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C0E54854-AA09-439C-A50B-6A2AF16CE360}" xr6:coauthVersionLast="47" xr6:coauthVersionMax="47" xr10:uidLastSave="{00000000-0000-0000-0000-000000000000}"/>
  <bookViews>
    <workbookView xWindow="3720" yWindow="3720" windowWidth="28800" windowHeight="153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1" l="1" a="1"/>
  <c r="AE2" i="1" a="1"/>
  <c r="EI2" i="1" a="1"/>
  <c r="CM2" i="1" a="1"/>
  <c r="BO2" i="1" a="1"/>
  <c r="CA2" i="1" a="1"/>
  <c r="DK2" i="1" a="1"/>
  <c r="AK2" i="1" a="1"/>
  <c r="FM2" i="1" a="1"/>
  <c r="DW2" i="1" a="1"/>
  <c r="FA2" i="1" a="1"/>
  <c r="DE2" i="1" a="1"/>
  <c r="EO2" i="1" a="1"/>
  <c r="FG2" i="1" a="1"/>
  <c r="CS2" i="1" a="1"/>
  <c r="Y2" i="1" a="1"/>
  <c r="EU2" i="1" a="1"/>
  <c r="CY2" i="1" a="1"/>
  <c r="BI2" i="1" a="1"/>
  <c r="A2" i="1" a="1"/>
  <c r="BC2" i="1" a="1"/>
  <c r="M2" i="1" a="1"/>
  <c r="AW2" i="1" a="1"/>
  <c r="EC2" i="1" a="1"/>
  <c r="BU2" i="1" a="1"/>
  <c r="S2" i="1" a="1"/>
  <c r="G2" i="1" a="1"/>
  <c r="DQ2" i="1" a="1"/>
  <c r="CG2" i="1" a="1"/>
  <c r="AQ2" i="1" l="1"/>
  <c r="AE2" i="1"/>
  <c r="CA2" i="1"/>
  <c r="BO2" i="1"/>
  <c r="CM2" i="1"/>
  <c r="EI2" i="1"/>
  <c r="DK2" i="1"/>
  <c r="CS2" i="1"/>
  <c r="FG2" i="1"/>
  <c r="EO2" i="1"/>
  <c r="DE2" i="1"/>
  <c r="FA2" i="1"/>
  <c r="DW2" i="1"/>
  <c r="FM2" i="1"/>
  <c r="AK2" i="1"/>
  <c r="Y2" i="1"/>
  <c r="EU2" i="1"/>
  <c r="CY2" i="1"/>
  <c r="BI2" i="1"/>
  <c r="M2" i="1"/>
  <c r="BC2" i="1"/>
  <c r="A2" i="1"/>
  <c r="EC2" i="1"/>
  <c r="AW2" i="1"/>
  <c r="CG2" i="1"/>
  <c r="DQ2" i="1"/>
  <c r="G2" i="1"/>
  <c r="S2" i="1"/>
  <c r="BU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BQL|18340779555696542376</stp>
        <tr r="CG2" s="1"/>
      </tp>
      <tp t="s">
        <v>#N/A N/A</v>
        <stp/>
        <stp>BQL|16566640384462785585</stp>
        <tr r="EI2" s="1"/>
      </tp>
      <tp t="s">
        <v>#N/A N/A</v>
        <stp/>
        <stp>BQL|16207010157258926605</stp>
        <tr r="G2" s="1"/>
      </tp>
      <tp t="s">
        <v>#N/A N/A</v>
        <stp/>
        <stp>BQL|10756430527313438996</stp>
        <tr r="AQ2" s="1"/>
      </tp>
      <tp t="s">
        <v>#N/A N/A</v>
        <stp/>
        <stp>BQL|12538889468139678299</stp>
        <tr r="CS2" s="1"/>
      </tp>
      <tp t="s">
        <v>#N/A N/A</v>
        <stp/>
        <stp>BQL|16254428823471495587</stp>
        <tr r="Y2" s="1"/>
      </tp>
      <tp t="s">
        <v>#N/A N/A</v>
        <stp/>
        <stp>BQL|11957617920140787602</stp>
        <tr r="FA2" s="1"/>
      </tp>
      <tp t="s">
        <v>#N/A N/A</v>
        <stp/>
        <stp>BQL|12703750563830656081</stp>
        <tr r="DQ2" s="1"/>
      </tp>
      <tp t="s">
        <v>#N/A N/A</v>
        <stp/>
        <stp>BQL|11563729904650217467</stp>
        <tr r="FG2" s="1"/>
      </tp>
      <tp t="s">
        <v>#N/A N/A</v>
        <stp/>
        <stp>BQL|16344954522048240740</stp>
        <tr r="DW2" s="1"/>
      </tp>
      <tp t="s">
        <v>#N/A N/A</v>
        <stp/>
        <stp>BQL|10341183720158568978</stp>
        <tr r="EU2" s="1"/>
      </tp>
      <tp t="s">
        <v>#N/A N/A</v>
        <stp/>
        <stp>BQL|15395868494686540242</stp>
        <tr r="AE2" s="1"/>
      </tp>
    </main>
    <main first="bofaddin.rtdserver">
      <tp t="s">
        <v>#N/A N/A</v>
        <stp/>
        <stp>BQL|1604376607579128509</stp>
        <tr r="AW2" s="1"/>
      </tp>
      <tp t="s">
        <v>#N/A N/A</v>
        <stp/>
        <stp>BQL|3075807921330629620</stp>
        <tr r="DE2" s="1"/>
      </tp>
      <tp t="s">
        <v>#N/A N/A</v>
        <stp/>
        <stp>BQL|4720817923098447942</stp>
        <tr r="FM2" s="1"/>
      </tp>
      <tp t="s">
        <v>#N/A N/A</v>
        <stp/>
        <stp>BQL|2203456391341005787</stp>
        <tr r="CY2" s="1"/>
      </tp>
      <tp t="s">
        <v>#N/A N/A</v>
        <stp/>
        <stp>BQL|8226075325231354193</stp>
        <tr r="M2" s="1"/>
      </tp>
      <tp t="s">
        <v>#N/A N/A</v>
        <stp/>
        <stp>BQL|3919306696235269745</stp>
        <tr r="EO2" s="1"/>
      </tp>
      <tp t="s">
        <v>#N/A N/A</v>
        <stp/>
        <stp>BQL|3083929056188752153</stp>
        <tr r="BO2" s="1"/>
      </tp>
      <tp t="s">
        <v>#N/A N/A</v>
        <stp/>
        <stp>BQL|1730877040889989284</stp>
        <tr r="S2" s="1"/>
      </tp>
      <tp t="s">
        <v>#N/A N/A</v>
        <stp/>
        <stp>BQL|5001638974725167610</stp>
        <tr r="BC2" s="1"/>
      </tp>
      <tp t="s">
        <v>#N/A N/A</v>
        <stp/>
        <stp>BQL|9300797102910958920</stp>
        <tr r="A2" s="1"/>
      </tp>
      <tp t="s">
        <v>#N/A N/A</v>
        <stp/>
        <stp>BQL|5553198925686395149</stp>
        <tr r="EC2" s="1"/>
      </tp>
      <tp t="s">
        <v>#N/A N/A</v>
        <stp/>
        <stp>BQL|5771008266792804089</stp>
        <tr r="CM2" s="1"/>
      </tp>
      <tp t="s">
        <v>#N/A N/A</v>
        <stp/>
        <stp>BQL|5309900668919219299</stp>
        <tr r="DK2" s="1"/>
      </tp>
      <tp t="s">
        <v>#N/A N/A</v>
        <stp/>
        <stp>BQL|3620363233390999129</stp>
        <tr r="CA2" s="1"/>
      </tp>
      <tp t="s">
        <v>#N/A N/A</v>
        <stp/>
        <stp>BQL|5066046414685461321</stp>
        <tr r="BI2" s="1"/>
      </tp>
      <tp t="s">
        <v>#N/A N/A</v>
        <stp/>
        <stp>BQL|6259724576504435037</stp>
        <tr r="BU2" s="1"/>
      </tp>
      <tp t="s">
        <v>#N/A N/A</v>
        <stp/>
        <stp>BQL|1866744164325998600</stp>
        <tr r="AK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U4554"/>
  <sheetViews>
    <sheetView tabSelected="1" workbookViewId="0"/>
  </sheetViews>
  <sheetFormatPr defaultRowHeight="15" x14ac:dyDescent="0.25"/>
  <sheetData>
    <row r="2" spans="1:749" x14ac:dyDescent="0.25">
      <c r="A2" t="str" cm="1">
        <f t="array" ref="A2:F4">_xll.BQL("filter(bonds(['1010Q SW  Equity']), payment_rank=='Sr Unsecured' AND crncy=='USD')", "id_isin, id_cusip, name, maturity, amt_outstanding")</f>
        <v>ID</v>
      </c>
      <c r="B2" t="str">
        <v>id_isin</v>
      </c>
      <c r="C2" t="str">
        <v>id_cusip</v>
      </c>
      <c r="D2" t="str">
        <v>name</v>
      </c>
      <c r="E2" t="str">
        <v>maturity</v>
      </c>
      <c r="F2" t="str">
        <v>amt_outstanding</v>
      </c>
      <c r="G2" t="str" cm="1">
        <f t="array" ref="G2">_xll.BQL("filter(bonds(['1334Z NA  Equity']), payment_rank=='Sr Unsecured' AND crncy=='USD')", "id_isin, id_cusip, name, maturity, amt_outstanding")</f>
        <v>#N/A N/A: Request returned no results.</v>
      </c>
      <c r="M2" t="str" cm="1">
        <f t="array" ref="M2:R4">_xll.BQL("filter(bonds(['2228081D LN  Equity']), payment_rank=='Sr Unsecured' AND crncy=='USD')", "id_isin, id_cusip, name, maturity, amt_outstanding")</f>
        <v>ID</v>
      </c>
      <c r="N2" t="str">
        <v>id_isin</v>
      </c>
      <c r="O2" t="str">
        <v>id_cusip</v>
      </c>
      <c r="P2" t="str">
        <v>name</v>
      </c>
      <c r="Q2" t="str">
        <v>maturity</v>
      </c>
      <c r="R2" t="str">
        <v>amt_outstanding</v>
      </c>
      <c r="S2" t="str" cm="1">
        <f t="array" ref="S2">_xll.BQL("filter(bonds(['755948Z LN  Equity']), payment_rank=='Sr Unsecured' AND crncy=='USD')", "id_isin, id_cusip, name, maturity, amt_outstanding")</f>
        <v>#N/A N/A: Request returned no results.</v>
      </c>
      <c r="Y2" t="str" cm="1">
        <f t="array" ref="Y2">_xll.BQL("filter(bonds(['AV/ LN  Equity']), payment_rank=='Sr Unsecured' AND crncy=='USD')", "id_isin, id_cusip, name, maturity, amt_outstanding")</f>
        <v>#N/A N/A: Request returned no results.</v>
      </c>
      <c r="AE2" t="str" cm="1">
        <f t="array" ref="AE2:AJ2236">_xll.BQL("filter(bonds(['BARC LN  Equity']), payment_rank=='Sr Unsecured' AND crncy=='USD')", "id_isin, id_cusip, name, maturity, amt_outstanding")</f>
        <v>ID</v>
      </c>
      <c r="AF2" t="str">
        <v>id_isin</v>
      </c>
      <c r="AG2" t="str">
        <v>id_cusip</v>
      </c>
      <c r="AH2" t="str">
        <v>name</v>
      </c>
      <c r="AI2" t="str">
        <v>maturity</v>
      </c>
      <c r="AJ2" t="str">
        <v>amt_outstanding</v>
      </c>
      <c r="AK2" t="str" cm="1">
        <f t="array" ref="AK2:AP168">_xll.BQL("filter(bonds(['BBVA SM  Equity']), payment_rank=='Sr Unsecured' AND crncy=='USD')", "id_isin, id_cusip, name, maturity, amt_outstanding")</f>
        <v>ID</v>
      </c>
      <c r="AL2" t="str">
        <v>id_isin</v>
      </c>
      <c r="AM2" t="str">
        <v>id_cusip</v>
      </c>
      <c r="AN2" t="str">
        <v>name</v>
      </c>
      <c r="AO2" t="str">
        <v>maturity</v>
      </c>
      <c r="AP2" t="str">
        <v>amt_outstanding</v>
      </c>
      <c r="AQ2" t="str" cm="1">
        <f t="array" ref="AQ2:AV4554">_xll.BQL("filter(bonds(['BNP FP  Equity']), payment_rank=='Sr Unsecured' AND crncy=='USD')", "id_isin, id_cusip, name, maturity, amt_outstanding")</f>
        <v>ID</v>
      </c>
      <c r="AR2" t="str">
        <v>id_isin</v>
      </c>
      <c r="AS2" t="str">
        <v>id_cusip</v>
      </c>
      <c r="AT2" t="str">
        <v>name</v>
      </c>
      <c r="AU2" t="str">
        <v>maturity</v>
      </c>
      <c r="AV2" t="str">
        <v>amt_outstanding</v>
      </c>
      <c r="AW2" t="str" cm="1">
        <f t="array" ref="AW2:BB3">_xll.BQL("filter(bonds(['CBK GR  Equity']), payment_rank=='Sr Unsecured' AND crncy=='USD')", "id_isin, id_cusip, name, maturity, amt_outstanding")</f>
        <v>ID</v>
      </c>
      <c r="AX2" t="str">
        <v>id_isin</v>
      </c>
      <c r="AY2" t="str">
        <v>id_cusip</v>
      </c>
      <c r="AZ2" t="str">
        <v>name</v>
      </c>
      <c r="BA2" t="str">
        <v>maturity</v>
      </c>
      <c r="BB2" t="str">
        <v>amt_outstanding</v>
      </c>
      <c r="BC2" t="str" cm="1">
        <f t="array" ref="BC2:BH3">_xll.BQL("filter(bonds(['CS FP  Equity']), payment_rank=='Sr Unsecured' AND crncy=='USD')", "id_isin, id_cusip, name, maturity, amt_outstanding")</f>
        <v>ID</v>
      </c>
      <c r="BD2" t="str">
        <v>id_isin</v>
      </c>
      <c r="BE2" t="str">
        <v>id_cusip</v>
      </c>
      <c r="BF2" t="str">
        <v>name</v>
      </c>
      <c r="BG2" t="str">
        <v>maturity</v>
      </c>
      <c r="BH2" t="str">
        <v>amt_outstanding</v>
      </c>
      <c r="BI2" t="str" cm="1">
        <f t="array" ref="BI2:BN4">_xll.BQL("filter(bonds(['DANSKE DC  Equity']), payment_rank=='Sr Unsecured' AND crncy=='USD')", "id_isin, id_cusip, name, maturity, amt_outstanding")</f>
        <v>ID</v>
      </c>
      <c r="BJ2" t="str">
        <v>id_isin</v>
      </c>
      <c r="BK2" t="str">
        <v>id_cusip</v>
      </c>
      <c r="BL2" t="str">
        <v>name</v>
      </c>
      <c r="BM2" t="str">
        <v>maturity</v>
      </c>
      <c r="BN2" t="str">
        <v>amt_outstanding</v>
      </c>
      <c r="BO2" t="str" cm="1">
        <f t="array" ref="BO2:BT511">_xll.BQL("filter(bonds(['DBK GR  Equity']), payment_rank=='Sr Unsecured' AND crncy=='USD')", "id_isin, id_cusip, name, maturity, amt_outstanding")</f>
        <v>ID</v>
      </c>
      <c r="BP2" t="str">
        <v>id_isin</v>
      </c>
      <c r="BQ2" t="str">
        <v>id_cusip</v>
      </c>
      <c r="BR2" t="str">
        <v>name</v>
      </c>
      <c r="BS2" t="str">
        <v>maturity</v>
      </c>
      <c r="BT2" t="str">
        <v>amt_outstanding</v>
      </c>
      <c r="BU2" t="str" cm="1">
        <f t="array" ref="BU2">_xll.BQL("filter(bonds(['G IM  Equity']), payment_rank=='Sr Unsecured' AND crncy=='USD')", "id_isin, id_cusip, name, maturity, amt_outstanding")</f>
        <v>#N/A N/A: Request returned no results.</v>
      </c>
      <c r="CA2" t="str" cm="1">
        <f t="array" ref="CA2:CF486">_xll.BQL("filter(bonds(['GLE FP  Equity']), payment_rank=='Sr Unsecured' AND crncy=='USD')", "id_isin, id_cusip, name, maturity, amt_outstanding")</f>
        <v>ID</v>
      </c>
      <c r="CB2" t="str">
        <v>id_isin</v>
      </c>
      <c r="CC2" t="str">
        <v>id_cusip</v>
      </c>
      <c r="CD2" t="str">
        <v>name</v>
      </c>
      <c r="CE2" t="str">
        <v>maturity</v>
      </c>
      <c r="CF2" t="str">
        <v>amt_outstanding</v>
      </c>
      <c r="CG2" t="str" cm="1">
        <f t="array" ref="CG2">_xll.BQL("filter(bonds(['HNR1 GR  Equity']), payment_rank=='Sr Unsecured' AND crncy=='USD')", "id_isin, id_cusip, name, maturity, amt_outstanding")</f>
        <v>#N/A N/A: Request returned no results.</v>
      </c>
      <c r="CM2" t="str" cm="1">
        <f t="array" ref="CM2:CR316">_xll.BQL("filter(bonds(['HSBA LN  Equity']), payment_rank=='Sr Unsecured' AND crncy=='USD')", "id_isin, id_cusip, name, maturity, amt_outstanding")</f>
        <v>ID</v>
      </c>
      <c r="CN2" t="str">
        <v>id_isin</v>
      </c>
      <c r="CO2" t="str">
        <v>id_cusip</v>
      </c>
      <c r="CP2" t="str">
        <v>name</v>
      </c>
      <c r="CQ2" t="str">
        <v>maturity</v>
      </c>
      <c r="CR2" t="str">
        <v>amt_outstanding</v>
      </c>
      <c r="CS2" t="str" cm="1">
        <f t="array" ref="CS2:CX171">_xll.BQL("filter(bonds(['INGA NA  Equity']), payment_rank=='Sr Unsecured' AND crncy=='USD')", "id_isin, id_cusip, name, maturity, amt_outstanding")</f>
        <v>ID</v>
      </c>
      <c r="CT2" t="str">
        <v>id_isin</v>
      </c>
      <c r="CU2" t="str">
        <v>id_cusip</v>
      </c>
      <c r="CV2" t="str">
        <v>name</v>
      </c>
      <c r="CW2" t="str">
        <v>maturity</v>
      </c>
      <c r="CX2" t="str">
        <v>amt_outstanding</v>
      </c>
      <c r="CY2" t="str" cm="1">
        <f t="array" ref="CY2:DD25">_xll.BQL("filter(bonds(['ISP IM  Equity']), payment_rank=='Sr Unsecured' AND crncy=='USD')", "id_isin, id_cusip, name, maturity, amt_outstanding")</f>
        <v>ID</v>
      </c>
      <c r="CZ2" t="str">
        <v>id_isin</v>
      </c>
      <c r="DA2" t="str">
        <v>id_cusip</v>
      </c>
      <c r="DB2" t="str">
        <v>name</v>
      </c>
      <c r="DC2" t="str">
        <v>maturity</v>
      </c>
      <c r="DD2" t="str">
        <v>amt_outstanding</v>
      </c>
      <c r="DE2" t="str" cm="1">
        <f t="array" ref="DE2:DJ136">_xll.BQL("filter(bonds(['LLOY LN  Equity']), payment_rank=='Sr Unsecured' AND crncy=='USD')", "id_isin, id_cusip, name, maturity, amt_outstanding")</f>
        <v>ID</v>
      </c>
      <c r="DF2" t="str">
        <v>id_isin</v>
      </c>
      <c r="DG2" t="str">
        <v>id_cusip</v>
      </c>
      <c r="DH2" t="str">
        <v>name</v>
      </c>
      <c r="DI2" t="str">
        <v>maturity</v>
      </c>
      <c r="DJ2" t="str">
        <v>amt_outstanding</v>
      </c>
      <c r="DK2" t="str" cm="1">
        <f t="array" ref="DK2:DP39">_xll.BQL("filter(bonds(['MB IM  Equity']), payment_rank=='Sr Unsecured' AND crncy=='USD')", "id_isin, id_cusip, name, maturity, amt_outstanding")</f>
        <v>ID</v>
      </c>
      <c r="DL2" t="str">
        <v>id_isin</v>
      </c>
      <c r="DM2" t="str">
        <v>id_cusip</v>
      </c>
      <c r="DN2" t="str">
        <v>name</v>
      </c>
      <c r="DO2" t="str">
        <v>maturity</v>
      </c>
      <c r="DP2" t="str">
        <v>amt_outstanding</v>
      </c>
      <c r="DQ2" t="str" cm="1">
        <f t="array" ref="DQ2">_xll.BQL("filter(bonds(['MUV2 GR  Equity']), payment_rank=='Sr Unsecured' AND crncy=='USD')", "id_isin, id_cusip, name, maturity, amt_outstanding")</f>
        <v>#N/A N/A: Request returned no results.</v>
      </c>
      <c r="DW2" t="str" cm="1">
        <f t="array" ref="DW2:EB78">_xll.BQL("filter(bonds(['NWG LN  Equity']), payment_rank=='Sr Unsecured' AND crncy=='USD')", "id_isin, id_cusip, name, maturity, amt_outstanding")</f>
        <v>ID</v>
      </c>
      <c r="DX2" t="str">
        <v>id_isin</v>
      </c>
      <c r="DY2" t="str">
        <v>id_cusip</v>
      </c>
      <c r="DZ2" t="str">
        <v>name</v>
      </c>
      <c r="EA2" t="str">
        <v>maturity</v>
      </c>
      <c r="EB2" t="str">
        <v>amt_outstanding</v>
      </c>
      <c r="EC2" t="str" cm="1">
        <f t="array" ref="EC2:EH4">_xll.BQL("filter(bonds(['RUKN VX  Equity']), payment_rank=='Sr Unsecured' AND crncy=='USD')", "id_isin, id_cusip, name, maturity, amt_outstanding")</f>
        <v>ID</v>
      </c>
      <c r="ED2" t="str">
        <v>id_isin</v>
      </c>
      <c r="EE2" t="str">
        <v>id_cusip</v>
      </c>
      <c r="EF2" t="str">
        <v>name</v>
      </c>
      <c r="EG2" t="str">
        <v>maturity</v>
      </c>
      <c r="EH2" t="str">
        <v>amt_outstanding</v>
      </c>
      <c r="EI2" t="str" cm="1">
        <f t="array" ref="EI2:EN508">_xll.BQL("filter(bonds(['SAN SM  Equity']), payment_rank=='Sr Unsecured' AND crncy=='USD')", "id_isin, id_cusip, name, maturity, amt_outstanding")</f>
        <v>ID</v>
      </c>
      <c r="EJ2" t="str">
        <v>id_isin</v>
      </c>
      <c r="EK2" t="str">
        <v>id_cusip</v>
      </c>
      <c r="EL2" t="str">
        <v>name</v>
      </c>
      <c r="EM2" t="str">
        <v>maturity</v>
      </c>
      <c r="EN2" t="str">
        <v>amt_outstanding</v>
      </c>
      <c r="EO2" t="str" cm="1">
        <f t="array" ref="EO2:ET73">_xll.BQL("filter(bonds(['SHBA SS  Equity']), payment_rank=='Sr Unsecured' AND crncy=='USD')", "id_isin, id_cusip, name, maturity, amt_outstanding")</f>
        <v>ID</v>
      </c>
      <c r="EP2" t="str">
        <v>id_isin</v>
      </c>
      <c r="EQ2" t="str">
        <v>id_cusip</v>
      </c>
      <c r="ER2" t="str">
        <v>name</v>
      </c>
      <c r="ES2" t="str">
        <v>maturity</v>
      </c>
      <c r="ET2" t="str">
        <v>amt_outstanding</v>
      </c>
      <c r="EU2" t="str" cm="1">
        <f t="array" ref="EU2:EZ113">_xll.BQL("filter(bonds(['STAN LN  Equity']), payment_rank=='Sr Unsecured' AND crncy=='USD')", "id_isin, id_cusip, name, maturity, amt_outstanding")</f>
        <v>ID</v>
      </c>
      <c r="EV2" t="str">
        <v>id_isin</v>
      </c>
      <c r="EW2" t="str">
        <v>id_cusip</v>
      </c>
      <c r="EX2" t="str">
        <v>name</v>
      </c>
      <c r="EY2" t="str">
        <v>maturity</v>
      </c>
      <c r="EZ2" t="str">
        <v>amt_outstanding</v>
      </c>
      <c r="FA2" t="str" cm="1">
        <f t="array" ref="FA2:FF31">_xll.BQL("filter(bonds(['SWEDA SS  Equity']), payment_rank=='Sr Unsecured' AND crncy=='USD')", "id_isin, id_cusip, name, maturity, amt_outstanding")</f>
        <v>ID</v>
      </c>
      <c r="FB2" t="str">
        <v>id_isin</v>
      </c>
      <c r="FC2" t="str">
        <v>id_cusip</v>
      </c>
      <c r="FD2" t="str">
        <v>name</v>
      </c>
      <c r="FE2" t="str">
        <v>maturity</v>
      </c>
      <c r="FF2" t="str">
        <v>amt_outstanding</v>
      </c>
      <c r="FG2" t="str" cm="1">
        <f t="array" ref="FG2:FL77">_xll.BQL("filter(bonds(['UBSG SW  Equity']), payment_rank=='Sr Unsecured' AND crncy=='USD')", "id_isin, id_cusip, name, maturity, amt_outstanding")</f>
        <v>ID</v>
      </c>
      <c r="FH2" t="str">
        <v>id_isin</v>
      </c>
      <c r="FI2" t="str">
        <v>id_cusip</v>
      </c>
      <c r="FJ2" t="str">
        <v>name</v>
      </c>
      <c r="FK2" t="str">
        <v>maturity</v>
      </c>
      <c r="FL2" t="str">
        <v>amt_outstanding</v>
      </c>
      <c r="FM2" t="str" cm="1">
        <f t="array" ref="FM2:FR27">_xll.BQL("filter(bonds(['UCG IM  Equity']), payment_rank=='Sr Unsecured' AND crncy=='USD')", "id_isin, id_cusip, name, maturity, amt_outstanding")</f>
        <v>ID</v>
      </c>
      <c r="FN2" t="str">
        <v>id_isin</v>
      </c>
      <c r="FO2" t="str">
        <v>id_cusip</v>
      </c>
      <c r="FP2" t="str">
        <v>name</v>
      </c>
      <c r="FQ2" t="str">
        <v>maturity</v>
      </c>
      <c r="FR2" t="str">
        <v>amt_outstanding</v>
      </c>
    </row>
    <row r="3" spans="1:749" x14ac:dyDescent="0.25">
      <c r="A3" t="str">
        <v>BG155465 Corp</v>
      </c>
      <c r="B3" t="str">
        <v>XS2125063201</v>
      </c>
      <c r="C3" t="str">
        <v>BG1554651</v>
      </c>
      <c r="D3" t="str">
        <v>ZURNVX 2.3 02/25/30</v>
      </c>
      <c r="E3" s="1">
        <v>47539</v>
      </c>
      <c r="F3">
        <v>400000000</v>
      </c>
      <c r="K3" s="1"/>
      <c r="M3" t="str">
        <v>BH689981 Corp</v>
      </c>
      <c r="N3" t="str">
        <v>US744330AA93</v>
      </c>
      <c r="O3" t="str">
        <v>744330AA9</v>
      </c>
      <c r="P3" t="str">
        <v>PRUFIN 3 ⅛ 04/14/30</v>
      </c>
      <c r="Q3" s="1">
        <v>47587</v>
      </c>
      <c r="R3">
        <v>1000000000</v>
      </c>
      <c r="W3" s="1"/>
      <c r="AC3" s="1"/>
      <c r="AE3" t="str">
        <v>YM988686 Corp</v>
      </c>
      <c r="AF3" t="str">
        <v>US06738EDE23</v>
      </c>
      <c r="AG3" t="str">
        <v>06738EDE2</v>
      </c>
      <c r="AH3" t="str">
        <v>BACR 5.86 08/11/46</v>
      </c>
      <c r="AI3" s="1">
        <v>53550</v>
      </c>
      <c r="AJ3">
        <v>1250000000</v>
      </c>
      <c r="AK3" t="str">
        <v>YM822982 Corp</v>
      </c>
      <c r="AL3" t="str">
        <v>US05554T4K87</v>
      </c>
      <c r="AM3" t="str">
        <v>05554T4K8</v>
      </c>
      <c r="AN3" t="str">
        <v>BBVASM 6 08/20/45</v>
      </c>
      <c r="AO3" s="1">
        <v>53194</v>
      </c>
      <c r="AP3">
        <v>0</v>
      </c>
      <c r="AQ3" t="str">
        <v>EJ635867 Corp</v>
      </c>
      <c r="AR3" t="str">
        <v>US05574LHR24</v>
      </c>
      <c r="AS3" t="str">
        <v>05574LHR2</v>
      </c>
      <c r="AT3" t="str">
        <v>BNP Float 04/30/33</v>
      </c>
      <c r="AU3" s="1">
        <v>48699</v>
      </c>
      <c r="AV3">
        <v>30000000</v>
      </c>
      <c r="AW3" t="str">
        <v>YR893427 Corp</v>
      </c>
      <c r="AX3" t="str">
        <v>US20259YES63</v>
      </c>
      <c r="AY3" t="str">
        <v>20259YES6</v>
      </c>
      <c r="AZ3" t="str">
        <v>CMZB Float 02/27/26</v>
      </c>
      <c r="BA3" s="1">
        <v>46080</v>
      </c>
      <c r="BB3">
        <v>50000000</v>
      </c>
      <c r="BC3" t="str">
        <v>EJ945071 Corp</v>
      </c>
      <c r="BD3" t="str">
        <v>US98420EAB11</v>
      </c>
      <c r="BE3" t="str">
        <v>98420EAB1</v>
      </c>
      <c r="BF3" t="str">
        <v>XL 5 ¼ 12/15/43</v>
      </c>
      <c r="BG3" s="1">
        <v>52580</v>
      </c>
      <c r="BH3">
        <v>300000000</v>
      </c>
      <c r="BI3" t="str">
        <v>BW150440 Corp</v>
      </c>
      <c r="BJ3" t="str">
        <v>XS2473422736</v>
      </c>
      <c r="BK3" t="str">
        <v>BW1504404</v>
      </c>
      <c r="BL3" t="str">
        <v>DANBNK 86.45 06/09/27</v>
      </c>
      <c r="BM3" s="1">
        <v>46547</v>
      </c>
      <c r="BN3">
        <v>1450000</v>
      </c>
      <c r="BO3" t="str">
        <v>YR581443 Corp</v>
      </c>
      <c r="BP3" t="str">
        <v>US25161F2P26</v>
      </c>
      <c r="BQ3" t="str">
        <v>25161F2P2</v>
      </c>
      <c r="BR3" t="str">
        <v>DB 6.1 02/28/45</v>
      </c>
      <c r="BS3" s="1">
        <v>53021</v>
      </c>
      <c r="BT3">
        <v>8831000</v>
      </c>
      <c r="BY3" s="1"/>
      <c r="CA3" t="str">
        <v>ZF221673 Corp</v>
      </c>
      <c r="CB3" t="str">
        <v>US83370BNX72</v>
      </c>
      <c r="CC3" t="str">
        <v>83370BNX7</v>
      </c>
      <c r="CD3" t="str">
        <v>SOCGEN 5.35 01/29/34</v>
      </c>
      <c r="CE3" s="1">
        <v>48973</v>
      </c>
      <c r="CF3">
        <v>1000000</v>
      </c>
      <c r="CK3" s="1"/>
      <c r="CM3" t="str">
        <v>YO327027 Corp</v>
      </c>
      <c r="CN3" t="str">
        <v>US404280EX36</v>
      </c>
      <c r="CO3" t="str">
        <v>404280EX3</v>
      </c>
      <c r="CP3" t="str">
        <v>HSBC 5.79 05/13/36</v>
      </c>
      <c r="CQ3" s="1">
        <v>49808</v>
      </c>
      <c r="CR3">
        <v>2000000000</v>
      </c>
      <c r="CS3" t="str">
        <v>ZI751288 Corp</v>
      </c>
      <c r="CT3" t="str">
        <v>US456837BH52</v>
      </c>
      <c r="CU3" t="str">
        <v>456837BH5</v>
      </c>
      <c r="CV3" t="str">
        <v>INTNED 6.114 09/11/34</v>
      </c>
      <c r="CW3" s="1">
        <v>49198</v>
      </c>
      <c r="CX3">
        <v>1250000000</v>
      </c>
      <c r="CY3" t="str">
        <v>BQ090431 Corp</v>
      </c>
      <c r="CZ3" t="str">
        <v>XS2351324947</v>
      </c>
      <c r="DA3" t="str">
        <v>BQ0904319</v>
      </c>
      <c r="DB3" t="str">
        <v>ISPIM Float 06/15/28</v>
      </c>
      <c r="DC3" s="1">
        <v>46919</v>
      </c>
      <c r="DD3">
        <v>20000000</v>
      </c>
      <c r="DE3" t="str">
        <v>YN290382 Corp</v>
      </c>
      <c r="DF3" t="str">
        <v>US539439BC29</v>
      </c>
      <c r="DG3" t="str">
        <v>539439BC2</v>
      </c>
      <c r="DH3" t="str">
        <v>LLOYDS Float 06/13/29</v>
      </c>
      <c r="DI3" s="1">
        <v>47282</v>
      </c>
      <c r="DJ3">
        <v>500000000</v>
      </c>
      <c r="DK3" t="str">
        <v>BQ465332 Corp</v>
      </c>
      <c r="DL3" t="str">
        <v>IT0005450934</v>
      </c>
      <c r="DM3" t="str">
        <v>BQ4653326</v>
      </c>
      <c r="DN3" t="str">
        <v>BACRED 2.35 07/30/31</v>
      </c>
      <c r="DO3" s="1">
        <v>48059</v>
      </c>
      <c r="DP3">
        <v>60000000</v>
      </c>
      <c r="DU3" s="1"/>
      <c r="DW3" t="str">
        <v>YO716170 Corp</v>
      </c>
      <c r="DX3" t="str">
        <v>US639057AV00</v>
      </c>
      <c r="DY3" t="str">
        <v>639057AV0</v>
      </c>
      <c r="DZ3" t="str">
        <v>NWG 5.115 05/23/31</v>
      </c>
      <c r="EA3" s="1">
        <v>47991</v>
      </c>
      <c r="EB3">
        <v>1250000000</v>
      </c>
      <c r="EC3" t="str">
        <v>DD105041 Corp</v>
      </c>
      <c r="ED3" t="str">
        <v>US36158FAA84</v>
      </c>
      <c r="EE3" t="str">
        <v>36158FAA8</v>
      </c>
      <c r="EF3" t="str">
        <v>SRENVX 7 02/15/26</v>
      </c>
      <c r="EG3" s="1">
        <v>46068</v>
      </c>
      <c r="EH3">
        <v>290916000</v>
      </c>
      <c r="EI3" t="str">
        <v>YV566946 Corp</v>
      </c>
      <c r="EJ3" t="str">
        <v>US80282KBM71</v>
      </c>
      <c r="EK3" t="str">
        <v>80282KBM7</v>
      </c>
      <c r="EL3" t="str">
        <v>SANUSA 5.353 09/06/30</v>
      </c>
      <c r="EM3" s="1">
        <v>47732</v>
      </c>
      <c r="EN3">
        <v>1000000000</v>
      </c>
      <c r="EO3" t="str">
        <v>YL615323 Corp</v>
      </c>
      <c r="EP3" t="str">
        <v>US86959TQU33</v>
      </c>
      <c r="EQ3" t="str">
        <v>86959TQU3</v>
      </c>
      <c r="ER3" t="str">
        <v>SHBASS Float 02/26/26</v>
      </c>
      <c r="ES3" s="1">
        <v>46079</v>
      </c>
      <c r="ET3">
        <v>300000000</v>
      </c>
      <c r="EU3" t="str">
        <v>YL015037 Corp</v>
      </c>
      <c r="EV3" t="str">
        <v>US85325C2J03</v>
      </c>
      <c r="EW3" t="str">
        <v>85325C2J0</v>
      </c>
      <c r="EX3" t="str">
        <v>STANLN 5.4 08/12/36</v>
      </c>
      <c r="EY3" s="1">
        <v>49899</v>
      </c>
      <c r="EZ3">
        <v>2000000000</v>
      </c>
      <c r="FA3" t="str">
        <v>YL450572 Corp</v>
      </c>
      <c r="FB3" t="str">
        <v>US87019WQ816</v>
      </c>
      <c r="FC3" t="str">
        <v>87019WQ81</v>
      </c>
      <c r="FD3" t="str">
        <v>SWEDA Float 02/20/26</v>
      </c>
      <c r="FE3" s="1">
        <v>46073</v>
      </c>
      <c r="FF3">
        <v>275000000</v>
      </c>
      <c r="FG3" t="str">
        <v>YO269251 Corp</v>
      </c>
      <c r="FH3" t="str">
        <v>US902613BQ05</v>
      </c>
      <c r="FI3" t="str">
        <v>902613BQ0</v>
      </c>
      <c r="FJ3" t="str">
        <v>UBS 5.58 05/09/36</v>
      </c>
      <c r="FK3" s="1">
        <v>49804</v>
      </c>
      <c r="FL3">
        <v>1750000000</v>
      </c>
      <c r="FM3" t="str">
        <v>ZI573608 Corp</v>
      </c>
      <c r="FN3" t="str">
        <v>DE000HVB81F3</v>
      </c>
      <c r="FO3" t="str">
        <v>ZI5736080</v>
      </c>
      <c r="FP3" t="str">
        <v>HVB 4.2 08/25/26</v>
      </c>
      <c r="FQ3" s="1">
        <v>46259</v>
      </c>
      <c r="FR3">
        <v>4200000</v>
      </c>
      <c r="FW3" s="1"/>
      <c r="GC3" s="1"/>
      <c r="GI3" s="1"/>
      <c r="GO3" s="1"/>
      <c r="GU3" s="1"/>
      <c r="HA3" s="1"/>
      <c r="HG3" s="1"/>
      <c r="HM3" s="1"/>
      <c r="HS3" s="1"/>
      <c r="HY3" s="1"/>
      <c r="IE3" s="1"/>
      <c r="IK3" s="1"/>
      <c r="IQ3" s="1"/>
      <c r="IW3" s="1"/>
      <c r="JC3" s="1"/>
      <c r="JI3" s="1"/>
      <c r="JO3" s="1"/>
      <c r="JU3" s="1"/>
      <c r="KA3" s="1"/>
      <c r="KG3" s="1"/>
      <c r="KM3" s="1"/>
      <c r="KS3" s="1"/>
      <c r="KY3" s="1"/>
      <c r="LE3" s="1"/>
      <c r="LK3" s="1"/>
      <c r="LQ3" s="1"/>
      <c r="LW3" s="1"/>
      <c r="MC3" s="1"/>
      <c r="MI3" s="1"/>
      <c r="MO3" s="1"/>
      <c r="MU3" s="1"/>
      <c r="NA3" s="1"/>
      <c r="NG3" s="1"/>
      <c r="NM3" s="1"/>
      <c r="NS3" s="1"/>
      <c r="NY3" s="1"/>
      <c r="OE3" s="1"/>
      <c r="OK3" s="1"/>
      <c r="OQ3" s="1"/>
      <c r="OW3" s="1"/>
      <c r="PC3" s="1"/>
      <c r="PI3" s="1"/>
      <c r="PO3" s="1"/>
      <c r="PU3" s="1"/>
      <c r="QA3" s="1"/>
      <c r="QG3" s="1"/>
      <c r="QM3" s="1"/>
      <c r="QS3" s="1"/>
      <c r="QY3" s="1"/>
      <c r="RE3" s="1"/>
      <c r="RK3" s="1"/>
      <c r="RQ3" s="1"/>
      <c r="RW3" s="1"/>
      <c r="SC3" s="1"/>
      <c r="SI3" s="1"/>
      <c r="SO3" s="1"/>
      <c r="SU3" s="1"/>
      <c r="TA3" s="1"/>
      <c r="TG3" s="1"/>
      <c r="TM3" s="1"/>
      <c r="TS3" s="1"/>
      <c r="TY3" s="1"/>
      <c r="UE3" s="1"/>
      <c r="UK3" s="1"/>
      <c r="UQ3" s="1"/>
      <c r="UW3" s="1"/>
      <c r="VC3" s="1"/>
      <c r="VI3" s="1"/>
      <c r="VO3" s="1"/>
      <c r="VU3" s="1"/>
      <c r="WA3" s="1"/>
      <c r="WG3" s="1"/>
      <c r="WM3" s="1"/>
      <c r="WS3" s="1"/>
      <c r="WY3" s="1"/>
      <c r="XE3" s="1"/>
      <c r="XK3" s="1"/>
      <c r="XQ3" s="1"/>
      <c r="XW3" s="1"/>
      <c r="YC3" s="1"/>
      <c r="YI3" s="1"/>
      <c r="YO3" s="1"/>
      <c r="YU3" s="1"/>
      <c r="ZA3" s="1"/>
      <c r="ZG3" s="1"/>
      <c r="ZM3" s="1"/>
      <c r="ZS3" s="1"/>
      <c r="ZY3" s="1"/>
      <c r="AAE3" s="1"/>
      <c r="AAK3" s="1"/>
      <c r="AAQ3" s="1"/>
      <c r="AAW3" s="1"/>
      <c r="ABC3" s="1"/>
      <c r="ABI3" s="1"/>
      <c r="ABO3" s="1"/>
      <c r="ABU3" s="1"/>
    </row>
    <row r="4" spans="1:749" x14ac:dyDescent="0.25">
      <c r="A4" t="str">
        <v>BS784997 Corp</v>
      </c>
      <c r="B4" t="str">
        <v>XS2419364141</v>
      </c>
      <c r="C4" t="str">
        <v>BS7849976</v>
      </c>
      <c r="D4" t="str">
        <v>ZURNVX 2 ¼ 12/08/31</v>
      </c>
      <c r="E4" s="1">
        <v>48190</v>
      </c>
      <c r="F4">
        <v>400000000</v>
      </c>
      <c r="K4" s="1"/>
      <c r="M4" t="str">
        <v>BV415594 Corp</v>
      </c>
      <c r="N4" t="str">
        <v>US744330AB76</v>
      </c>
      <c r="O4" t="str">
        <v>744330AB7</v>
      </c>
      <c r="P4" t="str">
        <v>PRUFIN 3 ⅝ 03/24/32</v>
      </c>
      <c r="Q4" s="1">
        <v>48297</v>
      </c>
      <c r="R4">
        <v>350000000</v>
      </c>
      <c r="W4" s="1"/>
      <c r="AC4" s="1"/>
      <c r="AE4" t="str">
        <v>YM988684 Corp</v>
      </c>
      <c r="AF4" t="str">
        <v>US06738EDD40</v>
      </c>
      <c r="AG4" t="str">
        <v>06738EDD4</v>
      </c>
      <c r="AH4" t="str">
        <v>BACR 4.476 11/11/29</v>
      </c>
      <c r="AI4" s="1">
        <v>47433</v>
      </c>
      <c r="AJ4">
        <v>1500000000</v>
      </c>
      <c r="AK4" t="str">
        <v>YL286449 Corp</v>
      </c>
      <c r="AL4" t="str">
        <v>US05552WZ451</v>
      </c>
      <c r="AM4" t="str">
        <v>05552WZ45</v>
      </c>
      <c r="AN4" t="str">
        <v>BBVASM 5.4 08/29/35</v>
      </c>
      <c r="AO4" s="1">
        <v>49550</v>
      </c>
      <c r="AP4">
        <v>0</v>
      </c>
      <c r="AQ4" t="str">
        <v>YL490930 Corp</v>
      </c>
      <c r="AR4" t="str">
        <v>XS3070750594</v>
      </c>
      <c r="AS4" t="str">
        <v>YL4909302</v>
      </c>
      <c r="AT4" t="str">
        <v>BNP 6.55 01/07/33</v>
      </c>
      <c r="AU4" s="1">
        <v>48586</v>
      </c>
      <c r="AV4">
        <v>12500000</v>
      </c>
      <c r="BA4" s="1"/>
      <c r="BG4" s="1"/>
      <c r="BI4" t="str">
        <v>BU268583 Corp</v>
      </c>
      <c r="BJ4" t="str">
        <v>XS2441059982</v>
      </c>
      <c r="BK4" t="str">
        <v>BU2685834</v>
      </c>
      <c r="BL4" t="str">
        <v>DANBNK 70 01/09/27</v>
      </c>
      <c r="BM4" s="1">
        <v>46396</v>
      </c>
      <c r="BN4">
        <v>2000000</v>
      </c>
      <c r="BO4" t="str">
        <v>YL500678 Corp</v>
      </c>
      <c r="BP4" t="str">
        <v>US25161FDL94</v>
      </c>
      <c r="BQ4" t="str">
        <v>25161FDL9</v>
      </c>
      <c r="BR4" t="str">
        <v>DB 5.65 09/09/50</v>
      </c>
      <c r="BS4" s="1">
        <v>55040</v>
      </c>
      <c r="BT4">
        <v>0</v>
      </c>
      <c r="BY4" s="1"/>
      <c r="CA4" t="str">
        <v>YN617425 Corp</v>
      </c>
      <c r="CB4" t="str">
        <v>US83371N6E15</v>
      </c>
      <c r="CC4" t="str">
        <v>83371N6E1</v>
      </c>
      <c r="CD4" t="str">
        <v>SOCGEN 5 07/17/32</v>
      </c>
      <c r="CE4" s="1">
        <v>48412</v>
      </c>
      <c r="CF4">
        <v>1000000</v>
      </c>
      <c r="CK4" s="1"/>
      <c r="CM4" t="str">
        <v>YO327022 Corp</v>
      </c>
      <c r="CN4" t="str">
        <v>US404280EZ83</v>
      </c>
      <c r="CO4" t="str">
        <v>404280EZ8</v>
      </c>
      <c r="CP4" t="str">
        <v>HSBC Float 05/13/31</v>
      </c>
      <c r="CQ4" s="1">
        <v>47981</v>
      </c>
      <c r="CR4">
        <v>1250000000</v>
      </c>
      <c r="CS4" t="str">
        <v>YQ518352 Corp</v>
      </c>
      <c r="CT4" t="str">
        <v>US456837BP78</v>
      </c>
      <c r="CU4" t="str">
        <v>456837BP7</v>
      </c>
      <c r="CV4" t="str">
        <v>INTNED Float 03/25/29</v>
      </c>
      <c r="CW4" s="1">
        <v>47202</v>
      </c>
      <c r="CX4">
        <v>750000000</v>
      </c>
      <c r="CY4" t="str">
        <v>YL530428 Corp</v>
      </c>
      <c r="CZ4" t="str">
        <v>XS3168725730</v>
      </c>
      <c r="DA4" t="str">
        <v>YL5304289</v>
      </c>
      <c r="DB4" t="str">
        <v>ISPIM Float 08/26/26</v>
      </c>
      <c r="DC4" s="1">
        <v>46260</v>
      </c>
      <c r="DD4">
        <v>20000000</v>
      </c>
      <c r="DE4" t="str">
        <v>AS196193 Corp</v>
      </c>
      <c r="DF4" t="str">
        <v>XS0767581407</v>
      </c>
      <c r="DG4" t="str">
        <v>AS1961935</v>
      </c>
      <c r="DH4" t="str">
        <v>LLOYDS 0 04/02/32</v>
      </c>
      <c r="DI4" s="1">
        <v>48306</v>
      </c>
      <c r="DJ4">
        <v>579000000</v>
      </c>
      <c r="DK4" t="str">
        <v>ZP950995 Corp</v>
      </c>
      <c r="DL4" t="str">
        <v>IT0005396863</v>
      </c>
      <c r="DM4" t="str">
        <v>ZP9509958</v>
      </c>
      <c r="DN4" t="str">
        <v>BACRED Float 02/28/27</v>
      </c>
      <c r="DO4" s="1">
        <v>46446</v>
      </c>
      <c r="DP4">
        <v>82314000</v>
      </c>
      <c r="DU4" s="1"/>
      <c r="DW4" t="str">
        <v>YO716166 Corp</v>
      </c>
      <c r="DX4" t="str">
        <v>US639057AU27</v>
      </c>
      <c r="DY4" t="str">
        <v>639057AU2</v>
      </c>
      <c r="DZ4" t="str">
        <v>NWG Float 05/23/29</v>
      </c>
      <c r="EA4" s="1">
        <v>47261</v>
      </c>
      <c r="EB4">
        <v>300000000</v>
      </c>
      <c r="EC4" t="str">
        <v>EC267663 Corp</v>
      </c>
      <c r="ED4" t="str">
        <v>US36158FAD24</v>
      </c>
      <c r="EE4" t="str">
        <v>36158FAD2</v>
      </c>
      <c r="EF4" t="str">
        <v>SRENVX 7 ¾ 06/15/30</v>
      </c>
      <c r="EG4" s="1">
        <v>47649</v>
      </c>
      <c r="EH4">
        <v>155718000</v>
      </c>
      <c r="EI4" t="str">
        <v>YX397311 Corp</v>
      </c>
      <c r="EJ4" t="str">
        <v>US80282KBL98</v>
      </c>
      <c r="EK4" t="str">
        <v>80282KBL9</v>
      </c>
      <c r="EL4" t="str">
        <v>SANUSA 6.342 05/31/35</v>
      </c>
      <c r="EM4" s="1">
        <v>49460</v>
      </c>
      <c r="EN4">
        <v>750000000</v>
      </c>
      <c r="EO4" t="str">
        <v>YL414827 Corp</v>
      </c>
      <c r="EP4" t="str">
        <v>US86959TQP48</v>
      </c>
      <c r="EQ4" t="str">
        <v>86959TQP4</v>
      </c>
      <c r="ER4" t="str">
        <v>SHBASS Float 05/19/26</v>
      </c>
      <c r="ES4" s="1">
        <v>46161</v>
      </c>
      <c r="ET4">
        <v>250000000</v>
      </c>
      <c r="EU4" t="str">
        <v>YO256119 Corp</v>
      </c>
      <c r="EV4" t="str">
        <v>US85325C2H47</v>
      </c>
      <c r="EW4" t="str">
        <v>85325C2H4</v>
      </c>
      <c r="EX4" t="str">
        <v>STANLN 5.244 05/13/31</v>
      </c>
      <c r="EY4" s="1">
        <v>47981</v>
      </c>
      <c r="EZ4">
        <v>1000000000</v>
      </c>
      <c r="FA4" t="str">
        <v>YM232521 Corp</v>
      </c>
      <c r="FB4" t="str">
        <v>US87019WM930</v>
      </c>
      <c r="FC4" t="str">
        <v>87019WM93</v>
      </c>
      <c r="FD4" t="str">
        <v>SWEDA Float 04/13/26</v>
      </c>
      <c r="FE4" s="1">
        <v>46125</v>
      </c>
      <c r="FF4">
        <v>500000000</v>
      </c>
      <c r="FG4" t="str">
        <v>BP474648 Corp</v>
      </c>
      <c r="FH4" t="str">
        <v>US225401AU28</v>
      </c>
      <c r="FI4" t="str">
        <v>225401AU2</v>
      </c>
      <c r="FJ4" t="str">
        <v>UBS 3.091 05/14/32</v>
      </c>
      <c r="FK4" s="1">
        <v>48348</v>
      </c>
      <c r="FL4">
        <v>3250000000</v>
      </c>
      <c r="FM4" t="str">
        <v>YN119501 Corp</v>
      </c>
      <c r="FN4" t="str">
        <v>DE000HV4YQE5</v>
      </c>
      <c r="FO4" t="str">
        <v>YN1195018</v>
      </c>
      <c r="FP4" t="str">
        <v>HVB 3.4 07/02/26</v>
      </c>
      <c r="FQ4" s="1">
        <v>46205</v>
      </c>
      <c r="FR4">
        <v>5000000</v>
      </c>
      <c r="FW4" s="1"/>
      <c r="GC4" s="1"/>
      <c r="GI4" s="1"/>
      <c r="GO4" s="1"/>
      <c r="GU4" s="1"/>
      <c r="HA4" s="1"/>
      <c r="HG4" s="1"/>
      <c r="HM4" s="1"/>
      <c r="HS4" s="1"/>
      <c r="HY4" s="1"/>
      <c r="IE4" s="1"/>
      <c r="IK4" s="1"/>
      <c r="IQ4" s="1"/>
      <c r="IW4" s="1"/>
      <c r="JC4" s="1"/>
      <c r="JI4" s="1"/>
      <c r="JO4" s="1"/>
      <c r="JU4" s="1"/>
      <c r="KA4" s="1"/>
      <c r="KG4" s="1"/>
      <c r="KM4" s="1"/>
      <c r="KS4" s="1"/>
      <c r="KY4" s="1"/>
      <c r="LE4" s="1"/>
      <c r="LK4" s="1"/>
      <c r="LQ4" s="1"/>
      <c r="LW4" s="1"/>
      <c r="MC4" s="1"/>
      <c r="MI4" s="1"/>
      <c r="MO4" s="1"/>
      <c r="MU4" s="1"/>
      <c r="NA4" s="1"/>
      <c r="NG4" s="1"/>
      <c r="NM4" s="1"/>
      <c r="NS4" s="1"/>
      <c r="NY4" s="1"/>
      <c r="OE4" s="1"/>
      <c r="OK4" s="1"/>
      <c r="OQ4" s="1"/>
      <c r="OW4" s="1"/>
      <c r="PC4" s="1"/>
      <c r="PI4" s="1"/>
      <c r="PO4" s="1"/>
      <c r="PU4" s="1"/>
      <c r="QA4" s="1"/>
      <c r="QG4" s="1"/>
      <c r="QM4" s="1"/>
      <c r="QS4" s="1"/>
      <c r="QY4" s="1"/>
      <c r="RE4" s="1"/>
      <c r="RK4" s="1"/>
      <c r="RQ4" s="1"/>
      <c r="RW4" s="1"/>
      <c r="SC4" s="1"/>
      <c r="SI4" s="1"/>
      <c r="SO4" s="1"/>
      <c r="SU4" s="1"/>
      <c r="TA4" s="1"/>
      <c r="TG4" s="1"/>
      <c r="TM4" s="1"/>
      <c r="TS4" s="1"/>
      <c r="TY4" s="1"/>
      <c r="UE4" s="1"/>
      <c r="UK4" s="1"/>
      <c r="UQ4" s="1"/>
      <c r="UW4" s="1"/>
      <c r="VC4" s="1"/>
      <c r="VI4" s="1"/>
      <c r="VO4" s="1"/>
      <c r="VU4" s="1"/>
      <c r="WA4" s="1"/>
      <c r="WG4" s="1"/>
      <c r="WM4" s="1"/>
      <c r="WS4" s="1"/>
      <c r="WY4" s="1"/>
      <c r="XE4" s="1"/>
      <c r="XK4" s="1"/>
      <c r="XQ4" s="1"/>
      <c r="XW4" s="1"/>
      <c r="YC4" s="1"/>
      <c r="YI4" s="1"/>
      <c r="YO4" s="1"/>
      <c r="YU4" s="1"/>
      <c r="ZA4" s="1"/>
      <c r="ZG4" s="1"/>
      <c r="ZM4" s="1"/>
      <c r="ZS4" s="1"/>
      <c r="ZY4" s="1"/>
      <c r="AAE4" s="1"/>
      <c r="AAK4" s="1"/>
      <c r="AAQ4" s="1"/>
      <c r="AAW4" s="1"/>
      <c r="ABC4" s="1"/>
      <c r="ABI4" s="1"/>
      <c r="ABO4" s="1"/>
      <c r="ABU4" s="1"/>
    </row>
    <row r="5" spans="1:749" x14ac:dyDescent="0.25">
      <c r="E5" s="1"/>
      <c r="K5" s="1"/>
      <c r="Q5" s="1"/>
      <c r="W5" s="1"/>
      <c r="AC5" s="1"/>
      <c r="AE5" t="str">
        <v>YM988682 Corp</v>
      </c>
      <c r="AF5" t="str">
        <v>US06738EDF97</v>
      </c>
      <c r="AG5" t="str">
        <v>06738EDF9</v>
      </c>
      <c r="AH5" t="str">
        <v>BACR Float 11/11/29</v>
      </c>
      <c r="AI5" s="1">
        <v>47433</v>
      </c>
      <c r="AJ5">
        <v>500000000</v>
      </c>
      <c r="AK5" t="str">
        <v>YM822985 Corp</v>
      </c>
      <c r="AL5" t="str">
        <v>US05554T4E28</v>
      </c>
      <c r="AM5" t="str">
        <v>05554T4E2</v>
      </c>
      <c r="AN5" t="str">
        <v>BBVASM 5.4 08/15/35</v>
      </c>
      <c r="AO5" s="1">
        <v>49536</v>
      </c>
      <c r="AP5">
        <v>0</v>
      </c>
      <c r="AQ5" t="str">
        <v>YL575607 Corp</v>
      </c>
      <c r="AR5" t="str">
        <v>XS3070750248</v>
      </c>
      <c r="AS5" t="str">
        <v>YL5756074</v>
      </c>
      <c r="AT5" t="str">
        <v>BNP Float 06/23/32</v>
      </c>
      <c r="AU5" s="1">
        <v>48388</v>
      </c>
      <c r="AV5">
        <v>2000000</v>
      </c>
      <c r="BA5" s="1"/>
      <c r="BG5" s="1"/>
      <c r="BM5" s="1"/>
      <c r="BO5" t="str">
        <v>YW675009 Corp</v>
      </c>
      <c r="BP5" t="str">
        <v>US25161FXT01</v>
      </c>
      <c r="BQ5" t="str">
        <v>25161FXT0</v>
      </c>
      <c r="BR5" t="str">
        <v>DB 6 08/16/44</v>
      </c>
      <c r="BS5" s="1">
        <v>52825</v>
      </c>
      <c r="BT5">
        <v>15196000</v>
      </c>
      <c r="BY5" s="1"/>
      <c r="CA5" t="str">
        <v>YM019269 Corp</v>
      </c>
      <c r="CB5" t="str">
        <v>US83371NAM83</v>
      </c>
      <c r="CC5" t="str">
        <v>83371NAM8</v>
      </c>
      <c r="CD5" t="str">
        <v>SOCGEN Float 07/11/40</v>
      </c>
      <c r="CE5" s="1">
        <v>51328</v>
      </c>
      <c r="CF5">
        <v>250000</v>
      </c>
      <c r="CK5" s="1"/>
      <c r="CM5" t="str">
        <v>YR871849 Corp</v>
      </c>
      <c r="CN5" t="str">
        <v>US404280ES41</v>
      </c>
      <c r="CO5" t="str">
        <v>404280ES4</v>
      </c>
      <c r="CP5" t="str">
        <v>HSBC 5.45 03/03/36</v>
      </c>
      <c r="CQ5" s="1">
        <v>49737</v>
      </c>
      <c r="CR5">
        <v>2250000000</v>
      </c>
      <c r="CS5" t="str">
        <v>YQ518354 Corp</v>
      </c>
      <c r="CT5" t="str">
        <v>US456837BS18</v>
      </c>
      <c r="CU5" t="str">
        <v>456837BS1</v>
      </c>
      <c r="CV5" t="str">
        <v>INTNED 5.525 03/25/36</v>
      </c>
      <c r="CW5" s="1">
        <v>49759</v>
      </c>
      <c r="CX5">
        <v>1000000000</v>
      </c>
      <c r="CY5" t="str">
        <v>AX776066 Corp</v>
      </c>
      <c r="CZ5" t="str">
        <v>XS1963242752</v>
      </c>
      <c r="DA5" t="str">
        <v>AX7760660</v>
      </c>
      <c r="DB5" t="str">
        <v>ISPIM Float 03/20/29</v>
      </c>
      <c r="DC5" s="1">
        <v>47197</v>
      </c>
      <c r="DD5">
        <v>90000000</v>
      </c>
      <c r="DE5" t="str">
        <v>YN287332 Corp</v>
      </c>
      <c r="DF5" t="str">
        <v>US539439BD02</v>
      </c>
      <c r="DG5" t="str">
        <v>539439BD0</v>
      </c>
      <c r="DH5" t="str">
        <v>LLOYDS 4.818 06/13/29</v>
      </c>
      <c r="DI5" s="1">
        <v>47282</v>
      </c>
      <c r="DJ5">
        <v>1250000000</v>
      </c>
      <c r="DK5" t="str">
        <v>ZK472867 Corp</v>
      </c>
      <c r="DL5" t="str">
        <v>IT0005543720</v>
      </c>
      <c r="DM5" t="str">
        <v>ZK4728679</v>
      </c>
      <c r="DN5" t="str">
        <v>BACRED 4 ½ 05/30/27</v>
      </c>
      <c r="DO5" s="1">
        <v>46537</v>
      </c>
      <c r="DP5">
        <v>9642000</v>
      </c>
      <c r="DU5" s="1"/>
      <c r="DW5" t="str">
        <v>ZD320360 Corp</v>
      </c>
      <c r="DX5" t="str">
        <v>US639057AN83</v>
      </c>
      <c r="DY5" t="str">
        <v>639057AN8</v>
      </c>
      <c r="DZ5" t="str">
        <v>NWG 5.778 03/01/35</v>
      </c>
      <c r="EA5" s="1">
        <v>49369</v>
      </c>
      <c r="EB5">
        <v>1500000000</v>
      </c>
      <c r="EG5" s="1"/>
      <c r="EI5" t="str">
        <v>ZK934475 Corp</v>
      </c>
      <c r="EJ5" t="str">
        <v>US80282KBG04</v>
      </c>
      <c r="EK5" t="str">
        <v>80282KBG0</v>
      </c>
      <c r="EL5" t="str">
        <v>SANUSA 6.565 06/12/29</v>
      </c>
      <c r="EM5" s="1">
        <v>47281</v>
      </c>
      <c r="EN5">
        <v>500000000</v>
      </c>
      <c r="EO5" t="str">
        <v>YL534581 Corp</v>
      </c>
      <c r="EP5" t="str">
        <v>US86959TQS86</v>
      </c>
      <c r="EQ5" t="str">
        <v>86959TQS8</v>
      </c>
      <c r="ER5" t="str">
        <v>SHBASS Float 08/21/26</v>
      </c>
      <c r="ES5" s="1">
        <v>46255</v>
      </c>
      <c r="ET5">
        <v>100000000</v>
      </c>
      <c r="EU5" t="str">
        <v>YU371458 Corp</v>
      </c>
      <c r="EV5" t="str">
        <v>US85325C2A93</v>
      </c>
      <c r="EW5" t="str">
        <v>85325C2A9</v>
      </c>
      <c r="EX5" t="str">
        <v>STANLN 5.005 10/15/30</v>
      </c>
      <c r="EY5" s="1">
        <v>47771</v>
      </c>
      <c r="EZ5">
        <v>1500000000</v>
      </c>
      <c r="FA5" t="str">
        <v>YL419973 Corp</v>
      </c>
      <c r="FB5" t="str">
        <v>US87019WQ659</v>
      </c>
      <c r="FC5" t="str">
        <v>87019WQ65</v>
      </c>
      <c r="FD5" t="str">
        <v>SWEDA Float 02/19/26</v>
      </c>
      <c r="FE5" s="1">
        <v>46072</v>
      </c>
      <c r="FF5">
        <v>100000000</v>
      </c>
      <c r="FG5" t="str">
        <v>BH426716 Corp</v>
      </c>
      <c r="FH5" t="str">
        <v>US225401AP33</v>
      </c>
      <c r="FI5" t="str">
        <v>225401AP3</v>
      </c>
      <c r="FJ5" t="str">
        <v>UBS 4.194 04/01/31</v>
      </c>
      <c r="FK5" s="1">
        <v>47939</v>
      </c>
      <c r="FL5">
        <v>3000000000</v>
      </c>
      <c r="FM5" t="str">
        <v>AR475165 Corp</v>
      </c>
      <c r="FN5" t="str">
        <v>DE000HV5L1S7</v>
      </c>
      <c r="FO5" t="str">
        <v>AR4751657</v>
      </c>
      <c r="FP5" t="str">
        <v>HVB Float 01/20/28</v>
      </c>
      <c r="FQ5" s="1">
        <v>46772</v>
      </c>
      <c r="FR5">
        <v>1000000</v>
      </c>
      <c r="GC5" s="1"/>
      <c r="GI5" s="1"/>
      <c r="GO5" s="1"/>
      <c r="GU5" s="1"/>
      <c r="HA5" s="1"/>
      <c r="HG5" s="1"/>
      <c r="HM5" s="1"/>
      <c r="HS5" s="1"/>
      <c r="HY5" s="1"/>
      <c r="IE5" s="1"/>
      <c r="IK5" s="1"/>
      <c r="IQ5" s="1"/>
      <c r="IW5" s="1"/>
      <c r="JC5" s="1"/>
      <c r="JI5" s="1"/>
      <c r="JO5" s="1"/>
      <c r="JU5" s="1"/>
      <c r="KA5" s="1"/>
      <c r="KG5" s="1"/>
      <c r="KM5" s="1"/>
      <c r="KS5" s="1"/>
      <c r="KY5" s="1"/>
      <c r="LE5" s="1"/>
      <c r="LK5" s="1"/>
      <c r="LQ5" s="1"/>
      <c r="LW5" s="1"/>
      <c r="MC5" s="1"/>
      <c r="MI5" s="1"/>
      <c r="MO5" s="1"/>
      <c r="MU5" s="1"/>
      <c r="NA5" s="1"/>
      <c r="NG5" s="1"/>
      <c r="NM5" s="1"/>
      <c r="NS5" s="1"/>
      <c r="NY5" s="1"/>
      <c r="OE5" s="1"/>
      <c r="OK5" s="1"/>
      <c r="OQ5" s="1"/>
      <c r="OW5" s="1"/>
      <c r="PC5" s="1"/>
      <c r="PI5" s="1"/>
      <c r="PO5" s="1"/>
      <c r="PU5" s="1"/>
      <c r="QA5" s="1"/>
      <c r="QG5" s="1"/>
      <c r="QM5" s="1"/>
      <c r="QS5" s="1"/>
      <c r="QY5" s="1"/>
      <c r="RE5" s="1"/>
      <c r="RK5" s="1"/>
      <c r="RQ5" s="1"/>
      <c r="RW5" s="1"/>
      <c r="SC5" s="1"/>
      <c r="SI5" s="1"/>
      <c r="SO5" s="1"/>
      <c r="SU5" s="1"/>
      <c r="TA5" s="1"/>
      <c r="TG5" s="1"/>
      <c r="TM5" s="1"/>
      <c r="TS5" s="1"/>
      <c r="TY5" s="1"/>
      <c r="UE5" s="1"/>
      <c r="UK5" s="1"/>
      <c r="UQ5" s="1"/>
      <c r="UW5" s="1"/>
      <c r="VC5" s="1"/>
      <c r="VI5" s="1"/>
      <c r="VO5" s="1"/>
      <c r="VU5" s="1"/>
      <c r="WA5" s="1"/>
      <c r="WG5" s="1"/>
      <c r="WM5" s="1"/>
      <c r="WS5" s="1"/>
      <c r="WY5" s="1"/>
      <c r="XE5" s="1"/>
      <c r="XK5" s="1"/>
      <c r="XQ5" s="1"/>
      <c r="YC5" s="1"/>
      <c r="YI5" s="1"/>
      <c r="YO5" s="1"/>
      <c r="YU5" s="1"/>
      <c r="ZA5" s="1"/>
      <c r="ZG5" s="1"/>
      <c r="ZM5" s="1"/>
      <c r="ZS5" s="1"/>
      <c r="ZY5" s="1"/>
      <c r="AAE5" s="1"/>
      <c r="AAQ5" s="1"/>
      <c r="AAW5" s="1"/>
      <c r="ABC5" s="1"/>
      <c r="ABI5" s="1"/>
      <c r="ABO5" s="1"/>
      <c r="ABU5" s="1"/>
    </row>
    <row r="6" spans="1:749" x14ac:dyDescent="0.25">
      <c r="E6" s="1"/>
      <c r="K6" s="1"/>
      <c r="Q6" s="1"/>
      <c r="W6" s="1"/>
      <c r="AC6" s="1"/>
      <c r="AE6" t="str">
        <v>YR685574 Corp</v>
      </c>
      <c r="AF6" t="str">
        <v>US06738ECZ60</v>
      </c>
      <c r="AG6" t="str">
        <v>06738ECZ6</v>
      </c>
      <c r="AH6" t="str">
        <v>BACR 5.785 02/25/36</v>
      </c>
      <c r="AI6" s="1">
        <v>49730</v>
      </c>
      <c r="AJ6">
        <v>2000000000</v>
      </c>
      <c r="AK6" t="str">
        <v>YL013929 Corp</v>
      </c>
      <c r="AL6" t="str">
        <v>US05554T4Q57</v>
      </c>
      <c r="AM6" t="str">
        <v>05554T4Q5</v>
      </c>
      <c r="AN6" t="str">
        <v>BBVASM 5.2 08/20/35</v>
      </c>
      <c r="AO6" s="1">
        <v>49541</v>
      </c>
      <c r="AP6">
        <v>0</v>
      </c>
      <c r="AQ6" t="str">
        <v>EJ634070 Corp</v>
      </c>
      <c r="AR6" t="str">
        <v>US05574LHU52</v>
      </c>
      <c r="AS6" t="str">
        <v>05574LHU5</v>
      </c>
      <c r="AT6" t="str">
        <v>BNP Float 04/30/33</v>
      </c>
      <c r="AU6" s="1">
        <v>48699</v>
      </c>
      <c r="AV6">
        <v>18800000</v>
      </c>
      <c r="BA6" s="1"/>
      <c r="BG6" s="1"/>
      <c r="BM6" s="1"/>
      <c r="BO6" t="str">
        <v>YL617714 Corp</v>
      </c>
      <c r="BP6" t="str">
        <v>US25152XYN47</v>
      </c>
      <c r="BQ6" t="str">
        <v>25152XYN4</v>
      </c>
      <c r="BR6" t="str">
        <v>DB Float 02/27/26</v>
      </c>
      <c r="BS6" s="1">
        <v>46080</v>
      </c>
      <c r="BT6">
        <v>75000000</v>
      </c>
      <c r="BY6" s="1"/>
      <c r="CA6" t="str">
        <v>YL439656 Corp</v>
      </c>
      <c r="CB6" t="str">
        <v>XS3167368664</v>
      </c>
      <c r="CC6" t="str">
        <v>YL4396567</v>
      </c>
      <c r="CD6" t="str">
        <v>SOCGEN 0 08/25/26</v>
      </c>
      <c r="CE6" s="1">
        <v>46259</v>
      </c>
      <c r="CF6">
        <v>100000000</v>
      </c>
      <c r="CK6" s="1"/>
      <c r="CM6" t="str">
        <v>YT186488 Corp</v>
      </c>
      <c r="CN6" t="str">
        <v>US404280EK15</v>
      </c>
      <c r="CO6" t="str">
        <v>404280EK1</v>
      </c>
      <c r="CP6" t="str">
        <v>HSBC Float 11/19/28</v>
      </c>
      <c r="CQ6" s="1">
        <v>47076</v>
      </c>
      <c r="CR6">
        <v>500000000</v>
      </c>
      <c r="CS6" t="str">
        <v>YQ518353 Corp</v>
      </c>
      <c r="CT6" t="str">
        <v>US456837BR35</v>
      </c>
      <c r="CU6" t="str">
        <v>456837BR3</v>
      </c>
      <c r="CV6" t="str">
        <v>INTNED 5.066 03/25/31</v>
      </c>
      <c r="CW6" s="1">
        <v>47932</v>
      </c>
      <c r="CX6">
        <v>1000000000</v>
      </c>
      <c r="CY6" t="str">
        <v>YM657187 Corp</v>
      </c>
      <c r="CZ6" t="str">
        <v>XS3138625341</v>
      </c>
      <c r="DA6" t="str">
        <v>YM6571876</v>
      </c>
      <c r="DB6" t="str">
        <v>ISPIM Float 07/28/26</v>
      </c>
      <c r="DC6" s="1">
        <v>46231</v>
      </c>
      <c r="DD6">
        <v>10000000</v>
      </c>
      <c r="DE6" t="str">
        <v>ZF067990 Corp</v>
      </c>
      <c r="DF6" t="str">
        <v>US53944YAX13</v>
      </c>
      <c r="DG6" t="str">
        <v>53944YAX1</v>
      </c>
      <c r="DH6" t="str">
        <v>LLOYDS 5.679 01/05/35</v>
      </c>
      <c r="DI6" s="1">
        <v>49314</v>
      </c>
      <c r="DJ6">
        <v>2000000000</v>
      </c>
      <c r="DK6" t="str">
        <v>BS679162 Corp</v>
      </c>
      <c r="DL6" t="str">
        <v>IT0005467722</v>
      </c>
      <c r="DM6" t="str">
        <v>BS6791625</v>
      </c>
      <c r="DN6" t="str">
        <v>BACRED 2.05 12/23/29</v>
      </c>
      <c r="DO6" s="1">
        <v>47475</v>
      </c>
      <c r="DP6">
        <v>60000000</v>
      </c>
      <c r="DU6" s="1"/>
      <c r="DW6" t="str">
        <v>YQ523230 Corp</v>
      </c>
      <c r="DX6" t="str">
        <v>US63906YAM03</v>
      </c>
      <c r="DY6" t="str">
        <v>63906YAM0</v>
      </c>
      <c r="DZ6" t="str">
        <v>NWG 4.789 03/21/28</v>
      </c>
      <c r="EA6" s="1">
        <v>46833</v>
      </c>
      <c r="EB6">
        <v>750000000</v>
      </c>
      <c r="EG6" s="1"/>
      <c r="EI6" t="str">
        <v>ZP320368 Corp</v>
      </c>
      <c r="EJ6" t="str">
        <v>US80282KAZ93</v>
      </c>
      <c r="EK6" t="str">
        <v>80282KAZ9</v>
      </c>
      <c r="EL6" t="str">
        <v>SANUSA 3.244 10/05/26</v>
      </c>
      <c r="EM6" s="1">
        <v>46300</v>
      </c>
      <c r="EN6">
        <v>947773000</v>
      </c>
      <c r="EO6" t="str">
        <v>YL415902 Corp</v>
      </c>
      <c r="EP6" t="str">
        <v>US86959TQQ21</v>
      </c>
      <c r="EQ6" t="str">
        <v>86959TQQ2</v>
      </c>
      <c r="ER6" t="str">
        <v>SHBASS Float 08/19/26</v>
      </c>
      <c r="ES6" s="1">
        <v>46253</v>
      </c>
      <c r="ET6">
        <v>100000000</v>
      </c>
      <c r="EU6" t="str">
        <v>ZH842638 Corp</v>
      </c>
      <c r="EV6" t="str">
        <v>US853254CX61</v>
      </c>
      <c r="EW6" t="str">
        <v>853254CX6</v>
      </c>
      <c r="EX6" t="str">
        <v>STANLN 7.018 02/08/30</v>
      </c>
      <c r="EY6" s="1">
        <v>47522</v>
      </c>
      <c r="EZ6">
        <v>750000000</v>
      </c>
      <c r="FA6" t="str">
        <v>YO277575 Corp</v>
      </c>
      <c r="FB6" t="str">
        <v>US87019WJ308</v>
      </c>
      <c r="FC6" t="str">
        <v>87019WJ30</v>
      </c>
      <c r="FD6" t="str">
        <v>SWEDA Float 12/09/25</v>
      </c>
      <c r="FE6" s="1">
        <v>46000</v>
      </c>
      <c r="FF6">
        <v>200000000</v>
      </c>
      <c r="FG6" t="str">
        <v>BK671377 Corp</v>
      </c>
      <c r="FH6" t="str">
        <v>US902613AC28</v>
      </c>
      <c r="FI6" t="str">
        <v>902613AC2</v>
      </c>
      <c r="FJ6" t="str">
        <v>UBS 1.364 01/30/27</v>
      </c>
      <c r="FK6" s="1">
        <v>46417</v>
      </c>
      <c r="FL6">
        <v>1300000000</v>
      </c>
      <c r="FM6" t="str">
        <v>AV547130 Corp</v>
      </c>
      <c r="FN6" t="str">
        <v>DE000HVB30F0</v>
      </c>
      <c r="FO6" t="str">
        <v>AV5471306</v>
      </c>
      <c r="FP6" t="str">
        <v>HVB 6.05 01/20/26</v>
      </c>
      <c r="FQ6" s="1">
        <v>46042</v>
      </c>
      <c r="FR6">
        <v>2000000</v>
      </c>
      <c r="GC6" s="1"/>
      <c r="GI6" s="1"/>
      <c r="GO6" s="1"/>
      <c r="GU6" s="1"/>
      <c r="HA6" s="1"/>
      <c r="HG6" s="1"/>
      <c r="HM6" s="1"/>
      <c r="HS6" s="1"/>
      <c r="HY6" s="1"/>
      <c r="IE6" s="1"/>
      <c r="IK6" s="1"/>
      <c r="IQ6" s="1"/>
      <c r="IW6" s="1"/>
      <c r="JC6" s="1"/>
      <c r="JI6" s="1"/>
      <c r="JO6" s="1"/>
      <c r="JU6" s="1"/>
      <c r="KA6" s="1"/>
      <c r="KG6" s="1"/>
      <c r="KM6" s="1"/>
      <c r="KS6" s="1"/>
      <c r="KY6" s="1"/>
      <c r="LE6" s="1"/>
      <c r="LK6" s="1"/>
      <c r="LQ6" s="1"/>
      <c r="LW6" s="1"/>
      <c r="MC6" s="1"/>
      <c r="MI6" s="1"/>
      <c r="MO6" s="1"/>
      <c r="MU6" s="1"/>
      <c r="NA6" s="1"/>
      <c r="NG6" s="1"/>
      <c r="NM6" s="1"/>
      <c r="NS6" s="1"/>
      <c r="NY6" s="1"/>
      <c r="OE6" s="1"/>
      <c r="OK6" s="1"/>
      <c r="OQ6" s="1"/>
      <c r="OW6" s="1"/>
      <c r="PC6" s="1"/>
      <c r="PI6" s="1"/>
      <c r="PO6" s="1"/>
      <c r="PU6" s="1"/>
      <c r="QA6" s="1"/>
      <c r="QG6" s="1"/>
      <c r="QM6" s="1"/>
      <c r="QS6" s="1"/>
      <c r="QY6" s="1"/>
      <c r="RE6" s="1"/>
      <c r="RK6" s="1"/>
      <c r="RQ6" s="1"/>
      <c r="RW6" s="1"/>
      <c r="SC6" s="1"/>
      <c r="SI6" s="1"/>
      <c r="SO6" s="1"/>
      <c r="SU6" s="1"/>
      <c r="TA6" s="1"/>
      <c r="TG6" s="1"/>
      <c r="TM6" s="1"/>
      <c r="TS6" s="1"/>
      <c r="TY6" s="1"/>
      <c r="UE6" s="1"/>
      <c r="UK6" s="1"/>
      <c r="UQ6" s="1"/>
      <c r="UW6" s="1"/>
      <c r="VC6" s="1"/>
      <c r="VI6" s="1"/>
      <c r="VO6" s="1"/>
      <c r="VU6" s="1"/>
      <c r="WA6" s="1"/>
      <c r="WG6" s="1"/>
      <c r="WM6" s="1"/>
      <c r="WS6" s="1"/>
      <c r="WY6" s="1"/>
      <c r="XE6" s="1"/>
      <c r="XK6" s="1"/>
      <c r="XQ6" s="1"/>
      <c r="YC6" s="1"/>
      <c r="YI6" s="1"/>
      <c r="YO6" s="1"/>
      <c r="YU6" s="1"/>
      <c r="ZA6" s="1"/>
      <c r="ZG6" s="1"/>
      <c r="ZM6" s="1"/>
      <c r="ZS6" s="1"/>
      <c r="ZY6" s="1"/>
      <c r="AAE6" s="1"/>
      <c r="AAQ6" s="1"/>
      <c r="AAW6" s="1"/>
      <c r="ABC6" s="1"/>
      <c r="ABI6" s="1"/>
      <c r="ABO6" s="1"/>
      <c r="ABU6" s="1"/>
    </row>
    <row r="7" spans="1:749" x14ac:dyDescent="0.25">
      <c r="E7" s="1"/>
      <c r="K7" s="1"/>
      <c r="Q7" s="1"/>
      <c r="W7" s="1"/>
      <c r="AC7" s="1"/>
      <c r="AE7" t="str">
        <v>YV564963 Corp</v>
      </c>
      <c r="AF7" t="str">
        <v>US06738ECV56</v>
      </c>
      <c r="AG7" t="str">
        <v>06738ECV5</v>
      </c>
      <c r="AH7" t="str">
        <v>BACR 5.335 09/10/35</v>
      </c>
      <c r="AI7" s="1">
        <v>49562</v>
      </c>
      <c r="AJ7">
        <v>2000000000</v>
      </c>
      <c r="AK7" t="str">
        <v>YL286452 Corp</v>
      </c>
      <c r="AL7" t="str">
        <v>US05552WZ378</v>
      </c>
      <c r="AM7" t="str">
        <v>05552WZ37</v>
      </c>
      <c r="AN7" t="str">
        <v>BBVASM 5.8 08/29/40</v>
      </c>
      <c r="AO7" s="1">
        <v>51377</v>
      </c>
      <c r="AP7">
        <v>0</v>
      </c>
      <c r="AQ7" t="str">
        <v>ZG752175 Corp</v>
      </c>
      <c r="AR7" t="str">
        <v>XS2677108560</v>
      </c>
      <c r="AS7" t="str">
        <v>ZG7521757</v>
      </c>
      <c r="AT7" t="str">
        <v>BNP Float 12/18/25</v>
      </c>
      <c r="AU7" s="1">
        <v>46009</v>
      </c>
      <c r="AV7">
        <v>188300000</v>
      </c>
      <c r="BG7" s="1"/>
      <c r="BM7" s="1"/>
      <c r="BO7" t="str">
        <v>YV169593 Corp</v>
      </c>
      <c r="BP7" t="str">
        <v>US25161FP859</v>
      </c>
      <c r="BQ7" t="str">
        <v>25161FP85</v>
      </c>
      <c r="BR7" t="str">
        <v>DB 5.3 08/30/34</v>
      </c>
      <c r="BS7" s="1">
        <v>49186</v>
      </c>
      <c r="BT7">
        <v>36500000</v>
      </c>
      <c r="BY7" s="1"/>
      <c r="CA7" t="str">
        <v>ZR848080 Corp</v>
      </c>
      <c r="CB7" t="str">
        <v>US83369FGZ45</v>
      </c>
      <c r="CC7" t="str">
        <v>83369FGZ4</v>
      </c>
      <c r="CD7" t="str">
        <v>SOCGEN Float 10/31/34</v>
      </c>
      <c r="CE7" s="1">
        <v>49248</v>
      </c>
      <c r="CF7">
        <v>4020000</v>
      </c>
      <c r="CK7" s="1"/>
      <c r="CM7" t="str">
        <v>YT186490 Corp</v>
      </c>
      <c r="CN7" t="str">
        <v>US404280EP02</v>
      </c>
      <c r="CO7" t="str">
        <v>404280EP0</v>
      </c>
      <c r="CP7" t="str">
        <v>HSBC Float 11/19/30</v>
      </c>
      <c r="CQ7" s="1">
        <v>47806</v>
      </c>
      <c r="CR7">
        <v>500000000</v>
      </c>
      <c r="CS7" t="str">
        <v>ZD638469 Corp</v>
      </c>
      <c r="CT7" t="str">
        <v>US456837BM48</v>
      </c>
      <c r="CU7" t="str">
        <v>456837BM4</v>
      </c>
      <c r="CV7" t="str">
        <v>INTNED 5.55 03/19/35</v>
      </c>
      <c r="CW7" s="1">
        <v>49387</v>
      </c>
      <c r="CX7">
        <v>1500000000</v>
      </c>
      <c r="CY7" t="str">
        <v>YM231865 Corp</v>
      </c>
      <c r="CZ7" t="str">
        <v>XS3123537923</v>
      </c>
      <c r="DA7" t="str">
        <v>YM2318652</v>
      </c>
      <c r="DB7" t="str">
        <v>ISPIM Float 07/15/26</v>
      </c>
      <c r="DC7" s="1">
        <v>46218</v>
      </c>
      <c r="DD7">
        <v>40000000</v>
      </c>
      <c r="DE7" t="str">
        <v>YT377997 Corp</v>
      </c>
      <c r="DF7" t="str">
        <v>US539439BA62</v>
      </c>
      <c r="DG7" t="str">
        <v>539439BA6</v>
      </c>
      <c r="DH7" t="str">
        <v>LLOYDS 5.59 11/26/35</v>
      </c>
      <c r="DI7" s="1">
        <v>49639</v>
      </c>
      <c r="DJ7">
        <v>1000000000</v>
      </c>
      <c r="DK7" t="str">
        <v>BN828280 Corp</v>
      </c>
      <c r="DL7" t="str">
        <v>IT0005433849</v>
      </c>
      <c r="DM7" t="str">
        <v>BN8282806</v>
      </c>
      <c r="DN7" t="str">
        <v>BACRED 1 02/26/28</v>
      </c>
      <c r="DO7" s="1">
        <v>46809</v>
      </c>
      <c r="DP7">
        <v>22336000</v>
      </c>
      <c r="DU7" s="1"/>
      <c r="DW7" t="str">
        <v>JK617564 Corp</v>
      </c>
      <c r="DX7" t="str">
        <v>US780097BA81</v>
      </c>
      <c r="DY7" t="str">
        <v>780097BA8</v>
      </c>
      <c r="DZ7" t="str">
        <v>NWG 4.8 04/05/26</v>
      </c>
      <c r="EA7" s="1">
        <v>46117</v>
      </c>
      <c r="EB7">
        <v>1500000000</v>
      </c>
      <c r="EG7" s="1"/>
      <c r="EI7" t="str">
        <v>YQ487650 Corp</v>
      </c>
      <c r="EJ7" t="str">
        <v>US80282KBQ85</v>
      </c>
      <c r="EK7" t="str">
        <v>80282KBQ8</v>
      </c>
      <c r="EL7" t="str">
        <v>SANUSA 5.741 03/20/31</v>
      </c>
      <c r="EM7" s="1">
        <v>47927</v>
      </c>
      <c r="EN7">
        <v>750000000</v>
      </c>
      <c r="EO7" t="str">
        <v>YR689928 Corp</v>
      </c>
      <c r="EP7" t="str">
        <v>US86959TLF11</v>
      </c>
      <c r="EQ7" t="str">
        <v>86959TLF1</v>
      </c>
      <c r="ER7" t="str">
        <v>SHBASS Float 02/20/26</v>
      </c>
      <c r="ES7" s="1">
        <v>46073</v>
      </c>
      <c r="ET7">
        <v>500000000</v>
      </c>
      <c r="EU7" t="str">
        <v>YS597242 Corp</v>
      </c>
      <c r="EV7" t="str">
        <v>US85325C2E16</v>
      </c>
      <c r="EW7" t="str">
        <v>85325C2E1</v>
      </c>
      <c r="EX7" t="str">
        <v>STANLN 6.228 01/21/36</v>
      </c>
      <c r="EY7" s="1">
        <v>49695</v>
      </c>
      <c r="EZ7">
        <v>1000000000</v>
      </c>
      <c r="FA7" t="str">
        <v>YN743105 Corp</v>
      </c>
      <c r="FB7" t="str">
        <v>US87019WM286</v>
      </c>
      <c r="FC7" t="str">
        <v>87019WM28</v>
      </c>
      <c r="FD7" t="str">
        <v>SWEDA Float 12/23/25</v>
      </c>
      <c r="FE7" s="1">
        <v>46014</v>
      </c>
      <c r="FF7">
        <v>225000000</v>
      </c>
      <c r="FG7" t="str">
        <v>AQ644797 Corp</v>
      </c>
      <c r="FH7" t="str">
        <v>US225401AF50</v>
      </c>
      <c r="FI7" t="str">
        <v>225401AF5</v>
      </c>
      <c r="FJ7" t="str">
        <v>UBS 3.869 01/12/29</v>
      </c>
      <c r="FK7" s="1">
        <v>47130</v>
      </c>
      <c r="FL7">
        <v>2000000000</v>
      </c>
      <c r="FM7" t="str">
        <v>BQ463435 Corp</v>
      </c>
      <c r="FN7" t="str">
        <v>DE000HVB5MY7</v>
      </c>
      <c r="FO7" t="str">
        <v>BQ4634359</v>
      </c>
      <c r="FP7" t="str">
        <v>HVB 1.77 07/20/26</v>
      </c>
      <c r="FQ7" s="1">
        <v>46223</v>
      </c>
      <c r="FR7">
        <v>1000000</v>
      </c>
      <c r="GC7" s="1"/>
      <c r="GI7" s="1"/>
      <c r="GO7" s="1"/>
      <c r="GU7" s="1"/>
      <c r="HA7" s="1"/>
      <c r="HG7" s="1"/>
      <c r="HM7" s="1"/>
      <c r="HS7" s="1"/>
      <c r="HY7" s="1"/>
      <c r="IE7" s="1"/>
      <c r="IK7" s="1"/>
      <c r="IQ7" s="1"/>
      <c r="IW7" s="1"/>
      <c r="JC7" s="1"/>
      <c r="JI7" s="1"/>
      <c r="JO7" s="1"/>
      <c r="JU7" s="1"/>
      <c r="KA7" s="1"/>
      <c r="KG7" s="1"/>
      <c r="KM7" s="1"/>
      <c r="KS7" s="1"/>
      <c r="KY7" s="1"/>
      <c r="LE7" s="1"/>
      <c r="LK7" s="1"/>
      <c r="LQ7" s="1"/>
      <c r="LW7" s="1"/>
      <c r="MC7" s="1"/>
      <c r="MI7" s="1"/>
      <c r="MO7" s="1"/>
      <c r="MU7" s="1"/>
      <c r="NA7" s="1"/>
      <c r="NG7" s="1"/>
      <c r="NM7" s="1"/>
      <c r="NS7" s="1"/>
      <c r="NY7" s="1"/>
      <c r="OE7" s="1"/>
      <c r="OK7" s="1"/>
      <c r="OQ7" s="1"/>
      <c r="OW7" s="1"/>
      <c r="PC7" s="1"/>
      <c r="PI7" s="1"/>
      <c r="PO7" s="1"/>
      <c r="PU7" s="1"/>
      <c r="QA7" s="1"/>
      <c r="QG7" s="1"/>
      <c r="QM7" s="1"/>
      <c r="QS7" s="1"/>
      <c r="QY7" s="1"/>
      <c r="RE7" s="1"/>
      <c r="RK7" s="1"/>
      <c r="RQ7" s="1"/>
      <c r="RW7" s="1"/>
      <c r="SC7" s="1"/>
      <c r="SI7" s="1"/>
      <c r="SO7" s="1"/>
      <c r="SU7" s="1"/>
      <c r="TA7" s="1"/>
      <c r="TG7" s="1"/>
      <c r="TM7" s="1"/>
      <c r="TS7" s="1"/>
      <c r="TY7" s="1"/>
      <c r="UE7" s="1"/>
      <c r="UK7" s="1"/>
      <c r="UQ7" s="1"/>
      <c r="UW7" s="1"/>
      <c r="VC7" s="1"/>
      <c r="VI7" s="1"/>
      <c r="VO7" s="1"/>
      <c r="VU7" s="1"/>
      <c r="WA7" s="1"/>
      <c r="WG7" s="1"/>
      <c r="WM7" s="1"/>
      <c r="WS7" s="1"/>
      <c r="WY7" s="1"/>
      <c r="XE7" s="1"/>
      <c r="XK7" s="1"/>
      <c r="XQ7" s="1"/>
      <c r="YC7" s="1"/>
      <c r="YI7" s="1"/>
      <c r="YO7" s="1"/>
      <c r="YU7" s="1"/>
      <c r="ZA7" s="1"/>
      <c r="ZG7" s="1"/>
      <c r="ZM7" s="1"/>
      <c r="ZS7" s="1"/>
      <c r="ZY7" s="1"/>
      <c r="AAE7" s="1"/>
      <c r="AAQ7" s="1"/>
      <c r="AAW7" s="1"/>
      <c r="ABC7" s="1"/>
      <c r="ABI7" s="1"/>
      <c r="ABO7" s="1"/>
      <c r="ABU7" s="1"/>
    </row>
    <row r="8" spans="1:749" x14ac:dyDescent="0.25">
      <c r="E8" s="1"/>
      <c r="K8" s="1"/>
      <c r="Q8" s="1"/>
      <c r="W8" s="1"/>
      <c r="AC8" s="1"/>
      <c r="AE8" t="str">
        <v>UV487179 Corp</v>
      </c>
      <c r="AF8" t="str">
        <v>US06738EAJ47</v>
      </c>
      <c r="AG8" t="str">
        <v>06738EAJ4</v>
      </c>
      <c r="AH8" t="str">
        <v>BACR 5 ¼ 08/17/45</v>
      </c>
      <c r="AI8" s="1">
        <v>53191</v>
      </c>
      <c r="AJ8">
        <v>1500000000</v>
      </c>
      <c r="AK8" t="str">
        <v>YL286454 Corp</v>
      </c>
      <c r="AL8" t="str">
        <v>US05552WY959</v>
      </c>
      <c r="AM8" t="str">
        <v>05552WY95</v>
      </c>
      <c r="AN8" t="str">
        <v>BBVASM 6.2 08/29/50</v>
      </c>
      <c r="AO8" s="1">
        <v>55029</v>
      </c>
      <c r="AP8">
        <v>0</v>
      </c>
      <c r="AQ8" t="str">
        <v>ZB347792 Corp</v>
      </c>
      <c r="AR8" t="str">
        <v>XS2647418156</v>
      </c>
      <c r="AS8" t="str">
        <v>ZB3477922</v>
      </c>
      <c r="AT8" t="str">
        <v>BNP 0 12/23/28</v>
      </c>
      <c r="AU8" s="1">
        <v>47110</v>
      </c>
      <c r="AV8">
        <v>9500000</v>
      </c>
      <c r="BG8" s="1"/>
      <c r="BM8" s="1"/>
      <c r="BO8" t="str">
        <v>YM869055 Corp</v>
      </c>
      <c r="BP8" t="str">
        <v>US25161FV212</v>
      </c>
      <c r="BQ8" t="str">
        <v>25161FV21</v>
      </c>
      <c r="BR8" t="str">
        <v>DB 5.15 08/15/35</v>
      </c>
      <c r="BS8" s="1">
        <v>49536</v>
      </c>
      <c r="BT8">
        <v>2750000</v>
      </c>
      <c r="BY8" s="1"/>
      <c r="CA8" t="str">
        <v>YR536543 Corp</v>
      </c>
      <c r="CB8" t="str">
        <v>US83371HTH20</v>
      </c>
      <c r="CC8" t="str">
        <v>83371HTH2</v>
      </c>
      <c r="CD8" t="str">
        <v>SOCGEN 6.2 02/28/45</v>
      </c>
      <c r="CE8" s="1">
        <v>53021</v>
      </c>
      <c r="CF8">
        <v>0</v>
      </c>
      <c r="CK8" s="1"/>
      <c r="CM8" t="str">
        <v>YO327020 Corp</v>
      </c>
      <c r="CN8" t="str">
        <v>US404280EW52</v>
      </c>
      <c r="CO8" t="str">
        <v>404280EW5</v>
      </c>
      <c r="CP8" t="str">
        <v>HSBC 5.24 05/13/31</v>
      </c>
      <c r="CQ8" s="1">
        <v>47981</v>
      </c>
      <c r="CR8">
        <v>2250000000</v>
      </c>
      <c r="CS8" t="str">
        <v>AM940263 Corp</v>
      </c>
      <c r="CT8" t="str">
        <v>US456837AH61</v>
      </c>
      <c r="CU8" t="str">
        <v>456837AH6</v>
      </c>
      <c r="CV8" t="str">
        <v>INTNED 3.95 03/29/27</v>
      </c>
      <c r="CW8" s="1">
        <v>46475</v>
      </c>
      <c r="CX8">
        <v>1500000000</v>
      </c>
      <c r="CY8" t="str">
        <v>YM350717 Corp</v>
      </c>
      <c r="CZ8" t="str">
        <v>XS3124978837</v>
      </c>
      <c r="DA8" t="str">
        <v>YM3507170</v>
      </c>
      <c r="DB8" t="str">
        <v>ISPIM Float 07/16/26</v>
      </c>
      <c r="DC8" s="1">
        <v>46219</v>
      </c>
      <c r="DD8">
        <v>40000000</v>
      </c>
      <c r="DE8" t="str">
        <v>YX414208 Corp</v>
      </c>
      <c r="DF8" t="str">
        <v>US53944YBA01</v>
      </c>
      <c r="DG8" t="str">
        <v>53944YBA0</v>
      </c>
      <c r="DH8" t="str">
        <v>LLOYDS 5.721 06/05/30</v>
      </c>
      <c r="DI8" s="1">
        <v>47639</v>
      </c>
      <c r="DJ8">
        <v>1500000000</v>
      </c>
      <c r="DK8" t="str">
        <v>BS315318 Corp</v>
      </c>
      <c r="DL8" t="str">
        <v>XS2400331943</v>
      </c>
      <c r="DM8" t="str">
        <v>BS3153183</v>
      </c>
      <c r="DN8" t="str">
        <v>BACRED Float 12/21/26</v>
      </c>
      <c r="DO8" s="1">
        <v>46377</v>
      </c>
      <c r="DP8">
        <v>4000000</v>
      </c>
      <c r="DU8" s="1"/>
      <c r="DW8" t="str">
        <v>YV097172 Corp</v>
      </c>
      <c r="DX8" t="str">
        <v>US639057AS70</v>
      </c>
      <c r="DY8" t="str">
        <v>639057AS7</v>
      </c>
      <c r="DZ8" t="str">
        <v>NWG 4.964 08/15/30</v>
      </c>
      <c r="EA8" s="1">
        <v>47710</v>
      </c>
      <c r="EB8">
        <v>1250000000</v>
      </c>
      <c r="EG8" s="1"/>
      <c r="EI8" t="str">
        <v>YT626193 Corp</v>
      </c>
      <c r="EJ8" t="str">
        <v>XS2943736160</v>
      </c>
      <c r="EK8" t="str">
        <v>YT6261937</v>
      </c>
      <c r="EL8" t="str">
        <v>SANTAN Float 12/05/28</v>
      </c>
      <c r="EM8" s="1">
        <v>47092</v>
      </c>
      <c r="EN8">
        <v>10000000</v>
      </c>
      <c r="EO8" t="str">
        <v>YM403501 Corp</v>
      </c>
      <c r="EP8" t="str">
        <v>US86959TPW08</v>
      </c>
      <c r="EQ8" t="str">
        <v>86959TPW0</v>
      </c>
      <c r="ER8" t="str">
        <v>SHBASS Float 02/17/26</v>
      </c>
      <c r="ES8" s="1">
        <v>46070</v>
      </c>
      <c r="ET8">
        <v>125000000</v>
      </c>
      <c r="EU8" t="str">
        <v>BN391027 Corp</v>
      </c>
      <c r="EV8" t="str">
        <v>US853254BZ29</v>
      </c>
      <c r="EW8" t="str">
        <v>853254BZ2</v>
      </c>
      <c r="EX8" t="str">
        <v>STANLN 1.456 01/14/27</v>
      </c>
      <c r="EY8" s="1">
        <v>46401</v>
      </c>
      <c r="EZ8">
        <v>1500000000</v>
      </c>
      <c r="FA8" t="str">
        <v>YM365952 Corp</v>
      </c>
      <c r="FB8" t="str">
        <v>US87019WN433</v>
      </c>
      <c r="FC8" t="str">
        <v>87019WN43</v>
      </c>
      <c r="FD8" t="str">
        <v>SWEDA Float 04/14/26</v>
      </c>
      <c r="FE8" s="1">
        <v>46126</v>
      </c>
      <c r="FF8">
        <v>150000000</v>
      </c>
      <c r="FG8" t="str">
        <v>AL087369 Corp</v>
      </c>
      <c r="FH8" t="str">
        <v>US902613BB36</v>
      </c>
      <c r="FI8" t="str">
        <v>902613BB3</v>
      </c>
      <c r="FJ8" t="str">
        <v>UBS 4.55 04/17/26</v>
      </c>
      <c r="FK8" s="1">
        <v>46129</v>
      </c>
      <c r="FL8">
        <v>1982535000</v>
      </c>
      <c r="FM8" t="str">
        <v>BQ464826 Corp</v>
      </c>
      <c r="FN8" t="str">
        <v>DE000HVB5MW1</v>
      </c>
      <c r="FO8" t="str">
        <v>BQ4648268</v>
      </c>
      <c r="FP8" t="str">
        <v>HVB 1.78 07/20/26</v>
      </c>
      <c r="FQ8" s="1">
        <v>46223</v>
      </c>
      <c r="FR8">
        <v>1000000</v>
      </c>
      <c r="GC8" s="1"/>
      <c r="GI8" s="1"/>
      <c r="GO8" s="1"/>
      <c r="GU8" s="1"/>
      <c r="HA8" s="1"/>
      <c r="HG8" s="1"/>
      <c r="HM8" s="1"/>
      <c r="HS8" s="1"/>
      <c r="HY8" s="1"/>
      <c r="IE8" s="1"/>
      <c r="IK8" s="1"/>
      <c r="IQ8" s="1"/>
      <c r="IW8" s="1"/>
      <c r="JC8" s="1"/>
      <c r="JI8" s="1"/>
      <c r="JO8" s="1"/>
      <c r="JU8" s="1"/>
      <c r="KA8" s="1"/>
      <c r="KG8" s="1"/>
      <c r="KM8" s="1"/>
      <c r="KS8" s="1"/>
      <c r="KY8" s="1"/>
      <c r="LE8" s="1"/>
      <c r="LQ8" s="1"/>
      <c r="LW8" s="1"/>
      <c r="MC8" s="1"/>
      <c r="MI8" s="1"/>
      <c r="MO8" s="1"/>
      <c r="MU8" s="1"/>
      <c r="NA8" s="1"/>
      <c r="NG8" s="1"/>
      <c r="NM8" s="1"/>
      <c r="NS8" s="1"/>
      <c r="NY8" s="1"/>
      <c r="OE8" s="1"/>
      <c r="OK8" s="1"/>
      <c r="OQ8" s="1"/>
      <c r="OW8" s="1"/>
      <c r="PC8" s="1"/>
      <c r="PI8" s="1"/>
      <c r="PO8" s="1"/>
      <c r="PU8" s="1"/>
      <c r="QA8" s="1"/>
      <c r="QG8" s="1"/>
      <c r="QM8" s="1"/>
      <c r="QS8" s="1"/>
      <c r="QY8" s="1"/>
      <c r="RE8" s="1"/>
      <c r="RK8" s="1"/>
      <c r="RQ8" s="1"/>
      <c r="RW8" s="1"/>
      <c r="SC8" s="1"/>
      <c r="SI8" s="1"/>
      <c r="SO8" s="1"/>
      <c r="SU8" s="1"/>
      <c r="TA8" s="1"/>
      <c r="TG8" s="1"/>
      <c r="TM8" s="1"/>
      <c r="TS8" s="1"/>
      <c r="TY8" s="1"/>
      <c r="UE8" s="1"/>
      <c r="UK8" s="1"/>
      <c r="UQ8" s="1"/>
      <c r="UW8" s="1"/>
      <c r="VC8" s="1"/>
      <c r="VI8" s="1"/>
      <c r="VO8" s="1"/>
      <c r="VU8" s="1"/>
      <c r="WA8" s="1"/>
      <c r="WG8" s="1"/>
      <c r="WM8" s="1"/>
      <c r="WS8" s="1"/>
      <c r="XE8" s="1"/>
      <c r="XK8" s="1"/>
      <c r="XQ8" s="1"/>
      <c r="YC8" s="1"/>
      <c r="YI8" s="1"/>
      <c r="YO8" s="1"/>
      <c r="YU8" s="1"/>
      <c r="ZA8" s="1"/>
      <c r="ZG8" s="1"/>
      <c r="ZM8" s="1"/>
      <c r="ZS8" s="1"/>
      <c r="ZY8" s="1"/>
      <c r="AAE8" s="1"/>
      <c r="AAQ8" s="1"/>
      <c r="AAW8" s="1"/>
      <c r="ABC8" s="1"/>
      <c r="ABI8" s="1"/>
      <c r="ABO8" s="1"/>
      <c r="ABU8" s="1"/>
    </row>
    <row r="9" spans="1:749" x14ac:dyDescent="0.25">
      <c r="E9" s="1"/>
      <c r="K9" s="1"/>
      <c r="Q9" s="1"/>
      <c r="W9" s="1"/>
      <c r="AC9" s="1"/>
      <c r="AE9" t="str">
        <v>ZF649684 Corp</v>
      </c>
      <c r="AF9" t="str">
        <v>US06744EDH71</v>
      </c>
      <c r="AG9" t="str">
        <v>06744EDH7</v>
      </c>
      <c r="AH9" t="str">
        <v>BACR 1 02/16/29</v>
      </c>
      <c r="AI9" s="1">
        <v>47165</v>
      </c>
      <c r="AJ9">
        <v>794117000</v>
      </c>
      <c r="AK9" t="str">
        <v>YL375039 Corp</v>
      </c>
      <c r="AL9" t="str">
        <v>US05552W4W73</v>
      </c>
      <c r="AM9" t="str">
        <v>05552W4W7</v>
      </c>
      <c r="AN9" t="str">
        <v>BBVASM 5.2 08/29/35</v>
      </c>
      <c r="AO9" s="1">
        <v>49550</v>
      </c>
      <c r="AP9">
        <v>0</v>
      </c>
      <c r="AQ9" t="str">
        <v>ZR894963 Corp</v>
      </c>
      <c r="AR9" t="str">
        <v>XS1941721687</v>
      </c>
      <c r="AS9" t="str">
        <v>ZR8949631</v>
      </c>
      <c r="AT9" t="str">
        <v>BNP 7.35 01/05/27</v>
      </c>
      <c r="AU9" s="1">
        <v>46392</v>
      </c>
      <c r="AV9">
        <v>12860000</v>
      </c>
      <c r="BG9" s="1"/>
      <c r="BM9" s="1"/>
      <c r="BO9" t="str">
        <v>YX343494 Corp</v>
      </c>
      <c r="BP9" t="str">
        <v>US25161FZH45</v>
      </c>
      <c r="BQ9" t="str">
        <v>25161FZH4</v>
      </c>
      <c r="BR9" t="str">
        <v>DB 6 06/14/34</v>
      </c>
      <c r="BS9" s="1">
        <v>49109</v>
      </c>
      <c r="BT9">
        <v>51500000</v>
      </c>
      <c r="BY9" s="1"/>
      <c r="CA9" t="str">
        <v>ZB441706 Corp</v>
      </c>
      <c r="CB9" t="str">
        <v>US83370BXJ78</v>
      </c>
      <c r="CC9" t="str">
        <v>83370BXJ7</v>
      </c>
      <c r="CD9" t="str">
        <v>SOCGEN 6 04/30/44</v>
      </c>
      <c r="CE9" s="1">
        <v>52717</v>
      </c>
      <c r="CF9">
        <v>2000000</v>
      </c>
      <c r="CK9" s="1"/>
      <c r="CM9" t="str">
        <v>YR871848 Corp</v>
      </c>
      <c r="CN9" t="str">
        <v>US404280EU96</v>
      </c>
      <c r="CO9" t="str">
        <v>404280EU9</v>
      </c>
      <c r="CP9" t="str">
        <v>HSBC Float 03/03/31</v>
      </c>
      <c r="CQ9" s="1">
        <v>47910</v>
      </c>
      <c r="CR9">
        <v>750000000</v>
      </c>
      <c r="CS9" t="str">
        <v>AU677666 Corp</v>
      </c>
      <c r="CT9" t="str">
        <v>US456837AM56</v>
      </c>
      <c r="CU9" t="str">
        <v>456837AM5</v>
      </c>
      <c r="CV9" t="str">
        <v>INTNED 4.55 10/02/28</v>
      </c>
      <c r="CW9" s="1">
        <v>47028</v>
      </c>
      <c r="CX9">
        <v>1250000000</v>
      </c>
      <c r="CY9" t="str">
        <v>YM103166 Corp</v>
      </c>
      <c r="CZ9" t="str">
        <v>XS3119480245</v>
      </c>
      <c r="DA9" t="str">
        <v>YM1031660</v>
      </c>
      <c r="DB9" t="str">
        <v>ISPIM Float 07/10/26</v>
      </c>
      <c r="DC9" s="1">
        <v>46213</v>
      </c>
      <c r="DD9">
        <v>30000000</v>
      </c>
      <c r="DE9" t="str">
        <v>YT377990 Corp</v>
      </c>
      <c r="DF9" t="str">
        <v>US539439BB46</v>
      </c>
      <c r="DG9" t="str">
        <v>539439BB4</v>
      </c>
      <c r="DH9" t="str">
        <v>LLOYDS Float 11/26/28</v>
      </c>
      <c r="DI9" s="1">
        <v>47083</v>
      </c>
      <c r="DJ9">
        <v>750000000</v>
      </c>
      <c r="DK9" t="str">
        <v>BV554356 Corp</v>
      </c>
      <c r="DL9" t="str">
        <v>IT0005487134</v>
      </c>
      <c r="DM9" t="str">
        <v>BV5543566</v>
      </c>
      <c r="DN9" t="str">
        <v>BACRED 2.6 04/13/28</v>
      </c>
      <c r="DO9" s="1">
        <v>46856</v>
      </c>
      <c r="DP9">
        <v>14394000</v>
      </c>
      <c r="DU9" s="1"/>
      <c r="DW9" t="str">
        <v>BQ003216 Corp</v>
      </c>
      <c r="DX9" t="str">
        <v>US639057AC29</v>
      </c>
      <c r="DY9" t="str">
        <v>639057AC2</v>
      </c>
      <c r="DZ9" t="str">
        <v>NWG 1.642 06/14/27</v>
      </c>
      <c r="EA9" s="1">
        <v>46552</v>
      </c>
      <c r="EB9">
        <v>1500000000</v>
      </c>
      <c r="EG9" s="1"/>
      <c r="EI9" t="str">
        <v>AR073650 Corp</v>
      </c>
      <c r="EJ9" t="str">
        <v>US80282KAP12</v>
      </c>
      <c r="EK9" t="str">
        <v>80282KAP1</v>
      </c>
      <c r="EL9" t="str">
        <v>SANUSA 4.4 07/13/27</v>
      </c>
      <c r="EM9" s="1">
        <v>46581</v>
      </c>
      <c r="EN9">
        <v>1049018000</v>
      </c>
      <c r="EO9" t="str">
        <v>YM989223 Corp</v>
      </c>
      <c r="EP9" t="str">
        <v>US86959TQG49</v>
      </c>
      <c r="EQ9" t="str">
        <v>86959TQG4</v>
      </c>
      <c r="ER9" t="str">
        <v>SHBASS Float 03/05/26</v>
      </c>
      <c r="ES9" s="1">
        <v>46086</v>
      </c>
      <c r="ET9">
        <v>250000000</v>
      </c>
      <c r="EU9" t="str">
        <v>YS597243 Corp</v>
      </c>
      <c r="EV9" t="str">
        <v>US85325C2D33</v>
      </c>
      <c r="EW9" t="str">
        <v>85325C2D3</v>
      </c>
      <c r="EX9" t="str">
        <v>STANLN 5.545 01/21/29</v>
      </c>
      <c r="EY9" s="1">
        <v>47139</v>
      </c>
      <c r="EZ9">
        <v>1000000000</v>
      </c>
      <c r="FA9" t="str">
        <v>YP441614 Corp</v>
      </c>
      <c r="FB9" t="str">
        <v>US87019WH575</v>
      </c>
      <c r="FC9" t="str">
        <v>87019WH57</v>
      </c>
      <c r="FD9" t="str">
        <v>SWEDA Float 10/10/25</v>
      </c>
      <c r="FE9" s="1">
        <v>45940</v>
      </c>
      <c r="FF9">
        <v>65000000</v>
      </c>
      <c r="FG9" t="str">
        <v>ZB975718 Corp</v>
      </c>
      <c r="FH9" t="str">
        <v>US902613BL18</v>
      </c>
      <c r="FI9" t="str">
        <v>902613BL1</v>
      </c>
      <c r="FJ9" t="str">
        <v>UBS 5.617 09/13/30</v>
      </c>
      <c r="FK9" s="1">
        <v>47739</v>
      </c>
      <c r="FL9">
        <v>1750000000</v>
      </c>
      <c r="FM9" t="str">
        <v>BQ465995 Corp</v>
      </c>
      <c r="FN9" t="str">
        <v>DE000HVB5N03</v>
      </c>
      <c r="FO9" t="str">
        <v>BQ4659950</v>
      </c>
      <c r="FP9" t="str">
        <v>HVB 1.91 07/20/26</v>
      </c>
      <c r="FQ9" s="1">
        <v>46223</v>
      </c>
      <c r="FR9">
        <v>1000000</v>
      </c>
      <c r="GC9" s="1"/>
      <c r="GI9" s="1"/>
      <c r="GO9" s="1"/>
      <c r="GU9" s="1"/>
      <c r="HA9" s="1"/>
      <c r="HG9" s="1"/>
      <c r="HM9" s="1"/>
      <c r="HS9" s="1"/>
      <c r="HY9" s="1"/>
      <c r="IE9" s="1"/>
      <c r="IK9" s="1"/>
      <c r="IQ9" s="1"/>
      <c r="IW9" s="1"/>
      <c r="JC9" s="1"/>
      <c r="JI9" s="1"/>
      <c r="JO9" s="1"/>
      <c r="JU9" s="1"/>
      <c r="KA9" s="1"/>
      <c r="KG9" s="1"/>
      <c r="KM9" s="1"/>
      <c r="KS9" s="1"/>
      <c r="KY9" s="1"/>
      <c r="LE9" s="1"/>
      <c r="LQ9" s="1"/>
      <c r="LW9" s="1"/>
      <c r="MC9" s="1"/>
      <c r="MI9" s="1"/>
      <c r="MO9" s="1"/>
      <c r="MU9" s="1"/>
      <c r="NA9" s="1"/>
      <c r="NG9" s="1"/>
      <c r="NM9" s="1"/>
      <c r="NS9" s="1"/>
      <c r="NY9" s="1"/>
      <c r="OE9" s="1"/>
      <c r="OK9" s="1"/>
      <c r="OQ9" s="1"/>
      <c r="OW9" s="1"/>
      <c r="PC9" s="1"/>
      <c r="PI9" s="1"/>
      <c r="PO9" s="1"/>
      <c r="PU9" s="1"/>
      <c r="QA9" s="1"/>
      <c r="QG9" s="1"/>
      <c r="QM9" s="1"/>
      <c r="QS9" s="1"/>
      <c r="QY9" s="1"/>
      <c r="RE9" s="1"/>
      <c r="RK9" s="1"/>
      <c r="RQ9" s="1"/>
      <c r="RW9" s="1"/>
      <c r="SC9" s="1"/>
      <c r="SI9" s="1"/>
      <c r="SO9" s="1"/>
      <c r="SU9" s="1"/>
      <c r="TA9" s="1"/>
      <c r="TG9" s="1"/>
      <c r="TM9" s="1"/>
      <c r="TS9" s="1"/>
      <c r="TY9" s="1"/>
      <c r="UE9" s="1"/>
      <c r="UK9" s="1"/>
      <c r="UQ9" s="1"/>
      <c r="UW9" s="1"/>
      <c r="VC9" s="1"/>
      <c r="VI9" s="1"/>
      <c r="VO9" s="1"/>
      <c r="VU9" s="1"/>
      <c r="WA9" s="1"/>
      <c r="WG9" s="1"/>
      <c r="WM9" s="1"/>
      <c r="WS9" s="1"/>
      <c r="XE9" s="1"/>
      <c r="XK9" s="1"/>
      <c r="XQ9" s="1"/>
      <c r="YC9" s="1"/>
      <c r="YI9" s="1"/>
      <c r="YO9" s="1"/>
      <c r="YU9" s="1"/>
      <c r="ZA9" s="1"/>
      <c r="ZG9" s="1"/>
      <c r="ZM9" s="1"/>
      <c r="ZS9" s="1"/>
      <c r="ZY9" s="1"/>
      <c r="AAE9" s="1"/>
      <c r="AAQ9" s="1"/>
      <c r="AAW9" s="1"/>
      <c r="ABC9" s="1"/>
      <c r="ABI9" s="1"/>
      <c r="ABO9" s="1"/>
      <c r="ABU9" s="1"/>
    </row>
    <row r="10" spans="1:749" x14ac:dyDescent="0.25">
      <c r="K10" s="1"/>
      <c r="Q10" s="1"/>
      <c r="W10" s="1"/>
      <c r="AC10" s="1"/>
      <c r="AE10" t="str">
        <v>ZN018163 Corp</v>
      </c>
      <c r="AF10" t="str">
        <v>US06738ECC75</v>
      </c>
      <c r="AG10" t="str">
        <v>06738ECC7</v>
      </c>
      <c r="AH10" t="str">
        <v>BACR 7.325 11/02/26</v>
      </c>
      <c r="AI10" s="1">
        <v>46328</v>
      </c>
      <c r="AJ10">
        <v>1500000000</v>
      </c>
      <c r="AK10" t="str">
        <v>YM989529 Corp</v>
      </c>
      <c r="AL10" t="str">
        <v>US05554T4P74</v>
      </c>
      <c r="AM10" t="str">
        <v>05554T4P7</v>
      </c>
      <c r="AN10" t="str">
        <v>BBVASM 6 08/20/55</v>
      </c>
      <c r="AO10" s="1">
        <v>56846</v>
      </c>
      <c r="AP10">
        <v>0</v>
      </c>
      <c r="AQ10" t="str">
        <v>YL236054 Corp</v>
      </c>
      <c r="AR10" t="str">
        <v>XS2726366565</v>
      </c>
      <c r="AS10" t="str">
        <v>YL2360540</v>
      </c>
      <c r="AT10" t="str">
        <v>BNP 0 11/14/25</v>
      </c>
      <c r="AU10" s="1">
        <v>45975</v>
      </c>
      <c r="AV10">
        <v>9625000</v>
      </c>
      <c r="BG10" s="1"/>
      <c r="BM10" s="1"/>
      <c r="BO10" t="str">
        <v>YL490760 Corp</v>
      </c>
      <c r="BP10" t="str">
        <v>US25161FBJ66</v>
      </c>
      <c r="BQ10" t="str">
        <v>25161FBJ6</v>
      </c>
      <c r="BR10" t="str">
        <v>DB 5.2 08/28/35</v>
      </c>
      <c r="BS10" s="1">
        <v>49549</v>
      </c>
      <c r="BT10">
        <v>0</v>
      </c>
      <c r="BY10" s="1"/>
      <c r="CA10" t="str">
        <v>YL206569 Corp</v>
      </c>
      <c r="CB10" t="str">
        <v>US83371NER35</v>
      </c>
      <c r="CC10" t="str">
        <v>83371NER3</v>
      </c>
      <c r="CD10" t="str">
        <v>SOCGEN Float 08/30/40</v>
      </c>
      <c r="CE10" s="1">
        <v>51378</v>
      </c>
      <c r="CF10">
        <v>0</v>
      </c>
      <c r="CK10" s="1"/>
      <c r="CM10" t="str">
        <v>ZL386662 Corp</v>
      </c>
      <c r="CN10" t="str">
        <v>US404280DW61</v>
      </c>
      <c r="CO10" t="str">
        <v>404280DW6</v>
      </c>
      <c r="CP10" t="str">
        <v>HSBC 6.332 03/09/44</v>
      </c>
      <c r="CQ10" s="1">
        <v>52665</v>
      </c>
      <c r="CR10">
        <v>2750000000</v>
      </c>
      <c r="CS10" t="str">
        <v>ZD638470 Corp</v>
      </c>
      <c r="CT10" t="str">
        <v>US456837BL64</v>
      </c>
      <c r="CU10" t="str">
        <v>456837BL6</v>
      </c>
      <c r="CV10" t="str">
        <v>INTNED 5.335 03/19/30</v>
      </c>
      <c r="CW10" s="1">
        <v>47561</v>
      </c>
      <c r="CX10">
        <v>1500000000</v>
      </c>
      <c r="CY10" t="str">
        <v>YM450525 Corp</v>
      </c>
      <c r="CZ10" t="str">
        <v>US46115LVS41</v>
      </c>
      <c r="DA10" t="str">
        <v>46115LVS4</v>
      </c>
      <c r="DB10" t="str">
        <v>ISPIM Float 07/17/26</v>
      </c>
      <c r="DC10" s="1">
        <v>46220</v>
      </c>
      <c r="DD10">
        <v>26000000</v>
      </c>
      <c r="DE10" t="str">
        <v>EJ538498 Corp</v>
      </c>
      <c r="DF10" t="str">
        <v>US5394E8BN86</v>
      </c>
      <c r="DG10" t="str">
        <v>5394E8BN8</v>
      </c>
      <c r="DH10" t="str">
        <v>LLOYDS Float 02/22/33</v>
      </c>
      <c r="DI10" s="1">
        <v>48632</v>
      </c>
      <c r="DJ10">
        <v>17000000</v>
      </c>
      <c r="DK10" t="str">
        <v>YN945824 Corp</v>
      </c>
      <c r="DL10" t="str">
        <v>XS2949617802</v>
      </c>
      <c r="DM10" t="str">
        <v>YN9458244</v>
      </c>
      <c r="DN10" t="str">
        <v>BACRED 4 ¼ 12/20/29</v>
      </c>
      <c r="DO10" s="1">
        <v>47472</v>
      </c>
      <c r="DP10">
        <v>10000000</v>
      </c>
      <c r="DU10" s="1"/>
      <c r="DW10" t="str">
        <v>YX107446 Corp</v>
      </c>
      <c r="DX10" t="str">
        <v>US63906YAJ73</v>
      </c>
      <c r="DY10" t="str">
        <v>63906YAJ7</v>
      </c>
      <c r="DZ10" t="str">
        <v>NWG 5.41 05/17/29</v>
      </c>
      <c r="EA10" s="1">
        <v>47255</v>
      </c>
      <c r="EB10">
        <v>1000000000</v>
      </c>
      <c r="EI10" t="str">
        <v>YS500753 Corp</v>
      </c>
      <c r="EJ10" t="str">
        <v>US80281LAV71</v>
      </c>
      <c r="EK10" t="str">
        <v>80281LAV7</v>
      </c>
      <c r="EL10" t="str">
        <v>SANUK 5.694 04/15/31</v>
      </c>
      <c r="EM10" s="1">
        <v>47953</v>
      </c>
      <c r="EN10">
        <v>1250000000</v>
      </c>
      <c r="EO10" t="str">
        <v>YQ360882 Corp</v>
      </c>
      <c r="EP10" t="str">
        <v>US86959TLW44</v>
      </c>
      <c r="EQ10" t="str">
        <v>86959TLW4</v>
      </c>
      <c r="ER10" t="str">
        <v>SHBASS Float 12/12/25</v>
      </c>
      <c r="ES10" s="1">
        <v>46003</v>
      </c>
      <c r="ET10">
        <v>525000000</v>
      </c>
      <c r="EU10" t="str">
        <v>ZM231233 Corp</v>
      </c>
      <c r="EV10" t="str">
        <v>US853254CQ11</v>
      </c>
      <c r="EW10" t="str">
        <v>853254CQ1</v>
      </c>
      <c r="EX10" t="str">
        <v>STANLN 6.17 01/09/27</v>
      </c>
      <c r="EY10" s="1">
        <v>46396</v>
      </c>
      <c r="EZ10">
        <v>1000000000</v>
      </c>
      <c r="FA10" t="str">
        <v>YP439281 Corp</v>
      </c>
      <c r="FB10" t="str">
        <v>US87019WH328</v>
      </c>
      <c r="FC10" t="str">
        <v>87019WH32</v>
      </c>
      <c r="FD10" t="str">
        <v>SWEDA Float 04/10/26</v>
      </c>
      <c r="FE10" s="1">
        <v>46122</v>
      </c>
      <c r="FF10">
        <v>255000000</v>
      </c>
      <c r="FG10" t="str">
        <v>ZN290702 Corp</v>
      </c>
      <c r="FH10" t="str">
        <v>US225401BB38</v>
      </c>
      <c r="FI10" t="str">
        <v>225401BB3</v>
      </c>
      <c r="FJ10" t="str">
        <v>UBS 9.016 11/15/33</v>
      </c>
      <c r="FK10" s="1">
        <v>48898</v>
      </c>
      <c r="FL10">
        <v>2000000000</v>
      </c>
      <c r="FM10" t="str">
        <v>BW693425 Corp</v>
      </c>
      <c r="FN10" t="str">
        <v>DE000HVB6M52</v>
      </c>
      <c r="FO10" t="str">
        <v>BW6934259</v>
      </c>
      <c r="FP10" t="str">
        <v>HVB 3 05/18/26</v>
      </c>
      <c r="FQ10" s="1">
        <v>46160</v>
      </c>
      <c r="FR10">
        <v>14000000</v>
      </c>
      <c r="GC10" s="1"/>
      <c r="GI10" s="1"/>
      <c r="GO10" s="1"/>
      <c r="GU10" s="1"/>
      <c r="HA10" s="1"/>
      <c r="HG10" s="1"/>
      <c r="HM10" s="1"/>
      <c r="HS10" s="1"/>
      <c r="HY10" s="1"/>
      <c r="IE10" s="1"/>
      <c r="IK10" s="1"/>
      <c r="IQ10" s="1"/>
      <c r="IW10" s="1"/>
      <c r="JC10" s="1"/>
      <c r="JI10" s="1"/>
      <c r="JO10" s="1"/>
      <c r="JU10" s="1"/>
      <c r="KA10" s="1"/>
      <c r="KG10" s="1"/>
      <c r="KM10" s="1"/>
      <c r="KS10" s="1"/>
      <c r="KY10" s="1"/>
      <c r="LE10" s="1"/>
      <c r="LQ10" s="1"/>
      <c r="LW10" s="1"/>
      <c r="MC10" s="1"/>
      <c r="MI10" s="1"/>
      <c r="MO10" s="1"/>
      <c r="MU10" s="1"/>
      <c r="NA10" s="1"/>
      <c r="NG10" s="1"/>
      <c r="NM10" s="1"/>
      <c r="NS10" s="1"/>
      <c r="NY10" s="1"/>
      <c r="OE10" s="1"/>
      <c r="OK10" s="1"/>
      <c r="OQ10" s="1"/>
      <c r="PC10" s="1"/>
      <c r="PI10" s="1"/>
      <c r="PO10" s="1"/>
      <c r="PU10" s="1"/>
      <c r="QA10" s="1"/>
      <c r="QG10" s="1"/>
      <c r="QM10" s="1"/>
      <c r="QS10" s="1"/>
      <c r="QY10" s="1"/>
      <c r="RE10" s="1"/>
      <c r="RQ10" s="1"/>
      <c r="RW10" s="1"/>
      <c r="SC10" s="1"/>
      <c r="SI10" s="1"/>
      <c r="SO10" s="1"/>
      <c r="SU10" s="1"/>
      <c r="TA10" s="1"/>
      <c r="TG10" s="1"/>
      <c r="TM10" s="1"/>
      <c r="TS10" s="1"/>
      <c r="TY10" s="1"/>
      <c r="UE10" s="1"/>
      <c r="UK10" s="1"/>
      <c r="UQ10" s="1"/>
      <c r="UW10" s="1"/>
      <c r="VC10" s="1"/>
      <c r="VI10" s="1"/>
      <c r="VO10" s="1"/>
      <c r="VU10" s="1"/>
      <c r="WA10" s="1"/>
      <c r="WG10" s="1"/>
      <c r="WM10" s="1"/>
      <c r="WS10" s="1"/>
      <c r="XE10" s="1"/>
      <c r="XK10" s="1"/>
      <c r="XQ10" s="1"/>
      <c r="YC10" s="1"/>
      <c r="YI10" s="1"/>
      <c r="YO10" s="1"/>
      <c r="YU10" s="1"/>
      <c r="ZA10" s="1"/>
      <c r="ZG10" s="1"/>
      <c r="ZM10" s="1"/>
      <c r="ZS10" s="1"/>
      <c r="ZY10" s="1"/>
      <c r="AAE10" s="1"/>
      <c r="AAQ10" s="1"/>
      <c r="AAW10" s="1"/>
      <c r="ABC10" s="1"/>
      <c r="ABI10" s="1"/>
      <c r="ABO10" s="1"/>
      <c r="ABU10" s="1"/>
    </row>
    <row r="11" spans="1:749" x14ac:dyDescent="0.25">
      <c r="K11" s="1"/>
      <c r="Q11" s="1"/>
      <c r="W11" s="1"/>
      <c r="AC11" s="1"/>
      <c r="AE11" t="str">
        <v>YR685561 Corp</v>
      </c>
      <c r="AF11" t="str">
        <v>US06738ECY95</v>
      </c>
      <c r="AG11" t="str">
        <v>06738ECY9</v>
      </c>
      <c r="AH11" t="str">
        <v>BACR 5.367 02/25/31</v>
      </c>
      <c r="AI11" s="1">
        <v>47904</v>
      </c>
      <c r="AJ11">
        <v>1750000000</v>
      </c>
      <c r="AK11" t="str">
        <v>YL286448 Corp</v>
      </c>
      <c r="AL11" t="str">
        <v>US05552WY876</v>
      </c>
      <c r="AM11" t="str">
        <v>05552WY87</v>
      </c>
      <c r="AN11" t="str">
        <v>BBVASM 6 08/29/50</v>
      </c>
      <c r="AO11" s="1">
        <v>55029</v>
      </c>
      <c r="AP11">
        <v>0</v>
      </c>
      <c r="AQ11" t="str">
        <v>YS013455 Corp</v>
      </c>
      <c r="AR11" t="str">
        <v>XS2666481978</v>
      </c>
      <c r="AS11" t="str">
        <v>YS0134553</v>
      </c>
      <c r="AT11" t="str">
        <v>BNP 0 12/13/29</v>
      </c>
      <c r="AU11" s="1">
        <v>47465</v>
      </c>
      <c r="AV11">
        <v>20000000</v>
      </c>
      <c r="BG11" s="1"/>
      <c r="BM11" s="1"/>
      <c r="BO11" t="str">
        <v>YS685833 Corp</v>
      </c>
      <c r="BP11" t="str">
        <v>US25161FBY34</v>
      </c>
      <c r="BQ11" t="str">
        <v>25161FBY3</v>
      </c>
      <c r="BR11" t="str">
        <v>DB 6.15 01/31/40</v>
      </c>
      <c r="BS11" s="1">
        <v>51166</v>
      </c>
      <c r="BT11">
        <v>1767000</v>
      </c>
      <c r="BY11" s="1"/>
      <c r="CA11" t="str">
        <v>EJ908773 Corp</v>
      </c>
      <c r="CB11" t="str">
        <v>US78423EJC93</v>
      </c>
      <c r="CC11" t="str">
        <v>78423EJC9</v>
      </c>
      <c r="CD11" t="str">
        <v>SOCGEN Float 11/27/28</v>
      </c>
      <c r="CE11" s="1">
        <v>47084</v>
      </c>
      <c r="CF11">
        <v>10750000</v>
      </c>
      <c r="CK11" s="1"/>
      <c r="CM11" t="str">
        <v>BH342258 Corp</v>
      </c>
      <c r="CN11" t="str">
        <v>US404280CF48</v>
      </c>
      <c r="CO11" t="str">
        <v>404280CF4</v>
      </c>
      <c r="CP11" t="str">
        <v>HSBC 4.95 03/31/30</v>
      </c>
      <c r="CQ11" s="1">
        <v>47573</v>
      </c>
      <c r="CR11">
        <v>2500000000</v>
      </c>
      <c r="CS11" t="str">
        <v>ZI751286 Corp</v>
      </c>
      <c r="CT11" t="str">
        <v>US456837BF96</v>
      </c>
      <c r="CU11" t="str">
        <v>456837BF9</v>
      </c>
      <c r="CV11" t="str">
        <v>INTNED 6.083 09/11/27</v>
      </c>
      <c r="CW11" s="1">
        <v>46641</v>
      </c>
      <c r="CX11">
        <v>1250000000</v>
      </c>
      <c r="CY11" t="str">
        <v>BO843631 Corp</v>
      </c>
      <c r="CZ11" t="str">
        <v>XS2322452553</v>
      </c>
      <c r="DA11" t="str">
        <v>BO8436319</v>
      </c>
      <c r="DB11" t="str">
        <v>ISPIM 2.7 03/29/31</v>
      </c>
      <c r="DC11" s="1">
        <v>47936</v>
      </c>
      <c r="DD11">
        <v>60000000</v>
      </c>
      <c r="DE11" t="str">
        <v>AM020551 Corp</v>
      </c>
      <c r="DF11" t="str">
        <v>US53944YAD58</v>
      </c>
      <c r="DG11" t="str">
        <v>53944YAD5</v>
      </c>
      <c r="DH11" t="str">
        <v>LLOYDS 3 ¾ 01/11/27</v>
      </c>
      <c r="DI11" s="1">
        <v>46398</v>
      </c>
      <c r="DJ11">
        <v>1250000000</v>
      </c>
      <c r="DK11" t="str">
        <v>ZB573721 Corp</v>
      </c>
      <c r="DL11" t="str">
        <v>XS2793698312</v>
      </c>
      <c r="DM11" t="str">
        <v>ZB5737216</v>
      </c>
      <c r="DN11" t="str">
        <v>BACRED 4 ½ 12/20/28</v>
      </c>
      <c r="DO11" s="1">
        <v>47107</v>
      </c>
      <c r="DP11">
        <v>10000000</v>
      </c>
      <c r="DU11" s="1"/>
      <c r="DW11" t="str">
        <v>ZL323402 Corp</v>
      </c>
      <c r="DX11" t="str">
        <v>US639057AJ71</v>
      </c>
      <c r="DY11" t="str">
        <v>639057AJ7</v>
      </c>
      <c r="DZ11" t="str">
        <v>NWG 5.847 03/02/27</v>
      </c>
      <c r="EA11" s="1">
        <v>46448</v>
      </c>
      <c r="EB11">
        <v>1000000000</v>
      </c>
      <c r="EI11" t="str">
        <v>BY903525 Corp</v>
      </c>
      <c r="EJ11" t="str">
        <v>US80282KBE55</v>
      </c>
      <c r="EK11" t="str">
        <v>80282KBE5</v>
      </c>
      <c r="EL11" t="str">
        <v>SANUSA 5.807 09/09/26</v>
      </c>
      <c r="EM11" s="1">
        <v>46274</v>
      </c>
      <c r="EN11">
        <v>500000000</v>
      </c>
      <c r="EO11" t="str">
        <v>YL231153 Corp</v>
      </c>
      <c r="EP11" t="str">
        <v>US86959TQL34</v>
      </c>
      <c r="EQ11" t="str">
        <v>86959TQL3</v>
      </c>
      <c r="ER11" t="str">
        <v>SHBASS Float 02/13/26</v>
      </c>
      <c r="ES11" s="1">
        <v>46066</v>
      </c>
      <c r="ET11">
        <v>250000000</v>
      </c>
      <c r="EU11" t="str">
        <v>ZJ356699 Corp</v>
      </c>
      <c r="EV11" t="str">
        <v>US853254CT59</v>
      </c>
      <c r="EW11" t="str">
        <v>853254CT5</v>
      </c>
      <c r="EX11" t="str">
        <v>STANLN 6.187 07/06/27</v>
      </c>
      <c r="EY11" s="1">
        <v>46574</v>
      </c>
      <c r="EZ11">
        <v>1000000000</v>
      </c>
      <c r="FA11" t="str">
        <v>YQ720325 Corp</v>
      </c>
      <c r="FB11" t="str">
        <v>US87019WF835</v>
      </c>
      <c r="FC11" t="str">
        <v>87019WF83</v>
      </c>
      <c r="FD11" t="str">
        <v>SWEDA Float 10/01/25</v>
      </c>
      <c r="FE11" s="1">
        <v>45931</v>
      </c>
      <c r="FF11">
        <v>250000000</v>
      </c>
      <c r="FG11" t="str">
        <v>ZI966530 Corp</v>
      </c>
      <c r="FH11" t="str">
        <v>US225401BC11</v>
      </c>
      <c r="FI11" t="str">
        <v>225401BC1</v>
      </c>
      <c r="FJ11" t="str">
        <v>UBS 6.327 12/22/27</v>
      </c>
      <c r="FK11" s="1">
        <v>46743</v>
      </c>
      <c r="FL11">
        <v>1250000000</v>
      </c>
      <c r="FM11" t="str">
        <v>BX696874 Corp</v>
      </c>
      <c r="FN11" t="str">
        <v>DE000HVB6RQ0</v>
      </c>
      <c r="FO11" t="str">
        <v>BX6968743</v>
      </c>
      <c r="FP11" t="str">
        <v>HVB 3 06/22/26</v>
      </c>
      <c r="FQ11" s="1">
        <v>46195</v>
      </c>
      <c r="FR11">
        <v>3128000</v>
      </c>
      <c r="GC11" s="1"/>
      <c r="GI11" s="1"/>
      <c r="GO11" s="1"/>
      <c r="GU11" s="1"/>
      <c r="HA11" s="1"/>
      <c r="HG11" s="1"/>
      <c r="HM11" s="1"/>
      <c r="HS11" s="1"/>
      <c r="HY11" s="1"/>
      <c r="IE11" s="1"/>
      <c r="IK11" s="1"/>
      <c r="IQ11" s="1"/>
      <c r="IW11" s="1"/>
      <c r="JC11" s="1"/>
      <c r="JI11" s="1"/>
      <c r="JO11" s="1"/>
      <c r="JU11" s="1"/>
      <c r="KA11" s="1"/>
      <c r="KG11" s="1"/>
      <c r="KM11" s="1"/>
      <c r="KS11" s="1"/>
      <c r="LE11" s="1"/>
      <c r="LQ11" s="1"/>
      <c r="LW11" s="1"/>
      <c r="MC11" s="1"/>
      <c r="MI11" s="1"/>
      <c r="MO11" s="1"/>
      <c r="MU11" s="1"/>
      <c r="NA11" s="1"/>
      <c r="NG11" s="1"/>
      <c r="NM11" s="1"/>
      <c r="NS11" s="1"/>
      <c r="NY11" s="1"/>
      <c r="OE11" s="1"/>
      <c r="OK11" s="1"/>
      <c r="OQ11" s="1"/>
      <c r="PC11" s="1"/>
      <c r="PI11" s="1"/>
      <c r="PO11" s="1"/>
      <c r="PU11" s="1"/>
      <c r="QA11" s="1"/>
      <c r="QG11" s="1"/>
      <c r="QM11" s="1"/>
      <c r="QS11" s="1"/>
      <c r="QY11" s="1"/>
      <c r="RE11" s="1"/>
      <c r="RQ11" s="1"/>
      <c r="RW11" s="1"/>
      <c r="SC11" s="1"/>
      <c r="SI11" s="1"/>
      <c r="SO11" s="1"/>
      <c r="SU11" s="1"/>
      <c r="TA11" s="1"/>
      <c r="TG11" s="1"/>
      <c r="TM11" s="1"/>
      <c r="TS11" s="1"/>
      <c r="TY11" s="1"/>
      <c r="UE11" s="1"/>
      <c r="UK11" s="1"/>
      <c r="UW11" s="1"/>
      <c r="VC11" s="1"/>
      <c r="VO11" s="1"/>
      <c r="VU11" s="1"/>
      <c r="WA11" s="1"/>
      <c r="WG11" s="1"/>
      <c r="WM11" s="1"/>
      <c r="WS11" s="1"/>
      <c r="XE11" s="1"/>
      <c r="XK11" s="1"/>
      <c r="XQ11" s="1"/>
      <c r="YC11" s="1"/>
      <c r="YI11" s="1"/>
      <c r="YO11" s="1"/>
      <c r="YU11" s="1"/>
      <c r="ZA11" s="1"/>
      <c r="ZG11" s="1"/>
      <c r="ZM11" s="1"/>
      <c r="ZS11" s="1"/>
      <c r="ZY11" s="1"/>
      <c r="AAE11" s="1"/>
      <c r="AAQ11" s="1"/>
      <c r="AAW11" s="1"/>
      <c r="ABC11" s="1"/>
      <c r="ABI11" s="1"/>
      <c r="ABO11" s="1"/>
      <c r="ABU11" s="1"/>
    </row>
    <row r="12" spans="1:749" x14ac:dyDescent="0.25">
      <c r="K12" s="1"/>
      <c r="Q12" s="1"/>
      <c r="W12" s="1"/>
      <c r="AC12" s="1"/>
      <c r="AE12" t="str">
        <v>AM018000 Corp</v>
      </c>
      <c r="AF12" t="str">
        <v>US06738EAU91</v>
      </c>
      <c r="AG12" t="str">
        <v>06738EAU9</v>
      </c>
      <c r="AH12" t="str">
        <v>BACR 4.337 01/10/28</v>
      </c>
      <c r="AI12" s="1">
        <v>46762</v>
      </c>
      <c r="AJ12">
        <v>1250000000</v>
      </c>
      <c r="AK12" t="str">
        <v>YM184896 Corp</v>
      </c>
      <c r="AL12" t="str">
        <v>US05556ADD37</v>
      </c>
      <c r="AM12" t="str">
        <v>05556ADD3</v>
      </c>
      <c r="AN12" t="str">
        <v>BBVASM 5 07/31/31</v>
      </c>
      <c r="AO12" s="1">
        <v>48060</v>
      </c>
      <c r="AP12">
        <v>0</v>
      </c>
      <c r="AQ12" t="str">
        <v>YL506242 Corp</v>
      </c>
      <c r="AR12" t="str">
        <v>XS3090493142</v>
      </c>
      <c r="AS12" t="str">
        <v>YL5062424</v>
      </c>
      <c r="AT12" t="str">
        <v>BNP Float 08/19/30</v>
      </c>
      <c r="AU12" s="1">
        <v>47714</v>
      </c>
      <c r="AV12">
        <v>1340000</v>
      </c>
      <c r="BG12" s="1"/>
      <c r="BM12" s="1"/>
      <c r="BO12" t="str">
        <v>YM665843 Corp</v>
      </c>
      <c r="BP12" t="str">
        <v>US25161FV881</v>
      </c>
      <c r="BQ12" t="str">
        <v>25161FV88</v>
      </c>
      <c r="BR12" t="str">
        <v>DB 5.6 07/31/35</v>
      </c>
      <c r="BS12" s="1">
        <v>49521</v>
      </c>
      <c r="BT12">
        <v>4200000</v>
      </c>
      <c r="BY12" s="1"/>
      <c r="CA12" t="str">
        <v>EJ361263 Corp</v>
      </c>
      <c r="CB12" t="str">
        <v>US83367TAN90</v>
      </c>
      <c r="CC12" t="str">
        <v>83367TAN9</v>
      </c>
      <c r="CD12" t="str">
        <v>SOCGEN Float 09/28/27</v>
      </c>
      <c r="CE12" s="1">
        <v>46658</v>
      </c>
      <c r="CF12">
        <v>12000000</v>
      </c>
      <c r="CM12" t="str">
        <v>YT186489 Corp</v>
      </c>
      <c r="CN12" t="str">
        <v>US404280EN53</v>
      </c>
      <c r="CO12" t="str">
        <v>404280EN5</v>
      </c>
      <c r="CP12" t="str">
        <v>HSBC 5.286 11/19/30</v>
      </c>
      <c r="CQ12" s="1">
        <v>47806</v>
      </c>
      <c r="CR12">
        <v>2250000000</v>
      </c>
      <c r="CS12" t="str">
        <v>BO768929 Corp</v>
      </c>
      <c r="CT12" t="str">
        <v>US456837AV55</v>
      </c>
      <c r="CU12" t="str">
        <v>456837AV5</v>
      </c>
      <c r="CV12" t="str">
        <v>INTNED 1.726 04/01/27</v>
      </c>
      <c r="CW12" s="1">
        <v>46478</v>
      </c>
      <c r="CX12">
        <v>1100000000</v>
      </c>
      <c r="CY12" t="str">
        <v>YP728921 Corp</v>
      </c>
      <c r="CZ12" t="str">
        <v>US46115LVR67</v>
      </c>
      <c r="DA12" t="str">
        <v>46115LVR6</v>
      </c>
      <c r="DB12" t="str">
        <v>ISPIM Float 10/16/26</v>
      </c>
      <c r="DC12" s="1">
        <v>46311</v>
      </c>
      <c r="DD12">
        <v>15500000</v>
      </c>
      <c r="DE12" t="str">
        <v>ZI114064 Corp</v>
      </c>
      <c r="DF12" t="str">
        <v>US539439AY57</v>
      </c>
      <c r="DG12" t="str">
        <v>539439AY5</v>
      </c>
      <c r="DH12" t="str">
        <v>LLOYDS 5.985 08/07/27</v>
      </c>
      <c r="DI12" s="1">
        <v>46606</v>
      </c>
      <c r="DJ12">
        <v>1500000000</v>
      </c>
      <c r="DK12" t="str">
        <v>ZK372358 Corp</v>
      </c>
      <c r="DL12" t="str">
        <v>XS2613358915</v>
      </c>
      <c r="DM12" t="str">
        <v>ZK3723580</v>
      </c>
      <c r="DN12" t="str">
        <v>BACRED 5.96 12/20/28</v>
      </c>
      <c r="DO12" s="1">
        <v>47107</v>
      </c>
      <c r="DP12">
        <v>5000000</v>
      </c>
      <c r="DU12" s="1"/>
      <c r="DW12" t="str">
        <v>ZN160911 Corp</v>
      </c>
      <c r="DX12" t="str">
        <v>US639057AG33</v>
      </c>
      <c r="DY12" t="str">
        <v>639057AG3</v>
      </c>
      <c r="DZ12" t="str">
        <v>NWG 7.472 11/10/26</v>
      </c>
      <c r="EA12" s="1">
        <v>46336</v>
      </c>
      <c r="EB12">
        <v>1500000000</v>
      </c>
      <c r="EI12" t="str">
        <v>ZF082914 Corp</v>
      </c>
      <c r="EJ12" t="str">
        <v>US80282KBJ43</v>
      </c>
      <c r="EK12" t="str">
        <v>80282KBJ4</v>
      </c>
      <c r="EL12" t="str">
        <v>SANUSA 6.174 01/09/30</v>
      </c>
      <c r="EM12" s="1">
        <v>47492</v>
      </c>
      <c r="EN12">
        <v>1000000000</v>
      </c>
      <c r="EO12" t="str">
        <v>YL416351 Corp</v>
      </c>
      <c r="EP12" t="e">
        <v>#N/A</v>
      </c>
      <c r="EQ12" t="str">
        <v>YL4163512</v>
      </c>
      <c r="ER12" t="str">
        <v>SHBASS Float 05/19/26</v>
      </c>
      <c r="ES12" s="1">
        <v>46161</v>
      </c>
      <c r="ET12">
        <v>100000000</v>
      </c>
      <c r="EU12" t="str">
        <v>BQ190172 Corp</v>
      </c>
      <c r="EV12" t="str">
        <v>US853254CC25</v>
      </c>
      <c r="EW12" t="str">
        <v>853254CC2</v>
      </c>
      <c r="EX12" t="str">
        <v>STANLN 2.678 06/29/32</v>
      </c>
      <c r="EY12" s="1">
        <v>48394</v>
      </c>
      <c r="EZ12">
        <v>1250000000</v>
      </c>
      <c r="FA12" t="str">
        <v>YM658243 Corp</v>
      </c>
      <c r="FB12" t="str">
        <v>US87019WN847</v>
      </c>
      <c r="FC12" t="str">
        <v>87019WN84</v>
      </c>
      <c r="FD12" t="str">
        <v>SWEDA Float 04/24/26</v>
      </c>
      <c r="FE12" s="1">
        <v>46136</v>
      </c>
      <c r="FF12">
        <v>100000000</v>
      </c>
      <c r="FG12" t="str">
        <v>BT306761 Corp</v>
      </c>
      <c r="FH12" t="str">
        <v>US902613AL27</v>
      </c>
      <c r="FI12" t="str">
        <v>902613AL2</v>
      </c>
      <c r="FJ12" t="str">
        <v>UBS 3.179 02/11/43</v>
      </c>
      <c r="FK12" s="1">
        <v>52273</v>
      </c>
      <c r="FL12">
        <v>1500000000</v>
      </c>
      <c r="FM12" t="str">
        <v>BZ138265 Corp</v>
      </c>
      <c r="FN12" t="str">
        <v>DE000HVB6ZK6</v>
      </c>
      <c r="FO12" t="str">
        <v>BZ1382655</v>
      </c>
      <c r="FP12" t="str">
        <v>HVB 3.05 09/19/25</v>
      </c>
      <c r="FQ12" s="1">
        <v>45919</v>
      </c>
      <c r="FR12">
        <v>5202000</v>
      </c>
      <c r="GC12" s="1"/>
      <c r="GI12" s="1"/>
      <c r="GO12" s="1"/>
      <c r="GU12" s="1"/>
      <c r="HA12" s="1"/>
      <c r="HG12" s="1"/>
      <c r="HM12" s="1"/>
      <c r="HS12" s="1"/>
      <c r="HY12" s="1"/>
      <c r="IE12" s="1"/>
      <c r="IK12" s="1"/>
      <c r="IQ12" s="1"/>
      <c r="IW12" s="1"/>
      <c r="JC12" s="1"/>
      <c r="JI12" s="1"/>
      <c r="JO12" s="1"/>
      <c r="JU12" s="1"/>
      <c r="KA12" s="1"/>
      <c r="KG12" s="1"/>
      <c r="KM12" s="1"/>
      <c r="KS12" s="1"/>
      <c r="LE12" s="1"/>
      <c r="LQ12" s="1"/>
      <c r="LW12" s="1"/>
      <c r="MC12" s="1"/>
      <c r="MI12" s="1"/>
      <c r="MO12" s="1"/>
      <c r="MU12" s="1"/>
      <c r="NA12" s="1"/>
      <c r="NG12" s="1"/>
      <c r="NM12" s="1"/>
      <c r="NS12" s="1"/>
      <c r="NY12" s="1"/>
      <c r="OE12" s="1"/>
      <c r="OK12" s="1"/>
      <c r="OQ12" s="1"/>
      <c r="PC12" s="1"/>
      <c r="PI12" s="1"/>
      <c r="PO12" s="1"/>
      <c r="PU12" s="1"/>
      <c r="QA12" s="1"/>
      <c r="QG12" s="1"/>
      <c r="QM12" s="1"/>
      <c r="QS12" s="1"/>
      <c r="QY12" s="1"/>
      <c r="RE12" s="1"/>
      <c r="RQ12" s="1"/>
      <c r="RW12" s="1"/>
      <c r="SC12" s="1"/>
      <c r="SI12" s="1"/>
      <c r="SO12" s="1"/>
      <c r="SU12" s="1"/>
      <c r="TG12" s="1"/>
      <c r="TM12" s="1"/>
      <c r="TS12" s="1"/>
      <c r="TY12" s="1"/>
      <c r="UE12" s="1"/>
      <c r="UK12" s="1"/>
      <c r="UW12" s="1"/>
      <c r="VC12" s="1"/>
      <c r="VO12" s="1"/>
      <c r="VU12" s="1"/>
      <c r="WA12" s="1"/>
      <c r="WG12" s="1"/>
      <c r="WM12" s="1"/>
      <c r="WS12" s="1"/>
      <c r="XE12" s="1"/>
      <c r="XK12" s="1"/>
      <c r="XQ12" s="1"/>
      <c r="YC12" s="1"/>
      <c r="YI12" s="1"/>
      <c r="YO12" s="1"/>
      <c r="YU12" s="1"/>
      <c r="ZA12" s="1"/>
      <c r="ZG12" s="1"/>
      <c r="ZM12" s="1"/>
      <c r="ZS12" s="1"/>
      <c r="ZY12" s="1"/>
      <c r="AAE12" s="1"/>
      <c r="AAQ12" s="1"/>
      <c r="AAW12" s="1"/>
      <c r="ABC12" s="1"/>
      <c r="ABI12" s="1"/>
      <c r="ABO12" s="1"/>
      <c r="ABU12" s="1"/>
    </row>
    <row r="13" spans="1:749" x14ac:dyDescent="0.25">
      <c r="K13" s="1"/>
      <c r="Q13" s="1"/>
      <c r="W13" s="1"/>
      <c r="AC13" s="1"/>
      <c r="AE13" t="str">
        <v>JV523328 Corp</v>
      </c>
      <c r="AF13" t="str">
        <v>US06738EAN58</v>
      </c>
      <c r="AG13" t="str">
        <v>06738EAN5</v>
      </c>
      <c r="AH13" t="str">
        <v>BACR 4 ⅜ 01/12/26</v>
      </c>
      <c r="AI13" s="1">
        <v>46034</v>
      </c>
      <c r="AJ13">
        <v>2500000000</v>
      </c>
      <c r="AK13" t="str">
        <v>YM360941 Corp</v>
      </c>
      <c r="AL13" t="str">
        <v>US05556AJH86</v>
      </c>
      <c r="AM13" t="str">
        <v>05556AJH8</v>
      </c>
      <c r="AN13" t="str">
        <v>BBVASM 5.65 07/31/37</v>
      </c>
      <c r="AO13" s="1">
        <v>50252</v>
      </c>
      <c r="AP13">
        <v>0</v>
      </c>
      <c r="AQ13" t="str">
        <v>YL495593 Corp</v>
      </c>
      <c r="AR13" t="str">
        <v>US05593DJX21</v>
      </c>
      <c r="AS13" t="str">
        <v>05593DJX2</v>
      </c>
      <c r="AT13" t="str">
        <v>BNP Float 02/20/26</v>
      </c>
      <c r="AU13" s="1">
        <v>46073</v>
      </c>
      <c r="AV13">
        <v>100000000</v>
      </c>
      <c r="BG13" s="1"/>
      <c r="BM13" s="1"/>
      <c r="BO13" t="str">
        <v>YL042725 Corp</v>
      </c>
      <c r="BP13" t="str">
        <v>US25161FMT20</v>
      </c>
      <c r="BQ13" t="str">
        <v>25161FMT2</v>
      </c>
      <c r="BR13" t="str">
        <v>DB 5.15 08/15/35</v>
      </c>
      <c r="BS13" s="1">
        <v>49536</v>
      </c>
      <c r="BT13">
        <v>4000000</v>
      </c>
      <c r="BY13" s="1"/>
      <c r="CA13" t="str">
        <v>BK943119 Corp</v>
      </c>
      <c r="CB13" t="str">
        <v>US83369MF235</v>
      </c>
      <c r="CC13" t="str">
        <v>83369MF23</v>
      </c>
      <c r="CD13" t="str">
        <v>SOCGEN Float 08/29/35</v>
      </c>
      <c r="CE13" s="1">
        <v>49550</v>
      </c>
      <c r="CF13">
        <v>0</v>
      </c>
      <c r="CM13" t="str">
        <v>YR871844 Corp</v>
      </c>
      <c r="CN13" t="str">
        <v>US404280ET24</v>
      </c>
      <c r="CO13" t="str">
        <v>404280ET2</v>
      </c>
      <c r="CP13" t="str">
        <v>HSBC Float 03/03/29</v>
      </c>
      <c r="CQ13" s="1">
        <v>47180</v>
      </c>
      <c r="CR13">
        <v>750000000</v>
      </c>
      <c r="CS13" t="str">
        <v>AV573176 Corp</v>
      </c>
      <c r="CT13" t="str">
        <v>US45685NAA46</v>
      </c>
      <c r="CU13" t="str">
        <v>45685NAA4</v>
      </c>
      <c r="CV13" t="str">
        <v>INTNED 4 ⅝ 01/06/26</v>
      </c>
      <c r="CW13" s="1">
        <v>46028</v>
      </c>
      <c r="CX13">
        <v>1250000000</v>
      </c>
      <c r="CY13" t="str">
        <v>BJ846937 Corp</v>
      </c>
      <c r="CZ13" t="str">
        <v>XS2141592365</v>
      </c>
      <c r="DA13" t="str">
        <v>BJ8469378</v>
      </c>
      <c r="DB13" t="str">
        <v>ISPIM 3 ½ 06/05/26</v>
      </c>
      <c r="DC13" s="1">
        <v>46178</v>
      </c>
      <c r="DD13">
        <v>200000000</v>
      </c>
      <c r="DE13" t="str">
        <v>BO403529 Corp</v>
      </c>
      <c r="DF13" t="str">
        <v>US53944YAP88</v>
      </c>
      <c r="DG13" t="str">
        <v>53944YAP8</v>
      </c>
      <c r="DH13" t="str">
        <v>LLOYDS 1.627 05/11/27</v>
      </c>
      <c r="DI13" s="1">
        <v>46518</v>
      </c>
      <c r="DJ13">
        <v>1000000000</v>
      </c>
      <c r="DK13" t="str">
        <v>ZL123970 Corp</v>
      </c>
      <c r="DL13" t="str">
        <v>IT0005528747</v>
      </c>
      <c r="DM13" t="str">
        <v>ZL1239702</v>
      </c>
      <c r="DN13" t="str">
        <v>BACRED 4 ½ 02/13/26</v>
      </c>
      <c r="DO13" s="1">
        <v>46066</v>
      </c>
      <c r="DP13">
        <v>19304000</v>
      </c>
      <c r="DU13" s="1"/>
      <c r="DW13" t="str">
        <v>ZD320359 Corp</v>
      </c>
      <c r="DX13" t="str">
        <v>US639057AM01</v>
      </c>
      <c r="DY13" t="str">
        <v>639057AM0</v>
      </c>
      <c r="DZ13" t="str">
        <v>NWG Float 03/01/28</v>
      </c>
      <c r="EA13" s="1">
        <v>46813</v>
      </c>
      <c r="EB13">
        <v>300000000</v>
      </c>
      <c r="EI13" t="str">
        <v>ZL450248 Corp</v>
      </c>
      <c r="EJ13" t="str">
        <v>US80282KBF21</v>
      </c>
      <c r="EK13" t="str">
        <v>80282KBF2</v>
      </c>
      <c r="EL13" t="str">
        <v>SANUSA 6.499 03/09/29</v>
      </c>
      <c r="EM13" s="1">
        <v>47186</v>
      </c>
      <c r="EN13">
        <v>1000000000</v>
      </c>
      <c r="EO13" t="str">
        <v>YM781383 Corp</v>
      </c>
      <c r="EP13" t="str">
        <v>US86959TQE90</v>
      </c>
      <c r="EQ13" t="str">
        <v>86959TQE9</v>
      </c>
      <c r="ER13" t="str">
        <v>SHBASS Float 02/27/26</v>
      </c>
      <c r="ES13" s="1">
        <v>46080</v>
      </c>
      <c r="ET13">
        <v>200000000</v>
      </c>
      <c r="EU13" t="str">
        <v>ZN245175 Corp</v>
      </c>
      <c r="EV13" t="str">
        <v>US853254CN89</v>
      </c>
      <c r="EW13" t="str">
        <v>853254CN8</v>
      </c>
      <c r="EX13" t="str">
        <v>STANLN 7.767 11/16/28</v>
      </c>
      <c r="EY13" s="1">
        <v>47073</v>
      </c>
      <c r="EZ13">
        <v>1000000000</v>
      </c>
      <c r="FA13" t="str">
        <v>YO183907 Corp</v>
      </c>
      <c r="FB13" t="str">
        <v>US87019WH997</v>
      </c>
      <c r="FC13" t="str">
        <v>87019WH99</v>
      </c>
      <c r="FD13" t="str">
        <v>SWEDA Float 12/05/25</v>
      </c>
      <c r="FE13" s="1">
        <v>45996</v>
      </c>
      <c r="FF13">
        <v>125000000</v>
      </c>
      <c r="FG13" t="str">
        <v>AM027605 Corp</v>
      </c>
      <c r="FH13" t="str">
        <v>US225401AC20</v>
      </c>
      <c r="FI13" t="str">
        <v>225401AC2</v>
      </c>
      <c r="FJ13" t="str">
        <v>UBS 4.282 01/09/28</v>
      </c>
      <c r="FK13" s="1">
        <v>46761</v>
      </c>
      <c r="FL13">
        <v>2250000000</v>
      </c>
      <c r="FM13" t="str">
        <v>BZ765525 Corp</v>
      </c>
      <c r="FN13" t="str">
        <v>DE000HVB7489</v>
      </c>
      <c r="FO13" t="str">
        <v>BZ7655252</v>
      </c>
      <c r="FP13" t="str">
        <v>HVB 3 ½ 10/18/25</v>
      </c>
      <c r="FQ13" s="1">
        <v>45948</v>
      </c>
      <c r="FR13">
        <v>3403000</v>
      </c>
      <c r="GC13" s="1"/>
      <c r="GI13" s="1"/>
      <c r="GO13" s="1"/>
      <c r="GU13" s="1"/>
      <c r="HA13" s="1"/>
      <c r="HG13" s="1"/>
      <c r="HM13" s="1"/>
      <c r="HS13" s="1"/>
      <c r="HY13" s="1"/>
      <c r="IE13" s="1"/>
      <c r="IK13" s="1"/>
      <c r="IQ13" s="1"/>
      <c r="IW13" s="1"/>
      <c r="JC13" s="1"/>
      <c r="JI13" s="1"/>
      <c r="JO13" s="1"/>
      <c r="KA13" s="1"/>
      <c r="KG13" s="1"/>
      <c r="KS13" s="1"/>
      <c r="LE13" s="1"/>
      <c r="LQ13" s="1"/>
      <c r="LW13" s="1"/>
      <c r="MC13" s="1"/>
      <c r="MI13" s="1"/>
      <c r="MO13" s="1"/>
      <c r="MU13" s="1"/>
      <c r="NA13" s="1"/>
      <c r="NG13" s="1"/>
      <c r="NM13" s="1"/>
      <c r="NS13" s="1"/>
      <c r="NY13" s="1"/>
      <c r="OE13" s="1"/>
      <c r="OK13" s="1"/>
      <c r="OQ13" s="1"/>
      <c r="PC13" s="1"/>
      <c r="PI13" s="1"/>
      <c r="PO13" s="1"/>
      <c r="PU13" s="1"/>
      <c r="QA13" s="1"/>
      <c r="QG13" s="1"/>
      <c r="QM13" s="1"/>
      <c r="QS13" s="1"/>
      <c r="QY13" s="1"/>
      <c r="RE13" s="1"/>
      <c r="RQ13" s="1"/>
      <c r="RW13" s="1"/>
      <c r="SC13" s="1"/>
      <c r="SI13" s="1"/>
      <c r="SO13" s="1"/>
      <c r="SU13" s="1"/>
      <c r="TG13" s="1"/>
      <c r="TM13" s="1"/>
      <c r="TS13" s="1"/>
      <c r="TY13" s="1"/>
      <c r="UE13" s="1"/>
      <c r="UK13" s="1"/>
      <c r="UW13" s="1"/>
      <c r="VC13" s="1"/>
      <c r="VO13" s="1"/>
      <c r="VU13" s="1"/>
      <c r="WA13" s="1"/>
      <c r="WG13" s="1"/>
      <c r="WM13" s="1"/>
      <c r="WS13" s="1"/>
      <c r="XE13" s="1"/>
      <c r="XK13" s="1"/>
      <c r="XQ13" s="1"/>
      <c r="YC13" s="1"/>
      <c r="YI13" s="1"/>
      <c r="YO13" s="1"/>
      <c r="YU13" s="1"/>
      <c r="ZA13" s="1"/>
      <c r="ZG13" s="1"/>
      <c r="ZM13" s="1"/>
      <c r="ZS13" s="1"/>
      <c r="ZY13" s="1"/>
      <c r="AAE13" s="1"/>
      <c r="AAQ13" s="1"/>
      <c r="AAW13" s="1"/>
      <c r="ABC13" s="1"/>
      <c r="ABI13" s="1"/>
      <c r="ABO13" s="1"/>
    </row>
    <row r="14" spans="1:749" x14ac:dyDescent="0.25">
      <c r="K14" s="1"/>
      <c r="Q14" s="1"/>
      <c r="W14" s="1"/>
      <c r="AC14" s="1"/>
      <c r="AE14" t="str">
        <v>YL064054 Corp</v>
      </c>
      <c r="AF14" t="str">
        <v>US06746CSC46</v>
      </c>
      <c r="AG14" t="str">
        <v>06746CSC4</v>
      </c>
      <c r="AH14" t="str">
        <v>BACR 4 ½ 08/20/30</v>
      </c>
      <c r="AI14" s="1">
        <v>47715</v>
      </c>
      <c r="AJ14">
        <v>6779000</v>
      </c>
      <c r="AK14" t="str">
        <v>YM822987 Corp</v>
      </c>
      <c r="AL14" t="str">
        <v>US05554T4G75</v>
      </c>
      <c r="AM14" t="str">
        <v>05554T4G7</v>
      </c>
      <c r="AN14" t="str">
        <v>BBVASM 6.1 08/15/50</v>
      </c>
      <c r="AO14" s="1">
        <v>55015</v>
      </c>
      <c r="AP14">
        <v>0</v>
      </c>
      <c r="AQ14" t="str">
        <v>YQ596784 Corp</v>
      </c>
      <c r="AR14" t="str">
        <v>XS2886438493</v>
      </c>
      <c r="AS14" t="str">
        <v>YQ5967845</v>
      </c>
      <c r="AT14" t="str">
        <v>BNP Float 06/25/30</v>
      </c>
      <c r="AU14" s="1">
        <v>47659</v>
      </c>
      <c r="AV14">
        <v>5000000</v>
      </c>
      <c r="BG14" s="1"/>
      <c r="BM14" s="1"/>
      <c r="BO14" t="str">
        <v>YM868789 Corp</v>
      </c>
      <c r="BP14" t="str">
        <v>US25161FBX50</v>
      </c>
      <c r="BQ14" t="str">
        <v>25161FBX5</v>
      </c>
      <c r="BR14" t="str">
        <v>DB 5.05 02/15/34</v>
      </c>
      <c r="BS14" s="1">
        <v>48990</v>
      </c>
      <c r="BT14">
        <v>5500000</v>
      </c>
      <c r="BY14" s="1"/>
      <c r="CA14" t="str">
        <v>BQ993539 Corp</v>
      </c>
      <c r="CB14" t="str">
        <v>US83369NAJ90</v>
      </c>
      <c r="CC14" t="str">
        <v>83369NAJ9</v>
      </c>
      <c r="CD14" t="str">
        <v>SOCGEN Float 08/25/36</v>
      </c>
      <c r="CE14" s="1">
        <v>49912</v>
      </c>
      <c r="CF14">
        <v>0</v>
      </c>
      <c r="CM14" t="str">
        <v>BY278090 Corp</v>
      </c>
      <c r="CN14" t="str">
        <v>US404280DH94</v>
      </c>
      <c r="CO14" t="str">
        <v>404280DH9</v>
      </c>
      <c r="CP14" t="str">
        <v>HSBC 5.402 08/11/33</v>
      </c>
      <c r="CQ14" s="1">
        <v>48802</v>
      </c>
      <c r="CR14">
        <v>2500000000</v>
      </c>
      <c r="CS14" t="str">
        <v>YQ518351 Corp</v>
      </c>
      <c r="CT14" t="str">
        <v>US456837BQ51</v>
      </c>
      <c r="CU14" t="str">
        <v>456837BQ5</v>
      </c>
      <c r="CV14" t="str">
        <v>INTNED 4.858 03/25/29</v>
      </c>
      <c r="CW14" s="1">
        <v>47202</v>
      </c>
      <c r="CX14">
        <v>750000000</v>
      </c>
      <c r="CY14" t="str">
        <v>YO528833 Corp</v>
      </c>
      <c r="CZ14" t="str">
        <v>XS3077171315</v>
      </c>
      <c r="DA14" t="str">
        <v>YO5288338</v>
      </c>
      <c r="DB14" t="str">
        <v>ISPIM 0 05/15/26</v>
      </c>
      <c r="DC14" s="1">
        <v>46157</v>
      </c>
      <c r="DD14">
        <v>50000000</v>
      </c>
      <c r="DE14" t="str">
        <v>BY276947 Corp</v>
      </c>
      <c r="DF14" t="str">
        <v>US53944YAU73</v>
      </c>
      <c r="DG14" t="str">
        <v>53944YAU7</v>
      </c>
      <c r="DH14" t="str">
        <v>LLOYDS 4.976 08/11/33</v>
      </c>
      <c r="DI14" s="1">
        <v>48802</v>
      </c>
      <c r="DJ14">
        <v>1250000000</v>
      </c>
      <c r="DK14" t="str">
        <v>BT685217 Corp</v>
      </c>
      <c r="DL14" t="str">
        <v>XS2423016505</v>
      </c>
      <c r="DM14" t="str">
        <v>BT6852177</v>
      </c>
      <c r="DN14" t="str">
        <v>BACRED Float 12/21/26</v>
      </c>
      <c r="DO14" s="1">
        <v>46377</v>
      </c>
      <c r="DP14">
        <v>1500000</v>
      </c>
      <c r="DU14" s="1"/>
      <c r="DW14" t="str">
        <v>AS667432 Corp</v>
      </c>
      <c r="DX14" t="str">
        <v>US780097BG51</v>
      </c>
      <c r="DY14" t="str">
        <v>780097BG5</v>
      </c>
      <c r="DZ14" t="str">
        <v>NWG 4.892 05/18/29</v>
      </c>
      <c r="EA14" s="1">
        <v>47256</v>
      </c>
      <c r="EB14">
        <v>1750000000</v>
      </c>
      <c r="EI14" t="str">
        <v>BT293404 Corp</v>
      </c>
      <c r="EJ14" t="str">
        <v>US80282KBC99</v>
      </c>
      <c r="EK14" t="str">
        <v>80282KBC9</v>
      </c>
      <c r="EL14" t="str">
        <v>SANUSA 2.49 01/06/28</v>
      </c>
      <c r="EM14" s="1">
        <v>46758</v>
      </c>
      <c r="EN14">
        <v>1000000000</v>
      </c>
      <c r="EO14" t="str">
        <v>YR888030 Corp</v>
      </c>
      <c r="EP14" t="str">
        <v>US86959TLK06</v>
      </c>
      <c r="EQ14" t="str">
        <v>86959TLK0</v>
      </c>
      <c r="ER14" t="str">
        <v>SHBASS Float 02/26/26</v>
      </c>
      <c r="ES14" s="1">
        <v>46079</v>
      </c>
      <c r="ET14">
        <v>350000000</v>
      </c>
      <c r="EU14" t="str">
        <v>BH392778 Corp</v>
      </c>
      <c r="EV14" t="str">
        <v>US853254BS85</v>
      </c>
      <c r="EW14" t="str">
        <v>853254BS8</v>
      </c>
      <c r="EX14" t="str">
        <v>STANLN 4.644 04/01/31</v>
      </c>
      <c r="EY14" s="1">
        <v>47939</v>
      </c>
      <c r="EZ14">
        <v>2000000000</v>
      </c>
      <c r="FA14" t="str">
        <v>YM015257 Corp</v>
      </c>
      <c r="FB14" t="str">
        <v>US87019WM369</v>
      </c>
      <c r="FC14" t="str">
        <v>87019WM36</v>
      </c>
      <c r="FD14" t="str">
        <v>SWEDA Float 12/30/25</v>
      </c>
      <c r="FE14" s="1">
        <v>46021</v>
      </c>
      <c r="FF14">
        <v>200000000</v>
      </c>
      <c r="FG14" t="str">
        <v>UV930911 Corp</v>
      </c>
      <c r="FH14" t="str">
        <v>US90351DAB38</v>
      </c>
      <c r="FI14" t="str">
        <v>90351DAB3</v>
      </c>
      <c r="FJ14" t="str">
        <v>UBS 4 ⅛ 09/24/25</v>
      </c>
      <c r="FK14" s="1">
        <v>45924</v>
      </c>
      <c r="FL14">
        <v>2500000000</v>
      </c>
      <c r="FM14" t="str">
        <v>YO531083 Corp</v>
      </c>
      <c r="FN14" t="str">
        <v>IT0005649634</v>
      </c>
      <c r="FO14" t="str">
        <v>YO5310835</v>
      </c>
      <c r="FP14" t="str">
        <v>UCGIM Float 05/20/27</v>
      </c>
      <c r="FQ14" s="1">
        <v>46527</v>
      </c>
      <c r="FR14">
        <v>10000000</v>
      </c>
      <c r="GC14" s="1"/>
      <c r="GI14" s="1"/>
      <c r="GU14" s="1"/>
      <c r="HA14" s="1"/>
      <c r="HG14" s="1"/>
      <c r="HM14" s="1"/>
      <c r="HY14" s="1"/>
      <c r="IE14" s="1"/>
      <c r="IQ14" s="1"/>
      <c r="IW14" s="1"/>
      <c r="JC14" s="1"/>
      <c r="JI14" s="1"/>
      <c r="KA14" s="1"/>
      <c r="KG14" s="1"/>
      <c r="KS14" s="1"/>
      <c r="LE14" s="1"/>
      <c r="LQ14" s="1"/>
      <c r="LW14" s="1"/>
      <c r="MC14" s="1"/>
      <c r="MI14" s="1"/>
      <c r="MU14" s="1"/>
      <c r="NA14" s="1"/>
      <c r="NG14" s="1"/>
      <c r="NM14" s="1"/>
      <c r="NS14" s="1"/>
      <c r="NY14" s="1"/>
      <c r="OE14" s="1"/>
      <c r="OQ14" s="1"/>
      <c r="PC14" s="1"/>
      <c r="PI14" s="1"/>
      <c r="PO14" s="1"/>
      <c r="PU14" s="1"/>
      <c r="QA14" s="1"/>
      <c r="QG14" s="1"/>
      <c r="QM14" s="1"/>
      <c r="QS14" s="1"/>
      <c r="QY14" s="1"/>
      <c r="RQ14" s="1"/>
      <c r="RW14" s="1"/>
      <c r="SC14" s="1"/>
      <c r="SI14" s="1"/>
      <c r="SO14" s="1"/>
      <c r="SU14" s="1"/>
      <c r="TG14" s="1"/>
      <c r="TM14" s="1"/>
      <c r="TS14" s="1"/>
      <c r="TY14" s="1"/>
      <c r="UE14" s="1"/>
      <c r="UK14" s="1"/>
      <c r="UW14" s="1"/>
      <c r="VC14" s="1"/>
      <c r="VO14" s="1"/>
      <c r="VU14" s="1"/>
      <c r="WA14" s="1"/>
      <c r="WG14" s="1"/>
      <c r="WM14" s="1"/>
      <c r="WS14" s="1"/>
      <c r="XE14" s="1"/>
      <c r="XK14" s="1"/>
      <c r="XQ14" s="1"/>
      <c r="YC14" s="1"/>
      <c r="YI14" s="1"/>
      <c r="YO14" s="1"/>
      <c r="YU14" s="1"/>
      <c r="ZA14" s="1"/>
      <c r="ZG14" s="1"/>
      <c r="ZM14" s="1"/>
      <c r="ZY14" s="1"/>
      <c r="AAE14" s="1"/>
      <c r="AAQ14" s="1"/>
      <c r="AAW14" s="1"/>
      <c r="ABC14" s="1"/>
      <c r="ABI14" s="1"/>
      <c r="ABO14" s="1"/>
    </row>
    <row r="15" spans="1:749" x14ac:dyDescent="0.25">
      <c r="K15" s="1"/>
      <c r="Q15" s="1"/>
      <c r="W15" s="1"/>
      <c r="AC15" s="1"/>
      <c r="AE15" t="str">
        <v>ZD475759 Corp</v>
      </c>
      <c r="AF15" t="str">
        <v>US06738ECR45</v>
      </c>
      <c r="AG15" t="str">
        <v>06738ECR4</v>
      </c>
      <c r="AH15" t="str">
        <v>BACR 5.69 03/12/30</v>
      </c>
      <c r="AI15" s="1">
        <v>47554</v>
      </c>
      <c r="AJ15">
        <v>2000000000</v>
      </c>
      <c r="AK15" t="str">
        <v>YM822983 Corp</v>
      </c>
      <c r="AL15" t="str">
        <v>US05554T4J15</v>
      </c>
      <c r="AM15" t="str">
        <v>05554T4J1</v>
      </c>
      <c r="AN15" t="str">
        <v>BBVASM 6.15 08/20/55</v>
      </c>
      <c r="AO15" s="1">
        <v>56846</v>
      </c>
      <c r="AP15">
        <v>0</v>
      </c>
      <c r="AQ15" t="str">
        <v>YO710552 Corp</v>
      </c>
      <c r="AR15" t="str">
        <v>XS2980250430</v>
      </c>
      <c r="AS15" t="str">
        <v>YO7105522</v>
      </c>
      <c r="AT15" t="str">
        <v>BNP Float 06/25/30</v>
      </c>
      <c r="AU15" s="1">
        <v>47659</v>
      </c>
      <c r="AV15">
        <v>6000000</v>
      </c>
      <c r="BG15" s="1"/>
      <c r="BM15" s="1"/>
      <c r="BO15" t="str">
        <v>EK314839 Corp</v>
      </c>
      <c r="BP15" t="str">
        <v>US25152RXB40</v>
      </c>
      <c r="BQ15" t="str">
        <v>25152RXB4</v>
      </c>
      <c r="BR15" t="str">
        <v>DB Float 06/30/34</v>
      </c>
      <c r="BS15" s="1">
        <v>49125</v>
      </c>
      <c r="BT15">
        <v>11500000</v>
      </c>
      <c r="BY15" s="1"/>
      <c r="CA15" t="str">
        <v>EJ613294 Corp</v>
      </c>
      <c r="CB15" t="str">
        <v>US83368WCB54</v>
      </c>
      <c r="CC15" t="str">
        <v>83368WCB5</v>
      </c>
      <c r="CD15" t="str">
        <v>SOCGEN Float 04/12/33</v>
      </c>
      <c r="CE15" s="1">
        <v>48681</v>
      </c>
      <c r="CF15">
        <v>12350000</v>
      </c>
      <c r="CM15" t="str">
        <v>BY278086 Corp</v>
      </c>
      <c r="CN15" t="str">
        <v>US404280DG12</v>
      </c>
      <c r="CO15" t="str">
        <v>404280DG1</v>
      </c>
      <c r="CP15" t="str">
        <v>HSBC 5.21 08/11/28</v>
      </c>
      <c r="CQ15" s="1">
        <v>46976</v>
      </c>
      <c r="CR15">
        <v>2250000000</v>
      </c>
      <c r="CS15" t="str">
        <v>BV415338 Corp</v>
      </c>
      <c r="CT15" t="str">
        <v>US456837BB82</v>
      </c>
      <c r="CU15" t="str">
        <v>456837BB8</v>
      </c>
      <c r="CV15" t="str">
        <v>INTNED 4.017 03/28/28</v>
      </c>
      <c r="CW15" s="1">
        <v>46840</v>
      </c>
      <c r="CX15">
        <v>1250000000</v>
      </c>
      <c r="CY15" t="str">
        <v>BN929900 Corp</v>
      </c>
      <c r="CZ15" t="str">
        <v>XS2294835017</v>
      </c>
      <c r="DA15" t="str">
        <v>BN9299007</v>
      </c>
      <c r="DB15" t="str">
        <v>ISPIM 1.9 02/08/29</v>
      </c>
      <c r="DC15" s="1">
        <v>47157</v>
      </c>
      <c r="DD15">
        <v>36000000</v>
      </c>
      <c r="DE15" t="str">
        <v>ZF067988 Corp</v>
      </c>
      <c r="DF15" t="str">
        <v>US53944YAZ60</v>
      </c>
      <c r="DG15" t="str">
        <v>53944YAZ6</v>
      </c>
      <c r="DH15" t="str">
        <v>LLOYDS 5.462 01/05/28</v>
      </c>
      <c r="DI15" s="1">
        <v>46757</v>
      </c>
      <c r="DJ15">
        <v>1500000000</v>
      </c>
      <c r="DK15" t="str">
        <v>YO874743 Corp</v>
      </c>
      <c r="DL15" t="str">
        <v>XS3071354420</v>
      </c>
      <c r="DM15" t="str">
        <v>YO8747439</v>
      </c>
      <c r="DN15" t="str">
        <v>BACRED 5 ½ 06/20/35</v>
      </c>
      <c r="DO15" s="1">
        <v>49480</v>
      </c>
      <c r="DP15">
        <v>500000</v>
      </c>
      <c r="DU15" s="1"/>
      <c r="DW15" t="str">
        <v>YQ523234 Corp</v>
      </c>
      <c r="DX15" t="str">
        <v>US63906YAP34</v>
      </c>
      <c r="DY15" t="str">
        <v>63906YAP3</v>
      </c>
      <c r="DZ15" t="str">
        <v>NWG 5.022 03/21/30</v>
      </c>
      <c r="EA15" s="1">
        <v>47563</v>
      </c>
      <c r="EB15">
        <v>900000000</v>
      </c>
      <c r="EI15" t="str">
        <v>YQ487648 Corp</v>
      </c>
      <c r="EJ15" t="str">
        <v>US80282KBN54</v>
      </c>
      <c r="EK15" t="str">
        <v>80282KBN5</v>
      </c>
      <c r="EL15" t="str">
        <v>SANUSA 5.473 03/20/29</v>
      </c>
      <c r="EM15" s="1">
        <v>47197</v>
      </c>
      <c r="EN15">
        <v>850000000</v>
      </c>
      <c r="EO15" t="str">
        <v>YL063973 Corp</v>
      </c>
      <c r="EP15" t="str">
        <v>US86959TQJ87</v>
      </c>
      <c r="EQ15" t="str">
        <v>86959TQJ8</v>
      </c>
      <c r="ER15" t="str">
        <v>SHBASS Float 08/07/26</v>
      </c>
      <c r="ES15" s="1">
        <v>46241</v>
      </c>
      <c r="ET15">
        <v>50000000</v>
      </c>
      <c r="EU15" t="str">
        <v>ZF143949 Corp</v>
      </c>
      <c r="EV15" t="str">
        <v>US853254CZ10</v>
      </c>
      <c r="EW15" t="str">
        <v>853254CZ1</v>
      </c>
      <c r="EX15" t="str">
        <v>STANLN 6.097 01/11/35</v>
      </c>
      <c r="EY15" s="1">
        <v>49320</v>
      </c>
      <c r="EZ15">
        <v>1500000000</v>
      </c>
      <c r="FA15" t="str">
        <v>YM016754 Corp</v>
      </c>
      <c r="FB15" t="str">
        <v>US87019WM443</v>
      </c>
      <c r="FC15" t="str">
        <v>87019WM44</v>
      </c>
      <c r="FD15" t="str">
        <v>SWEDA Float 04/07/26</v>
      </c>
      <c r="FE15" s="1">
        <v>46119</v>
      </c>
      <c r="FF15">
        <v>25000000</v>
      </c>
      <c r="FG15" t="str">
        <v>YV557894 Corp</v>
      </c>
      <c r="FH15" t="str">
        <v>US902613BM90</v>
      </c>
      <c r="FI15" t="str">
        <v>902613BM9</v>
      </c>
      <c r="FJ15" t="str">
        <v>UBS 5.379 09/06/45</v>
      </c>
      <c r="FK15" s="1">
        <v>53211</v>
      </c>
      <c r="FL15">
        <v>1500000000</v>
      </c>
      <c r="FM15" t="str">
        <v>YR729479 Corp</v>
      </c>
      <c r="FN15" t="str">
        <v>IT0005632598</v>
      </c>
      <c r="FO15" t="str">
        <v>YR7294790</v>
      </c>
      <c r="FP15" t="str">
        <v>UCGIM Float 02/22/28</v>
      </c>
      <c r="FQ15" s="1">
        <v>46805</v>
      </c>
      <c r="FR15">
        <v>10000000</v>
      </c>
      <c r="GC15" s="1"/>
      <c r="GI15" s="1"/>
      <c r="GU15" s="1"/>
      <c r="HA15" s="1"/>
      <c r="HG15" s="1"/>
      <c r="HM15" s="1"/>
      <c r="HY15" s="1"/>
      <c r="IE15" s="1"/>
      <c r="IQ15" s="1"/>
      <c r="IW15" s="1"/>
      <c r="JC15" s="1"/>
      <c r="JI15" s="1"/>
      <c r="KA15" s="1"/>
      <c r="KS15" s="1"/>
      <c r="LE15" s="1"/>
      <c r="LW15" s="1"/>
      <c r="MC15" s="1"/>
      <c r="MI15" s="1"/>
      <c r="MU15" s="1"/>
      <c r="NG15" s="1"/>
      <c r="NM15" s="1"/>
      <c r="NS15" s="1"/>
      <c r="NY15" s="1"/>
      <c r="OE15" s="1"/>
      <c r="OQ15" s="1"/>
      <c r="PC15" s="1"/>
      <c r="PI15" s="1"/>
      <c r="PO15" s="1"/>
      <c r="PU15" s="1"/>
      <c r="QA15" s="1"/>
      <c r="QG15" s="1"/>
      <c r="QM15" s="1"/>
      <c r="QS15" s="1"/>
      <c r="QY15" s="1"/>
      <c r="RQ15" s="1"/>
      <c r="SC15" s="1"/>
      <c r="SI15" s="1"/>
      <c r="SO15" s="1"/>
      <c r="SU15" s="1"/>
      <c r="TG15" s="1"/>
      <c r="TM15" s="1"/>
      <c r="TS15" s="1"/>
      <c r="TY15" s="1"/>
      <c r="UE15" s="1"/>
      <c r="UK15" s="1"/>
      <c r="UW15" s="1"/>
      <c r="VC15" s="1"/>
      <c r="VO15" s="1"/>
      <c r="VU15" s="1"/>
      <c r="WA15" s="1"/>
      <c r="WG15" s="1"/>
      <c r="WM15" s="1"/>
      <c r="WS15" s="1"/>
      <c r="XE15" s="1"/>
      <c r="XK15" s="1"/>
      <c r="XQ15" s="1"/>
      <c r="YC15" s="1"/>
      <c r="YI15" s="1"/>
      <c r="YO15" s="1"/>
      <c r="ZA15" s="1"/>
      <c r="ZG15" s="1"/>
      <c r="ZM15" s="1"/>
      <c r="ZY15" s="1"/>
      <c r="AAE15" s="1"/>
      <c r="AAQ15" s="1"/>
      <c r="AAW15" s="1"/>
      <c r="ABC15" s="1"/>
      <c r="ABI15" s="1"/>
      <c r="ABO15" s="1"/>
    </row>
    <row r="16" spans="1:749" x14ac:dyDescent="0.25">
      <c r="K16" s="1"/>
      <c r="Q16" s="1"/>
      <c r="W16" s="1"/>
      <c r="AC16" s="1"/>
      <c r="AE16" t="str">
        <v>ZD475762 Corp</v>
      </c>
      <c r="AF16" t="str">
        <v>US06738ECS28</v>
      </c>
      <c r="AG16" t="str">
        <v>06738ECS2</v>
      </c>
      <c r="AH16" t="str">
        <v>BACR 6.036 03/12/55</v>
      </c>
      <c r="AI16" s="1">
        <v>56685</v>
      </c>
      <c r="AJ16">
        <v>750000000</v>
      </c>
      <c r="AK16" t="str">
        <v>YL013931 Corp</v>
      </c>
      <c r="AL16" t="str">
        <v>US05554T4R31</v>
      </c>
      <c r="AM16" t="str">
        <v>05554T4R3</v>
      </c>
      <c r="AN16" t="str">
        <v>BBVASM 5.55 08/20/40</v>
      </c>
      <c r="AO16" s="1">
        <v>51368</v>
      </c>
      <c r="AP16">
        <v>0</v>
      </c>
      <c r="AQ16" t="str">
        <v>YV230194 Corp</v>
      </c>
      <c r="AR16" t="str">
        <v>XS2828450911</v>
      </c>
      <c r="AS16" t="str">
        <v>YV2301948</v>
      </c>
      <c r="AT16" t="str">
        <v>BNP Float 08/26/29</v>
      </c>
      <c r="AU16" s="1">
        <v>47356</v>
      </c>
      <c r="AV16">
        <v>2500000</v>
      </c>
      <c r="BG16" s="1"/>
      <c r="BM16" s="1"/>
      <c r="BO16" t="str">
        <v>YL574869 Corp</v>
      </c>
      <c r="BP16" t="str">
        <v>US25161FRL49</v>
      </c>
      <c r="BQ16" t="str">
        <v>25161FRL4</v>
      </c>
      <c r="BR16" t="str">
        <v>DB 6 08/28/45</v>
      </c>
      <c r="BS16" s="1">
        <v>53202</v>
      </c>
      <c r="BT16">
        <v>0</v>
      </c>
      <c r="BY16" s="1"/>
      <c r="CA16" t="str">
        <v>YW031577 Corp</v>
      </c>
      <c r="CB16" t="str">
        <v>US83371H7H62</v>
      </c>
      <c r="CC16" t="str">
        <v>83371H7H6</v>
      </c>
      <c r="CD16" t="str">
        <v>SOCGEN 6 07/16/44</v>
      </c>
      <c r="CE16" s="1">
        <v>52794</v>
      </c>
      <c r="CF16">
        <v>1000000</v>
      </c>
      <c r="CM16" t="str">
        <v>ZB974602 Corp</v>
      </c>
      <c r="CN16" t="str">
        <v>US404280EG03</v>
      </c>
      <c r="CO16" t="str">
        <v>404280EG0</v>
      </c>
      <c r="CP16" t="str">
        <v>HSBC 5.733 05/17/32</v>
      </c>
      <c r="CQ16" s="1">
        <v>48351</v>
      </c>
      <c r="CR16">
        <v>1400000000</v>
      </c>
      <c r="CS16" t="str">
        <v>BV415339 Corp</v>
      </c>
      <c r="CT16" t="str">
        <v>US456837BC65</v>
      </c>
      <c r="CU16" t="str">
        <v>456837BC6</v>
      </c>
      <c r="CV16" t="str">
        <v>INTNED 4.252 03/28/33</v>
      </c>
      <c r="CW16" s="1">
        <v>48666</v>
      </c>
      <c r="CX16">
        <v>1000000000</v>
      </c>
      <c r="CY16" t="str">
        <v>YP939372 Corp</v>
      </c>
      <c r="CZ16" t="str">
        <v>XS3063718350</v>
      </c>
      <c r="DA16" t="str">
        <v>YP9393727</v>
      </c>
      <c r="DB16" t="str">
        <v>ISPIM Float 04/30/26</v>
      </c>
      <c r="DC16" s="1">
        <v>46142</v>
      </c>
      <c r="DD16">
        <v>15000000</v>
      </c>
      <c r="DE16" t="str">
        <v>EJ858001 Corp</v>
      </c>
      <c r="DF16" t="str">
        <v>US5394E8CC13</v>
      </c>
      <c r="DG16" t="str">
        <v>5394E8CC1</v>
      </c>
      <c r="DH16" t="str">
        <v>LLOYDS Float 10/25/33</v>
      </c>
      <c r="DI16" s="1">
        <v>48877</v>
      </c>
      <c r="DJ16">
        <v>3000000</v>
      </c>
      <c r="DK16" t="str">
        <v>YT651063 Corp</v>
      </c>
      <c r="DL16" t="str">
        <v>XS2940278661</v>
      </c>
      <c r="DM16" t="str">
        <v>YT6510630</v>
      </c>
      <c r="DN16" t="str">
        <v>BACRED 6.4 12/20/34</v>
      </c>
      <c r="DO16" s="1">
        <v>49298</v>
      </c>
      <c r="DP16">
        <v>5400000</v>
      </c>
      <c r="DU16" s="1"/>
      <c r="DW16" t="str">
        <v>AU654334 Corp</v>
      </c>
      <c r="DX16" t="str">
        <v>US78009PEH01</v>
      </c>
      <c r="DY16" t="str">
        <v>78009PEH0</v>
      </c>
      <c r="DZ16" t="str">
        <v>NWG 5.076 01/27/30</v>
      </c>
      <c r="EA16" s="1">
        <v>47510</v>
      </c>
      <c r="EB16">
        <v>1750000000</v>
      </c>
      <c r="EI16" t="str">
        <v>ZH984705 Corp</v>
      </c>
      <c r="EJ16" t="str">
        <v>US80282KBH86</v>
      </c>
      <c r="EK16" t="str">
        <v>80282KBH8</v>
      </c>
      <c r="EL16" t="str">
        <v>SANUSA 7.66 11/09/31</v>
      </c>
      <c r="EM16" s="1">
        <v>48161</v>
      </c>
      <c r="EN16">
        <v>500000000</v>
      </c>
      <c r="EO16" t="str">
        <v>YL192563 Corp</v>
      </c>
      <c r="EP16" t="str">
        <v>US86959TQK50</v>
      </c>
      <c r="EQ16" t="str">
        <v>86959TQK5</v>
      </c>
      <c r="ER16" t="str">
        <v>SHBASS Float 08/12/26</v>
      </c>
      <c r="ES16" s="1">
        <v>46246</v>
      </c>
      <c r="ET16">
        <v>100000000</v>
      </c>
      <c r="EU16" t="str">
        <v>ZM231235 Corp</v>
      </c>
      <c r="EV16" t="str">
        <v>US853254CS76</v>
      </c>
      <c r="EW16" t="str">
        <v>853254CS7</v>
      </c>
      <c r="EX16" t="str">
        <v>STANLN 6.301 01/09/29</v>
      </c>
      <c r="EY16" s="1">
        <v>47127</v>
      </c>
      <c r="EZ16">
        <v>1500000000</v>
      </c>
      <c r="FA16" t="str">
        <v>YN390064 Corp</v>
      </c>
      <c r="FB16" t="str">
        <v>US87019WL296</v>
      </c>
      <c r="FC16" t="str">
        <v>87019WL29</v>
      </c>
      <c r="FD16" t="str">
        <v>SWEDA Float 06/16/26</v>
      </c>
      <c r="FE16" s="1">
        <v>46189</v>
      </c>
      <c r="FF16">
        <v>100000000</v>
      </c>
      <c r="FG16" t="str">
        <v>ZF069843 Corp</v>
      </c>
      <c r="FH16" t="str">
        <v>US902613BH06</v>
      </c>
      <c r="FI16" t="str">
        <v>902613BH0</v>
      </c>
      <c r="FJ16" t="str">
        <v>UBS 5.699 02/08/35</v>
      </c>
      <c r="FK16" s="1">
        <v>49348</v>
      </c>
      <c r="FL16">
        <v>2250000000</v>
      </c>
      <c r="FM16" t="str">
        <v>YU681748 Corp</v>
      </c>
      <c r="FN16" t="str">
        <v>IT0005613994</v>
      </c>
      <c r="FO16" t="str">
        <v>YU6817487</v>
      </c>
      <c r="FP16" t="str">
        <v>UCGIM Float 10/25/27</v>
      </c>
      <c r="FQ16" s="1">
        <v>46685</v>
      </c>
      <c r="FR16">
        <v>6500000</v>
      </c>
      <c r="GC16" s="1"/>
      <c r="GI16" s="1"/>
      <c r="GU16" s="1"/>
      <c r="HA16" s="1"/>
      <c r="HG16" s="1"/>
      <c r="HM16" s="1"/>
      <c r="HY16" s="1"/>
      <c r="IE16" s="1"/>
      <c r="IQ16" s="1"/>
      <c r="IW16" s="1"/>
      <c r="JC16" s="1"/>
      <c r="JI16" s="1"/>
      <c r="KA16" s="1"/>
      <c r="KS16" s="1"/>
      <c r="LE16" s="1"/>
      <c r="LW16" s="1"/>
      <c r="MC16" s="1"/>
      <c r="MI16" s="1"/>
      <c r="MU16" s="1"/>
      <c r="NG16" s="1"/>
      <c r="NM16" s="1"/>
      <c r="NS16" s="1"/>
      <c r="NY16" s="1"/>
      <c r="OE16" s="1"/>
      <c r="OQ16" s="1"/>
      <c r="PC16" s="1"/>
      <c r="PI16" s="1"/>
      <c r="PO16" s="1"/>
      <c r="PU16" s="1"/>
      <c r="QA16" s="1"/>
      <c r="QG16" s="1"/>
      <c r="QM16" s="1"/>
      <c r="QS16" s="1"/>
      <c r="QY16" s="1"/>
      <c r="RQ16" s="1"/>
      <c r="SC16" s="1"/>
      <c r="SI16" s="1"/>
      <c r="SO16" s="1"/>
      <c r="TG16" s="1"/>
      <c r="TM16" s="1"/>
      <c r="TS16" s="1"/>
      <c r="TY16" s="1"/>
      <c r="UE16" s="1"/>
      <c r="UK16" s="1"/>
      <c r="UW16" s="1"/>
      <c r="VC16" s="1"/>
      <c r="VO16" s="1"/>
      <c r="VU16" s="1"/>
      <c r="WA16" s="1"/>
      <c r="WG16" s="1"/>
      <c r="WM16" s="1"/>
      <c r="WS16" s="1"/>
      <c r="XE16" s="1"/>
      <c r="XK16" s="1"/>
      <c r="XQ16" s="1"/>
      <c r="YC16" s="1"/>
      <c r="YI16" s="1"/>
      <c r="YO16" s="1"/>
      <c r="ZA16" s="1"/>
      <c r="ZG16" s="1"/>
      <c r="ZM16" s="1"/>
      <c r="ZY16" s="1"/>
      <c r="AAE16" s="1"/>
      <c r="AAQ16" s="1"/>
      <c r="AAW16" s="1"/>
      <c r="ABC16" s="1"/>
      <c r="ABI16" s="1"/>
      <c r="ABO16" s="1"/>
    </row>
    <row r="17" spans="11:743" x14ac:dyDescent="0.25">
      <c r="K17" s="1"/>
      <c r="Q17" s="1"/>
      <c r="AC17" s="1"/>
      <c r="AE17" t="str">
        <v>ZK471432 Corp</v>
      </c>
      <c r="AF17" t="str">
        <v>US06738ECF07</v>
      </c>
      <c r="AG17" t="str">
        <v>06738ECF0</v>
      </c>
      <c r="AH17" t="str">
        <v>BACR 5.829 05/09/27</v>
      </c>
      <c r="AI17" s="1">
        <v>46516</v>
      </c>
      <c r="AJ17">
        <v>2000000000</v>
      </c>
      <c r="AK17" t="str">
        <v>YL417533 Corp</v>
      </c>
      <c r="AL17" t="str">
        <v>US05556GAB77</v>
      </c>
      <c r="AM17" t="str">
        <v>05556GAB7</v>
      </c>
      <c r="AN17" t="str">
        <v>BBVASM 6 08/29/45</v>
      </c>
      <c r="AO17" s="1">
        <v>53203</v>
      </c>
      <c r="AP17">
        <v>0</v>
      </c>
      <c r="AQ17" t="str">
        <v>YL578023 Corp</v>
      </c>
      <c r="AR17" t="str">
        <v>XS3103141373</v>
      </c>
      <c r="AS17" t="str">
        <v>YL5780231</v>
      </c>
      <c r="AT17" t="str">
        <v>BNP Float 09/03/30</v>
      </c>
      <c r="AU17" s="1">
        <v>47729</v>
      </c>
      <c r="AV17">
        <v>1000000</v>
      </c>
      <c r="BG17" s="1"/>
      <c r="BM17" s="1"/>
      <c r="BO17" t="str">
        <v>YT424813 Corp</v>
      </c>
      <c r="BP17" t="str">
        <v>US25152XXH87</v>
      </c>
      <c r="BQ17" t="str">
        <v>25152XXH8</v>
      </c>
      <c r="BR17" t="str">
        <v>DB Float 11/21/25</v>
      </c>
      <c r="BS17" s="1">
        <v>45982</v>
      </c>
      <c r="BT17">
        <v>100000000</v>
      </c>
      <c r="BY17" s="1"/>
      <c r="CA17" t="str">
        <v>ZG988953 Corp</v>
      </c>
      <c r="CB17" t="str">
        <v>US83370BN412</v>
      </c>
      <c r="CC17" t="str">
        <v>83370BN41</v>
      </c>
      <c r="CD17" t="str">
        <v>SOCGEN Float 12/29/38</v>
      </c>
      <c r="CE17" s="1">
        <v>50768</v>
      </c>
      <c r="CF17">
        <v>0</v>
      </c>
      <c r="CM17" t="str">
        <v>BW932282 Corp</v>
      </c>
      <c r="CN17" t="str">
        <v>US404280DF39</v>
      </c>
      <c r="CO17" t="str">
        <v>404280DF3</v>
      </c>
      <c r="CP17" t="str">
        <v>HSBC 4.755 06/09/28</v>
      </c>
      <c r="CQ17" s="1">
        <v>46913</v>
      </c>
      <c r="CR17">
        <v>2250000000</v>
      </c>
      <c r="CS17" t="str">
        <v>ZI751287 Corp</v>
      </c>
      <c r="CT17" t="str">
        <v>US456837BJ19</v>
      </c>
      <c r="CU17" t="str">
        <v>456837BJ1</v>
      </c>
      <c r="CV17" t="str">
        <v>INTNED Float 09/11/27</v>
      </c>
      <c r="CW17" s="1">
        <v>46641</v>
      </c>
      <c r="CX17">
        <v>500000000</v>
      </c>
      <c r="CY17" t="str">
        <v>YS886996 Corp</v>
      </c>
      <c r="CZ17" t="str">
        <v>XS2989438242</v>
      </c>
      <c r="DA17" t="str">
        <v>YS8869960</v>
      </c>
      <c r="DB17" t="str">
        <v>ISPIM Float 01/27/26</v>
      </c>
      <c r="DC17" s="1">
        <v>46049</v>
      </c>
      <c r="DD17">
        <v>15000000</v>
      </c>
      <c r="DE17" t="str">
        <v>ZI114065 Corp</v>
      </c>
      <c r="DF17" t="str">
        <v>US53944YAW30</v>
      </c>
      <c r="DG17" t="str">
        <v>53944YAW3</v>
      </c>
      <c r="DH17" t="str">
        <v>LLOYDS Float 08/07/27</v>
      </c>
      <c r="DI17" s="1">
        <v>46606</v>
      </c>
      <c r="DJ17">
        <v>500000000</v>
      </c>
      <c r="DK17" t="str">
        <v>YU909587 Corp</v>
      </c>
      <c r="DL17" t="str">
        <v>XS2914529909</v>
      </c>
      <c r="DM17" t="str">
        <v>YU9095875</v>
      </c>
      <c r="DN17" t="str">
        <v>BACRED 6 12/20/34</v>
      </c>
      <c r="DO17" s="1">
        <v>49298</v>
      </c>
      <c r="DP17">
        <v>2900000</v>
      </c>
      <c r="DU17" s="1"/>
      <c r="DW17" t="str">
        <v>YL353268 Corp</v>
      </c>
      <c r="DX17" t="str">
        <v>XS3162353364</v>
      </c>
      <c r="DY17" t="str">
        <v>YL3532683</v>
      </c>
      <c r="DZ17" t="str">
        <v>NWG Float 08/22/30</v>
      </c>
      <c r="EA17" s="1">
        <v>47717</v>
      </c>
      <c r="EB17">
        <v>80000000</v>
      </c>
      <c r="EI17" t="str">
        <v>YX397310 Corp</v>
      </c>
      <c r="EJ17" t="str">
        <v>US80282KBK16</v>
      </c>
      <c r="EK17" t="str">
        <v>80282KBK1</v>
      </c>
      <c r="EL17" t="str">
        <v>SANUSA 6.124 05/31/27</v>
      </c>
      <c r="EM17" s="1">
        <v>46538</v>
      </c>
      <c r="EN17">
        <v>500000000</v>
      </c>
      <c r="EO17" t="str">
        <v>YU976383 Corp</v>
      </c>
      <c r="EP17" t="str">
        <v>US86959TJC18</v>
      </c>
      <c r="EQ17" t="str">
        <v>86959TJC1</v>
      </c>
      <c r="ER17" t="str">
        <v>SHBASS Float 11/05/25</v>
      </c>
      <c r="ES17" s="1">
        <v>45966</v>
      </c>
      <c r="ET17">
        <v>150000000</v>
      </c>
      <c r="EU17" t="str">
        <v>YO256122 Corp</v>
      </c>
      <c r="EV17" t="str">
        <v>US85325C2G63</v>
      </c>
      <c r="EW17" t="str">
        <v>85325C2G6</v>
      </c>
      <c r="EX17" t="str">
        <v>STANLN Float 05/13/31</v>
      </c>
      <c r="EY17" s="1">
        <v>47981</v>
      </c>
      <c r="EZ17">
        <v>750000000</v>
      </c>
      <c r="FA17" t="str">
        <v>YO394638 Corp</v>
      </c>
      <c r="FB17" t="str">
        <v>US87019WJ555</v>
      </c>
      <c r="FC17" t="str">
        <v>87019WJ55</v>
      </c>
      <c r="FD17" t="str">
        <v>SWEDA Float 11/12/25</v>
      </c>
      <c r="FE17" s="1">
        <v>45973</v>
      </c>
      <c r="FF17">
        <v>85000000</v>
      </c>
      <c r="FG17" t="str">
        <v>BQ856848 Corp</v>
      </c>
      <c r="FH17" t="str">
        <v>US902613AH15</v>
      </c>
      <c r="FI17" t="str">
        <v>902613AH1</v>
      </c>
      <c r="FJ17" t="str">
        <v>UBS 1.494 08/10/27</v>
      </c>
      <c r="FK17" s="1">
        <v>46609</v>
      </c>
      <c r="FL17">
        <v>2000000000</v>
      </c>
      <c r="FM17" t="str">
        <v>ZB068692 Corp</v>
      </c>
      <c r="FN17" t="str">
        <v>DE000HW6VU72</v>
      </c>
      <c r="FO17" t="str">
        <v>ZB0686921</v>
      </c>
      <c r="FP17" t="str">
        <v>HVB 7.82 04/02/27</v>
      </c>
      <c r="FQ17" s="1">
        <v>46479</v>
      </c>
      <c r="FR17">
        <v>15000</v>
      </c>
      <c r="GC17" s="1"/>
      <c r="GI17" s="1"/>
      <c r="GU17" s="1"/>
      <c r="HG17" s="1"/>
      <c r="HM17" s="1"/>
      <c r="HY17" s="1"/>
      <c r="IE17" s="1"/>
      <c r="IQ17" s="1"/>
      <c r="IW17" s="1"/>
      <c r="JC17" s="1"/>
      <c r="JI17" s="1"/>
      <c r="KA17" s="1"/>
      <c r="KS17" s="1"/>
      <c r="LE17" s="1"/>
      <c r="LW17" s="1"/>
      <c r="MC17" s="1"/>
      <c r="MI17" s="1"/>
      <c r="MU17" s="1"/>
      <c r="NG17" s="1"/>
      <c r="NM17" s="1"/>
      <c r="NS17" s="1"/>
      <c r="NY17" s="1"/>
      <c r="OE17" s="1"/>
      <c r="OQ17" s="1"/>
      <c r="PC17" s="1"/>
      <c r="PI17" s="1"/>
      <c r="PU17" s="1"/>
      <c r="QA17" s="1"/>
      <c r="QG17" s="1"/>
      <c r="QM17" s="1"/>
      <c r="QS17" s="1"/>
      <c r="QY17" s="1"/>
      <c r="RQ17" s="1"/>
      <c r="SC17" s="1"/>
      <c r="SI17" s="1"/>
      <c r="SO17" s="1"/>
      <c r="TG17" s="1"/>
      <c r="TM17" s="1"/>
      <c r="TS17" s="1"/>
      <c r="TY17" s="1"/>
      <c r="UE17" s="1"/>
      <c r="UK17" s="1"/>
      <c r="UW17" s="1"/>
      <c r="VC17" s="1"/>
      <c r="VO17" s="1"/>
      <c r="VU17" s="1"/>
      <c r="WA17" s="1"/>
      <c r="WG17" s="1"/>
      <c r="WM17" s="1"/>
      <c r="WS17" s="1"/>
      <c r="XE17" s="1"/>
      <c r="XK17" s="1"/>
      <c r="XQ17" s="1"/>
      <c r="YC17" s="1"/>
      <c r="YI17" s="1"/>
      <c r="YO17" s="1"/>
      <c r="ZA17" s="1"/>
      <c r="ZG17" s="1"/>
      <c r="ZM17" s="1"/>
      <c r="ZY17" s="1"/>
      <c r="AAE17" s="1"/>
      <c r="AAQ17" s="1"/>
      <c r="AAW17" s="1"/>
      <c r="ABC17" s="1"/>
      <c r="ABI17" s="1"/>
      <c r="ABO17" s="1"/>
    </row>
    <row r="18" spans="11:743" x14ac:dyDescent="0.25">
      <c r="K18" s="1"/>
      <c r="Q18" s="1"/>
      <c r="AC18" s="1"/>
      <c r="AE18" t="str">
        <v>BY222253 Corp</v>
      </c>
      <c r="AF18" t="str">
        <v>US06738EBY05</v>
      </c>
      <c r="AG18" t="str">
        <v>06738EBY0</v>
      </c>
      <c r="AH18" t="str">
        <v>BACR 5.501 08/09/28</v>
      </c>
      <c r="AI18" s="1">
        <v>46974</v>
      </c>
      <c r="AJ18">
        <v>1750000000</v>
      </c>
      <c r="AK18" t="str">
        <v>YL375040 Corp</v>
      </c>
      <c r="AL18" t="str">
        <v>US05552W4X56</v>
      </c>
      <c r="AM18" t="str">
        <v>05552W4X5</v>
      </c>
      <c r="AN18" t="str">
        <v>BBVASM 5.55 08/29/40</v>
      </c>
      <c r="AO18" s="1">
        <v>51377</v>
      </c>
      <c r="AP18">
        <v>0</v>
      </c>
      <c r="AQ18" t="str">
        <v>YN176264 Corp</v>
      </c>
      <c r="AR18" t="str">
        <v>XS2726366995</v>
      </c>
      <c r="AS18" t="str">
        <v>YN1762643</v>
      </c>
      <c r="AT18" t="str">
        <v>BNP 0 09/08/25</v>
      </c>
      <c r="AU18" s="1">
        <v>45908</v>
      </c>
      <c r="AV18">
        <v>16320000</v>
      </c>
      <c r="BG18" s="1"/>
      <c r="BM18" s="1"/>
      <c r="BO18" t="str">
        <v>YM903304 Corp</v>
      </c>
      <c r="BP18" t="str">
        <v>US25161F5N41</v>
      </c>
      <c r="BQ18" t="str">
        <v>25161F5N4</v>
      </c>
      <c r="BR18" t="str">
        <v>DB 5.8 08/15/40</v>
      </c>
      <c r="BS18" s="1">
        <v>51363</v>
      </c>
      <c r="BT18">
        <v>1000000</v>
      </c>
      <c r="CA18" t="str">
        <v>YL037916 Corp</v>
      </c>
      <c r="CB18" t="str">
        <v>US83371NE364</v>
      </c>
      <c r="CC18" t="str">
        <v>83371NE36</v>
      </c>
      <c r="CD18" t="str">
        <v>SOCGEN Float 08/10/26</v>
      </c>
      <c r="CE18" s="1">
        <v>46244</v>
      </c>
      <c r="CF18">
        <v>500000</v>
      </c>
      <c r="CM18" t="str">
        <v>ZI232253 Corp</v>
      </c>
      <c r="CN18" t="str">
        <v>US404280DZ92</v>
      </c>
      <c r="CO18" t="str">
        <v>404280DZ9</v>
      </c>
      <c r="CP18" t="str">
        <v>HSBC 5.887 08/14/27</v>
      </c>
      <c r="CQ18" s="1">
        <v>46613</v>
      </c>
      <c r="CR18">
        <v>2300000000</v>
      </c>
      <c r="CS18" t="str">
        <v>BO768931 Corp</v>
      </c>
      <c r="CT18" t="str">
        <v>US456837AW39</v>
      </c>
      <c r="CU18" t="str">
        <v>456837AW3</v>
      </c>
      <c r="CV18" t="str">
        <v>INTNED 2.727 04/01/32</v>
      </c>
      <c r="CW18" s="1">
        <v>48305</v>
      </c>
      <c r="CX18">
        <v>750000000</v>
      </c>
      <c r="CY18" t="str">
        <v>YV488356 Corp</v>
      </c>
      <c r="CZ18" t="str">
        <v>XS2896494767</v>
      </c>
      <c r="DA18" t="str">
        <v>YV4883562</v>
      </c>
      <c r="DB18" t="str">
        <v>ISPIM Float 09/05/25</v>
      </c>
      <c r="DC18" s="1">
        <v>45905</v>
      </c>
      <c r="DD18">
        <v>40000000</v>
      </c>
      <c r="DE18" t="str">
        <v>ZL324279 Corp</v>
      </c>
      <c r="DF18" t="str">
        <v>US539439AX74</v>
      </c>
      <c r="DG18" t="str">
        <v>539439AX7</v>
      </c>
      <c r="DH18" t="str">
        <v>LLOYDS 5.871 03/06/29</v>
      </c>
      <c r="DI18" s="1">
        <v>47183</v>
      </c>
      <c r="DJ18">
        <v>1250000000</v>
      </c>
      <c r="DK18" t="str">
        <v>YV166529 Corp</v>
      </c>
      <c r="DL18" t="str">
        <v>XS2872279224</v>
      </c>
      <c r="DM18" t="str">
        <v>YV1665293</v>
      </c>
      <c r="DN18" t="str">
        <v>BACRED 5.15 06/20/31</v>
      </c>
      <c r="DO18" s="1">
        <v>48019</v>
      </c>
      <c r="DP18">
        <v>400000</v>
      </c>
      <c r="DU18" s="1"/>
      <c r="DW18" t="str">
        <v>BR630701 Corp</v>
      </c>
      <c r="DX18" t="str">
        <v>US63906YAD04</v>
      </c>
      <c r="DY18" t="str">
        <v>63906YAD0</v>
      </c>
      <c r="DZ18" t="str">
        <v>NWG 1.6 09/29/26</v>
      </c>
      <c r="EA18" s="1">
        <v>46294</v>
      </c>
      <c r="EB18">
        <v>1000000000</v>
      </c>
      <c r="EI18" t="str">
        <v>YQ487649 Corp</v>
      </c>
      <c r="EJ18" t="str">
        <v>US80282KBP03</v>
      </c>
      <c r="EK18" t="str">
        <v>80282KBP0</v>
      </c>
      <c r="EL18" t="str">
        <v>SANUSA Float 03/20/29</v>
      </c>
      <c r="EM18" s="1">
        <v>47197</v>
      </c>
      <c r="EN18">
        <v>400000000</v>
      </c>
      <c r="EO18" t="str">
        <v>YP952930 Corp</v>
      </c>
      <c r="EP18" t="str">
        <v>US86959TNJ15</v>
      </c>
      <c r="EQ18" t="str">
        <v>86959TNJ1</v>
      </c>
      <c r="ER18" t="str">
        <v>SHBASS Float 04/24/26</v>
      </c>
      <c r="ES18" s="1">
        <v>46136</v>
      </c>
      <c r="ET18">
        <v>250000000</v>
      </c>
      <c r="EU18" t="str">
        <v>ZS694799 Corp</v>
      </c>
      <c r="EV18" t="str">
        <v>US853254BP47</v>
      </c>
      <c r="EW18" t="str">
        <v>853254BP4</v>
      </c>
      <c r="EX18" t="str">
        <v>STANLN 4.305 05/21/30</v>
      </c>
      <c r="EY18" s="1">
        <v>47624</v>
      </c>
      <c r="EZ18">
        <v>1000000000</v>
      </c>
      <c r="FA18" t="str">
        <v>YP255873 Corp</v>
      </c>
      <c r="FB18" t="str">
        <v>US87019WG585</v>
      </c>
      <c r="FC18" t="str">
        <v>87019WG58</v>
      </c>
      <c r="FD18" t="str">
        <v>SWEDA Float 04/07/26</v>
      </c>
      <c r="FE18" s="1">
        <v>46119</v>
      </c>
      <c r="FF18">
        <v>50000000</v>
      </c>
      <c r="FG18" t="str">
        <v>ZI966532 Corp</v>
      </c>
      <c r="FH18" t="str">
        <v>US225401BE76</v>
      </c>
      <c r="FI18" t="str">
        <v>225401BE7</v>
      </c>
      <c r="FJ18" t="str">
        <v>UBS 6.246 09/22/29</v>
      </c>
      <c r="FK18" s="1">
        <v>47383</v>
      </c>
      <c r="FL18">
        <v>1500000000</v>
      </c>
      <c r="FM18" t="str">
        <v>ZB112606 Corp</v>
      </c>
      <c r="FN18" t="str">
        <v>DE000HW6VW39</v>
      </c>
      <c r="FO18" t="str">
        <v>ZB1126067</v>
      </c>
      <c r="FP18" t="str">
        <v>HVB 6.69 04/05/27</v>
      </c>
      <c r="FQ18" s="1">
        <v>46482</v>
      </c>
      <c r="FR18">
        <v>10000</v>
      </c>
      <c r="GC18" s="1"/>
      <c r="GI18" s="1"/>
      <c r="GU18" s="1"/>
      <c r="HM18" s="1"/>
      <c r="HY18" s="1"/>
      <c r="IE18" s="1"/>
      <c r="IQ18" s="1"/>
      <c r="IW18" s="1"/>
      <c r="JC18" s="1"/>
      <c r="JI18" s="1"/>
      <c r="KA18" s="1"/>
      <c r="KS18" s="1"/>
      <c r="LE18" s="1"/>
      <c r="LW18" s="1"/>
      <c r="MC18" s="1"/>
      <c r="MI18" s="1"/>
      <c r="MU18" s="1"/>
      <c r="NG18" s="1"/>
      <c r="NM18" s="1"/>
      <c r="NS18" s="1"/>
      <c r="NY18" s="1"/>
      <c r="OE18" s="1"/>
      <c r="OQ18" s="1"/>
      <c r="PC18" s="1"/>
      <c r="PI18" s="1"/>
      <c r="PU18" s="1"/>
      <c r="QA18" s="1"/>
      <c r="QG18" s="1"/>
      <c r="QM18" s="1"/>
      <c r="QS18" s="1"/>
      <c r="QY18" s="1"/>
      <c r="RQ18" s="1"/>
      <c r="SC18" s="1"/>
      <c r="SI18" s="1"/>
      <c r="SO18" s="1"/>
      <c r="TG18" s="1"/>
      <c r="TS18" s="1"/>
      <c r="TY18" s="1"/>
      <c r="UE18" s="1"/>
      <c r="UK18" s="1"/>
      <c r="UW18" s="1"/>
      <c r="VC18" s="1"/>
      <c r="VO18" s="1"/>
      <c r="VU18" s="1"/>
      <c r="WA18" s="1"/>
      <c r="WG18" s="1"/>
      <c r="WM18" s="1"/>
      <c r="WS18" s="1"/>
      <c r="XE18" s="1"/>
      <c r="XK18" s="1"/>
      <c r="XQ18" s="1"/>
      <c r="YC18" s="1"/>
      <c r="YI18" s="1"/>
      <c r="YO18" s="1"/>
      <c r="ZA18" s="1"/>
      <c r="ZG18" s="1"/>
      <c r="ZM18" s="1"/>
      <c r="ZY18" s="1"/>
      <c r="AAE18" s="1"/>
      <c r="AAQ18" s="1"/>
      <c r="AAW18" s="1"/>
      <c r="ABC18" s="1"/>
      <c r="ABI18" s="1"/>
      <c r="ABO18" s="1"/>
    </row>
    <row r="19" spans="11:743" x14ac:dyDescent="0.25">
      <c r="K19" s="1"/>
      <c r="Q19" s="1"/>
      <c r="AC19" s="1"/>
      <c r="AE19" t="str">
        <v>ZN017996 Corp</v>
      </c>
      <c r="AF19" t="str">
        <v>US06738ECE32</v>
      </c>
      <c r="AG19" t="str">
        <v>06738ECE3</v>
      </c>
      <c r="AH19" t="str">
        <v>BACR 7.437 11/02/33</v>
      </c>
      <c r="AI19" s="1">
        <v>48885</v>
      </c>
      <c r="AJ19">
        <v>2000000000</v>
      </c>
      <c r="AK19" t="str">
        <v>YL286455 Corp</v>
      </c>
      <c r="AL19" t="str">
        <v>US05552WZ527</v>
      </c>
      <c r="AM19" t="str">
        <v>05552WZ52</v>
      </c>
      <c r="AN19" t="str">
        <v>BBVASM 5 08/29/33</v>
      </c>
      <c r="AO19" s="1">
        <v>48820</v>
      </c>
      <c r="AP19">
        <v>0</v>
      </c>
      <c r="AQ19" t="str">
        <v>YL450943 Corp</v>
      </c>
      <c r="AR19" t="str">
        <v>XS3167336034</v>
      </c>
      <c r="AS19" t="str">
        <v>YL4509433</v>
      </c>
      <c r="AT19" t="str">
        <v>BNP Float 08/28/30</v>
      </c>
      <c r="AU19" s="1">
        <v>47723</v>
      </c>
      <c r="AV19">
        <v>6435000</v>
      </c>
      <c r="BG19" s="1"/>
      <c r="BM19" s="1"/>
      <c r="BO19" t="str">
        <v>YW406170 Corp</v>
      </c>
      <c r="BP19" t="str">
        <v>US25161FLF35</v>
      </c>
      <c r="BQ19" t="str">
        <v>25161FLF3</v>
      </c>
      <c r="BR19" t="str">
        <v>DB 5.65 07/31/34</v>
      </c>
      <c r="BS19" s="1">
        <v>49156</v>
      </c>
      <c r="BT19">
        <v>34241000</v>
      </c>
      <c r="CA19" t="str">
        <v>YL542211 Corp</v>
      </c>
      <c r="CB19" t="str">
        <v>US83371NEE22</v>
      </c>
      <c r="CC19" t="str">
        <v>83371NEE2</v>
      </c>
      <c r="CD19" t="str">
        <v>SOCGEN 0 08/25/28</v>
      </c>
      <c r="CE19" s="1">
        <v>46990</v>
      </c>
      <c r="CF19">
        <v>250000</v>
      </c>
      <c r="CM19" t="str">
        <v>ZD308512 Corp</v>
      </c>
      <c r="CN19" t="str">
        <v>US404280ED71</v>
      </c>
      <c r="CO19" t="str">
        <v>404280ED7</v>
      </c>
      <c r="CP19" t="str">
        <v>HSBC 5.546 03/04/30</v>
      </c>
      <c r="CQ19" s="1">
        <v>47546</v>
      </c>
      <c r="CR19">
        <v>1500000000</v>
      </c>
      <c r="CS19" t="str">
        <v>AX992589 Corp</v>
      </c>
      <c r="CT19" t="str">
        <v>US456837AQ60</v>
      </c>
      <c r="CU19" t="str">
        <v>456837AQ6</v>
      </c>
      <c r="CV19" t="str">
        <v>INTNED 4.05 04/09/29</v>
      </c>
      <c r="CW19" s="1">
        <v>47217</v>
      </c>
      <c r="CX19">
        <v>1000000000</v>
      </c>
      <c r="CY19" t="str">
        <v>ZQ260307 Corp</v>
      </c>
      <c r="CZ19" t="str">
        <v>XS2066560421</v>
      </c>
      <c r="DA19" t="str">
        <v>ZQ2603079</v>
      </c>
      <c r="DB19" t="str">
        <v>ISPIM 2.9 10/23/26</v>
      </c>
      <c r="DC19" s="1">
        <v>46318</v>
      </c>
      <c r="DD19">
        <v>300000000</v>
      </c>
      <c r="DE19" t="str">
        <v>AP806469 Corp</v>
      </c>
      <c r="DF19" t="str">
        <v>US539439AQ24</v>
      </c>
      <c r="DG19" t="str">
        <v>539439AQ2</v>
      </c>
      <c r="DH19" t="str">
        <v>LLOYDS 3.574 11/07/28</v>
      </c>
      <c r="DI19" s="1">
        <v>47064</v>
      </c>
      <c r="DJ19">
        <v>1750000000</v>
      </c>
      <c r="DK19" t="str">
        <v>YV166642 Corp</v>
      </c>
      <c r="DL19" t="str">
        <v>XS2872350546</v>
      </c>
      <c r="DM19" t="str">
        <v>YV1666424</v>
      </c>
      <c r="DN19" t="str">
        <v>BACRED 5.63 06/20/31</v>
      </c>
      <c r="DO19" s="1">
        <v>48019</v>
      </c>
      <c r="DP19">
        <v>400000</v>
      </c>
      <c r="DU19" s="1"/>
      <c r="DW19" t="str">
        <v>ZK933182 Corp</v>
      </c>
      <c r="DX19" t="str">
        <v>US639057AK45</v>
      </c>
      <c r="DY19" t="str">
        <v>639057AK4</v>
      </c>
      <c r="DZ19" t="str">
        <v>NWG 5.808 09/13/29</v>
      </c>
      <c r="EA19" s="1">
        <v>47374</v>
      </c>
      <c r="EB19">
        <v>1250000000</v>
      </c>
      <c r="EI19" t="str">
        <v>ZN415884 Corp</v>
      </c>
      <c r="EJ19" t="str">
        <v>US80281LAS43</v>
      </c>
      <c r="EK19" t="str">
        <v>80281LAS4</v>
      </c>
      <c r="EL19" t="str">
        <v>SANUK 6.833 11/21/26</v>
      </c>
      <c r="EM19" s="1">
        <v>46347</v>
      </c>
      <c r="EN19">
        <v>1500000000</v>
      </c>
      <c r="EO19" t="str">
        <v>YR850704 Corp</v>
      </c>
      <c r="EP19" t="str">
        <v>US86959TLJ33</v>
      </c>
      <c r="EQ19" t="str">
        <v>86959TLJ3</v>
      </c>
      <c r="ER19" t="str">
        <v>SHBASS Float 08/26/25</v>
      </c>
      <c r="ES19" s="1">
        <v>45895</v>
      </c>
      <c r="ET19">
        <v>400000000</v>
      </c>
      <c r="EU19" t="str">
        <v>ZB941477 Corp</v>
      </c>
      <c r="EV19" t="str">
        <v>US853254DB33</v>
      </c>
      <c r="EW19" t="str">
        <v>853254DB3</v>
      </c>
      <c r="EX19" t="str">
        <v>STANLN 5.688 05/14/28</v>
      </c>
      <c r="EY19" s="1">
        <v>46887</v>
      </c>
      <c r="EZ19">
        <v>1000000000</v>
      </c>
      <c r="FA19" t="str">
        <v>YP257220 Corp</v>
      </c>
      <c r="FB19" t="str">
        <v>US87019WG668</v>
      </c>
      <c r="FC19" t="str">
        <v>87019WG66</v>
      </c>
      <c r="FD19" t="str">
        <v>SWEDA Float 04/03/26</v>
      </c>
      <c r="FE19" s="1">
        <v>46115</v>
      </c>
      <c r="FF19">
        <v>25000000</v>
      </c>
      <c r="FG19" t="str">
        <v>BN865699 Corp</v>
      </c>
      <c r="FH19" t="str">
        <v>US902613AE83</v>
      </c>
      <c r="FI19" t="str">
        <v>902613AE8</v>
      </c>
      <c r="FJ19" t="str">
        <v>UBS 2.095 02/11/32</v>
      </c>
      <c r="FK19" s="1">
        <v>48255</v>
      </c>
      <c r="FL19">
        <v>2000000000</v>
      </c>
      <c r="FM19" t="str">
        <v>ZB112610 Corp</v>
      </c>
      <c r="FN19" t="str">
        <v>DE000HW6VWB9</v>
      </c>
      <c r="FO19" t="str">
        <v>ZB1126109</v>
      </c>
      <c r="FP19" t="str">
        <v>HVB 8.42 04/04/29</v>
      </c>
      <c r="FQ19" s="1">
        <v>47212</v>
      </c>
      <c r="FR19">
        <v>11000</v>
      </c>
      <c r="GC19" s="1"/>
      <c r="GI19" s="1"/>
      <c r="GU19" s="1"/>
      <c r="HM19" s="1"/>
      <c r="HY19" s="1"/>
      <c r="IE19" s="1"/>
      <c r="IQ19" s="1"/>
      <c r="IW19" s="1"/>
      <c r="JC19" s="1"/>
      <c r="JI19" s="1"/>
      <c r="KA19" s="1"/>
      <c r="KS19" s="1"/>
      <c r="LE19" s="1"/>
      <c r="LW19" s="1"/>
      <c r="MC19" s="1"/>
      <c r="MI19" s="1"/>
      <c r="MU19" s="1"/>
      <c r="NG19" s="1"/>
      <c r="NM19" s="1"/>
      <c r="NS19" s="1"/>
      <c r="OE19" s="1"/>
      <c r="OQ19" s="1"/>
      <c r="PC19" s="1"/>
      <c r="PI19" s="1"/>
      <c r="PU19" s="1"/>
      <c r="QA19" s="1"/>
      <c r="QG19" s="1"/>
      <c r="QM19" s="1"/>
      <c r="QS19" s="1"/>
      <c r="QY19" s="1"/>
      <c r="RQ19" s="1"/>
      <c r="SC19" s="1"/>
      <c r="SI19" s="1"/>
      <c r="SO19" s="1"/>
      <c r="TG19" s="1"/>
      <c r="TS19" s="1"/>
      <c r="TY19" s="1"/>
      <c r="UE19" s="1"/>
      <c r="UK19" s="1"/>
      <c r="UW19" s="1"/>
      <c r="VC19" s="1"/>
      <c r="VO19" s="1"/>
      <c r="VU19" s="1"/>
      <c r="WA19" s="1"/>
      <c r="WG19" s="1"/>
      <c r="WM19" s="1"/>
      <c r="WS19" s="1"/>
      <c r="XE19" s="1"/>
      <c r="XK19" s="1"/>
      <c r="XQ19" s="1"/>
      <c r="YC19" s="1"/>
      <c r="YI19" s="1"/>
      <c r="YO19" s="1"/>
      <c r="ZA19" s="1"/>
      <c r="ZG19" s="1"/>
      <c r="ZM19" s="1"/>
      <c r="ZY19" s="1"/>
      <c r="AAE19" s="1"/>
      <c r="AAQ19" s="1"/>
      <c r="AAW19" s="1"/>
      <c r="ABC19" s="1"/>
      <c r="ABI19" s="1"/>
      <c r="ABO19" s="1"/>
    </row>
    <row r="20" spans="11:743" x14ac:dyDescent="0.25">
      <c r="K20" s="1"/>
      <c r="Q20" s="1"/>
      <c r="AC20" s="1"/>
      <c r="AE20" t="str">
        <v>YV564962 Corp</v>
      </c>
      <c r="AF20" t="str">
        <v>US06738ECU73</v>
      </c>
      <c r="AG20" t="str">
        <v>06738ECU7</v>
      </c>
      <c r="AH20" t="str">
        <v>BACR 4.942 09/10/30</v>
      </c>
      <c r="AI20" s="1">
        <v>47736</v>
      </c>
      <c r="AJ20">
        <v>1500000000</v>
      </c>
      <c r="AK20" t="str">
        <v>YL044433 Corp</v>
      </c>
      <c r="AL20" t="str">
        <v>US05552WT348</v>
      </c>
      <c r="AM20" t="str">
        <v>05552WT34</v>
      </c>
      <c r="AN20" t="str">
        <v>BBVASM 5.9 08/19/50</v>
      </c>
      <c r="AO20" s="1">
        <v>55019</v>
      </c>
      <c r="AP20">
        <v>1000000</v>
      </c>
      <c r="AQ20" t="str">
        <v>YL614168 Corp</v>
      </c>
      <c r="AR20" t="str">
        <v>XS3170854197</v>
      </c>
      <c r="AS20" t="str">
        <v>YL6141680</v>
      </c>
      <c r="AT20" t="str">
        <v>BNP Float 09/03/30</v>
      </c>
      <c r="AU20" s="1">
        <v>47729</v>
      </c>
      <c r="AV20">
        <v>4325000</v>
      </c>
      <c r="BG20" s="1"/>
      <c r="BM20" s="1"/>
      <c r="BO20" t="str">
        <v>YV115451 Corp</v>
      </c>
      <c r="BP20" t="str">
        <v>US25161FF520</v>
      </c>
      <c r="BQ20" t="str">
        <v>25161FF52</v>
      </c>
      <c r="BR20" t="str">
        <v>DB 5 08/29/31</v>
      </c>
      <c r="BS20" s="1">
        <v>48089</v>
      </c>
      <c r="BT20">
        <v>9500000</v>
      </c>
      <c r="CA20" t="str">
        <v>YT713755 Corp</v>
      </c>
      <c r="CB20" t="str">
        <v>XS2928319271</v>
      </c>
      <c r="CC20" t="str">
        <v>YT7137557</v>
      </c>
      <c r="CD20" t="str">
        <v>SOCGEN 5.8 12/10/34</v>
      </c>
      <c r="CE20" s="1">
        <v>49288</v>
      </c>
      <c r="CF20">
        <v>20000000</v>
      </c>
      <c r="CM20" t="str">
        <v>YR871846 Corp</v>
      </c>
      <c r="CN20" t="str">
        <v>US404280ER67</v>
      </c>
      <c r="CO20" t="str">
        <v>404280ER6</v>
      </c>
      <c r="CP20" t="str">
        <v>HSBC 5.13 03/03/31</v>
      </c>
      <c r="CQ20" s="1">
        <v>47910</v>
      </c>
      <c r="CR20">
        <v>1750000000</v>
      </c>
      <c r="CS20" t="str">
        <v>BO770466 Corp</v>
      </c>
      <c r="CT20" t="str">
        <v>US456837AX12</v>
      </c>
      <c r="CU20" t="str">
        <v>456837AX1</v>
      </c>
      <c r="CV20" t="str">
        <v>INTNED Float 04/01/27</v>
      </c>
      <c r="CW20" s="1">
        <v>46478</v>
      </c>
      <c r="CX20">
        <v>400000000</v>
      </c>
      <c r="CY20" t="str">
        <v>AW874735 Corp</v>
      </c>
      <c r="CZ20" t="str">
        <v>XS1937019062</v>
      </c>
      <c r="DA20" t="str">
        <v>AW8747353</v>
      </c>
      <c r="DB20" t="str">
        <v>ISPIM Float 01/24/25</v>
      </c>
      <c r="DC20" s="1">
        <v>45681</v>
      </c>
      <c r="DD20">
        <v>130000000</v>
      </c>
      <c r="DE20" t="str">
        <v>EJ939546 Corp</v>
      </c>
      <c r="DF20" t="str">
        <v>US5394E8CE78</v>
      </c>
      <c r="DG20" t="str">
        <v>5394E8CE7</v>
      </c>
      <c r="DH20" t="str">
        <v>LLOYDS Float 11/27/33</v>
      </c>
      <c r="DI20" s="1">
        <v>48910</v>
      </c>
      <c r="DJ20">
        <v>20000000</v>
      </c>
      <c r="DK20" t="str">
        <v>YV166921 Corp</v>
      </c>
      <c r="DL20" t="str">
        <v>XS2872279653</v>
      </c>
      <c r="DM20" t="str">
        <v>YV1669212</v>
      </c>
      <c r="DN20" t="str">
        <v>BACRED 5.44 06/20/31</v>
      </c>
      <c r="DO20" s="1">
        <v>48019</v>
      </c>
      <c r="DP20">
        <v>400000</v>
      </c>
      <c r="DU20" s="1"/>
      <c r="DW20" t="str">
        <v>BR630707 Corp</v>
      </c>
      <c r="DX20" t="str">
        <v>US63906YAE86</v>
      </c>
      <c r="DY20" t="str">
        <v>63906YAE8</v>
      </c>
      <c r="DZ20" t="str">
        <v>NWG Float 09/29/26</v>
      </c>
      <c r="EA20" s="1">
        <v>46294</v>
      </c>
      <c r="EB20">
        <v>300000000</v>
      </c>
      <c r="EI20" t="str">
        <v>YL446824 Corp</v>
      </c>
      <c r="EJ20" t="str">
        <v>US80287KCM18</v>
      </c>
      <c r="EK20" t="str">
        <v>80287KCM1</v>
      </c>
      <c r="EL20" t="str">
        <v>SANTAN 0 08/25/28</v>
      </c>
      <c r="EM20" s="1">
        <v>46990</v>
      </c>
      <c r="EN20">
        <v>440000</v>
      </c>
      <c r="EO20" t="str">
        <v>YN071551 Corp</v>
      </c>
      <c r="EP20" t="str">
        <v>US86959TPD27</v>
      </c>
      <c r="EQ20" t="str">
        <v>86959TPD2</v>
      </c>
      <c r="ER20" t="str">
        <v>SHBASS Float 03/03/26</v>
      </c>
      <c r="ES20" s="1">
        <v>46084</v>
      </c>
      <c r="ET20">
        <v>300000000</v>
      </c>
      <c r="EU20" t="str">
        <v>ZB941479 Corp</v>
      </c>
      <c r="EV20" t="str">
        <v>US853254DC16</v>
      </c>
      <c r="EW20" t="str">
        <v>853254DC1</v>
      </c>
      <c r="EX20" t="str">
        <v>STANLN 5.905 05/14/35</v>
      </c>
      <c r="EY20" s="1">
        <v>49443</v>
      </c>
      <c r="EZ20">
        <v>1500000000</v>
      </c>
      <c r="FA20" t="str">
        <v>YP265124 Corp</v>
      </c>
      <c r="FB20" t="str">
        <v>US87019WG742</v>
      </c>
      <c r="FC20" t="str">
        <v>87019WG74</v>
      </c>
      <c r="FD20" t="str">
        <v>SWEDA Float 04/08/26</v>
      </c>
      <c r="FE20" s="1">
        <v>46120</v>
      </c>
      <c r="FF20">
        <v>100000000</v>
      </c>
      <c r="FG20" t="str">
        <v>BT306759 Corp</v>
      </c>
      <c r="FH20" t="str">
        <v>US902613AK44</v>
      </c>
      <c r="FI20" t="str">
        <v>902613AK4</v>
      </c>
      <c r="FJ20" t="str">
        <v>UBS 2.746 02/11/33</v>
      </c>
      <c r="FK20" s="1">
        <v>48621</v>
      </c>
      <c r="FL20">
        <v>1500000000</v>
      </c>
      <c r="FM20" t="str">
        <v>ZD968684 Corp</v>
      </c>
      <c r="FN20" t="str">
        <v>DE000HW6VQY3</v>
      </c>
      <c r="FO20" t="str">
        <v>ZD9686845</v>
      </c>
      <c r="FP20" t="str">
        <v>HVB 7.95 03/29/27</v>
      </c>
      <c r="FQ20" s="1">
        <v>46475</v>
      </c>
      <c r="FR20">
        <v>16000</v>
      </c>
      <c r="GC20" s="1"/>
      <c r="GI20" s="1"/>
      <c r="HM20" s="1"/>
      <c r="HY20" s="1"/>
      <c r="IE20" s="1"/>
      <c r="IQ20" s="1"/>
      <c r="IW20" s="1"/>
      <c r="JC20" s="1"/>
      <c r="JI20" s="1"/>
      <c r="KA20" s="1"/>
      <c r="KS20" s="1"/>
      <c r="LE20" s="1"/>
      <c r="LW20" s="1"/>
      <c r="MC20" s="1"/>
      <c r="MI20" s="1"/>
      <c r="MU20" s="1"/>
      <c r="NG20" s="1"/>
      <c r="NM20" s="1"/>
      <c r="NS20" s="1"/>
      <c r="OE20" s="1"/>
      <c r="OQ20" s="1"/>
      <c r="PC20" s="1"/>
      <c r="PI20" s="1"/>
      <c r="PU20" s="1"/>
      <c r="QA20" s="1"/>
      <c r="QG20" s="1"/>
      <c r="QM20" s="1"/>
      <c r="QS20" s="1"/>
      <c r="QY20" s="1"/>
      <c r="RQ20" s="1"/>
      <c r="SC20" s="1"/>
      <c r="SI20" s="1"/>
      <c r="SO20" s="1"/>
      <c r="TG20" s="1"/>
      <c r="TS20" s="1"/>
      <c r="TY20" s="1"/>
      <c r="UE20" s="1"/>
      <c r="UW20" s="1"/>
      <c r="VC20" s="1"/>
      <c r="VO20" s="1"/>
      <c r="VU20" s="1"/>
      <c r="WA20" s="1"/>
      <c r="WG20" s="1"/>
      <c r="WM20" s="1"/>
      <c r="WS20" s="1"/>
      <c r="XE20" s="1"/>
      <c r="XK20" s="1"/>
      <c r="XQ20" s="1"/>
      <c r="YC20" s="1"/>
      <c r="YI20" s="1"/>
      <c r="YO20" s="1"/>
      <c r="ZA20" s="1"/>
      <c r="ZG20" s="1"/>
      <c r="ZM20" s="1"/>
      <c r="ZY20" s="1"/>
      <c r="AAE20" s="1"/>
      <c r="AAQ20" s="1"/>
      <c r="AAW20" s="1"/>
      <c r="ABC20" s="1"/>
      <c r="ABI20" s="1"/>
      <c r="ABO20" s="1"/>
    </row>
    <row r="21" spans="11:743" x14ac:dyDescent="0.25">
      <c r="K21" s="1"/>
      <c r="Q21" s="1"/>
      <c r="AC21" s="1"/>
      <c r="AE21" t="str">
        <v>YS168807 Corp</v>
      </c>
      <c r="AF21" t="str">
        <v>US06745YZ969</v>
      </c>
      <c r="AG21" t="str">
        <v>06745YZ96</v>
      </c>
      <c r="AH21" t="str">
        <v>BACR 5.6 01/07/55</v>
      </c>
      <c r="AI21" s="1">
        <v>56621</v>
      </c>
      <c r="AJ21">
        <v>3680000</v>
      </c>
      <c r="AK21" t="str">
        <v>YL417540 Corp</v>
      </c>
      <c r="AL21" t="str">
        <v>US05556GAA94</v>
      </c>
      <c r="AM21" t="str">
        <v>05556GAA9</v>
      </c>
      <c r="AN21" t="str">
        <v>BBVASM 5 ½ 08/29/37</v>
      </c>
      <c r="AO21" s="1">
        <v>50281</v>
      </c>
      <c r="AP21">
        <v>0</v>
      </c>
      <c r="AQ21" t="str">
        <v>YN658290 Corp</v>
      </c>
      <c r="AR21" t="str">
        <v>XS2980254697</v>
      </c>
      <c r="AS21" t="str">
        <v>YN6582905</v>
      </c>
      <c r="AT21" t="str">
        <v>BNP 8.65 12/24/35</v>
      </c>
      <c r="AU21" s="1">
        <v>49667</v>
      </c>
      <c r="AV21">
        <v>30000000</v>
      </c>
      <c r="BM21" s="1"/>
      <c r="BO21" t="str">
        <v>YW003761 Corp</v>
      </c>
      <c r="BP21" t="str">
        <v>US25161FU891</v>
      </c>
      <c r="BQ21" t="str">
        <v>25161FU89</v>
      </c>
      <c r="BR21" t="str">
        <v>DB 5 ½ 07/17/31</v>
      </c>
      <c r="BS21" s="1">
        <v>48046</v>
      </c>
      <c r="BT21">
        <v>4500000</v>
      </c>
      <c r="CA21" t="str">
        <v>ZI512545 Corp</v>
      </c>
      <c r="CB21" t="str">
        <v>US83370BFA61</v>
      </c>
      <c r="CC21" t="str">
        <v>83370BFA6</v>
      </c>
      <c r="CD21" t="str">
        <v>SOCGEN Float 09/02/38</v>
      </c>
      <c r="CE21" s="1">
        <v>50650</v>
      </c>
      <c r="CF21">
        <v>1000</v>
      </c>
      <c r="CM21" t="str">
        <v>AU390109 Corp</v>
      </c>
      <c r="CN21" t="str">
        <v>US404280BX62</v>
      </c>
      <c r="CO21" t="str">
        <v>404280BX6</v>
      </c>
      <c r="CP21" t="str">
        <v>HSBC 4.292 09/12/26</v>
      </c>
      <c r="CQ21" s="1">
        <v>46277</v>
      </c>
      <c r="CR21">
        <v>2500000000</v>
      </c>
      <c r="CS21" t="str">
        <v>YV126357 Corp</v>
      </c>
      <c r="CT21" t="str">
        <v>XS2647238844</v>
      </c>
      <c r="CU21" t="str">
        <v>YV1263578</v>
      </c>
      <c r="CV21" t="str">
        <v>INTNED 0 08/20/39</v>
      </c>
      <c r="CW21" s="1">
        <v>51002</v>
      </c>
      <c r="CX21">
        <v>10000000</v>
      </c>
      <c r="CY21" t="str">
        <v>YS971753 Corp</v>
      </c>
      <c r="CZ21" t="str">
        <v>XS2991294112</v>
      </c>
      <c r="DA21" t="str">
        <v>YS9717531</v>
      </c>
      <c r="DB21" t="str">
        <v>ISPIM Float 01/30/26</v>
      </c>
      <c r="DC21" s="1">
        <v>46052</v>
      </c>
      <c r="DD21">
        <v>100000000</v>
      </c>
      <c r="DE21" t="str">
        <v>AR783643 Corp</v>
      </c>
      <c r="DF21" t="str">
        <v>US539439AR07</v>
      </c>
      <c r="DG21" t="str">
        <v>539439AR0</v>
      </c>
      <c r="DH21" t="str">
        <v>LLOYDS 4 ⅜ 03/22/28</v>
      </c>
      <c r="DI21" s="1">
        <v>46834</v>
      </c>
      <c r="DJ21">
        <v>1500000000</v>
      </c>
      <c r="DK21" t="str">
        <v>YV643492 Corp</v>
      </c>
      <c r="DL21" t="str">
        <v>XS2887838964</v>
      </c>
      <c r="DM21" t="str">
        <v>YV6434927</v>
      </c>
      <c r="DN21" t="str">
        <v>BACRED 4.12 08/30/29</v>
      </c>
      <c r="DO21" s="1">
        <v>47360</v>
      </c>
      <c r="DP21">
        <v>1750000</v>
      </c>
      <c r="DU21" s="1"/>
      <c r="DW21" t="str">
        <v>YV097170 Corp</v>
      </c>
      <c r="DX21" t="str">
        <v>US639057AR97</v>
      </c>
      <c r="DY21" t="str">
        <v>639057AR9</v>
      </c>
      <c r="DZ21" t="str">
        <v>NWG Float 11/15/28</v>
      </c>
      <c r="EA21" s="1">
        <v>47072</v>
      </c>
      <c r="EB21">
        <v>500000000</v>
      </c>
      <c r="EI21" t="str">
        <v>ZM218553 Corp</v>
      </c>
      <c r="EJ21" t="str">
        <v>US80281LAT26</v>
      </c>
      <c r="EK21" t="str">
        <v>80281LAT2</v>
      </c>
      <c r="EL21" t="str">
        <v>SANUK 6.534 01/10/29</v>
      </c>
      <c r="EM21" s="1">
        <v>47128</v>
      </c>
      <c r="EN21">
        <v>1250000000</v>
      </c>
      <c r="EO21" t="str">
        <v>YP655490 Corp</v>
      </c>
      <c r="EP21" t="str">
        <v>US86959TNB88</v>
      </c>
      <c r="EQ21" t="str">
        <v>86959TNB8</v>
      </c>
      <c r="ER21" t="str">
        <v>SHBASS Float 04/15/26</v>
      </c>
      <c r="ES21" s="1">
        <v>46127</v>
      </c>
      <c r="ET21">
        <v>370000000</v>
      </c>
      <c r="EU21" t="str">
        <v>BT333273 Corp</v>
      </c>
      <c r="EV21" t="str">
        <v>US853254CG39</v>
      </c>
      <c r="EW21" t="str">
        <v>853254CG3</v>
      </c>
      <c r="EX21" t="str">
        <v>STANLN 2.608 01/12/28</v>
      </c>
      <c r="EY21" s="1">
        <v>46764</v>
      </c>
      <c r="EZ21">
        <v>1250000000</v>
      </c>
      <c r="FA21" t="str">
        <v>YP308412 Corp</v>
      </c>
      <c r="FB21" t="str">
        <v>US87019WG825</v>
      </c>
      <c r="FC21" t="str">
        <v>87019WG82</v>
      </c>
      <c r="FD21" t="str">
        <v>SWEDA Float 04/02/26</v>
      </c>
      <c r="FE21" s="1">
        <v>46114</v>
      </c>
      <c r="FF21">
        <v>150000000</v>
      </c>
      <c r="FG21" t="str">
        <v>BW306957 Corp</v>
      </c>
      <c r="FH21" t="str">
        <v>US902613AP31</v>
      </c>
      <c r="FI21" t="str">
        <v>902613AP3</v>
      </c>
      <c r="FJ21" t="str">
        <v>UBS 4.751 05/12/28</v>
      </c>
      <c r="FK21" s="1">
        <v>46885</v>
      </c>
      <c r="FL21">
        <v>1200000000</v>
      </c>
      <c r="FM21" t="str">
        <v>ZD968687 Corp</v>
      </c>
      <c r="FN21" t="str">
        <v>DE000HW6VQZ0</v>
      </c>
      <c r="FO21" t="str">
        <v>ZD9686878</v>
      </c>
      <c r="FP21" t="str">
        <v>HVB 7.07 03/29/27</v>
      </c>
      <c r="FQ21" s="1">
        <v>46475</v>
      </c>
      <c r="FR21">
        <v>16000</v>
      </c>
      <c r="GC21" s="1"/>
      <c r="GI21" s="1"/>
      <c r="HM21" s="1"/>
      <c r="HY21" s="1"/>
      <c r="IE21" s="1"/>
      <c r="IW21" s="1"/>
      <c r="JC21" s="1"/>
      <c r="JI21" s="1"/>
      <c r="KA21" s="1"/>
      <c r="KS21" s="1"/>
      <c r="LE21" s="1"/>
      <c r="LW21" s="1"/>
      <c r="MC21" s="1"/>
      <c r="MI21" s="1"/>
      <c r="MU21" s="1"/>
      <c r="NG21" s="1"/>
      <c r="NM21" s="1"/>
      <c r="NS21" s="1"/>
      <c r="OE21" s="1"/>
      <c r="OQ21" s="1"/>
      <c r="PC21" s="1"/>
      <c r="PI21" s="1"/>
      <c r="PU21" s="1"/>
      <c r="QA21" s="1"/>
      <c r="QG21" s="1"/>
      <c r="QM21" s="1"/>
      <c r="QS21" s="1"/>
      <c r="QY21" s="1"/>
      <c r="RQ21" s="1"/>
      <c r="SC21" s="1"/>
      <c r="SI21" s="1"/>
      <c r="SO21" s="1"/>
      <c r="TG21" s="1"/>
      <c r="TS21" s="1"/>
      <c r="TY21" s="1"/>
      <c r="UE21" s="1"/>
      <c r="UW21" s="1"/>
      <c r="VC21" s="1"/>
      <c r="VO21" s="1"/>
      <c r="VU21" s="1"/>
      <c r="WA21" s="1"/>
      <c r="WG21" s="1"/>
      <c r="WM21" s="1"/>
      <c r="WS21" s="1"/>
      <c r="XE21" s="1"/>
      <c r="XK21" s="1"/>
      <c r="XQ21" s="1"/>
      <c r="YC21" s="1"/>
      <c r="YI21" s="1"/>
      <c r="YO21" s="1"/>
      <c r="ZA21" s="1"/>
      <c r="ZG21" s="1"/>
      <c r="ZM21" s="1"/>
      <c r="ZY21" s="1"/>
      <c r="AAE21" s="1"/>
      <c r="AAW21" s="1"/>
      <c r="ABI21" s="1"/>
      <c r="ABO21" s="1"/>
    </row>
    <row r="22" spans="11:743" x14ac:dyDescent="0.25">
      <c r="K22" s="1"/>
      <c r="Q22" s="1"/>
      <c r="AC22" s="1"/>
      <c r="AE22" t="str">
        <v>ZH598045 Corp</v>
      </c>
      <c r="AF22" t="str">
        <v>US06745NTK27</v>
      </c>
      <c r="AG22" t="str">
        <v>06745NTK2</v>
      </c>
      <c r="AH22" t="str">
        <v>BACR 6 ½ 11/03/33</v>
      </c>
      <c r="AI22" s="1">
        <v>48886</v>
      </c>
      <c r="AJ22">
        <v>8999000</v>
      </c>
      <c r="AK22" t="str">
        <v>YN168063 Corp</v>
      </c>
      <c r="AL22" t="str">
        <v>US05556ACW27</v>
      </c>
      <c r="AM22" t="str">
        <v>05556ACW2</v>
      </c>
      <c r="AN22" t="str">
        <v>BBVASM 5.1 06/16/32</v>
      </c>
      <c r="AO22" s="1">
        <v>48381</v>
      </c>
      <c r="AP22">
        <v>0</v>
      </c>
      <c r="AQ22" t="str">
        <v>ZF554807 Corp</v>
      </c>
      <c r="AR22" t="str">
        <v>XS2705266240</v>
      </c>
      <c r="AS22" t="str">
        <v>ZF5548077</v>
      </c>
      <c r="AT22" t="str">
        <v>BNP 7 ½ 01/07/27</v>
      </c>
      <c r="AU22" s="1">
        <v>46394</v>
      </c>
      <c r="AV22">
        <v>1940000</v>
      </c>
      <c r="BM22" s="1"/>
      <c r="BO22" t="str">
        <v>YV766413 Corp</v>
      </c>
      <c r="BP22" t="str">
        <v>US25161FU222</v>
      </c>
      <c r="BQ22" t="str">
        <v>25161FU22</v>
      </c>
      <c r="BR22" t="str">
        <v>DB 5 ½ 09/30/44</v>
      </c>
      <c r="BS22" s="1">
        <v>52870</v>
      </c>
      <c r="BT22">
        <v>18345000</v>
      </c>
      <c r="CA22" t="str">
        <v>ZL050125 Corp</v>
      </c>
      <c r="CB22" t="str">
        <v>US83369NZL71</v>
      </c>
      <c r="CC22" t="str">
        <v>83369NZL7</v>
      </c>
      <c r="CD22" t="str">
        <v>SOCGEN Float 02/17/35</v>
      </c>
      <c r="CE22" s="1">
        <v>49357</v>
      </c>
      <c r="CF22">
        <v>660000</v>
      </c>
      <c r="CM22" t="str">
        <v>ZL386661 Corp</v>
      </c>
      <c r="CN22" t="str">
        <v>US404280DV88</v>
      </c>
      <c r="CO22" t="str">
        <v>404280DV8</v>
      </c>
      <c r="CP22" t="str">
        <v>HSBC 6.254 03/09/34</v>
      </c>
      <c r="CQ22" s="1">
        <v>49012</v>
      </c>
      <c r="CR22">
        <v>2250000000</v>
      </c>
      <c r="CS22" t="str">
        <v>YT562193 Corp</v>
      </c>
      <c r="CT22" t="str">
        <v>XS2911651417</v>
      </c>
      <c r="CU22" t="str">
        <v>YT5621933</v>
      </c>
      <c r="CV22" t="str">
        <v>INTNED Float 12/02/31</v>
      </c>
      <c r="CW22" s="1">
        <v>48184</v>
      </c>
      <c r="CX22">
        <v>45000000</v>
      </c>
      <c r="CY22" t="str">
        <v>ZS753678 Corp</v>
      </c>
      <c r="CZ22" t="str">
        <v>XS1996367238</v>
      </c>
      <c r="DA22" t="str">
        <v>ZS7536783</v>
      </c>
      <c r="DB22" t="str">
        <v>ISPIM 5 05/21/26</v>
      </c>
      <c r="DC22" s="1">
        <v>46163</v>
      </c>
      <c r="DD22">
        <v>40000000</v>
      </c>
      <c r="DE22" t="str">
        <v>EK149864 Corp</v>
      </c>
      <c r="DF22" t="str">
        <v>US5394E8CL12</v>
      </c>
      <c r="DG22" t="str">
        <v>5394E8CL1</v>
      </c>
      <c r="DH22" t="str">
        <v>LLOYDS Float 04/25/34</v>
      </c>
      <c r="DI22" s="1">
        <v>49059</v>
      </c>
      <c r="DJ22">
        <v>6000000</v>
      </c>
      <c r="DK22" t="str">
        <v>YV649821 Corp</v>
      </c>
      <c r="DL22" t="str">
        <v>XS2876393922</v>
      </c>
      <c r="DM22" t="str">
        <v>YV6498211</v>
      </c>
      <c r="DN22" t="str">
        <v>BACRED 5.15 06/20/31</v>
      </c>
      <c r="DO22" s="1">
        <v>48019</v>
      </c>
      <c r="DP22">
        <v>2000000</v>
      </c>
      <c r="DU22" s="1"/>
      <c r="DW22" t="str">
        <v>ZS438570 Corp</v>
      </c>
      <c r="DX22" t="str">
        <v>US780097BL47</v>
      </c>
      <c r="DY22" t="str">
        <v>780097BL4</v>
      </c>
      <c r="DZ22" t="str">
        <v>NWG 4.445 05/08/30</v>
      </c>
      <c r="EA22" s="1">
        <v>47611</v>
      </c>
      <c r="EB22">
        <v>1250000000</v>
      </c>
      <c r="EI22" t="str">
        <v>YL468163 Corp</v>
      </c>
      <c r="EJ22" t="str">
        <v>XS3149227608</v>
      </c>
      <c r="EK22" t="str">
        <v>YL4681638</v>
      </c>
      <c r="EL22" t="str">
        <v>SANTAN 0 08/26/30</v>
      </c>
      <c r="EM22" s="1">
        <v>47721</v>
      </c>
      <c r="EN22">
        <v>20000000</v>
      </c>
      <c r="EO22" t="str">
        <v>YO921968 Corp</v>
      </c>
      <c r="EP22" t="str">
        <v>US86959TNW26</v>
      </c>
      <c r="EQ22" t="str">
        <v>86959TNW2</v>
      </c>
      <c r="ER22" t="str">
        <v>SHBASS Float 02/27/26</v>
      </c>
      <c r="ES22" s="1">
        <v>46080</v>
      </c>
      <c r="ET22">
        <v>250000000</v>
      </c>
      <c r="EU22" t="str">
        <v>ZB941478 Corp</v>
      </c>
      <c r="EV22" t="str">
        <v>US853254DD98</v>
      </c>
      <c r="EW22" t="str">
        <v>853254DD9</v>
      </c>
      <c r="EX22" t="str">
        <v>STANLN Float 05/14/28</v>
      </c>
      <c r="EY22" s="1">
        <v>46887</v>
      </c>
      <c r="EZ22">
        <v>500000000</v>
      </c>
      <c r="FA22" t="str">
        <v>YP441692 Corp</v>
      </c>
      <c r="FB22" t="str">
        <v>US87019WH401</v>
      </c>
      <c r="FC22" t="str">
        <v>87019WH40</v>
      </c>
      <c r="FD22" t="str">
        <v>SWEDA Float 10/14/25</v>
      </c>
      <c r="FE22" s="1">
        <v>45944</v>
      </c>
      <c r="FF22">
        <v>65000000</v>
      </c>
      <c r="FG22" t="str">
        <v>BY326352 Corp</v>
      </c>
      <c r="FH22" t="str">
        <v>US225401AZ15</v>
      </c>
      <c r="FI22" t="str">
        <v>225401AZ1</v>
      </c>
      <c r="FJ22" t="str">
        <v>UBS 6.537 08/12/33</v>
      </c>
      <c r="FK22" s="1">
        <v>48803</v>
      </c>
      <c r="FL22">
        <v>3000000000</v>
      </c>
      <c r="FM22" t="str">
        <v>ZI847367 Corp</v>
      </c>
      <c r="FN22" t="str">
        <v>DE000HVB87V7</v>
      </c>
      <c r="FO22" t="str">
        <v>ZI8473673</v>
      </c>
      <c r="FP22" t="str">
        <v>HVB 3.9 10/23/26</v>
      </c>
      <c r="FQ22" s="1">
        <v>46318</v>
      </c>
      <c r="FR22">
        <v>30000000</v>
      </c>
      <c r="GC22" s="1"/>
      <c r="GI22" s="1"/>
      <c r="HM22" s="1"/>
      <c r="HY22" s="1"/>
      <c r="IE22" s="1"/>
      <c r="IW22" s="1"/>
      <c r="JC22" s="1"/>
      <c r="JI22" s="1"/>
      <c r="KA22" s="1"/>
      <c r="KS22" s="1"/>
      <c r="LE22" s="1"/>
      <c r="LW22" s="1"/>
      <c r="MC22" s="1"/>
      <c r="MI22" s="1"/>
      <c r="MU22" s="1"/>
      <c r="NG22" s="1"/>
      <c r="NM22" s="1"/>
      <c r="NS22" s="1"/>
      <c r="OE22" s="1"/>
      <c r="OQ22" s="1"/>
      <c r="PC22" s="1"/>
      <c r="PI22" s="1"/>
      <c r="PU22" s="1"/>
      <c r="QA22" s="1"/>
      <c r="QG22" s="1"/>
      <c r="QM22" s="1"/>
      <c r="QS22" s="1"/>
      <c r="QY22" s="1"/>
      <c r="RQ22" s="1"/>
      <c r="SC22" s="1"/>
      <c r="SI22" s="1"/>
      <c r="SO22" s="1"/>
      <c r="TG22" s="1"/>
      <c r="TS22" s="1"/>
      <c r="TY22" s="1"/>
      <c r="UE22" s="1"/>
      <c r="UW22" s="1"/>
      <c r="VC22" s="1"/>
      <c r="VO22" s="1"/>
      <c r="VU22" s="1"/>
      <c r="WA22" s="1"/>
      <c r="WG22" s="1"/>
      <c r="WM22" s="1"/>
      <c r="WS22" s="1"/>
      <c r="XE22" s="1"/>
      <c r="XK22" s="1"/>
      <c r="XQ22" s="1"/>
      <c r="YC22" s="1"/>
      <c r="YO22" s="1"/>
      <c r="ZA22" s="1"/>
      <c r="ZG22" s="1"/>
      <c r="ZM22" s="1"/>
      <c r="ZY22" s="1"/>
      <c r="AAE22" s="1"/>
      <c r="AAW22" s="1"/>
      <c r="ABI22" s="1"/>
      <c r="ABO22" s="1"/>
    </row>
    <row r="23" spans="11:743" x14ac:dyDescent="0.25">
      <c r="K23" s="1"/>
      <c r="Q23" s="1"/>
      <c r="AC23" s="1"/>
      <c r="AE23" t="str">
        <v>YP835834 Corp</v>
      </c>
      <c r="AF23" t="str">
        <v>US06746BMR95</v>
      </c>
      <c r="AG23" t="str">
        <v>06746BMR9</v>
      </c>
      <c r="AH23" t="str">
        <v>BACR 5 05/05/31</v>
      </c>
      <c r="AI23" s="1">
        <v>47973</v>
      </c>
      <c r="AJ23">
        <v>3065000</v>
      </c>
      <c r="AK23" t="str">
        <v>YM822984 Corp</v>
      </c>
      <c r="AL23" t="str">
        <v>US05554T4F92</v>
      </c>
      <c r="AM23" t="str">
        <v>05554T4F9</v>
      </c>
      <c r="AN23" t="str">
        <v>BBVASM 5.8 08/15/40</v>
      </c>
      <c r="AO23" s="1">
        <v>51363</v>
      </c>
      <c r="AP23">
        <v>0</v>
      </c>
      <c r="AQ23" t="str">
        <v>YL100911 Corp</v>
      </c>
      <c r="AR23" t="str">
        <v>XS3059830474</v>
      </c>
      <c r="AS23" t="str">
        <v>YL1009114</v>
      </c>
      <c r="AT23" t="str">
        <v>BNP Float 07/08/30</v>
      </c>
      <c r="AU23" s="1">
        <v>47672</v>
      </c>
      <c r="AV23">
        <v>1500000</v>
      </c>
      <c r="BM23" s="1"/>
      <c r="BO23" t="str">
        <v>YM892446 Corp</v>
      </c>
      <c r="BP23" t="str">
        <v>US25161FBK30</v>
      </c>
      <c r="BQ23" t="str">
        <v>25161FBK3</v>
      </c>
      <c r="BR23" t="str">
        <v>DB 4.8 08/15/30</v>
      </c>
      <c r="BS23" s="1">
        <v>47710</v>
      </c>
      <c r="BT23">
        <v>1115000</v>
      </c>
      <c r="CA23" t="str">
        <v>BG114330 Corp</v>
      </c>
      <c r="CB23" t="str">
        <v>US83369MQH87</v>
      </c>
      <c r="CC23" t="str">
        <v>83369MQH8</v>
      </c>
      <c r="CD23" t="str">
        <v>SOCGEN Float 03/01/35</v>
      </c>
      <c r="CE23" s="1">
        <v>49369</v>
      </c>
      <c r="CF23">
        <v>1071000</v>
      </c>
      <c r="CM23" t="str">
        <v>ZS667726 Corp</v>
      </c>
      <c r="CN23" t="str">
        <v>US404280CC17</v>
      </c>
      <c r="CO23" t="str">
        <v>404280CC1</v>
      </c>
      <c r="CP23" t="str">
        <v>HSBC 3.973 05/22/30</v>
      </c>
      <c r="CQ23" s="1">
        <v>47625</v>
      </c>
      <c r="CR23">
        <v>3000000000</v>
      </c>
      <c r="CS23" t="str">
        <v>YO918890 Corp</v>
      </c>
      <c r="CT23" t="str">
        <v>XS2911644552</v>
      </c>
      <c r="CU23" t="str">
        <v>YO9188906</v>
      </c>
      <c r="CV23" t="str">
        <v>INTNED 4.81 06/02/30</v>
      </c>
      <c r="CW23" s="1">
        <v>47636</v>
      </c>
      <c r="CX23">
        <v>110000000</v>
      </c>
      <c r="CY23" t="str">
        <v>YL643467 Corp</v>
      </c>
      <c r="CZ23" t="str">
        <v>XS3171646881</v>
      </c>
      <c r="DA23" t="str">
        <v>YL6434671</v>
      </c>
      <c r="DB23" t="str">
        <v>ISPIM Float 09/02/26</v>
      </c>
      <c r="DC23" s="1">
        <v>46267</v>
      </c>
      <c r="DD23">
        <v>30000000</v>
      </c>
      <c r="DE23" t="str">
        <v>EJ732705 Corp</v>
      </c>
      <c r="DF23" t="str">
        <v>US5394E8BT56</v>
      </c>
      <c r="DG23" t="str">
        <v>5394E8BT5</v>
      </c>
      <c r="DH23" t="str">
        <v>LLOYDS Float 07/05/33</v>
      </c>
      <c r="DI23" s="1">
        <v>48765</v>
      </c>
      <c r="DJ23">
        <v>5500000</v>
      </c>
      <c r="DK23" t="str">
        <v>YV895720 Corp</v>
      </c>
      <c r="DL23" t="str">
        <v>XS2880631333</v>
      </c>
      <c r="DM23" t="str">
        <v>YV8957206</v>
      </c>
      <c r="DN23" t="str">
        <v>BACRED 5.6 06/20/34</v>
      </c>
      <c r="DO23" s="1">
        <v>49115</v>
      </c>
      <c r="DP23">
        <v>3300000</v>
      </c>
      <c r="DU23" s="1"/>
      <c r="DW23" t="str">
        <v>YQ523238 Corp</v>
      </c>
      <c r="DX23" t="str">
        <v>US63906YAQ17</v>
      </c>
      <c r="DY23" t="str">
        <v>63906YAQ1</v>
      </c>
      <c r="DZ23" t="str">
        <v>NWG Float 03/21/30</v>
      </c>
      <c r="EA23" s="1">
        <v>47563</v>
      </c>
      <c r="EB23">
        <v>350000000</v>
      </c>
      <c r="EI23" t="str">
        <v>YL407952 Corp</v>
      </c>
      <c r="EJ23" t="str">
        <v>XS3149227863</v>
      </c>
      <c r="EK23" t="str">
        <v>YL4079528</v>
      </c>
      <c r="EL23" t="str">
        <v>SANTAN 5.28 08/25/35</v>
      </c>
      <c r="EM23" s="1">
        <v>49546</v>
      </c>
      <c r="EN23">
        <v>10000000</v>
      </c>
      <c r="EO23" t="str">
        <v>YP437781 Corp</v>
      </c>
      <c r="EP23" t="str">
        <v>US86959TMU78</v>
      </c>
      <c r="EQ23" t="str">
        <v>86959TMU7</v>
      </c>
      <c r="ER23" t="str">
        <v>SHBASS Float 04/10/26</v>
      </c>
      <c r="ES23" s="1">
        <v>46122</v>
      </c>
      <c r="ET23">
        <v>500000000</v>
      </c>
      <c r="EU23" t="str">
        <v>YS597246 Corp</v>
      </c>
      <c r="EV23" t="str">
        <v>US85325C2F80</v>
      </c>
      <c r="EW23" t="str">
        <v>85325C2F8</v>
      </c>
      <c r="EX23" t="str">
        <v>STANLN Float 01/21/29</v>
      </c>
      <c r="EY23" s="1">
        <v>47139</v>
      </c>
      <c r="EZ23">
        <v>500000000</v>
      </c>
      <c r="FA23" t="str">
        <v>YQ569529 Corp</v>
      </c>
      <c r="FB23" t="str">
        <v>US87019WF595</v>
      </c>
      <c r="FC23" t="str">
        <v>87019WF59</v>
      </c>
      <c r="FD23" t="str">
        <v>SWEDA Float 09/25/25</v>
      </c>
      <c r="FE23" s="1">
        <v>45925</v>
      </c>
      <c r="FF23">
        <v>255000000</v>
      </c>
      <c r="FG23" t="str">
        <v>ZM198543 Corp</v>
      </c>
      <c r="FH23" t="str">
        <v>US902613AV09</v>
      </c>
      <c r="FI23" t="str">
        <v>902613AV0</v>
      </c>
      <c r="FJ23" t="str">
        <v>UBS 5.959 01/12/34</v>
      </c>
      <c r="FK23" s="1">
        <v>48956</v>
      </c>
      <c r="FL23">
        <v>2250000000</v>
      </c>
      <c r="FM23" t="str">
        <v>ZK869769 Corp</v>
      </c>
      <c r="FN23" t="str">
        <v>DE000HVB7WV8</v>
      </c>
      <c r="FO23" t="str">
        <v>ZK8697698</v>
      </c>
      <c r="FP23" t="str">
        <v>HVB 3.8 07/03/26</v>
      </c>
      <c r="FQ23" s="1">
        <v>46206</v>
      </c>
      <c r="FR23">
        <v>30000000</v>
      </c>
      <c r="GC23" s="1"/>
      <c r="GI23" s="1"/>
      <c r="HM23" s="1"/>
      <c r="HY23" s="1"/>
      <c r="IE23" s="1"/>
      <c r="IW23" s="1"/>
      <c r="JC23" s="1"/>
      <c r="JI23" s="1"/>
      <c r="KA23" s="1"/>
      <c r="KS23" s="1"/>
      <c r="LE23" s="1"/>
      <c r="LW23" s="1"/>
      <c r="MC23" s="1"/>
      <c r="MI23" s="1"/>
      <c r="NG23" s="1"/>
      <c r="NM23" s="1"/>
      <c r="NS23" s="1"/>
      <c r="OE23" s="1"/>
      <c r="OQ23" s="1"/>
      <c r="PC23" s="1"/>
      <c r="PI23" s="1"/>
      <c r="PU23" s="1"/>
      <c r="QA23" s="1"/>
      <c r="QG23" s="1"/>
      <c r="QM23" s="1"/>
      <c r="QS23" s="1"/>
      <c r="QY23" s="1"/>
      <c r="RQ23" s="1"/>
      <c r="SC23" s="1"/>
      <c r="SI23" s="1"/>
      <c r="SO23" s="1"/>
      <c r="TG23" s="1"/>
      <c r="TS23" s="1"/>
      <c r="TY23" s="1"/>
      <c r="UE23" s="1"/>
      <c r="UW23" s="1"/>
      <c r="VC23" s="1"/>
      <c r="VO23" s="1"/>
      <c r="VU23" s="1"/>
      <c r="WA23" s="1"/>
      <c r="WG23" s="1"/>
      <c r="WM23" s="1"/>
      <c r="WS23" s="1"/>
      <c r="XE23" s="1"/>
      <c r="XK23" s="1"/>
      <c r="XQ23" s="1"/>
      <c r="YC23" s="1"/>
      <c r="YO23" s="1"/>
      <c r="ZA23" s="1"/>
      <c r="ZG23" s="1"/>
      <c r="ZM23" s="1"/>
      <c r="ZY23" s="1"/>
      <c r="AAE23" s="1"/>
      <c r="AAW23" s="1"/>
      <c r="ABI23" s="1"/>
      <c r="ABO23" s="1"/>
    </row>
    <row r="24" spans="11:743" x14ac:dyDescent="0.25">
      <c r="K24" s="1"/>
      <c r="Q24" s="1"/>
      <c r="AC24" s="1"/>
      <c r="AE24" t="str">
        <v>ZK471433 Corp</v>
      </c>
      <c r="AF24" t="str">
        <v>US06738ECG89</v>
      </c>
      <c r="AG24" t="str">
        <v>06738ECG8</v>
      </c>
      <c r="AH24" t="str">
        <v>BACR 6.224 05/09/34</v>
      </c>
      <c r="AI24" s="1">
        <v>49073</v>
      </c>
      <c r="AJ24">
        <v>2000000000</v>
      </c>
      <c r="AK24" t="str">
        <v>YR494752 Corp</v>
      </c>
      <c r="AL24" t="str">
        <v>US05552WNH96</v>
      </c>
      <c r="AM24" t="str">
        <v>05552WNH9</v>
      </c>
      <c r="AN24" t="str">
        <v>BBVASM 5.9 02/27/37</v>
      </c>
      <c r="AO24" s="1">
        <v>50098</v>
      </c>
      <c r="AP24">
        <v>0</v>
      </c>
      <c r="AQ24" t="str">
        <v>YL582178 Corp</v>
      </c>
      <c r="AR24" t="str">
        <v>XS3103124445</v>
      </c>
      <c r="AS24" t="str">
        <v>YL5821787</v>
      </c>
      <c r="AT24" t="str">
        <v>BNP 9.4 07/05/30</v>
      </c>
      <c r="AU24" s="1">
        <v>47669</v>
      </c>
      <c r="AV24">
        <v>500000</v>
      </c>
      <c r="BM24" s="1"/>
      <c r="BO24" t="str">
        <v>ZB738628 Corp</v>
      </c>
      <c r="BP24" t="str">
        <v>US25161FUG17</v>
      </c>
      <c r="BQ24" t="str">
        <v>25161FUG1</v>
      </c>
      <c r="BR24" t="str">
        <v>DB 6 ¼ 05/16/34</v>
      </c>
      <c r="BS24" s="1">
        <v>49080</v>
      </c>
      <c r="BT24">
        <v>19200000</v>
      </c>
      <c r="CA24" t="str">
        <v>BR076145 Corp</v>
      </c>
      <c r="CB24" t="str">
        <v>US83369NAX84</v>
      </c>
      <c r="CC24" t="str">
        <v>83369NAX8</v>
      </c>
      <c r="CD24" t="str">
        <v>SOCGEN Float 08/24/26</v>
      </c>
      <c r="CE24" s="1">
        <v>46258</v>
      </c>
      <c r="CF24">
        <v>0</v>
      </c>
      <c r="CM24" t="str">
        <v>ZD308513 Corp</v>
      </c>
      <c r="CN24" t="str">
        <v>US404280EE54</v>
      </c>
      <c r="CO24" t="str">
        <v>404280EE5</v>
      </c>
      <c r="CP24" t="str">
        <v>HSBC 5.719 03/04/35</v>
      </c>
      <c r="CQ24" s="1">
        <v>49372</v>
      </c>
      <c r="CR24">
        <v>1250000000</v>
      </c>
      <c r="CS24" t="str">
        <v>YP936850 Corp</v>
      </c>
      <c r="CT24" t="str">
        <v>XS2911644719</v>
      </c>
      <c r="CU24" t="str">
        <v>YP9368505</v>
      </c>
      <c r="CV24" t="str">
        <v>INTNED 4.98 05/05/30</v>
      </c>
      <c r="CW24" s="1">
        <v>47608</v>
      </c>
      <c r="CX24">
        <v>90000000</v>
      </c>
      <c r="CY24" t="str">
        <v>YR163839 Corp</v>
      </c>
      <c r="CZ24" t="e">
        <v>#N/A</v>
      </c>
      <c r="DA24" t="str">
        <v>YR1638398</v>
      </c>
      <c r="DB24" t="str">
        <v>ISPIM Float 02/11/26</v>
      </c>
      <c r="DC24" s="1">
        <v>46064</v>
      </c>
      <c r="DD24">
        <v>100000000</v>
      </c>
      <c r="DE24" t="str">
        <v>AT986576 Corp</v>
      </c>
      <c r="DF24" t="str">
        <v>US539439AT62</v>
      </c>
      <c r="DG24" t="str">
        <v>539439AT6</v>
      </c>
      <c r="DH24" t="str">
        <v>LLOYDS 4.55 08/16/28</v>
      </c>
      <c r="DI24" s="1">
        <v>46981</v>
      </c>
      <c r="DJ24">
        <v>1250000000</v>
      </c>
      <c r="DK24" t="str">
        <v>YW448591 Corp</v>
      </c>
      <c r="DL24" t="str">
        <v>XS2850441119</v>
      </c>
      <c r="DM24" t="str">
        <v>YW4485911</v>
      </c>
      <c r="DN24" t="str">
        <v>BACRED 9 06/20/31</v>
      </c>
      <c r="DO24" s="1">
        <v>48019</v>
      </c>
      <c r="DP24">
        <v>400000</v>
      </c>
      <c r="DU24" s="1"/>
      <c r="DW24" t="str">
        <v>YX107445 Corp</v>
      </c>
      <c r="DX24" t="str">
        <v>US63906YAL20</v>
      </c>
      <c r="DY24" t="str">
        <v>63906YAL2</v>
      </c>
      <c r="DZ24" t="str">
        <v>NWG Float 05/17/29</v>
      </c>
      <c r="EA24" s="1">
        <v>47255</v>
      </c>
      <c r="EB24">
        <v>400000000</v>
      </c>
      <c r="EI24" t="str">
        <v>YO273042 Corp</v>
      </c>
      <c r="EJ24" t="str">
        <v>US05973REG39</v>
      </c>
      <c r="EK24" t="str">
        <v>05973REG3</v>
      </c>
      <c r="EL24" t="str">
        <v>SANTAN Float 02/02/26</v>
      </c>
      <c r="EM24" s="1">
        <v>46055</v>
      </c>
      <c r="EN24">
        <v>250000000</v>
      </c>
      <c r="EO24" t="str">
        <v>YQ026179 Corp</v>
      </c>
      <c r="EP24" t="str">
        <v>US86959TLM61</v>
      </c>
      <c r="EQ24" t="str">
        <v>86959TLM6</v>
      </c>
      <c r="ER24" t="str">
        <v>SHBASS Float 03/04/26</v>
      </c>
      <c r="ES24" s="1">
        <v>46085</v>
      </c>
      <c r="ET24">
        <v>500000000</v>
      </c>
      <c r="EU24" t="str">
        <v>ZH842636 Corp</v>
      </c>
      <c r="EV24" t="str">
        <v>US853254CW88</v>
      </c>
      <c r="EW24" t="str">
        <v>853254CW8</v>
      </c>
      <c r="EX24" t="str">
        <v>STANLN 6 ¾ 02/08/28</v>
      </c>
      <c r="EY24" s="1">
        <v>46791</v>
      </c>
      <c r="EZ24">
        <v>750000000</v>
      </c>
      <c r="FA24" t="str">
        <v>YT986825 Corp</v>
      </c>
      <c r="FB24" t="str">
        <v>US87019WC527</v>
      </c>
      <c r="FC24" t="str">
        <v>87019WC52</v>
      </c>
      <c r="FD24" t="str">
        <v>SWEDA Float 09/12/25</v>
      </c>
      <c r="FE24" s="1">
        <v>45912</v>
      </c>
      <c r="FF24">
        <v>70000000</v>
      </c>
      <c r="FG24" t="str">
        <v>JV340538 Corp</v>
      </c>
      <c r="FH24" t="str">
        <v>US902613AY48</v>
      </c>
      <c r="FI24" t="str">
        <v>902613AY4</v>
      </c>
      <c r="FJ24" t="str">
        <v>UBS 4 ⅞ 05/15/45</v>
      </c>
      <c r="FK24" s="1">
        <v>53097</v>
      </c>
      <c r="FL24">
        <v>1924666000</v>
      </c>
      <c r="FM24" t="str">
        <v>ZM383712 Corp</v>
      </c>
      <c r="FN24" t="str">
        <v>DE000HVB7EX2</v>
      </c>
      <c r="FO24" t="str">
        <v>ZM3837121</v>
      </c>
      <c r="FP24" t="str">
        <v>HVB 4.2 02/16/26</v>
      </c>
      <c r="FQ24" s="1">
        <v>46069</v>
      </c>
      <c r="FR24">
        <v>30000000</v>
      </c>
      <c r="GC24" s="1"/>
      <c r="GI24" s="1"/>
      <c r="HM24" s="1"/>
      <c r="HY24" s="1"/>
      <c r="IW24" s="1"/>
      <c r="JC24" s="1"/>
      <c r="JI24" s="1"/>
      <c r="KA24" s="1"/>
      <c r="KS24" s="1"/>
      <c r="LE24" s="1"/>
      <c r="LW24" s="1"/>
      <c r="MC24" s="1"/>
      <c r="MI24" s="1"/>
      <c r="NG24" s="1"/>
      <c r="NM24" s="1"/>
      <c r="NS24" s="1"/>
      <c r="OE24" s="1"/>
      <c r="OQ24" s="1"/>
      <c r="PC24" s="1"/>
      <c r="PI24" s="1"/>
      <c r="PU24" s="1"/>
      <c r="QA24" s="1"/>
      <c r="QG24" s="1"/>
      <c r="QM24" s="1"/>
      <c r="QS24" s="1"/>
      <c r="RQ24" s="1"/>
      <c r="SC24" s="1"/>
      <c r="SI24" s="1"/>
      <c r="SO24" s="1"/>
      <c r="TS24" s="1"/>
      <c r="TY24" s="1"/>
      <c r="UE24" s="1"/>
      <c r="UW24" s="1"/>
      <c r="VC24" s="1"/>
      <c r="VO24" s="1"/>
      <c r="VU24" s="1"/>
      <c r="WA24" s="1"/>
      <c r="WG24" s="1"/>
      <c r="WM24" s="1"/>
      <c r="WS24" s="1"/>
      <c r="XE24" s="1"/>
      <c r="XK24" s="1"/>
      <c r="XQ24" s="1"/>
      <c r="YC24" s="1"/>
      <c r="YO24" s="1"/>
      <c r="ZA24" s="1"/>
      <c r="ZG24" s="1"/>
      <c r="ZM24" s="1"/>
      <c r="ZY24" s="1"/>
      <c r="AAE24" s="1"/>
      <c r="AAW24" s="1"/>
      <c r="ABI24" s="1"/>
      <c r="ABO24" s="1"/>
    </row>
    <row r="25" spans="11:743" x14ac:dyDescent="0.25">
      <c r="K25" s="1"/>
      <c r="Q25" s="1"/>
      <c r="AC25" s="1"/>
      <c r="AE25" t="str">
        <v>YR685546 Corp</v>
      </c>
      <c r="AF25" t="str">
        <v>US06738ECX13</v>
      </c>
      <c r="AG25" t="str">
        <v>06738ECX1</v>
      </c>
      <c r="AH25" t="str">
        <v>BACR 5.086 02/25/29</v>
      </c>
      <c r="AI25" s="1">
        <v>47174</v>
      </c>
      <c r="AJ25">
        <v>1250000000</v>
      </c>
      <c r="AK25" t="str">
        <v>YL417532 Corp</v>
      </c>
      <c r="AL25" t="str">
        <v>US05556GAC50</v>
      </c>
      <c r="AM25" t="str">
        <v>05556GAC5</v>
      </c>
      <c r="AN25" t="str">
        <v>BBVASM 6.05 08/29/55</v>
      </c>
      <c r="AO25" s="1">
        <v>56855</v>
      </c>
      <c r="AP25">
        <v>0</v>
      </c>
      <c r="AQ25" t="str">
        <v>YL308334 Corp</v>
      </c>
      <c r="AR25" t="str">
        <v>XS3093236027</v>
      </c>
      <c r="AS25" t="str">
        <v>YL3083349</v>
      </c>
      <c r="AT25" t="str">
        <v>BNP 6.6 07/05/30</v>
      </c>
      <c r="AU25" s="1">
        <v>47669</v>
      </c>
      <c r="AV25">
        <v>300000</v>
      </c>
      <c r="BM25" s="1"/>
      <c r="BO25" t="str">
        <v>YS725475 Corp</v>
      </c>
      <c r="BP25" t="str">
        <v>US25161FSM13</v>
      </c>
      <c r="BQ25" t="str">
        <v>25161FSM1</v>
      </c>
      <c r="BR25" t="str">
        <v>DB 6.2 01/31/45</v>
      </c>
      <c r="BS25" s="1">
        <v>52993</v>
      </c>
      <c r="BT25">
        <v>11623000</v>
      </c>
      <c r="CA25" t="str">
        <v>YL111575 Corp</v>
      </c>
      <c r="CB25" t="str">
        <v>US83371ND291</v>
      </c>
      <c r="CC25" t="str">
        <v>83371ND29</v>
      </c>
      <c r="CD25" t="str">
        <v>SOCGEN 0 08/19/27</v>
      </c>
      <c r="CE25" s="1">
        <v>46618</v>
      </c>
      <c r="CF25">
        <v>1000</v>
      </c>
      <c r="CM25" t="str">
        <v>AT063561 Corp</v>
      </c>
      <c r="CN25" t="str">
        <v>US404280BT50</v>
      </c>
      <c r="CO25" t="str">
        <v>404280BT5</v>
      </c>
      <c r="CP25" t="str">
        <v>HSBC 4.583 06/19/29</v>
      </c>
      <c r="CQ25" s="1">
        <v>47288</v>
      </c>
      <c r="CR25">
        <v>3000000000</v>
      </c>
      <c r="CS25" t="str">
        <v>YV958499 Corp</v>
      </c>
      <c r="CT25" t="str">
        <v>XS2831032854</v>
      </c>
      <c r="CU25" t="str">
        <v>YV9584991</v>
      </c>
      <c r="CV25" t="str">
        <v>INTNED 0 09/27/29</v>
      </c>
      <c r="CW25" s="1">
        <v>47388</v>
      </c>
      <c r="CX25">
        <v>50000000</v>
      </c>
      <c r="CY25" t="str">
        <v>YS809870 Corp</v>
      </c>
      <c r="CZ25" t="str">
        <v>XS2987799199</v>
      </c>
      <c r="DA25" t="str">
        <v>YS8098701</v>
      </c>
      <c r="DB25" t="str">
        <v>ISPIM Float 01/23/26</v>
      </c>
      <c r="DC25" s="1">
        <v>46045</v>
      </c>
      <c r="DD25">
        <v>26000000</v>
      </c>
      <c r="DE25" t="str">
        <v>EJ751875 Corp</v>
      </c>
      <c r="DF25" t="str">
        <v>US5394E8BV03</v>
      </c>
      <c r="DG25" t="str">
        <v>5394E8BV0</v>
      </c>
      <c r="DH25" t="str">
        <v>LLOYDS Float 07/26/33</v>
      </c>
      <c r="DI25" s="1">
        <v>48786</v>
      </c>
      <c r="DJ25">
        <v>3000000</v>
      </c>
      <c r="DK25" t="str">
        <v>ZF195269 Corp</v>
      </c>
      <c r="DL25" t="str">
        <v>XS2736378691</v>
      </c>
      <c r="DM25" t="str">
        <v>ZF1952695</v>
      </c>
      <c r="DN25" t="str">
        <v>BACRED 6.6 12/20/33</v>
      </c>
      <c r="DO25" s="1">
        <v>48933</v>
      </c>
      <c r="DP25">
        <v>2000000</v>
      </c>
      <c r="DU25" s="1"/>
      <c r="DW25" t="str">
        <v>BX465042 Corp</v>
      </c>
      <c r="DX25" t="str">
        <v>US639057AF59</v>
      </c>
      <c r="DY25" t="str">
        <v>639057AF5</v>
      </c>
      <c r="DZ25" t="str">
        <v>NWG 5.516 09/30/28</v>
      </c>
      <c r="EA25" s="1">
        <v>47026</v>
      </c>
      <c r="EB25">
        <v>1000000000</v>
      </c>
      <c r="EI25" t="str">
        <v>YV598383 Corp</v>
      </c>
      <c r="EJ25" t="str">
        <v>US80281LAU98</v>
      </c>
      <c r="EK25" t="str">
        <v>80281LAU9</v>
      </c>
      <c r="EL25" t="str">
        <v>SANUK 4.858 09/11/30</v>
      </c>
      <c r="EM25" s="1">
        <v>47737</v>
      </c>
      <c r="EN25">
        <v>1000000000</v>
      </c>
      <c r="EO25" t="str">
        <v>YR808180 Corp</v>
      </c>
      <c r="EP25" t="str">
        <v>US86959TLH76</v>
      </c>
      <c r="EQ25" t="str">
        <v>86959TLH7</v>
      </c>
      <c r="ER25" t="str">
        <v>SHBASS Float 02/25/26</v>
      </c>
      <c r="ES25" s="1">
        <v>46078</v>
      </c>
      <c r="ET25">
        <v>64300000</v>
      </c>
      <c r="EU25" t="str">
        <v>ZJ356707 Corp</v>
      </c>
      <c r="EV25" t="str">
        <v>US853254CU23</v>
      </c>
      <c r="EW25" t="str">
        <v>853254CU2</v>
      </c>
      <c r="EX25" t="str">
        <v>STANLN 6.296 07/06/34</v>
      </c>
      <c r="EY25" s="1">
        <v>49131</v>
      </c>
      <c r="EZ25">
        <v>1000000000</v>
      </c>
      <c r="FA25" t="str">
        <v>YV777122 Corp</v>
      </c>
      <c r="FB25" t="str">
        <v>US87019WYS87</v>
      </c>
      <c r="FC25" t="str">
        <v>87019WYS8</v>
      </c>
      <c r="FD25" t="str">
        <v>SWEDA Float 09/12/25</v>
      </c>
      <c r="FE25" s="1">
        <v>45912</v>
      </c>
      <c r="FF25">
        <v>130000000</v>
      </c>
      <c r="FG25" t="str">
        <v>BN749078 Corp</v>
      </c>
      <c r="FH25" t="str">
        <v>US225401AT54</v>
      </c>
      <c r="FI25" t="str">
        <v>225401AT5</v>
      </c>
      <c r="FJ25" t="str">
        <v>UBS 1.305 02/02/27</v>
      </c>
      <c r="FK25" s="1">
        <v>46420</v>
      </c>
      <c r="FL25">
        <v>2000000000</v>
      </c>
      <c r="FM25" t="str">
        <v>ZM686868 Corp</v>
      </c>
      <c r="FN25" t="str">
        <v>DE000HVB7DG9</v>
      </c>
      <c r="FO25" t="str">
        <v>ZM6868685</v>
      </c>
      <c r="FP25" t="str">
        <v>HVB 4 01/27/26</v>
      </c>
      <c r="FQ25" s="1">
        <v>46049</v>
      </c>
      <c r="FR25">
        <v>5646000</v>
      </c>
      <c r="GC25" s="1"/>
      <c r="GI25" s="1"/>
      <c r="HM25" s="1"/>
      <c r="HY25" s="1"/>
      <c r="IW25" s="1"/>
      <c r="JC25" s="1"/>
      <c r="JI25" s="1"/>
      <c r="KA25" s="1"/>
      <c r="KS25" s="1"/>
      <c r="LE25" s="1"/>
      <c r="LW25" s="1"/>
      <c r="MC25" s="1"/>
      <c r="MI25" s="1"/>
      <c r="NG25" s="1"/>
      <c r="NM25" s="1"/>
      <c r="NS25" s="1"/>
      <c r="OE25" s="1"/>
      <c r="OQ25" s="1"/>
      <c r="PC25" s="1"/>
      <c r="PI25" s="1"/>
      <c r="PU25" s="1"/>
      <c r="QA25" s="1"/>
      <c r="QG25" s="1"/>
      <c r="QM25" s="1"/>
      <c r="QS25" s="1"/>
      <c r="RQ25" s="1"/>
      <c r="SC25" s="1"/>
      <c r="SI25" s="1"/>
      <c r="SO25" s="1"/>
      <c r="TS25" s="1"/>
      <c r="TY25" s="1"/>
      <c r="UE25" s="1"/>
      <c r="UW25" s="1"/>
      <c r="VC25" s="1"/>
      <c r="VO25" s="1"/>
      <c r="VU25" s="1"/>
      <c r="WA25" s="1"/>
      <c r="WG25" s="1"/>
      <c r="WM25" s="1"/>
      <c r="WS25" s="1"/>
      <c r="XE25" s="1"/>
      <c r="XK25" s="1"/>
      <c r="XQ25" s="1"/>
      <c r="YC25" s="1"/>
      <c r="YO25" s="1"/>
      <c r="ZA25" s="1"/>
      <c r="ZG25" s="1"/>
      <c r="ZY25" s="1"/>
      <c r="AAE25" s="1"/>
      <c r="AAW25" s="1"/>
      <c r="ABI25" s="1"/>
      <c r="ABO25" s="1"/>
    </row>
    <row r="26" spans="11:743" x14ac:dyDescent="0.25">
      <c r="K26" s="1"/>
      <c r="Q26" s="1"/>
      <c r="AC26" s="1"/>
      <c r="AE26" t="str">
        <v>YL458165 Corp</v>
      </c>
      <c r="AF26" t="str">
        <v>US06746CVJ51</v>
      </c>
      <c r="AG26" t="str">
        <v>06746CVJ5</v>
      </c>
      <c r="AH26" t="str">
        <v>BACR 4.55 09/04/30</v>
      </c>
      <c r="AI26" s="1">
        <v>47730</v>
      </c>
      <c r="AJ26">
        <v>0</v>
      </c>
      <c r="AK26" t="str">
        <v>YM822986 Corp</v>
      </c>
      <c r="AL26" t="str">
        <v>US05554T4H58</v>
      </c>
      <c r="AM26" t="str">
        <v>05554T4H5</v>
      </c>
      <c r="AN26" t="str">
        <v>BBVASM 5.65 08/20/37</v>
      </c>
      <c r="AO26" s="1">
        <v>50272</v>
      </c>
      <c r="AP26">
        <v>0</v>
      </c>
      <c r="AQ26" t="str">
        <v>YL374269 Corp</v>
      </c>
      <c r="AR26" t="str">
        <v>XS3161233179</v>
      </c>
      <c r="AS26" t="str">
        <v>YL3742696</v>
      </c>
      <c r="AT26" t="str">
        <v>BNP Float 08/26/30</v>
      </c>
      <c r="AU26" s="1">
        <v>47721</v>
      </c>
      <c r="AV26">
        <v>4230000</v>
      </c>
      <c r="BM26" s="1"/>
      <c r="BO26" t="str">
        <v>YM183871 Corp</v>
      </c>
      <c r="BP26" t="str">
        <v>US25161FY513</v>
      </c>
      <c r="BQ26" t="str">
        <v>25161FY51</v>
      </c>
      <c r="BR26" t="str">
        <v>DB 5 ½ 07/25/35</v>
      </c>
      <c r="BS26" s="1">
        <v>49515</v>
      </c>
      <c r="BT26">
        <v>4000000</v>
      </c>
      <c r="CA26" t="str">
        <v>YX169625 Corp</v>
      </c>
      <c r="CB26" t="str">
        <v>US83371H3L11</v>
      </c>
      <c r="CC26" t="str">
        <v>83371H3L1</v>
      </c>
      <c r="CD26" t="str">
        <v>SOCGEN 5 ½ 05/31/34</v>
      </c>
      <c r="CE26" s="1">
        <v>49095</v>
      </c>
      <c r="CF26">
        <v>0</v>
      </c>
      <c r="CM26" t="str">
        <v>BZ977954 Corp</v>
      </c>
      <c r="CN26" t="str">
        <v>US404280DQ93</v>
      </c>
      <c r="CO26" t="str">
        <v>404280DQ9</v>
      </c>
      <c r="CP26" t="str">
        <v>HSBC 7.336 11/03/26</v>
      </c>
      <c r="CQ26" s="1">
        <v>46329</v>
      </c>
      <c r="CR26">
        <v>1750000000</v>
      </c>
      <c r="CS26" t="str">
        <v>ZL099501 Corp</v>
      </c>
      <c r="CT26" t="str">
        <v>XS2569723799</v>
      </c>
      <c r="CU26" t="str">
        <v>ZL0995015</v>
      </c>
      <c r="CV26" t="str">
        <v>INTNED Float 02/22/33</v>
      </c>
      <c r="CW26" s="1">
        <v>48632</v>
      </c>
      <c r="CX26">
        <v>10000000</v>
      </c>
      <c r="DC26" s="1"/>
      <c r="DE26" t="str">
        <v>YT378005 Corp</v>
      </c>
      <c r="DF26" t="str">
        <v>US53944YBC66</v>
      </c>
      <c r="DG26" t="str">
        <v>53944YBC6</v>
      </c>
      <c r="DH26" t="str">
        <v>LLOYDS 5.087 11/26/28</v>
      </c>
      <c r="DI26" s="1">
        <v>47083</v>
      </c>
      <c r="DJ26">
        <v>1250000000</v>
      </c>
      <c r="DK26" t="str">
        <v>ZF195853 Corp</v>
      </c>
      <c r="DL26" t="str">
        <v>XS2736378857</v>
      </c>
      <c r="DM26" t="str">
        <v>ZF1958536</v>
      </c>
      <c r="DN26" t="str">
        <v>BACRED 6.3 12/20/33</v>
      </c>
      <c r="DO26" s="1">
        <v>48933</v>
      </c>
      <c r="DP26">
        <v>2000000</v>
      </c>
      <c r="DU26" s="1"/>
      <c r="DW26" t="str">
        <v>BJ601778 Corp</v>
      </c>
      <c r="DX26" t="str">
        <v>US780097BP50</v>
      </c>
      <c r="DY26" t="str">
        <v>780097BP5</v>
      </c>
      <c r="DZ26" t="str">
        <v>NWG 3.073 05/22/28</v>
      </c>
      <c r="EA26" s="1">
        <v>46895</v>
      </c>
      <c r="EB26">
        <v>1000000000</v>
      </c>
      <c r="EI26" t="str">
        <v>YL574854 Corp</v>
      </c>
      <c r="EJ26" t="str">
        <v>US80287KCN90</v>
      </c>
      <c r="EK26" t="str">
        <v>80287KCN9</v>
      </c>
      <c r="EL26" t="str">
        <v>SANTAN 9.85 08/30/27</v>
      </c>
      <c r="EM26" s="1">
        <v>46629</v>
      </c>
      <c r="EN26">
        <v>595000</v>
      </c>
      <c r="EO26" t="str">
        <v>YS575858 Corp</v>
      </c>
      <c r="EP26" t="str">
        <v>US86959TKL97</v>
      </c>
      <c r="EQ26" t="str">
        <v>86959TKL9</v>
      </c>
      <c r="ER26" t="str">
        <v>SHBASS Float 01/13/26</v>
      </c>
      <c r="ES26" s="1">
        <v>46035</v>
      </c>
      <c r="ET26">
        <v>300000000</v>
      </c>
      <c r="EU26" t="str">
        <v>JK729945 Corp</v>
      </c>
      <c r="EV26" t="str">
        <v>US853254AZ38</v>
      </c>
      <c r="EW26" t="str">
        <v>853254AZ3</v>
      </c>
      <c r="EX26" t="str">
        <v>STANLN 4.05 04/12/26</v>
      </c>
      <c r="EY26" s="1">
        <v>46124</v>
      </c>
      <c r="EZ26">
        <v>1278000000</v>
      </c>
      <c r="FA26" t="str">
        <v>YL683176 Corp</v>
      </c>
      <c r="FB26" t="str">
        <v>US87019WR640</v>
      </c>
      <c r="FC26" t="str">
        <v>87019WR64</v>
      </c>
      <c r="FD26" t="str">
        <v>SWEDA Float 02/27/26</v>
      </c>
      <c r="FE26" s="1">
        <v>46080</v>
      </c>
      <c r="FF26">
        <v>75000000</v>
      </c>
      <c r="FG26" t="str">
        <v>BY326351 Corp</v>
      </c>
      <c r="FH26" t="str">
        <v>US225401AV01</v>
      </c>
      <c r="FI26" t="str">
        <v>225401AV0</v>
      </c>
      <c r="FJ26" t="str">
        <v>UBS 6.442 08/11/28</v>
      </c>
      <c r="FK26" s="1">
        <v>46976</v>
      </c>
      <c r="FL26">
        <v>1750000000</v>
      </c>
      <c r="FM26" t="str">
        <v>ZM930142 Corp</v>
      </c>
      <c r="FN26" t="str">
        <v>DE000HVB7HK2</v>
      </c>
      <c r="FO26" t="str">
        <v>ZM9301429</v>
      </c>
      <c r="FP26" t="str">
        <v>HVB 4 03/20/26</v>
      </c>
      <c r="FQ26" s="1">
        <v>46101</v>
      </c>
      <c r="FR26">
        <v>30000000</v>
      </c>
      <c r="GC26" s="1"/>
      <c r="GI26" s="1"/>
      <c r="HM26" s="1"/>
      <c r="HY26" s="1"/>
      <c r="IW26" s="1"/>
      <c r="JC26" s="1"/>
      <c r="JI26" s="1"/>
      <c r="KA26" s="1"/>
      <c r="KS26" s="1"/>
      <c r="LE26" s="1"/>
      <c r="LW26" s="1"/>
      <c r="MC26" s="1"/>
      <c r="NG26" s="1"/>
      <c r="NM26" s="1"/>
      <c r="NS26" s="1"/>
      <c r="OE26" s="1"/>
      <c r="OQ26" s="1"/>
      <c r="PC26" s="1"/>
      <c r="PI26" s="1"/>
      <c r="PU26" s="1"/>
      <c r="QA26" s="1"/>
      <c r="QG26" s="1"/>
      <c r="QM26" s="1"/>
      <c r="QS26" s="1"/>
      <c r="RQ26" s="1"/>
      <c r="SC26" s="1"/>
      <c r="SI26" s="1"/>
      <c r="SO26" s="1"/>
      <c r="TS26" s="1"/>
      <c r="TY26" s="1"/>
      <c r="UE26" s="1"/>
      <c r="UW26" s="1"/>
      <c r="VC26" s="1"/>
      <c r="VO26" s="1"/>
      <c r="VU26" s="1"/>
      <c r="WA26" s="1"/>
      <c r="WG26" s="1"/>
      <c r="WM26" s="1"/>
      <c r="WS26" s="1"/>
      <c r="XE26" s="1"/>
      <c r="XK26" s="1"/>
      <c r="XQ26" s="1"/>
      <c r="YC26" s="1"/>
      <c r="YO26" s="1"/>
      <c r="ZA26" s="1"/>
      <c r="ZG26" s="1"/>
      <c r="ZY26" s="1"/>
      <c r="AAE26" s="1"/>
      <c r="AAW26" s="1"/>
      <c r="ABI26" s="1"/>
      <c r="ABO26" s="1"/>
    </row>
    <row r="27" spans="11:743" x14ac:dyDescent="0.25">
      <c r="K27" s="1"/>
      <c r="Q27" s="1"/>
      <c r="AC27" s="1"/>
      <c r="AE27" t="str">
        <v>YL525211 Corp</v>
      </c>
      <c r="AF27" t="str">
        <v>XS3100487472</v>
      </c>
      <c r="AG27" t="str">
        <v>YL5252116</v>
      </c>
      <c r="AH27" t="str">
        <v>BACR Float 08/28/30</v>
      </c>
      <c r="AI27" s="1">
        <v>47723</v>
      </c>
      <c r="AJ27">
        <v>50000000</v>
      </c>
      <c r="AK27" t="str">
        <v>YO429605 Corp</v>
      </c>
      <c r="AL27" t="str">
        <v>US05556ACG76</v>
      </c>
      <c r="AM27" t="str">
        <v>05556ACG7</v>
      </c>
      <c r="AN27" t="str">
        <v>BBVASM 6.05 05/30/45</v>
      </c>
      <c r="AO27" s="1">
        <v>53112</v>
      </c>
      <c r="AP27">
        <v>0</v>
      </c>
      <c r="AQ27" t="str">
        <v>YL189682 Corp</v>
      </c>
      <c r="AR27" t="str">
        <v>XS3090490395</v>
      </c>
      <c r="AS27" t="str">
        <v>YL1896825</v>
      </c>
      <c r="AT27" t="str">
        <v>BNP 0 08/16/27</v>
      </c>
      <c r="AU27" s="1">
        <v>46615</v>
      </c>
      <c r="AV27">
        <v>0</v>
      </c>
      <c r="BM27" s="1"/>
      <c r="BO27" t="str">
        <v>YV197715 Corp</v>
      </c>
      <c r="BP27" t="str">
        <v>US25161FVE59</v>
      </c>
      <c r="BQ27" t="str">
        <v>25161FVE5</v>
      </c>
      <c r="BR27" t="str">
        <v>DB 5.65 08/30/34</v>
      </c>
      <c r="BS27" s="1">
        <v>49186</v>
      </c>
      <c r="BT27">
        <v>14000000</v>
      </c>
      <c r="CA27" t="str">
        <v>BN818095 Corp</v>
      </c>
      <c r="CB27" t="str">
        <v>US83369M2S01</v>
      </c>
      <c r="CC27" t="str">
        <v>83369M2S0</v>
      </c>
      <c r="CD27" t="str">
        <v>SOCGEN Float 02/28/36</v>
      </c>
      <c r="CE27" s="1">
        <v>49733</v>
      </c>
      <c r="CF27">
        <v>0</v>
      </c>
      <c r="CM27" t="str">
        <v>YR871843 Corp</v>
      </c>
      <c r="CN27" t="str">
        <v>US404280EQ84</v>
      </c>
      <c r="CO27" t="str">
        <v>404280EQ8</v>
      </c>
      <c r="CP27" t="str">
        <v>HSBC 4.899 03/03/29</v>
      </c>
      <c r="CQ27" s="1">
        <v>47180</v>
      </c>
      <c r="CR27">
        <v>1500000000</v>
      </c>
      <c r="CS27" t="str">
        <v>YN953858 Corp</v>
      </c>
      <c r="CT27" t="str">
        <v>XS2911645955</v>
      </c>
      <c r="CU27" t="str">
        <v>YN9538581</v>
      </c>
      <c r="CV27" t="str">
        <v>INTNED 4.48 07/09/30</v>
      </c>
      <c r="CW27" s="1">
        <v>47673</v>
      </c>
      <c r="CX27">
        <v>9000000</v>
      </c>
      <c r="DC27" s="1"/>
      <c r="DE27" t="str">
        <v>BV204668 Corp</v>
      </c>
      <c r="DF27" t="str">
        <v>US53944YAS28</v>
      </c>
      <c r="DG27" t="str">
        <v>53944YAS2</v>
      </c>
      <c r="DH27" t="str">
        <v>LLOYDS 3 ¾ 03/18/28</v>
      </c>
      <c r="DI27" s="1">
        <v>46830</v>
      </c>
      <c r="DJ27">
        <v>1000000000</v>
      </c>
      <c r="DK27" t="str">
        <v>ZF961113 Corp</v>
      </c>
      <c r="DL27" t="str">
        <v>XS2753832018</v>
      </c>
      <c r="DM27" t="str">
        <v>ZF9611137</v>
      </c>
      <c r="DN27" t="str">
        <v>BACRED 5.6 12/20/30</v>
      </c>
      <c r="DO27" s="1">
        <v>47837</v>
      </c>
      <c r="DP27">
        <v>2200000</v>
      </c>
      <c r="DU27" s="1"/>
      <c r="DW27" t="str">
        <v>EI769851 Corp</v>
      </c>
      <c r="DX27" t="str">
        <v>US78009PBK66</v>
      </c>
      <c r="DY27" t="str">
        <v>78009PBK6</v>
      </c>
      <c r="DZ27" t="str">
        <v>NWG Float 08/26/31</v>
      </c>
      <c r="EA27" s="1">
        <v>48086</v>
      </c>
      <c r="EB27">
        <v>2000000</v>
      </c>
      <c r="EI27" t="str">
        <v>YT758096 Corp</v>
      </c>
      <c r="EJ27" t="str">
        <v>US05969BAF04</v>
      </c>
      <c r="EK27" t="str">
        <v>05969BAF0</v>
      </c>
      <c r="EL27" t="str">
        <v>BSMXB 5.621 12/10/29</v>
      </c>
      <c r="EM27" s="1">
        <v>47462</v>
      </c>
      <c r="EN27">
        <v>700000000</v>
      </c>
      <c r="EO27" t="str">
        <v>YS766382 Corp</v>
      </c>
      <c r="EP27" t="str">
        <v>US86959TKQ84</v>
      </c>
      <c r="EQ27" t="str">
        <v>86959TKQ8</v>
      </c>
      <c r="ER27" t="str">
        <v>SHBASS Float 01/21/26</v>
      </c>
      <c r="ES27" s="1">
        <v>46043</v>
      </c>
      <c r="ET27">
        <v>250000000</v>
      </c>
      <c r="EU27" t="str">
        <v>ZJ356705 Corp</v>
      </c>
      <c r="EV27" t="str">
        <v>US853254CV06</v>
      </c>
      <c r="EW27" t="str">
        <v>853254CV0</v>
      </c>
      <c r="EX27" t="str">
        <v>STANLN Float 07/06/27</v>
      </c>
      <c r="EY27" s="1">
        <v>46574</v>
      </c>
      <c r="EZ27">
        <v>500000000</v>
      </c>
      <c r="FA27" t="str">
        <v>YP383385 Corp</v>
      </c>
      <c r="FB27" t="str">
        <v>US87019WG908</v>
      </c>
      <c r="FC27" t="str">
        <v>87019WG90</v>
      </c>
      <c r="FD27" t="str">
        <v>SWEDA Float 10/16/25</v>
      </c>
      <c r="FE27" s="1">
        <v>45946</v>
      </c>
      <c r="FF27">
        <v>50000000</v>
      </c>
      <c r="FG27" t="str">
        <v>BA001284 Corp</v>
      </c>
      <c r="FH27" t="str">
        <v>US902613AA61</v>
      </c>
      <c r="FI27" t="str">
        <v>902613AA6</v>
      </c>
      <c r="FJ27" t="str">
        <v>UBS 3.126 08/13/30</v>
      </c>
      <c r="FK27" s="1">
        <v>47708</v>
      </c>
      <c r="FL27">
        <v>1500000000</v>
      </c>
      <c r="FM27" t="str">
        <v>ZN165264 Corp</v>
      </c>
      <c r="FN27" t="str">
        <v>DE000HVB79Q4</v>
      </c>
      <c r="FO27" t="str">
        <v>ZN1652645</v>
      </c>
      <c r="FP27" t="str">
        <v>HVB 4.68 12/15/25</v>
      </c>
      <c r="FQ27" s="1">
        <v>46006</v>
      </c>
      <c r="FR27">
        <v>15000000</v>
      </c>
      <c r="GC27" s="1"/>
      <c r="GI27" s="1"/>
      <c r="HM27" s="1"/>
      <c r="HY27" s="1"/>
      <c r="IW27" s="1"/>
      <c r="JC27" s="1"/>
      <c r="JI27" s="1"/>
      <c r="KA27" s="1"/>
      <c r="KS27" s="1"/>
      <c r="LE27" s="1"/>
      <c r="LW27" s="1"/>
      <c r="MC27" s="1"/>
      <c r="NG27" s="1"/>
      <c r="NM27" s="1"/>
      <c r="NS27" s="1"/>
      <c r="OQ27" s="1"/>
      <c r="PC27" s="1"/>
      <c r="PI27" s="1"/>
      <c r="PU27" s="1"/>
      <c r="QA27" s="1"/>
      <c r="QG27" s="1"/>
      <c r="QM27" s="1"/>
      <c r="QS27" s="1"/>
      <c r="RQ27" s="1"/>
      <c r="SC27" s="1"/>
      <c r="SI27" s="1"/>
      <c r="SO27" s="1"/>
      <c r="TS27" s="1"/>
      <c r="TY27" s="1"/>
      <c r="UE27" s="1"/>
      <c r="UW27" s="1"/>
      <c r="VC27" s="1"/>
      <c r="VO27" s="1"/>
      <c r="VU27" s="1"/>
      <c r="WA27" s="1"/>
      <c r="WM27" s="1"/>
      <c r="WS27" s="1"/>
      <c r="XE27" s="1"/>
      <c r="XK27" s="1"/>
      <c r="XQ27" s="1"/>
      <c r="YC27" s="1"/>
      <c r="YO27" s="1"/>
      <c r="ZA27" s="1"/>
      <c r="ZG27" s="1"/>
      <c r="ZY27" s="1"/>
      <c r="AAE27" s="1"/>
      <c r="AAW27" s="1"/>
      <c r="ABI27" s="1"/>
      <c r="ABO27" s="1"/>
    </row>
    <row r="28" spans="11:743" x14ac:dyDescent="0.25">
      <c r="Q28" s="1"/>
      <c r="AC28" s="1"/>
      <c r="AE28" t="str">
        <v>YL417055 Corp</v>
      </c>
      <c r="AF28" t="str">
        <v>US06746CV558</v>
      </c>
      <c r="AG28" t="str">
        <v>06746CV55</v>
      </c>
      <c r="AH28" t="str">
        <v>BACR 4 ¾ 09/03/32</v>
      </c>
      <c r="AI28" s="1">
        <v>48460</v>
      </c>
      <c r="AJ28">
        <v>0</v>
      </c>
      <c r="AK28" t="str">
        <v>YM989528 Corp</v>
      </c>
      <c r="AL28" t="str">
        <v>US05554T4N27</v>
      </c>
      <c r="AM28" t="str">
        <v>05554T4N2</v>
      </c>
      <c r="AN28" t="str">
        <v>BBVASM 5.8 08/20/45</v>
      </c>
      <c r="AO28" s="1">
        <v>53194</v>
      </c>
      <c r="AP28">
        <v>0</v>
      </c>
      <c r="AQ28" t="str">
        <v>YL341844 Corp</v>
      </c>
      <c r="AR28" t="str">
        <v>XS3158041759</v>
      </c>
      <c r="AS28" t="str">
        <v>YL3418446</v>
      </c>
      <c r="AT28" t="str">
        <v>BNP Float 08/22/30</v>
      </c>
      <c r="AU28" s="1">
        <v>47717</v>
      </c>
      <c r="AV28">
        <v>2435000</v>
      </c>
      <c r="BM28" s="1"/>
      <c r="BO28" t="str">
        <v>YM868511 Corp</v>
      </c>
      <c r="BP28" t="str">
        <v>US25161FAH10</v>
      </c>
      <c r="BQ28" t="str">
        <v>25161FAH1</v>
      </c>
      <c r="BR28" t="str">
        <v>DB 5 ½ 08/15/35</v>
      </c>
      <c r="BS28" s="1">
        <v>49536</v>
      </c>
      <c r="BT28">
        <v>2000000</v>
      </c>
      <c r="CA28" t="str">
        <v>BT086453 Corp</v>
      </c>
      <c r="CB28" t="str">
        <v>US83369NH379</v>
      </c>
      <c r="CC28" t="str">
        <v>83369NH37</v>
      </c>
      <c r="CD28" t="str">
        <v>SOCGEN Float 12/31/36</v>
      </c>
      <c r="CE28" s="1">
        <v>50040</v>
      </c>
      <c r="CF28">
        <v>0</v>
      </c>
      <c r="CM28" t="str">
        <v>ZI232254 Corp</v>
      </c>
      <c r="CN28" t="str">
        <v>US404280DY28</v>
      </c>
      <c r="CO28" t="str">
        <v>404280DY2</v>
      </c>
      <c r="CP28" t="str">
        <v>HSBC Float 08/14/27</v>
      </c>
      <c r="CQ28" s="1">
        <v>46613</v>
      </c>
      <c r="CR28">
        <v>700000000</v>
      </c>
      <c r="CS28" t="str">
        <v>BR088002 Corp</v>
      </c>
      <c r="CT28" t="str">
        <v>XS2368670480</v>
      </c>
      <c r="CU28" t="str">
        <v>BR0880020</v>
      </c>
      <c r="CV28" t="str">
        <v>INTNED 1.7 08/31/28</v>
      </c>
      <c r="CW28" s="1">
        <v>46996</v>
      </c>
      <c r="CX28">
        <v>12000000</v>
      </c>
      <c r="DC28" s="1"/>
      <c r="DE28" t="str">
        <v>EJ764468 Corp</v>
      </c>
      <c r="DF28" t="str">
        <v>US5394E8BY42</v>
      </c>
      <c r="DG28" t="str">
        <v>5394E8BY4</v>
      </c>
      <c r="DH28" t="str">
        <v>LLOYDS Float 07/29/33</v>
      </c>
      <c r="DI28" s="1">
        <v>48789</v>
      </c>
      <c r="DJ28">
        <v>3000000</v>
      </c>
      <c r="DK28" t="str">
        <v>ZH007984 Corp</v>
      </c>
      <c r="DL28" t="str">
        <v>XS2678740262</v>
      </c>
      <c r="DM28" t="str">
        <v>ZH0079843</v>
      </c>
      <c r="DN28" t="str">
        <v>BACRED Float 09/12/28</v>
      </c>
      <c r="DO28" s="1">
        <v>47008</v>
      </c>
      <c r="DP28">
        <v>2000000</v>
      </c>
      <c r="DU28" s="1"/>
      <c r="DW28" t="str">
        <v>ZL323409 Corp</v>
      </c>
      <c r="DX28" t="str">
        <v>US639057AH16</v>
      </c>
      <c r="DY28" t="str">
        <v>639057AH1</v>
      </c>
      <c r="DZ28" t="str">
        <v>NWG 6.016 03/02/34</v>
      </c>
      <c r="EA28" s="1">
        <v>49005</v>
      </c>
      <c r="EB28">
        <v>1000000000</v>
      </c>
      <c r="EI28" t="str">
        <v>AP760265 Corp</v>
      </c>
      <c r="EJ28" t="str">
        <v>US80281LAG05</v>
      </c>
      <c r="EK28" t="str">
        <v>80281LAG0</v>
      </c>
      <c r="EL28" t="str">
        <v>SANUK 3.823 11/03/28</v>
      </c>
      <c r="EM28" s="1">
        <v>47060</v>
      </c>
      <c r="EN28">
        <v>1000000000</v>
      </c>
      <c r="EO28" t="str">
        <v>YU691383 Corp</v>
      </c>
      <c r="EP28" t="str">
        <v>US86959THW99</v>
      </c>
      <c r="EQ28" t="str">
        <v>86959THW9</v>
      </c>
      <c r="ER28" t="str">
        <v>SHBASS Float 10/22/25</v>
      </c>
      <c r="ES28" s="1">
        <v>45952</v>
      </c>
      <c r="ET28">
        <v>100000000</v>
      </c>
      <c r="EU28" t="str">
        <v>EK094271 Corp</v>
      </c>
      <c r="EV28" t="str">
        <v>XS1040411677</v>
      </c>
      <c r="EW28" t="str">
        <v>EK0942715</v>
      </c>
      <c r="EX28" t="str">
        <v>STANLN Float 02/28/29</v>
      </c>
      <c r="EY28" s="1">
        <v>47177</v>
      </c>
      <c r="EZ28">
        <v>20000000</v>
      </c>
      <c r="FA28" t="str">
        <v>YR888792 Corp</v>
      </c>
      <c r="FB28" t="str">
        <v>US87019WE432</v>
      </c>
      <c r="FC28" t="str">
        <v>87019WE43</v>
      </c>
      <c r="FD28" t="str">
        <v>SWEDA Float 11/28/25</v>
      </c>
      <c r="FE28" s="1">
        <v>45989</v>
      </c>
      <c r="FF28">
        <v>120000000</v>
      </c>
      <c r="FG28" t="str">
        <v>ZF072927 Corp</v>
      </c>
      <c r="FH28" t="str">
        <v>US902613BJ61</v>
      </c>
      <c r="FI28" t="str">
        <v>902613BJ6</v>
      </c>
      <c r="FJ28" t="str">
        <v>UBS 5.428 02/08/30</v>
      </c>
      <c r="FK28" s="1">
        <v>47522</v>
      </c>
      <c r="FL28">
        <v>1750000000</v>
      </c>
      <c r="GC28" s="1"/>
      <c r="GI28" s="1"/>
      <c r="HM28" s="1"/>
      <c r="HY28" s="1"/>
      <c r="IW28" s="1"/>
      <c r="JC28" s="1"/>
      <c r="JI28" s="1"/>
      <c r="KA28" s="1"/>
      <c r="KS28" s="1"/>
      <c r="LE28" s="1"/>
      <c r="LW28" s="1"/>
      <c r="MC28" s="1"/>
      <c r="NG28" s="1"/>
      <c r="NM28" s="1"/>
      <c r="NS28" s="1"/>
      <c r="OQ28" s="1"/>
      <c r="PC28" s="1"/>
      <c r="PU28" s="1"/>
      <c r="QA28" s="1"/>
      <c r="QG28" s="1"/>
      <c r="QM28" s="1"/>
      <c r="QS28" s="1"/>
      <c r="RQ28" s="1"/>
      <c r="SC28" s="1"/>
      <c r="SI28" s="1"/>
      <c r="SO28" s="1"/>
      <c r="TY28" s="1"/>
      <c r="UE28" s="1"/>
      <c r="UW28" s="1"/>
      <c r="VC28" s="1"/>
      <c r="VO28" s="1"/>
      <c r="VU28" s="1"/>
      <c r="WA28" s="1"/>
      <c r="WM28" s="1"/>
      <c r="WS28" s="1"/>
      <c r="XE28" s="1"/>
      <c r="XK28" s="1"/>
      <c r="XQ28" s="1"/>
      <c r="YC28" s="1"/>
      <c r="YO28" s="1"/>
      <c r="ZA28" s="1"/>
      <c r="ZG28" s="1"/>
      <c r="ZY28" s="1"/>
      <c r="AAE28" s="1"/>
      <c r="AAW28" s="1"/>
      <c r="ABI28" s="1"/>
      <c r="ABO28" s="1"/>
    </row>
    <row r="29" spans="11:743" x14ac:dyDescent="0.25">
      <c r="Q29" s="1"/>
      <c r="AC29" s="1"/>
      <c r="AE29" t="str">
        <v>ZD475757 Corp</v>
      </c>
      <c r="AF29" t="str">
        <v>US06738ECQ61</v>
      </c>
      <c r="AG29" t="str">
        <v>06738ECQ6</v>
      </c>
      <c r="AH29" t="str">
        <v>BACR Float 03/12/28</v>
      </c>
      <c r="AI29" s="1">
        <v>46824</v>
      </c>
      <c r="AJ29">
        <v>500000000</v>
      </c>
      <c r="AK29" t="str">
        <v>YR129665 Corp</v>
      </c>
      <c r="AL29" t="str">
        <v>US05554TU298</v>
      </c>
      <c r="AM29" t="str">
        <v>05554TU29</v>
      </c>
      <c r="AN29" t="str">
        <v>BBVASM 5 ¾ 02/14/37</v>
      </c>
      <c r="AO29" s="1">
        <v>50085</v>
      </c>
      <c r="AP29">
        <v>0</v>
      </c>
      <c r="AQ29" t="str">
        <v>YL444636 Corp</v>
      </c>
      <c r="AR29" t="str">
        <v>XS3099771068</v>
      </c>
      <c r="AS29" t="str">
        <v>YL4446362</v>
      </c>
      <c r="AT29" t="str">
        <v>BNP 0 07/06/32</v>
      </c>
      <c r="AU29" s="1">
        <v>48401</v>
      </c>
      <c r="AV29">
        <v>1100000</v>
      </c>
      <c r="BM29" s="1"/>
      <c r="BO29" t="str">
        <v>BM710075 Corp</v>
      </c>
      <c r="BP29" t="str">
        <v>XS2011157877</v>
      </c>
      <c r="BQ29" t="str">
        <v>BM7100753</v>
      </c>
      <c r="BR29" t="str">
        <v>DB Float 02/26/28</v>
      </c>
      <c r="BS29" s="1">
        <v>46809</v>
      </c>
      <c r="BT29">
        <v>35000000</v>
      </c>
      <c r="CA29" t="str">
        <v>EJ400560 Corp</v>
      </c>
      <c r="CB29" t="str">
        <v>US78423EEJ91</v>
      </c>
      <c r="CC29" t="str">
        <v>78423EEJ9</v>
      </c>
      <c r="CD29" t="str">
        <v>SOCGEN Float 10/29/32</v>
      </c>
      <c r="CE29" s="1">
        <v>48516</v>
      </c>
      <c r="CF29">
        <v>1000000</v>
      </c>
      <c r="CM29" t="str">
        <v>YT186487 Corp</v>
      </c>
      <c r="CN29" t="str">
        <v>US404280EM70</v>
      </c>
      <c r="CO29" t="str">
        <v>404280EM7</v>
      </c>
      <c r="CP29" t="str">
        <v>HSBC 5.13 11/19/28</v>
      </c>
      <c r="CQ29" s="1">
        <v>47076</v>
      </c>
      <c r="CR29">
        <v>1500000000</v>
      </c>
      <c r="CS29" t="str">
        <v>BY397251 Corp</v>
      </c>
      <c r="CT29" t="str">
        <v>XS2479387297</v>
      </c>
      <c r="CU29" t="str">
        <v>BY3972514</v>
      </c>
      <c r="CV29" t="str">
        <v>INTNED 4.23 08/18/27</v>
      </c>
      <c r="CW29" s="1">
        <v>46617</v>
      </c>
      <c r="CX29">
        <v>70000000</v>
      </c>
      <c r="DC29" s="1"/>
      <c r="DE29" t="str">
        <v>EJ505669 Corp</v>
      </c>
      <c r="DF29" t="str">
        <v>US5394E8BK48</v>
      </c>
      <c r="DG29" t="str">
        <v>5394E8BK4</v>
      </c>
      <c r="DH29" t="str">
        <v>LLOYDS 0 01/31/33</v>
      </c>
      <c r="DI29" s="1">
        <v>48610</v>
      </c>
      <c r="DJ29">
        <v>18050000</v>
      </c>
      <c r="DK29" t="str">
        <v>ZH940365 Corp</v>
      </c>
      <c r="DL29" t="str">
        <v>XS2711323365</v>
      </c>
      <c r="DM29" t="str">
        <v>ZH9403655</v>
      </c>
      <c r="DN29" t="str">
        <v>BACRED 6.3 11/06/28</v>
      </c>
      <c r="DO29" s="1">
        <v>47063</v>
      </c>
      <c r="DP29">
        <v>2100000</v>
      </c>
      <c r="DU29" s="1"/>
      <c r="DW29" t="str">
        <v>YL313442 Corp</v>
      </c>
      <c r="DX29" t="str">
        <v>XS3158092075</v>
      </c>
      <c r="DY29" t="str">
        <v>YL3134423</v>
      </c>
      <c r="DZ29" t="str">
        <v>NWG Float 08/21/30</v>
      </c>
      <c r="EA29" s="1">
        <v>47716</v>
      </c>
      <c r="EB29">
        <v>10000000</v>
      </c>
      <c r="EI29" t="str">
        <v>YL468207 Corp</v>
      </c>
      <c r="EJ29" t="str">
        <v>XS3149225495</v>
      </c>
      <c r="EK29" t="str">
        <v>YL4682073</v>
      </c>
      <c r="EL29" t="str">
        <v>SANTAN 5.35 08/26/35</v>
      </c>
      <c r="EM29" s="1">
        <v>49547</v>
      </c>
      <c r="EN29">
        <v>10000000</v>
      </c>
      <c r="EO29" t="str">
        <v>AV555439 Corp</v>
      </c>
      <c r="EP29" t="str">
        <v>XS1909084375</v>
      </c>
      <c r="EQ29" t="str">
        <v>AV5554390</v>
      </c>
      <c r="ER29" t="str">
        <v>SHBASS 3.983 11/15/28</v>
      </c>
      <c r="ES29" s="1">
        <v>47072</v>
      </c>
      <c r="ET29">
        <v>100000000</v>
      </c>
      <c r="EU29" t="str">
        <v>EK755720 Corp</v>
      </c>
      <c r="EV29" t="str">
        <v>XS1192479001</v>
      </c>
      <c r="EW29" t="str">
        <v>EK7557201</v>
      </c>
      <c r="EX29" t="str">
        <v>STANLN Float 02/25/30</v>
      </c>
      <c r="EY29" s="1">
        <v>47539</v>
      </c>
      <c r="EZ29">
        <v>30000000</v>
      </c>
      <c r="FA29" t="str">
        <v>YR938099 Corp</v>
      </c>
      <c r="FB29" t="str">
        <v>US87019WE689</v>
      </c>
      <c r="FC29" t="str">
        <v>87019WE68</v>
      </c>
      <c r="FD29" t="str">
        <v>SWEDA Float 11/28/25</v>
      </c>
      <c r="FE29" s="1">
        <v>45989</v>
      </c>
      <c r="FF29">
        <v>75000000</v>
      </c>
      <c r="FG29" t="str">
        <v>AM891872 Corp</v>
      </c>
      <c r="FH29" t="str">
        <v>US90352JAC71</v>
      </c>
      <c r="FI29" t="str">
        <v>90352JAC7</v>
      </c>
      <c r="FJ29" t="str">
        <v>UBS 4.253 03/23/28</v>
      </c>
      <c r="FK29" s="1">
        <v>46835</v>
      </c>
      <c r="FL29">
        <v>2000000000</v>
      </c>
      <c r="GC29" s="1"/>
      <c r="GI29" s="1"/>
      <c r="HM29" s="1"/>
      <c r="HY29" s="1"/>
      <c r="IW29" s="1"/>
      <c r="JC29" s="1"/>
      <c r="JI29" s="1"/>
      <c r="KA29" s="1"/>
      <c r="KS29" s="1"/>
      <c r="LE29" s="1"/>
      <c r="LW29" s="1"/>
      <c r="MC29" s="1"/>
      <c r="NG29" s="1"/>
      <c r="NM29" s="1"/>
      <c r="NS29" s="1"/>
      <c r="OQ29" s="1"/>
      <c r="PC29" s="1"/>
      <c r="PU29" s="1"/>
      <c r="QA29" s="1"/>
      <c r="QG29" s="1"/>
      <c r="QM29" s="1"/>
      <c r="QS29" s="1"/>
      <c r="RQ29" s="1"/>
      <c r="SC29" s="1"/>
      <c r="SI29" s="1"/>
      <c r="SO29" s="1"/>
      <c r="TY29" s="1"/>
      <c r="UE29" s="1"/>
      <c r="UW29" s="1"/>
      <c r="VC29" s="1"/>
      <c r="VO29" s="1"/>
      <c r="VU29" s="1"/>
      <c r="WA29" s="1"/>
      <c r="WM29" s="1"/>
      <c r="WS29" s="1"/>
      <c r="XE29" s="1"/>
      <c r="XK29" s="1"/>
      <c r="XQ29" s="1"/>
      <c r="YC29" s="1"/>
      <c r="YO29" s="1"/>
      <c r="ZA29" s="1"/>
      <c r="ZG29" s="1"/>
      <c r="ZY29" s="1"/>
      <c r="AAE29" s="1"/>
      <c r="AAW29" s="1"/>
      <c r="ABI29" s="1"/>
      <c r="ABO29" s="1"/>
    </row>
    <row r="30" spans="11:743" x14ac:dyDescent="0.25">
      <c r="Q30" s="1"/>
      <c r="AC30" s="1"/>
      <c r="AE30" t="str">
        <v>AR195956 Corp</v>
      </c>
      <c r="AF30" t="str">
        <v>XS1714473052</v>
      </c>
      <c r="AG30" t="str">
        <v>AR1959568</v>
      </c>
      <c r="AH30" t="str">
        <v>BACR Float 02/20/38</v>
      </c>
      <c r="AI30" s="1">
        <v>50456</v>
      </c>
      <c r="AJ30">
        <v>121500000</v>
      </c>
      <c r="AK30" t="str">
        <v>YM893526 Corp</v>
      </c>
      <c r="AL30" t="str">
        <v>US05554T4M44</v>
      </c>
      <c r="AM30" t="str">
        <v>05554T4M4</v>
      </c>
      <c r="AN30" t="str">
        <v>BBVASM 5.1 08/20/33</v>
      </c>
      <c r="AO30" s="1">
        <v>48811</v>
      </c>
      <c r="AP30">
        <v>0</v>
      </c>
      <c r="AQ30" t="str">
        <v>YL259120 Corp</v>
      </c>
      <c r="AR30" t="str">
        <v>XS3154037314</v>
      </c>
      <c r="AS30" t="str">
        <v>YL2591201</v>
      </c>
      <c r="AT30" t="str">
        <v>BNP Float 08/20/30</v>
      </c>
      <c r="AU30" s="1">
        <v>47715</v>
      </c>
      <c r="AV30">
        <v>3225000</v>
      </c>
      <c r="BM30" s="1"/>
      <c r="BO30" t="str">
        <v>YU115595 Corp</v>
      </c>
      <c r="BP30" t="str">
        <v>US25161F6J20</v>
      </c>
      <c r="BQ30" t="str">
        <v>25161F6J2</v>
      </c>
      <c r="BR30" t="str">
        <v>DB 5.2 10/16/54</v>
      </c>
      <c r="BS30" s="1">
        <v>56538</v>
      </c>
      <c r="BT30">
        <v>20642000</v>
      </c>
      <c r="CA30" t="str">
        <v>QZ254551 Corp</v>
      </c>
      <c r="CB30" t="str">
        <v>US83369EMM92</v>
      </c>
      <c r="CC30" t="str">
        <v>83369EMM9</v>
      </c>
      <c r="CD30" t="str">
        <v>SOCGEN Float 08/26/26</v>
      </c>
      <c r="CE30" s="1">
        <v>46260</v>
      </c>
      <c r="CF30">
        <v>4000000</v>
      </c>
      <c r="CM30" t="str">
        <v>ZL386659 Corp</v>
      </c>
      <c r="CN30" t="str">
        <v>US404280DU06</v>
      </c>
      <c r="CO30" t="str">
        <v>404280DU0</v>
      </c>
      <c r="CP30" t="str">
        <v>HSBC 6.161 03/09/29</v>
      </c>
      <c r="CQ30" s="1">
        <v>47186</v>
      </c>
      <c r="CR30">
        <v>2000000000</v>
      </c>
      <c r="CS30" t="str">
        <v>YM879837 Corp</v>
      </c>
      <c r="CT30" t="str">
        <v>XS2911641616</v>
      </c>
      <c r="CU30" t="str">
        <v>YM8798378</v>
      </c>
      <c r="CV30" t="str">
        <v>INTNED 5.54 08/07/35</v>
      </c>
      <c r="CW30" s="1">
        <v>49528</v>
      </c>
      <c r="CX30">
        <v>10000000</v>
      </c>
      <c r="DC30" s="1"/>
      <c r="DE30" t="str">
        <v>ZF067989 Corp</v>
      </c>
      <c r="DF30" t="str">
        <v>US53944YAY95</v>
      </c>
      <c r="DG30" t="str">
        <v>53944YAY9</v>
      </c>
      <c r="DH30" t="str">
        <v>LLOYDS Float 01/05/28</v>
      </c>
      <c r="DI30" s="1">
        <v>46757</v>
      </c>
      <c r="DJ30">
        <v>300000000</v>
      </c>
      <c r="DK30" t="str">
        <v>ZJ060929 Corp</v>
      </c>
      <c r="DL30" t="str">
        <v>XS2637047205</v>
      </c>
      <c r="DM30" t="str">
        <v>ZJ0609298</v>
      </c>
      <c r="DN30" t="str">
        <v>BACRED Float 06/23/26</v>
      </c>
      <c r="DO30" s="1">
        <v>46196</v>
      </c>
      <c r="DP30">
        <v>300000</v>
      </c>
      <c r="DU30" s="1"/>
      <c r="DW30" t="str">
        <v>ZD320358 Corp</v>
      </c>
      <c r="DX30" t="str">
        <v>US639057AL28</v>
      </c>
      <c r="DY30" t="str">
        <v>639057AL2</v>
      </c>
      <c r="DZ30" t="str">
        <v>NWG 5.583 03/01/28</v>
      </c>
      <c r="EA30" s="1">
        <v>46813</v>
      </c>
      <c r="EB30">
        <v>1000000000</v>
      </c>
      <c r="EI30" t="str">
        <v>BT315885 Corp</v>
      </c>
      <c r="EJ30" t="str">
        <v>US80281LAR69</v>
      </c>
      <c r="EK30" t="str">
        <v>80281LAR6</v>
      </c>
      <c r="EL30" t="str">
        <v>SANUK 2.469 01/11/28</v>
      </c>
      <c r="EM30" s="1">
        <v>46763</v>
      </c>
      <c r="EN30">
        <v>1000000000</v>
      </c>
      <c r="EO30" t="str">
        <v>YM582599 Corp</v>
      </c>
      <c r="EP30" t="str">
        <v>US86959TPZ39</v>
      </c>
      <c r="EQ30" t="str">
        <v>86959TPZ3</v>
      </c>
      <c r="ER30" t="str">
        <v>SHBASS Float 04/22/26</v>
      </c>
      <c r="ES30" s="1">
        <v>46134</v>
      </c>
      <c r="ET30">
        <v>125000000</v>
      </c>
      <c r="EU30" t="str">
        <v>ZH842637 Corp</v>
      </c>
      <c r="EV30" t="str">
        <v>US853254CY45</v>
      </c>
      <c r="EW30" t="str">
        <v>853254CY4</v>
      </c>
      <c r="EX30" t="str">
        <v>STANLN Float 02/08/28</v>
      </c>
      <c r="EY30" s="1">
        <v>46791</v>
      </c>
      <c r="EZ30">
        <v>400000000</v>
      </c>
      <c r="FA30" t="str">
        <v>YU445410 Corp</v>
      </c>
      <c r="FB30" t="str">
        <v>US87019WZM09</v>
      </c>
      <c r="FC30" t="str">
        <v>87019WZM0</v>
      </c>
      <c r="FD30" t="str">
        <v>SWEDA Float 10/10/25</v>
      </c>
      <c r="FE30" s="1">
        <v>45940</v>
      </c>
      <c r="FF30">
        <v>50000000</v>
      </c>
      <c r="FG30" t="str">
        <v>BY190941 Corp</v>
      </c>
      <c r="FH30" t="str">
        <v>US902613AS79</v>
      </c>
      <c r="FI30" t="str">
        <v>902613AS7</v>
      </c>
      <c r="FJ30" t="str">
        <v>UBS 4.703 08/05/27</v>
      </c>
      <c r="FK30" s="1">
        <v>46604</v>
      </c>
      <c r="FL30">
        <v>1750000000</v>
      </c>
      <c r="GC30" s="1"/>
      <c r="GI30" s="1"/>
      <c r="HM30" s="1"/>
      <c r="HY30" s="1"/>
      <c r="IW30" s="1"/>
      <c r="JC30" s="1"/>
      <c r="JI30" s="1"/>
      <c r="KA30" s="1"/>
      <c r="KS30" s="1"/>
      <c r="LE30" s="1"/>
      <c r="LW30" s="1"/>
      <c r="MC30" s="1"/>
      <c r="NG30" s="1"/>
      <c r="NM30" s="1"/>
      <c r="NS30" s="1"/>
      <c r="OQ30" s="1"/>
      <c r="PC30" s="1"/>
      <c r="PU30" s="1"/>
      <c r="QA30" s="1"/>
      <c r="QG30" s="1"/>
      <c r="QM30" s="1"/>
      <c r="QS30" s="1"/>
      <c r="RQ30" s="1"/>
      <c r="SC30" s="1"/>
      <c r="SI30" s="1"/>
      <c r="SO30" s="1"/>
      <c r="TY30" s="1"/>
      <c r="UE30" s="1"/>
      <c r="UW30" s="1"/>
      <c r="VC30" s="1"/>
      <c r="VO30" s="1"/>
      <c r="VU30" s="1"/>
      <c r="WA30" s="1"/>
      <c r="WM30" s="1"/>
      <c r="WS30" s="1"/>
      <c r="XE30" s="1"/>
      <c r="XK30" s="1"/>
      <c r="XQ30" s="1"/>
      <c r="YC30" s="1"/>
      <c r="YO30" s="1"/>
      <c r="ZA30" s="1"/>
      <c r="ZG30" s="1"/>
      <c r="ZY30" s="1"/>
      <c r="AAE30" s="1"/>
      <c r="AAW30" s="1"/>
      <c r="ABI30" s="1"/>
      <c r="ABO30" s="1"/>
    </row>
    <row r="31" spans="11:743" x14ac:dyDescent="0.25">
      <c r="Q31" s="1"/>
      <c r="AC31" s="1"/>
      <c r="AE31" t="str">
        <v>ZN018164 Corp</v>
      </c>
      <c r="AF31" t="str">
        <v>US06738ECD58</v>
      </c>
      <c r="AG31" t="str">
        <v>06738ECD5</v>
      </c>
      <c r="AH31" t="str">
        <v>BACR 7.385 11/02/28</v>
      </c>
      <c r="AI31" s="1">
        <v>47059</v>
      </c>
      <c r="AJ31">
        <v>1500000000</v>
      </c>
      <c r="AK31" t="str">
        <v>YO838464 Corp</v>
      </c>
      <c r="AL31" t="str">
        <v>US05556ACL61</v>
      </c>
      <c r="AM31" t="str">
        <v>05556ACL6</v>
      </c>
      <c r="AN31" t="str">
        <v>BBVASM 5 ¾ 06/13/37</v>
      </c>
      <c r="AO31" s="1">
        <v>50204</v>
      </c>
      <c r="AP31">
        <v>0</v>
      </c>
      <c r="AQ31" t="str">
        <v>YL505365 Corp</v>
      </c>
      <c r="AR31" t="str">
        <v>XS3168088832</v>
      </c>
      <c r="AS31" t="str">
        <v>YL5053654</v>
      </c>
      <c r="AT31" t="str">
        <v>BNP Float 09/02/30</v>
      </c>
      <c r="AU31" s="1">
        <v>47728</v>
      </c>
      <c r="AV31">
        <v>4425000</v>
      </c>
      <c r="BM31" s="1"/>
      <c r="BO31" t="str">
        <v>YX423067 Corp</v>
      </c>
      <c r="BP31" t="str">
        <v>US25161FFJ21</v>
      </c>
      <c r="BQ31" t="str">
        <v>25161FFJ2</v>
      </c>
      <c r="BR31" t="str">
        <v>DB 5 ¾ 06/14/34</v>
      </c>
      <c r="BS31" s="1">
        <v>49109</v>
      </c>
      <c r="BT31">
        <v>10000000</v>
      </c>
      <c r="CA31" t="str">
        <v>AM528457 Corp</v>
      </c>
      <c r="CB31" t="str">
        <v>US83369ETL47</v>
      </c>
      <c r="CC31" t="str">
        <v>83369ETL4</v>
      </c>
      <c r="CD31" t="str">
        <v>SOCGEN Float 02/27/32</v>
      </c>
      <c r="CE31" s="1">
        <v>48271</v>
      </c>
      <c r="CF31">
        <v>750000</v>
      </c>
      <c r="CM31" t="str">
        <v>BS473869 Corp</v>
      </c>
      <c r="CN31" t="str">
        <v>US404280CY37</v>
      </c>
      <c r="CO31" t="str">
        <v>404280CY3</v>
      </c>
      <c r="CP31" t="str">
        <v>HSBC 2.871 11/22/32</v>
      </c>
      <c r="CQ31" s="1">
        <v>48540</v>
      </c>
      <c r="CR31">
        <v>1750000000</v>
      </c>
      <c r="CS31" t="str">
        <v>YN728895 Corp</v>
      </c>
      <c r="CT31" t="str">
        <v>XS2911648389</v>
      </c>
      <c r="CU31" t="str">
        <v>YN7288957</v>
      </c>
      <c r="CV31" t="str">
        <v>INTNED 0 06/30/35</v>
      </c>
      <c r="CW31" s="1">
        <v>49490</v>
      </c>
      <c r="CX31">
        <v>10000000</v>
      </c>
      <c r="DC31" s="1"/>
      <c r="DE31" t="str">
        <v>EJ618964 Corp</v>
      </c>
      <c r="DF31" t="str">
        <v>US53944XEC56</v>
      </c>
      <c r="DG31" t="str">
        <v>53944XEC5</v>
      </c>
      <c r="DH31" t="str">
        <v>LLOYDS 3 ¼ 04/18/28</v>
      </c>
      <c r="DI31" s="1">
        <v>46861</v>
      </c>
      <c r="DJ31">
        <v>776000</v>
      </c>
      <c r="DK31" t="str">
        <v>ZJ072177 Corp</v>
      </c>
      <c r="DL31" t="str">
        <v>XS2639018196</v>
      </c>
      <c r="DM31" t="str">
        <v>ZJ0721770</v>
      </c>
      <c r="DN31" t="str">
        <v>BACRED Float 06/26/28</v>
      </c>
      <c r="DO31" s="1">
        <v>46930</v>
      </c>
      <c r="DP31">
        <v>3000000</v>
      </c>
      <c r="DW31" t="str">
        <v>YX107444 Corp</v>
      </c>
      <c r="DX31" t="str">
        <v>US63906YAH18</v>
      </c>
      <c r="DY31" t="str">
        <v>63906YAH1</v>
      </c>
      <c r="DZ31" t="str">
        <v>NWG 5.416 05/17/27</v>
      </c>
      <c r="EA31" s="1">
        <v>46524</v>
      </c>
      <c r="EB31">
        <v>850000000</v>
      </c>
      <c r="EI31" t="str">
        <v>YO804287 Corp</v>
      </c>
      <c r="EJ31" t="str">
        <v>US05973REP38</v>
      </c>
      <c r="EK31" t="str">
        <v>05973REP3</v>
      </c>
      <c r="EL31" t="str">
        <v>SANTAN Float 05/22/26</v>
      </c>
      <c r="EM31" s="1">
        <v>46164</v>
      </c>
      <c r="EN31">
        <v>350000000</v>
      </c>
      <c r="EO31" t="str">
        <v>YM626414 Corp</v>
      </c>
      <c r="EP31" t="str">
        <v>US86959TQA78</v>
      </c>
      <c r="EQ31" t="str">
        <v>86959TQA7</v>
      </c>
      <c r="ER31" t="str">
        <v>SHBASS Float 07/23/26</v>
      </c>
      <c r="ES31" s="1">
        <v>46226</v>
      </c>
      <c r="ET31">
        <v>350000000</v>
      </c>
      <c r="EU31" t="str">
        <v>BH397818 Corp</v>
      </c>
      <c r="EV31" t="str">
        <v>XS2150016017</v>
      </c>
      <c r="EW31" t="str">
        <v>BH3978187</v>
      </c>
      <c r="EX31" t="str">
        <v>STANLN 0 04/09/50</v>
      </c>
      <c r="EY31" s="1">
        <v>54887</v>
      </c>
      <c r="EZ31">
        <v>100000000</v>
      </c>
      <c r="FA31" t="str">
        <v>YV780133 Corp</v>
      </c>
      <c r="FB31" t="str">
        <v>US87019WYT60</v>
      </c>
      <c r="FC31" t="str">
        <v>87019WYT6</v>
      </c>
      <c r="FD31" t="str">
        <v>SWEDA Float 09/15/25</v>
      </c>
      <c r="FE31" s="1">
        <v>45915</v>
      </c>
      <c r="FF31">
        <v>50000000</v>
      </c>
      <c r="FG31" t="str">
        <v>BY190942 Corp</v>
      </c>
      <c r="FH31" t="str">
        <v>US902613AT52</v>
      </c>
      <c r="FI31" t="str">
        <v>902613AT5</v>
      </c>
      <c r="FJ31" t="str">
        <v>UBS 4.988 08/05/33</v>
      </c>
      <c r="FK31" s="1">
        <v>48796</v>
      </c>
      <c r="FL31">
        <v>1500000000</v>
      </c>
      <c r="GC31" s="1"/>
      <c r="GI31" s="1"/>
      <c r="HM31" s="1"/>
      <c r="HY31" s="1"/>
      <c r="IW31" s="1"/>
      <c r="JC31" s="1"/>
      <c r="JI31" s="1"/>
      <c r="KA31" s="1"/>
      <c r="KS31" s="1"/>
      <c r="LE31" s="1"/>
      <c r="LW31" s="1"/>
      <c r="MC31" s="1"/>
      <c r="NG31" s="1"/>
      <c r="NM31" s="1"/>
      <c r="NS31" s="1"/>
      <c r="OQ31" s="1"/>
      <c r="PU31" s="1"/>
      <c r="QA31" s="1"/>
      <c r="QG31" s="1"/>
      <c r="QM31" s="1"/>
      <c r="QS31" s="1"/>
      <c r="RQ31" s="1"/>
      <c r="SC31" s="1"/>
      <c r="SI31" s="1"/>
      <c r="SO31" s="1"/>
      <c r="TY31" s="1"/>
      <c r="UE31" s="1"/>
      <c r="UW31" s="1"/>
      <c r="VC31" s="1"/>
      <c r="VO31" s="1"/>
      <c r="VU31" s="1"/>
      <c r="WA31" s="1"/>
      <c r="WM31" s="1"/>
      <c r="WS31" s="1"/>
      <c r="XE31" s="1"/>
      <c r="XK31" s="1"/>
      <c r="XQ31" s="1"/>
      <c r="YC31" s="1"/>
      <c r="YO31" s="1"/>
      <c r="ZA31" s="1"/>
      <c r="ZG31" s="1"/>
      <c r="ZY31" s="1"/>
      <c r="AAE31" s="1"/>
      <c r="AAW31" s="1"/>
      <c r="ABI31" s="1"/>
      <c r="ABO31" s="1"/>
    </row>
    <row r="32" spans="11:743" x14ac:dyDescent="0.25">
      <c r="Q32" s="1"/>
      <c r="AC32" s="1"/>
      <c r="AE32" t="str">
        <v>ZI782661 Corp</v>
      </c>
      <c r="AF32" t="str">
        <v>US06738ECJ29</v>
      </c>
      <c r="AG32" t="str">
        <v>06738ECJ2</v>
      </c>
      <c r="AH32" t="str">
        <v>BACR 6.496 09/13/27</v>
      </c>
      <c r="AI32" s="1">
        <v>46643</v>
      </c>
      <c r="AJ32">
        <v>1450000000</v>
      </c>
      <c r="AK32" t="str">
        <v>YL520066 Corp</v>
      </c>
      <c r="AL32" t="str">
        <v>XS3167412231</v>
      </c>
      <c r="AM32" t="str">
        <v>YL5200669</v>
      </c>
      <c r="AN32" t="str">
        <v>GARAN 5.05 08/31/26</v>
      </c>
      <c r="AO32" s="1">
        <v>46265</v>
      </c>
      <c r="AP32">
        <v>50000000</v>
      </c>
      <c r="AQ32" t="str">
        <v>YL623578 Corp</v>
      </c>
      <c r="AR32" t="str">
        <v>XS3104193464</v>
      </c>
      <c r="AS32" t="str">
        <v>YL6235789</v>
      </c>
      <c r="AT32" t="str">
        <v>BNP 5.4 07/05/30</v>
      </c>
      <c r="AU32" s="1">
        <v>47669</v>
      </c>
      <c r="AV32">
        <v>1000000</v>
      </c>
      <c r="BO32" t="str">
        <v>ZD815085 Corp</v>
      </c>
      <c r="BP32" t="str">
        <v>US25161FH351</v>
      </c>
      <c r="BQ32" t="str">
        <v>25161FH35</v>
      </c>
      <c r="BR32" t="str">
        <v>DB 6 03/28/44</v>
      </c>
      <c r="BS32" s="1">
        <v>52684</v>
      </c>
      <c r="BT32">
        <v>2563000</v>
      </c>
      <c r="CA32" t="str">
        <v>AM609972 Corp</v>
      </c>
      <c r="CB32" t="str">
        <v>US83369ESQ43</v>
      </c>
      <c r="CC32" t="str">
        <v>83369ESQ4</v>
      </c>
      <c r="CD32" t="str">
        <v>SOCGEN Float 02/26/32</v>
      </c>
      <c r="CE32" s="1">
        <v>48270</v>
      </c>
      <c r="CF32">
        <v>2771000</v>
      </c>
      <c r="CM32" t="str">
        <v>AM754667 Corp</v>
      </c>
      <c r="CN32" t="str">
        <v>US404280BK42</v>
      </c>
      <c r="CO32" t="str">
        <v>404280BK4</v>
      </c>
      <c r="CP32" t="str">
        <v>HSBC 4.041 03/13/28</v>
      </c>
      <c r="CQ32" s="1">
        <v>46825</v>
      </c>
      <c r="CR32">
        <v>2500000000</v>
      </c>
      <c r="CS32" t="str">
        <v>ZB381583 Corp</v>
      </c>
      <c r="CT32" t="str">
        <v>XS2647242523</v>
      </c>
      <c r="CU32" t="str">
        <v>ZB3815832</v>
      </c>
      <c r="CV32" t="str">
        <v>INTNED 0 04/25/31</v>
      </c>
      <c r="CW32" s="1">
        <v>47963</v>
      </c>
      <c r="CX32">
        <v>15000000</v>
      </c>
      <c r="DC32" s="1"/>
      <c r="DE32" t="str">
        <v>EJ284812 Corp</v>
      </c>
      <c r="DF32" t="str">
        <v>US5394E8BE87</v>
      </c>
      <c r="DG32" t="str">
        <v>5394E8BE8</v>
      </c>
      <c r="DH32" t="str">
        <v>LLOYDS 6 ¼ 07/23/32</v>
      </c>
      <c r="DI32" s="1">
        <v>48418</v>
      </c>
      <c r="DJ32">
        <v>12000000</v>
      </c>
      <c r="DK32" t="str">
        <v>ZJ250868 Corp</v>
      </c>
      <c r="DL32" t="str">
        <v>XS2635430338</v>
      </c>
      <c r="DM32" t="str">
        <v>ZJ2508688</v>
      </c>
      <c r="DN32" t="str">
        <v>BACRED 5 ¼ 06/20/27</v>
      </c>
      <c r="DO32" s="1">
        <v>46558</v>
      </c>
      <c r="DP32">
        <v>10000000</v>
      </c>
      <c r="DW32" t="str">
        <v>YX107441 Corp</v>
      </c>
      <c r="DX32" t="str">
        <v>US63906YAK47</v>
      </c>
      <c r="DY32" t="str">
        <v>63906YAK4</v>
      </c>
      <c r="DZ32" t="str">
        <v>NWG Float 05/17/27</v>
      </c>
      <c r="EA32" s="1">
        <v>46524</v>
      </c>
      <c r="EB32">
        <v>500000000</v>
      </c>
      <c r="EI32" t="str">
        <v>ZD207816 Corp</v>
      </c>
      <c r="EJ32" t="str">
        <v>XS2772282468</v>
      </c>
      <c r="EK32" t="str">
        <v>ZD2078164</v>
      </c>
      <c r="EL32" t="str">
        <v>SANTAN Float 02/23/28</v>
      </c>
      <c r="EM32" s="1">
        <v>46806</v>
      </c>
      <c r="EN32">
        <v>1080000</v>
      </c>
      <c r="EO32" t="str">
        <v>YP835929 Corp</v>
      </c>
      <c r="EP32" t="str">
        <v>US86959TNF92</v>
      </c>
      <c r="EQ32" t="str">
        <v>86959TNF9</v>
      </c>
      <c r="ER32" t="str">
        <v>SHBASS Float 04/22/26</v>
      </c>
      <c r="ES32" s="1">
        <v>46134</v>
      </c>
      <c r="ET32">
        <v>500000000</v>
      </c>
      <c r="EU32" t="str">
        <v>BJ331487 Corp</v>
      </c>
      <c r="EV32" t="str">
        <v>XS2173114898</v>
      </c>
      <c r="EW32" t="str">
        <v>BJ3314876</v>
      </c>
      <c r="EX32" t="str">
        <v>STANLN 0 05/12/50</v>
      </c>
      <c r="EY32" s="1">
        <v>54920</v>
      </c>
      <c r="EZ32">
        <v>80000000</v>
      </c>
      <c r="FG32" t="str">
        <v>JK602064 Corp</v>
      </c>
      <c r="FH32" t="str">
        <v>US90351DAF42</v>
      </c>
      <c r="FI32" t="str">
        <v>90351DAF4</v>
      </c>
      <c r="FJ32" t="str">
        <v>UBS 4 ⅛ 04/15/26</v>
      </c>
      <c r="FK32" s="1">
        <v>46127</v>
      </c>
      <c r="FL32">
        <v>2000000000</v>
      </c>
      <c r="GC32" s="1"/>
      <c r="GI32" s="1"/>
      <c r="HM32" s="1"/>
      <c r="HY32" s="1"/>
      <c r="IW32" s="1"/>
      <c r="JC32" s="1"/>
      <c r="JI32" s="1"/>
      <c r="KA32" s="1"/>
      <c r="KS32" s="1"/>
      <c r="LE32" s="1"/>
      <c r="LW32" s="1"/>
      <c r="MC32" s="1"/>
      <c r="NG32" s="1"/>
      <c r="NM32" s="1"/>
      <c r="NS32" s="1"/>
      <c r="OQ32" s="1"/>
      <c r="PU32" s="1"/>
      <c r="QA32" s="1"/>
      <c r="QG32" s="1"/>
      <c r="QM32" s="1"/>
      <c r="QS32" s="1"/>
      <c r="RQ32" s="1"/>
      <c r="SC32" s="1"/>
      <c r="SI32" s="1"/>
      <c r="SO32" s="1"/>
      <c r="TY32" s="1"/>
      <c r="UE32" s="1"/>
      <c r="VC32" s="1"/>
      <c r="VO32" s="1"/>
      <c r="VU32" s="1"/>
      <c r="WA32" s="1"/>
      <c r="WM32" s="1"/>
      <c r="WS32" s="1"/>
      <c r="XE32" s="1"/>
      <c r="XK32" s="1"/>
      <c r="XQ32" s="1"/>
      <c r="YC32" s="1"/>
      <c r="YO32" s="1"/>
      <c r="ZA32" s="1"/>
      <c r="ZY32" s="1"/>
      <c r="AAE32" s="1"/>
      <c r="AAW32" s="1"/>
      <c r="ABI32" s="1"/>
      <c r="ABO32" s="1"/>
    </row>
    <row r="33" spans="17:743" x14ac:dyDescent="0.25">
      <c r="Q33" s="1"/>
      <c r="AC33" s="1"/>
      <c r="AE33" t="str">
        <v>BK129468 Corp</v>
      </c>
      <c r="AF33" t="str">
        <v>US06738EBM66</v>
      </c>
      <c r="AG33" t="str">
        <v>06738EBM6</v>
      </c>
      <c r="AH33" t="str">
        <v>BACR 2.645 06/24/31</v>
      </c>
      <c r="AI33" s="1">
        <v>48023</v>
      </c>
      <c r="AJ33">
        <v>1000000000</v>
      </c>
      <c r="AK33" t="str">
        <v>YN576669 Corp</v>
      </c>
      <c r="AL33" t="str">
        <v>US05556ACZ57</v>
      </c>
      <c r="AM33" t="str">
        <v>05556ACZ5</v>
      </c>
      <c r="AN33" t="str">
        <v>BBVASM 5.35 07/02/33</v>
      </c>
      <c r="AO33" s="1">
        <v>48762</v>
      </c>
      <c r="AP33">
        <v>0</v>
      </c>
      <c r="AQ33" t="str">
        <v>YO804112 Corp</v>
      </c>
      <c r="AR33" t="str">
        <v>US05593DH487</v>
      </c>
      <c r="AS33" t="str">
        <v>05593DH48</v>
      </c>
      <c r="AT33" t="str">
        <v>BNP Float 11/21/25</v>
      </c>
      <c r="AU33" s="1">
        <v>45982</v>
      </c>
      <c r="AV33">
        <v>90000000</v>
      </c>
      <c r="BO33" t="str">
        <v>YS356845 Corp</v>
      </c>
      <c r="BP33" t="str">
        <v>US25161FSY50</v>
      </c>
      <c r="BQ33" t="str">
        <v>25161FSY5</v>
      </c>
      <c r="BR33" t="str">
        <v>DB 6.05 01/17/45</v>
      </c>
      <c r="BS33" s="1">
        <v>52979</v>
      </c>
      <c r="BT33">
        <v>5888000</v>
      </c>
      <c r="CA33" t="str">
        <v>AZ893127 Corp</v>
      </c>
      <c r="CB33" t="str">
        <v>US83369FG765</v>
      </c>
      <c r="CC33" t="str">
        <v>83369FG76</v>
      </c>
      <c r="CD33" t="str">
        <v>SOCGEN Float 08/30/29</v>
      </c>
      <c r="CE33" s="1">
        <v>47360</v>
      </c>
      <c r="CF33">
        <v>1000000</v>
      </c>
      <c r="CM33" t="str">
        <v>BZ977956 Corp</v>
      </c>
      <c r="CN33" t="str">
        <v>US404280DR76</v>
      </c>
      <c r="CO33" t="str">
        <v>404280DR7</v>
      </c>
      <c r="CP33" t="str">
        <v>HSBC 7.39 11/03/28</v>
      </c>
      <c r="CQ33" s="1">
        <v>47060</v>
      </c>
      <c r="CR33">
        <v>2250000000</v>
      </c>
      <c r="CS33" t="str">
        <v>ZB489663 Corp</v>
      </c>
      <c r="CT33" t="str">
        <v>XS2647242366</v>
      </c>
      <c r="CU33" t="str">
        <v>ZB4896633</v>
      </c>
      <c r="CV33" t="str">
        <v>INTNED 6 04/23/34</v>
      </c>
      <c r="CW33" s="1">
        <v>49057</v>
      </c>
      <c r="CX33">
        <v>45000000</v>
      </c>
      <c r="DC33" s="1"/>
      <c r="DE33" t="str">
        <v>EJ114037 Corp</v>
      </c>
      <c r="DF33" t="str">
        <v>US5394E8AN95</v>
      </c>
      <c r="DG33" t="str">
        <v>5394E8AN9</v>
      </c>
      <c r="DH33" t="str">
        <v>LLOYDS Float 04/26/27</v>
      </c>
      <c r="DI33" s="1">
        <v>46503</v>
      </c>
      <c r="DJ33">
        <v>11000000</v>
      </c>
      <c r="DK33" t="str">
        <v>ZJ380899 Corp</v>
      </c>
      <c r="DL33" t="str">
        <v>XS2615551236</v>
      </c>
      <c r="DM33" t="str">
        <v>ZJ3808996</v>
      </c>
      <c r="DN33" t="str">
        <v>BACRED 5 ¾ 06/20/27</v>
      </c>
      <c r="DO33" s="1">
        <v>46558</v>
      </c>
      <c r="DP33">
        <v>200000</v>
      </c>
      <c r="DW33" t="str">
        <v>ZD245332 Corp</v>
      </c>
      <c r="DX33" t="str">
        <v>XS2775774453</v>
      </c>
      <c r="DY33" t="str">
        <v>ZD2453326</v>
      </c>
      <c r="DZ33" t="str">
        <v>NWG Float 02/28/31</v>
      </c>
      <c r="EA33" s="1">
        <v>47907</v>
      </c>
      <c r="EB33">
        <v>15000000</v>
      </c>
      <c r="EI33" t="str">
        <v>BP968272 Corp</v>
      </c>
      <c r="EJ33" t="str">
        <v>US80281LAQ86</v>
      </c>
      <c r="EK33" t="str">
        <v>80281LAQ8</v>
      </c>
      <c r="EL33" t="str">
        <v>SANUK 1.673 06/14/27</v>
      </c>
      <c r="EM33" s="1">
        <v>46552</v>
      </c>
      <c r="EN33">
        <v>1000000000</v>
      </c>
      <c r="EO33" t="str">
        <v>YR689033 Corp</v>
      </c>
      <c r="EP33" t="str">
        <v>US86959TLE46</v>
      </c>
      <c r="EQ33" t="str">
        <v>86959TLE4</v>
      </c>
      <c r="ER33" t="str">
        <v>SHBASS Float 09/22/25</v>
      </c>
      <c r="ES33" s="1">
        <v>45922</v>
      </c>
      <c r="ET33">
        <v>150000000</v>
      </c>
      <c r="EU33" t="str">
        <v>EJ944429 Corp</v>
      </c>
      <c r="EV33" t="str">
        <v>XS0996695606</v>
      </c>
      <c r="EW33" t="str">
        <v>EJ9444294</v>
      </c>
      <c r="EX33" t="str">
        <v>STANLN Float 11/27/28</v>
      </c>
      <c r="EY33" s="1">
        <v>47084</v>
      </c>
      <c r="EZ33">
        <v>10000000</v>
      </c>
      <c r="FG33" t="str">
        <v>BN749084 Corp</v>
      </c>
      <c r="FH33" t="str">
        <v>USH3698DDG63</v>
      </c>
      <c r="FI33" t="str">
        <v>BN7490848</v>
      </c>
      <c r="FJ33" t="str">
        <v>UBS 1.305 02/02/27</v>
      </c>
      <c r="FK33" s="1">
        <v>46420</v>
      </c>
      <c r="FL33">
        <v>2000000000</v>
      </c>
      <c r="GC33" s="1"/>
      <c r="GI33" s="1"/>
      <c r="HM33" s="1"/>
      <c r="HY33" s="1"/>
      <c r="IW33" s="1"/>
      <c r="JC33" s="1"/>
      <c r="JI33" s="1"/>
      <c r="KA33" s="1"/>
      <c r="KS33" s="1"/>
      <c r="LE33" s="1"/>
      <c r="LW33" s="1"/>
      <c r="MC33" s="1"/>
      <c r="NG33" s="1"/>
      <c r="NM33" s="1"/>
      <c r="NS33" s="1"/>
      <c r="OQ33" s="1"/>
      <c r="PU33" s="1"/>
      <c r="QA33" s="1"/>
      <c r="QG33" s="1"/>
      <c r="QM33" s="1"/>
      <c r="QS33" s="1"/>
      <c r="RQ33" s="1"/>
      <c r="SC33" s="1"/>
      <c r="SI33" s="1"/>
      <c r="SO33" s="1"/>
      <c r="TY33" s="1"/>
      <c r="UE33" s="1"/>
      <c r="VC33" s="1"/>
      <c r="VO33" s="1"/>
      <c r="VU33" s="1"/>
      <c r="WA33" s="1"/>
      <c r="WM33" s="1"/>
      <c r="WS33" s="1"/>
      <c r="XE33" s="1"/>
      <c r="XK33" s="1"/>
      <c r="XQ33" s="1"/>
      <c r="YC33" s="1"/>
      <c r="YO33" s="1"/>
      <c r="ZA33" s="1"/>
      <c r="ZY33" s="1"/>
      <c r="AAE33" s="1"/>
      <c r="AAW33" s="1"/>
      <c r="ABI33" s="1"/>
      <c r="ABO33" s="1"/>
    </row>
    <row r="34" spans="17:743" x14ac:dyDescent="0.25">
      <c r="Q34" s="1"/>
      <c r="AC34" s="1"/>
      <c r="AE34" t="str">
        <v>BY222254 Corp</v>
      </c>
      <c r="AF34" t="str">
        <v>US06738ECA10</v>
      </c>
      <c r="AG34" t="str">
        <v>06738ECA1</v>
      </c>
      <c r="AH34" t="str">
        <v>BACR 5.746 08/09/33</v>
      </c>
      <c r="AI34" s="1">
        <v>48800</v>
      </c>
      <c r="AJ34">
        <v>1000000000</v>
      </c>
      <c r="AK34" t="str">
        <v>YL344320 Corp</v>
      </c>
      <c r="AL34" t="str">
        <v>US05552W4Q06</v>
      </c>
      <c r="AM34" t="str">
        <v>05552W4Q0</v>
      </c>
      <c r="AN34" t="str">
        <v>BBVASM 0 08/23/28</v>
      </c>
      <c r="AO34" s="1">
        <v>46988</v>
      </c>
      <c r="AP34">
        <v>540000</v>
      </c>
      <c r="AQ34" t="str">
        <v>YL414620 Corp</v>
      </c>
      <c r="AR34" t="str">
        <v>XS3166255847</v>
      </c>
      <c r="AS34" t="str">
        <v>YL4146202</v>
      </c>
      <c r="AT34" t="str">
        <v>BNP Float 08/27/30</v>
      </c>
      <c r="AU34" s="1">
        <v>47722</v>
      </c>
      <c r="AV34">
        <v>5930000</v>
      </c>
      <c r="BO34" t="str">
        <v>YU446518 Corp</v>
      </c>
      <c r="BP34" t="str">
        <v>US25152XWX47</v>
      </c>
      <c r="BQ34" t="str">
        <v>25152XWX4</v>
      </c>
      <c r="BR34" t="str">
        <v>DB Float 10/10/25</v>
      </c>
      <c r="BS34" s="1">
        <v>45940</v>
      </c>
      <c r="BT34">
        <v>150000000</v>
      </c>
      <c r="CA34" t="str">
        <v>BO299553 Corp</v>
      </c>
      <c r="CB34" t="str">
        <v>US83369M3T74</v>
      </c>
      <c r="CC34" t="str">
        <v>83369M3T7</v>
      </c>
      <c r="CD34" t="str">
        <v>SOCGEN 1.05 03/31/26</v>
      </c>
      <c r="CE34" s="1">
        <v>46112</v>
      </c>
      <c r="CF34">
        <v>0</v>
      </c>
      <c r="CM34" t="str">
        <v>BK886940 Corp</v>
      </c>
      <c r="CN34" t="str">
        <v>US404280CK33</v>
      </c>
      <c r="CO34" t="str">
        <v>404280CK3</v>
      </c>
      <c r="CP34" t="str">
        <v>HSBC 2.357 08/18/31</v>
      </c>
      <c r="CQ34" s="1">
        <v>48078</v>
      </c>
      <c r="CR34">
        <v>1500000000</v>
      </c>
      <c r="CS34" t="str">
        <v>ZB905780 Corp</v>
      </c>
      <c r="CT34" t="str">
        <v>XS2647240071</v>
      </c>
      <c r="CU34" t="str">
        <v>ZB9057801</v>
      </c>
      <c r="CV34" t="str">
        <v>INTNED Float 05/17/29</v>
      </c>
      <c r="CW34" s="1">
        <v>47255</v>
      </c>
      <c r="CX34">
        <v>60000000</v>
      </c>
      <c r="DC34" s="1"/>
      <c r="DE34" t="str">
        <v>EJ632799 Corp</v>
      </c>
      <c r="DF34" t="str">
        <v>US5394E8BR90</v>
      </c>
      <c r="DG34" t="str">
        <v>5394E8BR9</v>
      </c>
      <c r="DH34" t="str">
        <v>LLOYDS Float 04/26/33</v>
      </c>
      <c r="DI34" s="1">
        <v>48695</v>
      </c>
      <c r="DJ34">
        <v>14000000</v>
      </c>
      <c r="DK34" t="str">
        <v>ZJ510312 Corp</v>
      </c>
      <c r="DL34" t="str">
        <v>XS2641164814</v>
      </c>
      <c r="DM34" t="str">
        <v>ZJ5103123</v>
      </c>
      <c r="DN34" t="str">
        <v>BACRED Float 06/28/27</v>
      </c>
      <c r="DO34" s="1">
        <v>46566</v>
      </c>
      <c r="DP34">
        <v>1000000</v>
      </c>
      <c r="DW34" t="str">
        <v>RC369878 Corp</v>
      </c>
      <c r="DX34" t="str">
        <v>US78009KNQ12</v>
      </c>
      <c r="DY34" t="str">
        <v>78009KNQ1</v>
      </c>
      <c r="DZ34" t="str">
        <v>NWG Float 11/16/30</v>
      </c>
      <c r="EA34" s="1">
        <v>47803</v>
      </c>
      <c r="EB34">
        <v>15000000</v>
      </c>
      <c r="EI34" t="str">
        <v>YL023241 Corp</v>
      </c>
      <c r="EJ34" t="str">
        <v>XS3109487218</v>
      </c>
      <c r="EK34" t="str">
        <v>YL0232410</v>
      </c>
      <c r="EL34" t="str">
        <v>SANTAN 6.6 06/20/35</v>
      </c>
      <c r="EM34" s="1">
        <v>49480</v>
      </c>
      <c r="EN34">
        <v>500000</v>
      </c>
      <c r="EO34" t="str">
        <v>YT876166 Corp</v>
      </c>
      <c r="EP34" t="str">
        <v>US86959TJT43</v>
      </c>
      <c r="EQ34" t="str">
        <v>86959TJT4</v>
      </c>
      <c r="ER34" t="str">
        <v>SHBASS Float 12/10/25</v>
      </c>
      <c r="ES34" s="1">
        <v>46001</v>
      </c>
      <c r="ET34">
        <v>230000000</v>
      </c>
      <c r="EU34" t="str">
        <v>EK312397 Corp</v>
      </c>
      <c r="EV34" t="str">
        <v>XS1075342961</v>
      </c>
      <c r="EW34" t="str">
        <v>EK3123974</v>
      </c>
      <c r="EX34" t="str">
        <v>STANLN Float 06/19/29</v>
      </c>
      <c r="EY34" s="1">
        <v>47288</v>
      </c>
      <c r="EZ34">
        <v>20000000</v>
      </c>
      <c r="FG34" t="str">
        <v>ZI966533 Corp</v>
      </c>
      <c r="FH34" t="str">
        <v>US225401BG25</v>
      </c>
      <c r="FI34" t="str">
        <v>225401BG2</v>
      </c>
      <c r="FJ34" t="str">
        <v>UBS 6.301 09/22/34</v>
      </c>
      <c r="FK34" s="1">
        <v>49209</v>
      </c>
      <c r="FL34">
        <v>1750000000</v>
      </c>
      <c r="GC34" s="1"/>
      <c r="GI34" s="1"/>
      <c r="HM34" s="1"/>
      <c r="HY34" s="1"/>
      <c r="IW34" s="1"/>
      <c r="JC34" s="1"/>
      <c r="JI34" s="1"/>
      <c r="KA34" s="1"/>
      <c r="KS34" s="1"/>
      <c r="LE34" s="1"/>
      <c r="LW34" s="1"/>
      <c r="MC34" s="1"/>
      <c r="NG34" s="1"/>
      <c r="NM34" s="1"/>
      <c r="NS34" s="1"/>
      <c r="OQ34" s="1"/>
      <c r="PU34" s="1"/>
      <c r="QA34" s="1"/>
      <c r="QG34" s="1"/>
      <c r="QM34" s="1"/>
      <c r="QS34" s="1"/>
      <c r="RQ34" s="1"/>
      <c r="SC34" s="1"/>
      <c r="SI34" s="1"/>
      <c r="SO34" s="1"/>
      <c r="TY34" s="1"/>
      <c r="UE34" s="1"/>
      <c r="VC34" s="1"/>
      <c r="VO34" s="1"/>
      <c r="VU34" s="1"/>
      <c r="WA34" s="1"/>
      <c r="WM34" s="1"/>
      <c r="WS34" s="1"/>
      <c r="XE34" s="1"/>
      <c r="XK34" s="1"/>
      <c r="XQ34" s="1"/>
      <c r="YC34" s="1"/>
      <c r="YO34" s="1"/>
      <c r="ZA34" s="1"/>
      <c r="ZY34" s="1"/>
      <c r="AAE34" s="1"/>
      <c r="AAW34" s="1"/>
      <c r="ABI34" s="1"/>
      <c r="ABO34" s="1"/>
    </row>
    <row r="35" spans="17:743" x14ac:dyDescent="0.25">
      <c r="Q35" s="1"/>
      <c r="AC35" s="1"/>
      <c r="AE35" t="str">
        <v>AS592157 Corp</v>
      </c>
      <c r="AF35" t="str">
        <v>US06738EBD67</v>
      </c>
      <c r="AG35" t="str">
        <v>06738EBD6</v>
      </c>
      <c r="AH35" t="str">
        <v>BACR 4.972 05/16/29</v>
      </c>
      <c r="AI35" s="1">
        <v>47254</v>
      </c>
      <c r="AJ35">
        <v>1750000000</v>
      </c>
      <c r="AK35" t="str">
        <v>YQ801335 Corp</v>
      </c>
      <c r="AL35" t="str">
        <v>US05556LJD38</v>
      </c>
      <c r="AM35" t="str">
        <v>05556LJD3</v>
      </c>
      <c r="AN35" t="str">
        <v>BBVASM 5 10/17/31</v>
      </c>
      <c r="AO35" s="1">
        <v>48138</v>
      </c>
      <c r="AP35">
        <v>0</v>
      </c>
      <c r="AQ35" t="str">
        <v>YO995488 Corp</v>
      </c>
      <c r="AR35" t="str">
        <v>XS2987957524</v>
      </c>
      <c r="AS35" t="str">
        <v>YO9954885</v>
      </c>
      <c r="AT35" t="str">
        <v>BNP Float 06/02/30</v>
      </c>
      <c r="AU35" s="1">
        <v>47636</v>
      </c>
      <c r="AV35">
        <v>1910000</v>
      </c>
      <c r="BO35" t="str">
        <v>YV115717 Corp</v>
      </c>
      <c r="BP35" t="str">
        <v>US25161FAR91</v>
      </c>
      <c r="BQ35" t="str">
        <v>25161FAR9</v>
      </c>
      <c r="BR35" t="str">
        <v>DB 4.8 08/30/29</v>
      </c>
      <c r="BS35" s="1">
        <v>47360</v>
      </c>
      <c r="BT35">
        <v>6750000</v>
      </c>
      <c r="CA35" t="str">
        <v>BO938746 Corp</v>
      </c>
      <c r="CB35" t="str">
        <v>US83369M5K48</v>
      </c>
      <c r="CC35" t="str">
        <v>83369M5K4</v>
      </c>
      <c r="CD35" t="str">
        <v>SOCGEN Float 04/21/41</v>
      </c>
      <c r="CE35" s="1">
        <v>51612</v>
      </c>
      <c r="CF35">
        <v>0</v>
      </c>
      <c r="CM35" t="str">
        <v>BJ756256 Corp</v>
      </c>
      <c r="CN35" t="str">
        <v>US404280CH04</v>
      </c>
      <c r="CO35" t="str">
        <v>404280CH0</v>
      </c>
      <c r="CP35" t="str">
        <v>HSBC 2.848 06/04/31</v>
      </c>
      <c r="CQ35" s="1">
        <v>48003</v>
      </c>
      <c r="CR35">
        <v>1500000000</v>
      </c>
      <c r="CS35" t="str">
        <v>BP129621 Corp</v>
      </c>
      <c r="CT35" t="str">
        <v>XS2322307203</v>
      </c>
      <c r="CU35" t="str">
        <v>BP1296212</v>
      </c>
      <c r="CV35" t="str">
        <v>INTNED 0 04/27/51</v>
      </c>
      <c r="CW35" s="1">
        <v>55270</v>
      </c>
      <c r="CX35">
        <v>20000000</v>
      </c>
      <c r="DC35" s="1"/>
      <c r="DE35" t="str">
        <v>ZH777597 Corp</v>
      </c>
      <c r="DF35" t="str">
        <v>XS2712594170</v>
      </c>
      <c r="DG35" t="str">
        <v>ZH7775971</v>
      </c>
      <c r="DH35" t="str">
        <v>LLOYDS Float 11/02/27</v>
      </c>
      <c r="DI35" s="1">
        <v>46693</v>
      </c>
      <c r="DJ35">
        <v>50000000</v>
      </c>
      <c r="DK35" t="str">
        <v>ZK590230 Corp</v>
      </c>
      <c r="DL35" t="str">
        <v>XS2613359640</v>
      </c>
      <c r="DM35" t="str">
        <v>ZK5902307</v>
      </c>
      <c r="DN35" t="str">
        <v>BACRED 5.95 12/20/28</v>
      </c>
      <c r="DO35" s="1">
        <v>47107</v>
      </c>
      <c r="DP35">
        <v>3000000</v>
      </c>
      <c r="DW35" t="str">
        <v>EI564865 Corp</v>
      </c>
      <c r="DX35" t="str">
        <v>US78009KQW52</v>
      </c>
      <c r="DY35" t="str">
        <v>78009KQW5</v>
      </c>
      <c r="DZ35" t="str">
        <v>NWG Float 02/25/31</v>
      </c>
      <c r="EA35" s="1">
        <v>47904</v>
      </c>
      <c r="EB35">
        <v>8000000</v>
      </c>
      <c r="EI35" t="str">
        <v>YL178994 Corp</v>
      </c>
      <c r="EJ35" t="str">
        <v>XS3152979749</v>
      </c>
      <c r="EK35" t="str">
        <v>YL1789947</v>
      </c>
      <c r="EL35" t="str">
        <v>SANTAN 4.16 08/18/26</v>
      </c>
      <c r="EM35" s="1">
        <v>46252</v>
      </c>
      <c r="EN35">
        <v>20000000</v>
      </c>
      <c r="EO35" t="str">
        <v>YM365697 Corp</v>
      </c>
      <c r="EP35" t="str">
        <v>US86959TPV25</v>
      </c>
      <c r="EQ35" t="str">
        <v>86959TPV2</v>
      </c>
      <c r="ER35" t="str">
        <v>SHBASS Float 02/17/26</v>
      </c>
      <c r="ES35" s="1">
        <v>46070</v>
      </c>
      <c r="ET35">
        <v>175000000</v>
      </c>
      <c r="EU35" t="str">
        <v>YQ249827 Corp</v>
      </c>
      <c r="EV35" t="str">
        <v>XS3025708333</v>
      </c>
      <c r="EW35" t="str">
        <v>YQ2498273</v>
      </c>
      <c r="EX35" t="str">
        <v>STANLN 0 09/24/25</v>
      </c>
      <c r="EY35" s="1">
        <v>45924</v>
      </c>
      <c r="EZ35">
        <v>10000000</v>
      </c>
      <c r="FG35" t="str">
        <v>ZM198542 Corp</v>
      </c>
      <c r="FH35" t="str">
        <v>US902613AU26</v>
      </c>
      <c r="FI35" t="str">
        <v>902613AU2</v>
      </c>
      <c r="FJ35" t="str">
        <v>UBS 5.711 01/12/27</v>
      </c>
      <c r="FK35" s="1">
        <v>46399</v>
      </c>
      <c r="FL35">
        <v>1750000000</v>
      </c>
      <c r="GC35" s="1"/>
      <c r="GI35" s="1"/>
      <c r="HM35" s="1"/>
      <c r="HY35" s="1"/>
      <c r="IW35" s="1"/>
      <c r="JC35" s="1"/>
      <c r="JI35" s="1"/>
      <c r="KA35" s="1"/>
      <c r="KS35" s="1"/>
      <c r="LE35" s="1"/>
      <c r="LW35" s="1"/>
      <c r="MC35" s="1"/>
      <c r="NG35" s="1"/>
      <c r="NM35" s="1"/>
      <c r="NS35" s="1"/>
      <c r="OQ35" s="1"/>
      <c r="PU35" s="1"/>
      <c r="QA35" s="1"/>
      <c r="QG35" s="1"/>
      <c r="QS35" s="1"/>
      <c r="RQ35" s="1"/>
      <c r="SC35" s="1"/>
      <c r="SI35" s="1"/>
      <c r="SO35" s="1"/>
      <c r="TY35" s="1"/>
      <c r="UE35" s="1"/>
      <c r="VC35" s="1"/>
      <c r="VO35" s="1"/>
      <c r="VU35" s="1"/>
      <c r="WA35" s="1"/>
      <c r="WM35" s="1"/>
      <c r="WS35" s="1"/>
      <c r="XE35" s="1"/>
      <c r="XK35" s="1"/>
      <c r="XQ35" s="1"/>
      <c r="YC35" s="1"/>
      <c r="YO35" s="1"/>
      <c r="ZA35" s="1"/>
      <c r="ZY35" s="1"/>
      <c r="AAE35" s="1"/>
      <c r="AAW35" s="1"/>
      <c r="ABI35" s="1"/>
      <c r="ABO35" s="1"/>
    </row>
    <row r="36" spans="17:743" x14ac:dyDescent="0.25">
      <c r="Q36" s="1"/>
      <c r="AC36" s="1"/>
      <c r="AE36" t="str">
        <v>ZG304948 Corp</v>
      </c>
      <c r="AF36" t="str">
        <v>US06745NZM19</v>
      </c>
      <c r="AG36" t="str">
        <v>06745NZM1</v>
      </c>
      <c r="AH36" t="str">
        <v>BACR 6 ¼ 12/05/33</v>
      </c>
      <c r="AI36" s="1">
        <v>48918</v>
      </c>
      <c r="AJ36">
        <v>12635000</v>
      </c>
      <c r="AK36" t="str">
        <v>YL617106 Corp</v>
      </c>
      <c r="AL36" t="str">
        <v>XS3168706607</v>
      </c>
      <c r="AM36" t="str">
        <v>YL6171067</v>
      </c>
      <c r="AN36" t="str">
        <v>GARAN 5.05 09/03/26</v>
      </c>
      <c r="AO36" s="1">
        <v>46268</v>
      </c>
      <c r="AP36">
        <v>10000000</v>
      </c>
      <c r="AQ36" t="str">
        <v>BS880127 Corp</v>
      </c>
      <c r="AR36" t="str">
        <v>XS2123759776</v>
      </c>
      <c r="AS36" t="str">
        <v>BS8801273</v>
      </c>
      <c r="AT36" t="str">
        <v>BNP 0 12/14/26</v>
      </c>
      <c r="AU36" s="1">
        <v>46370</v>
      </c>
      <c r="AV36">
        <v>100000000</v>
      </c>
      <c r="BO36" t="str">
        <v>YV436658 Corp</v>
      </c>
      <c r="BP36" t="str">
        <v>US25161FL551</v>
      </c>
      <c r="BQ36" t="str">
        <v>25161FL55</v>
      </c>
      <c r="BR36" t="str">
        <v>DB 5.15 09/15/34</v>
      </c>
      <c r="BS36" s="1">
        <v>49202</v>
      </c>
      <c r="BT36">
        <v>21250000</v>
      </c>
      <c r="CA36" t="str">
        <v>BS433440 Corp</v>
      </c>
      <c r="CB36" t="str">
        <v>US83369NFE58</v>
      </c>
      <c r="CC36" t="str">
        <v>83369NFE5</v>
      </c>
      <c r="CD36" t="str">
        <v>SOCGEN Float 11/28/36</v>
      </c>
      <c r="CE36" s="1">
        <v>50007</v>
      </c>
      <c r="CF36">
        <v>0</v>
      </c>
      <c r="CM36" t="str">
        <v>ZB974601 Corp</v>
      </c>
      <c r="CN36" t="str">
        <v>US404280EF20</v>
      </c>
      <c r="CO36" t="str">
        <v>404280EF2</v>
      </c>
      <c r="CP36" t="str">
        <v>HSBC 5.597 05/17/28</v>
      </c>
      <c r="CQ36" s="1">
        <v>46890</v>
      </c>
      <c r="CR36">
        <v>1850000000</v>
      </c>
      <c r="CS36" t="str">
        <v>BR670472 Corp</v>
      </c>
      <c r="CT36" t="str">
        <v>XS2368676842</v>
      </c>
      <c r="CU36" t="str">
        <v>BR6704729</v>
      </c>
      <c r="CV36" t="str">
        <v>INTNED Float 10/12/41</v>
      </c>
      <c r="CW36" s="1">
        <v>51786</v>
      </c>
      <c r="CX36">
        <v>30000000</v>
      </c>
      <c r="DC36" s="1"/>
      <c r="DE36" t="str">
        <v>ZI211071 Corp</v>
      </c>
      <c r="DF36" t="str">
        <v>XS2665621954</v>
      </c>
      <c r="DG36" t="str">
        <v>ZI2110719</v>
      </c>
      <c r="DH36" t="str">
        <v>LLOYDS Float 08/18/26</v>
      </c>
      <c r="DI36" s="1">
        <v>46252</v>
      </c>
      <c r="DJ36">
        <v>28000000</v>
      </c>
      <c r="DK36" t="str">
        <v>ZK591707 Corp</v>
      </c>
      <c r="DL36" t="str">
        <v>XS2613358832</v>
      </c>
      <c r="DM36" t="str">
        <v>ZK5917073</v>
      </c>
      <c r="DN36" t="str">
        <v>BACRED 6 12/20/28</v>
      </c>
      <c r="DO36" s="1">
        <v>47107</v>
      </c>
      <c r="DP36">
        <v>3000000</v>
      </c>
      <c r="DW36" t="str">
        <v>YX248628 Corp</v>
      </c>
      <c r="DX36" t="str">
        <v>XS2829803399</v>
      </c>
      <c r="DY36" t="str">
        <v>YX2486281</v>
      </c>
      <c r="DZ36" t="str">
        <v>NWG Float 05/25/29</v>
      </c>
      <c r="EA36" s="1">
        <v>47263</v>
      </c>
      <c r="EB36">
        <v>20000000</v>
      </c>
      <c r="EI36" t="str">
        <v>BO464478 Corp</v>
      </c>
      <c r="EJ36" t="str">
        <v>US80281LAP04</v>
      </c>
      <c r="EK36" t="str">
        <v>80281LAP0</v>
      </c>
      <c r="EL36" t="str">
        <v>SANUK 2.896 03/15/32</v>
      </c>
      <c r="EM36" s="1">
        <v>48288</v>
      </c>
      <c r="EN36">
        <v>600000000</v>
      </c>
      <c r="EO36" t="str">
        <v>YM779631 Corp</v>
      </c>
      <c r="EP36" t="str">
        <v>US86959TQF65</v>
      </c>
      <c r="EQ36" t="str">
        <v>86959TQF6</v>
      </c>
      <c r="ER36" t="str">
        <v>SHBASS Float 07/27/26</v>
      </c>
      <c r="ES36" s="1">
        <v>46230</v>
      </c>
      <c r="ET36">
        <v>100000000</v>
      </c>
      <c r="EU36" t="str">
        <v>YT307732 Corp</v>
      </c>
      <c r="EV36" t="str">
        <v>XS2945296759</v>
      </c>
      <c r="EW36" t="str">
        <v>YT3077328</v>
      </c>
      <c r="EX36" t="str">
        <v>STANLN 6.45 12/02/25</v>
      </c>
      <c r="EY36" s="1">
        <v>45993</v>
      </c>
      <c r="EZ36">
        <v>300000</v>
      </c>
      <c r="FG36" t="str">
        <v>EK922926 Corp</v>
      </c>
      <c r="FH36" t="str">
        <v>US902613AZ13</v>
      </c>
      <c r="FI36" t="str">
        <v>902613AZ1</v>
      </c>
      <c r="FJ36" t="str">
        <v>UBS 4 ⅞ 05/15/45</v>
      </c>
      <c r="FK36" s="1">
        <v>53097</v>
      </c>
      <c r="FL36">
        <v>75334000</v>
      </c>
      <c r="GC36" s="1"/>
      <c r="GI36" s="1"/>
      <c r="HM36" s="1"/>
      <c r="HY36" s="1"/>
      <c r="IW36" s="1"/>
      <c r="JC36" s="1"/>
      <c r="JI36" s="1"/>
      <c r="KA36" s="1"/>
      <c r="KS36" s="1"/>
      <c r="LE36" s="1"/>
      <c r="LW36" s="1"/>
      <c r="MC36" s="1"/>
      <c r="NG36" s="1"/>
      <c r="NM36" s="1"/>
      <c r="NS36" s="1"/>
      <c r="OQ36" s="1"/>
      <c r="PU36" s="1"/>
      <c r="QA36" s="1"/>
      <c r="QG36" s="1"/>
      <c r="QS36" s="1"/>
      <c r="RQ36" s="1"/>
      <c r="SC36" s="1"/>
      <c r="SI36" s="1"/>
      <c r="TY36" s="1"/>
      <c r="UE36" s="1"/>
      <c r="VC36" s="1"/>
      <c r="VO36" s="1"/>
      <c r="VU36" s="1"/>
      <c r="WA36" s="1"/>
      <c r="WS36" s="1"/>
      <c r="XE36" s="1"/>
      <c r="XK36" s="1"/>
      <c r="XQ36" s="1"/>
      <c r="YC36" s="1"/>
      <c r="YO36" s="1"/>
      <c r="ZA36" s="1"/>
      <c r="ZY36" s="1"/>
      <c r="AAE36" s="1"/>
      <c r="AAW36" s="1"/>
      <c r="ABI36" s="1"/>
      <c r="ABO36" s="1"/>
    </row>
    <row r="37" spans="17:743" x14ac:dyDescent="0.25">
      <c r="Q37" s="1"/>
      <c r="AC37" s="1"/>
      <c r="AE37" t="str">
        <v>EK366973 Corp</v>
      </c>
      <c r="AF37" t="str">
        <v>US06741UFM18</v>
      </c>
      <c r="AG37" t="str">
        <v>06741UFM1</v>
      </c>
      <c r="AH37" t="str">
        <v>BACR Float 07/31/34</v>
      </c>
      <c r="AI37" s="1">
        <v>49156</v>
      </c>
      <c r="AJ37">
        <v>47000000</v>
      </c>
      <c r="AK37" t="str">
        <v>YM989527 Corp</v>
      </c>
      <c r="AL37" t="str">
        <v>US05554T4L60</v>
      </c>
      <c r="AM37" t="str">
        <v>05554T4L6</v>
      </c>
      <c r="AN37" t="str">
        <v>BBVASM 5.45 08/20/37</v>
      </c>
      <c r="AO37" s="1">
        <v>50272</v>
      </c>
      <c r="AP37">
        <v>0</v>
      </c>
      <c r="AQ37" t="str">
        <v>YL058170 Corp</v>
      </c>
      <c r="AR37" t="str">
        <v>XS3087552314</v>
      </c>
      <c r="AS37" t="str">
        <v>YL0581709</v>
      </c>
      <c r="AT37" t="str">
        <v>BNP 0 08/19/30</v>
      </c>
      <c r="AU37" s="1">
        <v>47714</v>
      </c>
      <c r="AV37">
        <v>58000000</v>
      </c>
      <c r="BO37" t="str">
        <v>ZB272110 Corp</v>
      </c>
      <c r="BP37" t="str">
        <v>US25161FW954</v>
      </c>
      <c r="BQ37" t="str">
        <v>25161FW95</v>
      </c>
      <c r="BR37" t="str">
        <v>DB 6 04/24/34</v>
      </c>
      <c r="BS37" s="1">
        <v>49058</v>
      </c>
      <c r="BT37">
        <v>26600000</v>
      </c>
      <c r="CA37" t="str">
        <v>BS949080 Corp</v>
      </c>
      <c r="CB37" t="str">
        <v>US83369NGW48</v>
      </c>
      <c r="CC37" t="str">
        <v>83369NGW4</v>
      </c>
      <c r="CD37" t="str">
        <v>SOCGEN Float 12/22/36</v>
      </c>
      <c r="CE37" s="1">
        <v>50031</v>
      </c>
      <c r="CF37">
        <v>0</v>
      </c>
      <c r="CM37" t="str">
        <v>AU390108 Corp</v>
      </c>
      <c r="CN37" t="str">
        <v>US404280BW89</v>
      </c>
      <c r="CO37" t="str">
        <v>404280BW8</v>
      </c>
      <c r="CP37" t="str">
        <v>HSBC Float 09/12/26</v>
      </c>
      <c r="CQ37" s="1">
        <v>46277</v>
      </c>
      <c r="CR37">
        <v>750000000</v>
      </c>
      <c r="CS37" t="str">
        <v>BZ197565 Corp</v>
      </c>
      <c r="CT37" t="str">
        <v>XS2498954820</v>
      </c>
      <c r="CU37" t="str">
        <v>BZ1975656</v>
      </c>
      <c r="CV37" t="str">
        <v>INTNED 8.02 09/21/29</v>
      </c>
      <c r="CW37" s="1">
        <v>47382</v>
      </c>
      <c r="CX37">
        <v>13940000</v>
      </c>
      <c r="DC37" s="1"/>
      <c r="DE37" t="str">
        <v>YM123783 Corp</v>
      </c>
      <c r="DF37" t="str">
        <v>XS3121055860</v>
      </c>
      <c r="DG37" t="str">
        <v>YM1237838</v>
      </c>
      <c r="DH37" t="str">
        <v>LLOYDS Float 07/15/29</v>
      </c>
      <c r="DI37" s="1">
        <v>47314</v>
      </c>
      <c r="DJ37">
        <v>40000000</v>
      </c>
      <c r="DK37" t="str">
        <v>ZK591857 Corp</v>
      </c>
      <c r="DL37" t="str">
        <v>XS2613359137</v>
      </c>
      <c r="DM37" t="str">
        <v>ZK5918576</v>
      </c>
      <c r="DN37" t="str">
        <v>BACRED 6 ¼ 12/20/28</v>
      </c>
      <c r="DO37" s="1">
        <v>47107</v>
      </c>
      <c r="DP37">
        <v>3000000</v>
      </c>
      <c r="DW37" t="str">
        <v>EI759342 Corp</v>
      </c>
      <c r="DX37" t="str">
        <v>US78009PBE07</v>
      </c>
      <c r="DY37" t="str">
        <v>78009PBE0</v>
      </c>
      <c r="DZ37" t="str">
        <v>NWG Float 08/18/31</v>
      </c>
      <c r="EA37" s="1">
        <v>48078</v>
      </c>
      <c r="EB37">
        <v>2000000</v>
      </c>
      <c r="EI37" t="str">
        <v>YO687628 Corp</v>
      </c>
      <c r="EJ37" t="str">
        <v>XS3049547527</v>
      </c>
      <c r="EK37" t="str">
        <v>YO6876289</v>
      </c>
      <c r="EL37" t="str">
        <v>SANTAN 4.51 05/23/29</v>
      </c>
      <c r="EM37" s="1">
        <v>47261</v>
      </c>
      <c r="EN37">
        <v>2000000</v>
      </c>
      <c r="EO37" t="str">
        <v>YN100094 Corp</v>
      </c>
      <c r="EP37" t="str">
        <v>US86959TPE00</v>
      </c>
      <c r="EQ37" t="str">
        <v>86959TPE0</v>
      </c>
      <c r="ER37" t="str">
        <v>SHBASS Float 12/04/25</v>
      </c>
      <c r="ES37" s="1">
        <v>45995</v>
      </c>
      <c r="ET37">
        <v>300000000</v>
      </c>
      <c r="EU37" t="str">
        <v>YU446027 Corp</v>
      </c>
      <c r="EV37" t="str">
        <v>XS2921378423</v>
      </c>
      <c r="EW37" t="str">
        <v>YU4460272</v>
      </c>
      <c r="EX37" t="str">
        <v>STANLN 0 09/30/25</v>
      </c>
      <c r="EY37" s="1">
        <v>45930</v>
      </c>
      <c r="EZ37">
        <v>41740692</v>
      </c>
      <c r="FG37" t="str">
        <v>YQ965911 Corp</v>
      </c>
      <c r="FH37" t="str">
        <v>CH1428867159</v>
      </c>
      <c r="FI37" t="str">
        <v>YQ9659117</v>
      </c>
      <c r="FJ37" t="str">
        <v>UBS 0 04/10/31</v>
      </c>
      <c r="FK37" s="1">
        <v>47948</v>
      </c>
      <c r="FL37">
        <v>50000000</v>
      </c>
      <c r="GC37" s="1"/>
      <c r="GI37" s="1"/>
      <c r="HM37" s="1"/>
      <c r="HY37" s="1"/>
      <c r="JC37" s="1"/>
      <c r="JI37" s="1"/>
      <c r="KA37" s="1"/>
      <c r="KS37" s="1"/>
      <c r="LE37" s="1"/>
      <c r="LW37" s="1"/>
      <c r="MC37" s="1"/>
      <c r="NG37" s="1"/>
      <c r="NM37" s="1"/>
      <c r="NS37" s="1"/>
      <c r="OQ37" s="1"/>
      <c r="PU37" s="1"/>
      <c r="QA37" s="1"/>
      <c r="QG37" s="1"/>
      <c r="QS37" s="1"/>
      <c r="RQ37" s="1"/>
      <c r="SC37" s="1"/>
      <c r="SI37" s="1"/>
      <c r="TY37" s="1"/>
      <c r="UE37" s="1"/>
      <c r="VC37" s="1"/>
      <c r="VO37" s="1"/>
      <c r="VU37" s="1"/>
      <c r="WA37" s="1"/>
      <c r="WS37" s="1"/>
      <c r="XE37" s="1"/>
      <c r="XK37" s="1"/>
      <c r="XQ37" s="1"/>
      <c r="YC37" s="1"/>
      <c r="YO37" s="1"/>
      <c r="ZA37" s="1"/>
      <c r="ZY37" s="1"/>
      <c r="AAE37" s="1"/>
      <c r="AAW37" s="1"/>
      <c r="ABI37" s="1"/>
      <c r="ABO37" s="1"/>
    </row>
    <row r="38" spans="17:743" x14ac:dyDescent="0.25">
      <c r="Q38" s="1"/>
      <c r="AC38" s="1"/>
      <c r="AE38" t="str">
        <v>YL442553 Corp</v>
      </c>
      <c r="AF38" t="str">
        <v>XS3092696759</v>
      </c>
      <c r="AG38" t="str">
        <v>YL4425531</v>
      </c>
      <c r="AH38" t="str">
        <v>BACR 0 09/02/35</v>
      </c>
      <c r="AI38" s="1">
        <v>49554</v>
      </c>
      <c r="AJ38">
        <v>49000000</v>
      </c>
      <c r="AK38" t="str">
        <v>YR651974 Corp</v>
      </c>
      <c r="AL38" t="str">
        <v>US05554TU603</v>
      </c>
      <c r="AM38" t="str">
        <v>05554TU60</v>
      </c>
      <c r="AN38" t="str">
        <v>BBVASM 6 02/28/45</v>
      </c>
      <c r="AO38" s="1">
        <v>53021</v>
      </c>
      <c r="AP38">
        <v>0</v>
      </c>
      <c r="AQ38" t="str">
        <v>YL181191 Corp</v>
      </c>
      <c r="AR38" t="str">
        <v>NLBNPLU36258</v>
      </c>
      <c r="AS38" t="str">
        <v>YL1811915</v>
      </c>
      <c r="AT38" t="str">
        <v>BNP 0 02/15/28</v>
      </c>
      <c r="AU38" s="1">
        <v>46798</v>
      </c>
      <c r="AV38">
        <v>0</v>
      </c>
      <c r="BO38" t="str">
        <v>YM625159 Corp</v>
      </c>
      <c r="BP38" t="str">
        <v>US25152XYL80</v>
      </c>
      <c r="BQ38" t="str">
        <v>25152XYL8</v>
      </c>
      <c r="BR38" t="str">
        <v>DB Float 04/23/26</v>
      </c>
      <c r="BS38" s="1">
        <v>46135</v>
      </c>
      <c r="BT38">
        <v>45000000</v>
      </c>
      <c r="CA38" t="str">
        <v>BW804688 Corp</v>
      </c>
      <c r="CB38" t="str">
        <v>US83369NML19</v>
      </c>
      <c r="CC38" t="str">
        <v>83369NML1</v>
      </c>
      <c r="CD38" t="str">
        <v>SOCGEN Float 05/29/37</v>
      </c>
      <c r="CE38" s="1">
        <v>50189</v>
      </c>
      <c r="CF38">
        <v>0</v>
      </c>
      <c r="CM38" t="str">
        <v>BS473867 Corp</v>
      </c>
      <c r="CN38" t="str">
        <v>US404280CX53</v>
      </c>
      <c r="CO38" t="str">
        <v>404280CX5</v>
      </c>
      <c r="CP38" t="str">
        <v>HSBC 2.251 11/22/27</v>
      </c>
      <c r="CQ38" s="1">
        <v>46713</v>
      </c>
      <c r="CR38">
        <v>934005000</v>
      </c>
      <c r="CS38" t="str">
        <v>BZ340736 Corp</v>
      </c>
      <c r="CT38" t="str">
        <v>XS2498954580</v>
      </c>
      <c r="CU38" t="str">
        <v>BZ3407369</v>
      </c>
      <c r="CV38" t="str">
        <v>INTNED 8.11 12/21/29</v>
      </c>
      <c r="CW38" s="1">
        <v>47473</v>
      </c>
      <c r="CX38">
        <v>15279000</v>
      </c>
      <c r="DC38" s="1"/>
      <c r="DE38" t="str">
        <v>YM529577 Corp</v>
      </c>
      <c r="DF38" t="e">
        <v>#N/A</v>
      </c>
      <c r="DG38" t="str">
        <v>YM5295774</v>
      </c>
      <c r="DH38" t="str">
        <v>LLOYDS Float 02/23/26</v>
      </c>
      <c r="DI38" s="1">
        <v>46076</v>
      </c>
      <c r="DJ38">
        <v>20000000</v>
      </c>
      <c r="DK38" t="str">
        <v>ZP968756 Corp</v>
      </c>
      <c r="DL38" t="str">
        <v>XS2102505901</v>
      </c>
      <c r="DM38" t="str">
        <v>ZP9687564</v>
      </c>
      <c r="DN38" t="str">
        <v>BACRED Float 12/20/29</v>
      </c>
      <c r="DO38" s="1">
        <v>47472</v>
      </c>
      <c r="DP38">
        <v>1500000</v>
      </c>
      <c r="DW38" t="str">
        <v>EI480336 Corp</v>
      </c>
      <c r="DX38" t="str">
        <v>US78009KPH94</v>
      </c>
      <c r="DY38" t="str">
        <v>78009KPH9</v>
      </c>
      <c r="DZ38" t="str">
        <v>NWG Float 12/13/28</v>
      </c>
      <c r="EA38" s="1">
        <v>47100</v>
      </c>
      <c r="EB38">
        <v>3000000</v>
      </c>
      <c r="EI38" t="str">
        <v>YQ883462 Corp</v>
      </c>
      <c r="EJ38" t="str">
        <v>US05973RDX70</v>
      </c>
      <c r="EK38" t="str">
        <v>05973RDX7</v>
      </c>
      <c r="EL38" t="str">
        <v>SANTAN Float 11/03/25</v>
      </c>
      <c r="EM38" s="1">
        <v>45964</v>
      </c>
      <c r="EN38">
        <v>200000000</v>
      </c>
      <c r="EO38" t="str">
        <v>YN301540 Corp</v>
      </c>
      <c r="EP38" t="str">
        <v>US86959TPH31</v>
      </c>
      <c r="EQ38" t="str">
        <v>86959TPH3</v>
      </c>
      <c r="ER38" t="str">
        <v>SHBASS Float 03/11/26</v>
      </c>
      <c r="ES38" s="1">
        <v>46092</v>
      </c>
      <c r="ET38">
        <v>120000000</v>
      </c>
      <c r="EU38" t="str">
        <v>YU749991 Corp</v>
      </c>
      <c r="EV38" t="str">
        <v>XS2930561027</v>
      </c>
      <c r="EW38" t="str">
        <v>YU7499913</v>
      </c>
      <c r="EX38" t="str">
        <v>STANLN 9.3 10/31/25</v>
      </c>
      <c r="EY38" s="1">
        <v>45961</v>
      </c>
      <c r="EZ38">
        <v>1100000</v>
      </c>
      <c r="FG38" t="str">
        <v>JK796940 Corp</v>
      </c>
      <c r="FH38" t="str">
        <v>US902613BA52</v>
      </c>
      <c r="FI38" t="str">
        <v>902613BA5</v>
      </c>
      <c r="FJ38" t="str">
        <v>UBS 4.55 04/17/26</v>
      </c>
      <c r="FK38" s="1">
        <v>46129</v>
      </c>
      <c r="FL38">
        <v>17465000</v>
      </c>
      <c r="GC38" s="1"/>
      <c r="GI38" s="1"/>
      <c r="HM38" s="1"/>
      <c r="HY38" s="1"/>
      <c r="JC38" s="1"/>
      <c r="JI38" s="1"/>
      <c r="KA38" s="1"/>
      <c r="KS38" s="1"/>
      <c r="LE38" s="1"/>
      <c r="LW38" s="1"/>
      <c r="MC38" s="1"/>
      <c r="NG38" s="1"/>
      <c r="NM38" s="1"/>
      <c r="NS38" s="1"/>
      <c r="OQ38" s="1"/>
      <c r="PU38" s="1"/>
      <c r="QA38" s="1"/>
      <c r="QG38" s="1"/>
      <c r="QS38" s="1"/>
      <c r="RQ38" s="1"/>
      <c r="SC38" s="1"/>
      <c r="SI38" s="1"/>
      <c r="TY38" s="1"/>
      <c r="UE38" s="1"/>
      <c r="VC38" s="1"/>
      <c r="VO38" s="1"/>
      <c r="VU38" s="1"/>
      <c r="WA38" s="1"/>
      <c r="WS38" s="1"/>
      <c r="XE38" s="1"/>
      <c r="XK38" s="1"/>
      <c r="XQ38" s="1"/>
      <c r="YC38" s="1"/>
      <c r="YO38" s="1"/>
      <c r="ZA38" s="1"/>
      <c r="ZY38" s="1"/>
      <c r="AAE38" s="1"/>
      <c r="AAW38" s="1"/>
      <c r="ABI38" s="1"/>
      <c r="ABO38" s="1"/>
    </row>
    <row r="39" spans="17:743" x14ac:dyDescent="0.25">
      <c r="Q39" s="1"/>
      <c r="AC39" s="1"/>
      <c r="AE39" t="str">
        <v>ZL379686 Corp</v>
      </c>
      <c r="AF39" t="str">
        <v>US06749NVK52</v>
      </c>
      <c r="AG39" t="str">
        <v>06749NVK5</v>
      </c>
      <c r="AH39" t="str">
        <v>BACR 5.8 03/20/41</v>
      </c>
      <c r="AI39" s="1">
        <v>51580</v>
      </c>
      <c r="AJ39">
        <v>10586000</v>
      </c>
      <c r="AK39" t="str">
        <v>YL562625 Corp</v>
      </c>
      <c r="AL39" t="str">
        <v>XS3169054122</v>
      </c>
      <c r="AM39" t="str">
        <v>YL5626251</v>
      </c>
      <c r="AN39" t="str">
        <v>GARAN 5 09/01/26</v>
      </c>
      <c r="AO39" s="1">
        <v>46266</v>
      </c>
      <c r="AP39">
        <v>50000000</v>
      </c>
      <c r="AQ39" t="str">
        <v>YL436742 Corp</v>
      </c>
      <c r="AR39" t="str">
        <v>NLBNPLU36407</v>
      </c>
      <c r="AS39" t="str">
        <v>YL4367428</v>
      </c>
      <c r="AT39" t="str">
        <v>BNP 0 11/18/25</v>
      </c>
      <c r="AU39" s="1">
        <v>45979</v>
      </c>
      <c r="AV39">
        <v>10000000</v>
      </c>
      <c r="BO39" t="str">
        <v>YM791814 Corp</v>
      </c>
      <c r="BP39" t="str">
        <v>US25161FH849</v>
      </c>
      <c r="BQ39" t="str">
        <v>25161FH84</v>
      </c>
      <c r="BR39" t="str">
        <v>DB 5.85 08/15/50</v>
      </c>
      <c r="BS39" s="1">
        <v>55015</v>
      </c>
      <c r="BT39">
        <v>1064000</v>
      </c>
      <c r="CA39" t="str">
        <v>EI756666 Corp</v>
      </c>
      <c r="CB39" t="str">
        <v>US78423A2P68</v>
      </c>
      <c r="CC39" t="str">
        <v>78423A2P6</v>
      </c>
      <c r="CD39" t="str">
        <v>SOCGEN Float 07/29/31</v>
      </c>
      <c r="CE39" s="1">
        <v>48058</v>
      </c>
      <c r="CF39">
        <v>6800000</v>
      </c>
      <c r="CM39" t="str">
        <v>EI877341 Corp</v>
      </c>
      <c r="CN39" t="str">
        <v>US404280AM17</v>
      </c>
      <c r="CO39" t="str">
        <v>404280AM1</v>
      </c>
      <c r="CP39" t="str">
        <v>HSBC 6.1 01/14/42</v>
      </c>
      <c r="CQ39" s="1">
        <v>51880</v>
      </c>
      <c r="CR39">
        <v>750000000</v>
      </c>
      <c r="CS39" t="str">
        <v>BZ536372 Corp</v>
      </c>
      <c r="CT39" t="str">
        <v>XS2498954747</v>
      </c>
      <c r="CU39" t="str">
        <v>BZ5363727</v>
      </c>
      <c r="CV39" t="str">
        <v>INTNED 8.61 06/27/29</v>
      </c>
      <c r="CW39" s="1">
        <v>47296</v>
      </c>
      <c r="CX39">
        <v>7126000</v>
      </c>
      <c r="DC39" s="1"/>
      <c r="DE39" t="str">
        <v>EJ134175 Corp</v>
      </c>
      <c r="DF39" t="str">
        <v>US53944XBU81</v>
      </c>
      <c r="DG39" t="str">
        <v>53944XBU8</v>
      </c>
      <c r="DH39" t="str">
        <v>LLOYDS 4.9 04/26/27</v>
      </c>
      <c r="DI39" s="1">
        <v>46503</v>
      </c>
      <c r="DJ39">
        <v>1008000</v>
      </c>
      <c r="DK39" t="str">
        <v>ZS410952 Corp</v>
      </c>
      <c r="DL39" t="str">
        <v>XS1966748458</v>
      </c>
      <c r="DM39" t="str">
        <v>ZS4109527</v>
      </c>
      <c r="DN39" t="str">
        <v>BACRED 5.4 06/20/29</v>
      </c>
      <c r="DO39" s="1">
        <v>47289</v>
      </c>
      <c r="DP39">
        <v>15000000</v>
      </c>
      <c r="DW39" t="str">
        <v>YQ523233 Corp</v>
      </c>
      <c r="DX39" t="str">
        <v>US63906YAN85</v>
      </c>
      <c r="DY39" t="str">
        <v>63906YAN8</v>
      </c>
      <c r="DZ39" t="str">
        <v>NWG Float 03/21/28</v>
      </c>
      <c r="EA39" s="1">
        <v>46833</v>
      </c>
      <c r="EB39">
        <v>500000000</v>
      </c>
      <c r="EI39" t="str">
        <v>YU007756 Corp</v>
      </c>
      <c r="EJ39" t="str">
        <v>XS2901357884</v>
      </c>
      <c r="EK39" t="str">
        <v>YU0077567</v>
      </c>
      <c r="EL39" t="str">
        <v>SANTAN 6 09/26/34</v>
      </c>
      <c r="EM39" s="1">
        <v>49213</v>
      </c>
      <c r="EN39">
        <v>1120000</v>
      </c>
      <c r="EO39" t="str">
        <v>YN698270 Corp</v>
      </c>
      <c r="EP39" t="str">
        <v>US86959TPM26</v>
      </c>
      <c r="EQ39" t="str">
        <v>86959TPM2</v>
      </c>
      <c r="ER39" t="str">
        <v>SHBASS Float 01/26/26</v>
      </c>
      <c r="ES39" s="1">
        <v>46048</v>
      </c>
      <c r="ET39">
        <v>150000000</v>
      </c>
      <c r="EU39" t="str">
        <v>YV166489 Corp</v>
      </c>
      <c r="EV39" t="str">
        <v>XS2885114202</v>
      </c>
      <c r="EW39" t="str">
        <v>YV1664890</v>
      </c>
      <c r="EX39" t="str">
        <v>STANLN Float 08/28/25</v>
      </c>
      <c r="EY39" s="1">
        <v>45897</v>
      </c>
      <c r="EZ39">
        <v>5000000</v>
      </c>
      <c r="FG39" t="str">
        <v>YQ965890 Corp</v>
      </c>
      <c r="FH39" t="str">
        <v>CH1433241101</v>
      </c>
      <c r="FI39" t="str">
        <v>YQ9658903</v>
      </c>
      <c r="FJ39" t="str">
        <v>UBS 0 04/10/32</v>
      </c>
      <c r="FK39" s="1">
        <v>48314</v>
      </c>
      <c r="FL39">
        <v>50000000</v>
      </c>
      <c r="GC39" s="1"/>
      <c r="GI39" s="1"/>
      <c r="HM39" s="1"/>
      <c r="HY39" s="1"/>
      <c r="JC39" s="1"/>
      <c r="JI39" s="1"/>
      <c r="KA39" s="1"/>
      <c r="KS39" s="1"/>
      <c r="LE39" s="1"/>
      <c r="LW39" s="1"/>
      <c r="MC39" s="1"/>
      <c r="NG39" s="1"/>
      <c r="NM39" s="1"/>
      <c r="NS39" s="1"/>
      <c r="OQ39" s="1"/>
      <c r="PU39" s="1"/>
      <c r="QA39" s="1"/>
      <c r="QG39" s="1"/>
      <c r="QS39" s="1"/>
      <c r="SC39" s="1"/>
      <c r="SI39" s="1"/>
      <c r="TY39" s="1"/>
      <c r="UE39" s="1"/>
      <c r="VC39" s="1"/>
      <c r="VO39" s="1"/>
      <c r="VU39" s="1"/>
      <c r="WA39" s="1"/>
      <c r="WS39" s="1"/>
      <c r="XE39" s="1"/>
      <c r="XK39" s="1"/>
      <c r="XQ39" s="1"/>
      <c r="YC39" s="1"/>
      <c r="YO39" s="1"/>
      <c r="ZA39" s="1"/>
      <c r="ZY39" s="1"/>
      <c r="AAE39" s="1"/>
      <c r="AAW39" s="1"/>
      <c r="ABI39" s="1"/>
      <c r="ABO39" s="1"/>
    </row>
    <row r="40" spans="17:743" x14ac:dyDescent="0.25">
      <c r="Q40" s="1"/>
      <c r="AC40" s="1"/>
      <c r="AE40" t="str">
        <v>YL507690 Corp</v>
      </c>
      <c r="AF40" t="str">
        <v>XS3100477325</v>
      </c>
      <c r="AG40" t="str">
        <v>YL5076903</v>
      </c>
      <c r="AH40" t="str">
        <v>BACR 4 ½ 08/28/30</v>
      </c>
      <c r="AI40" s="1">
        <v>47723</v>
      </c>
      <c r="AJ40">
        <v>2000000</v>
      </c>
      <c r="AK40" t="str">
        <v>YM136600 Corp</v>
      </c>
      <c r="AL40" t="str">
        <v>US05556ADB70</v>
      </c>
      <c r="AM40" t="str">
        <v>05556ADB7</v>
      </c>
      <c r="AN40" t="str">
        <v>BBVASM 6 07/31/45</v>
      </c>
      <c r="AO40" s="1">
        <v>53174</v>
      </c>
      <c r="AP40">
        <v>0</v>
      </c>
      <c r="AQ40" t="str">
        <v>YL473587 Corp</v>
      </c>
      <c r="AR40" t="str">
        <v>XS3167340069</v>
      </c>
      <c r="AS40" t="str">
        <v>YL4735871</v>
      </c>
      <c r="AT40" t="str">
        <v>BNP Float 02/27/26</v>
      </c>
      <c r="AU40" s="1">
        <v>46080</v>
      </c>
      <c r="AV40">
        <v>615000</v>
      </c>
      <c r="BO40" t="str">
        <v>YX053670 Corp</v>
      </c>
      <c r="BP40" t="str">
        <v>US25161FCD87</v>
      </c>
      <c r="BQ40" t="str">
        <v>25161FCD8</v>
      </c>
      <c r="BR40" t="str">
        <v>DB 5 ⅝ 05/30/31</v>
      </c>
      <c r="BS40" s="1">
        <v>47998</v>
      </c>
      <c r="BT40">
        <v>5500000</v>
      </c>
      <c r="CA40" t="str">
        <v>YM274166 Corp</v>
      </c>
      <c r="CB40" t="str">
        <v>US83371NB881</v>
      </c>
      <c r="CC40" t="str">
        <v>83371NB88</v>
      </c>
      <c r="CD40" t="str">
        <v>SOCGEN Float 07/16/40</v>
      </c>
      <c r="CE40" s="1">
        <v>51333</v>
      </c>
      <c r="CF40">
        <v>2025000</v>
      </c>
      <c r="CM40" t="str">
        <v>BP543906 Corp</v>
      </c>
      <c r="CN40" t="str">
        <v>US404280CT42</v>
      </c>
      <c r="CO40" t="str">
        <v>404280CT4</v>
      </c>
      <c r="CP40" t="str">
        <v>HSBC 2.804 05/24/32</v>
      </c>
      <c r="CQ40" s="1">
        <v>48358</v>
      </c>
      <c r="CR40">
        <v>3000000000</v>
      </c>
      <c r="CS40" t="str">
        <v>BZ573752 Corp</v>
      </c>
      <c r="CT40" t="str">
        <v>XS2498954408</v>
      </c>
      <c r="CU40" t="str">
        <v>BZ5737524</v>
      </c>
      <c r="CV40" t="str">
        <v>INTNED 8.2 06/27/29</v>
      </c>
      <c r="CW40" s="1">
        <v>47296</v>
      </c>
      <c r="CX40">
        <v>7496000</v>
      </c>
      <c r="DC40" s="1"/>
      <c r="DE40" t="str">
        <v>EK492599 Corp</v>
      </c>
      <c r="DF40" t="str">
        <v>XS1112018202</v>
      </c>
      <c r="DG40" t="str">
        <v>EK4925997</v>
      </c>
      <c r="DH40" t="str">
        <v>LLOYDS Float 09/29/34</v>
      </c>
      <c r="DI40" s="1">
        <v>49216</v>
      </c>
      <c r="DJ40">
        <v>10000000</v>
      </c>
      <c r="DO40" s="1"/>
      <c r="DW40" t="str">
        <v>BP638433 Corp</v>
      </c>
      <c r="DX40" t="str">
        <v>XS2346987378</v>
      </c>
      <c r="DY40" t="str">
        <v>BP6384336</v>
      </c>
      <c r="DZ40" t="str">
        <v>NWG Float 05/27/26</v>
      </c>
      <c r="EA40" s="1">
        <v>46169</v>
      </c>
      <c r="EB40">
        <v>20000000</v>
      </c>
      <c r="EI40" t="str">
        <v>ZF895758 Corp</v>
      </c>
      <c r="EJ40" t="str">
        <v>XS2764469248</v>
      </c>
      <c r="EK40" t="str">
        <v>ZF8957580</v>
      </c>
      <c r="EL40" t="str">
        <v>SANTAN 4.95 02/09/29</v>
      </c>
      <c r="EM40" s="1">
        <v>47158</v>
      </c>
      <c r="EN40">
        <v>4370000</v>
      </c>
      <c r="EO40" t="str">
        <v>YO961371 Corp</v>
      </c>
      <c r="EP40" t="str">
        <v>US86959TNZ56</v>
      </c>
      <c r="EQ40" t="str">
        <v>86959TNZ5</v>
      </c>
      <c r="ER40" t="str">
        <v>SHBASS Float 05/29/26</v>
      </c>
      <c r="ES40" s="1">
        <v>46171</v>
      </c>
      <c r="ET40">
        <v>55000000</v>
      </c>
      <c r="EU40" t="str">
        <v>YX809464 Corp</v>
      </c>
      <c r="EV40" t="str">
        <v>XS2848663394</v>
      </c>
      <c r="EW40" t="str">
        <v>YX8094642</v>
      </c>
      <c r="EX40" t="str">
        <v>STANLN 6.56 04/02/25</v>
      </c>
      <c r="EY40" s="1">
        <v>45749</v>
      </c>
      <c r="EZ40">
        <v>100000</v>
      </c>
      <c r="FG40" t="str">
        <v>YT313382 Corp</v>
      </c>
      <c r="FH40" t="str">
        <v>CH1396329794</v>
      </c>
      <c r="FI40" t="str">
        <v>YT3133824</v>
      </c>
      <c r="FJ40" t="str">
        <v>UBS 0 11/22/30</v>
      </c>
      <c r="FK40" s="1">
        <v>47809</v>
      </c>
      <c r="FL40">
        <v>50000000</v>
      </c>
      <c r="GC40" s="1"/>
      <c r="GI40" s="1"/>
      <c r="HM40" s="1"/>
      <c r="HY40" s="1"/>
      <c r="JC40" s="1"/>
      <c r="JI40" s="1"/>
      <c r="KA40" s="1"/>
      <c r="KS40" s="1"/>
      <c r="LE40" s="1"/>
      <c r="MC40" s="1"/>
      <c r="NG40" s="1"/>
      <c r="NM40" s="1"/>
      <c r="NS40" s="1"/>
      <c r="OQ40" s="1"/>
      <c r="PU40" s="1"/>
      <c r="QA40" s="1"/>
      <c r="QG40" s="1"/>
      <c r="QS40" s="1"/>
      <c r="SC40" s="1"/>
      <c r="SI40" s="1"/>
      <c r="TY40" s="1"/>
      <c r="VC40" s="1"/>
      <c r="VO40" s="1"/>
      <c r="VU40" s="1"/>
      <c r="WA40" s="1"/>
      <c r="WS40" s="1"/>
      <c r="XE40" s="1"/>
      <c r="XK40" s="1"/>
      <c r="XQ40" s="1"/>
      <c r="YC40" s="1"/>
      <c r="YO40" s="1"/>
      <c r="ZA40" s="1"/>
      <c r="ZY40" s="1"/>
      <c r="AAE40" s="1"/>
      <c r="AAW40" s="1"/>
      <c r="ABI40" s="1"/>
      <c r="ABO40" s="1"/>
    </row>
    <row r="41" spans="17:743" x14ac:dyDescent="0.25">
      <c r="Q41" s="1"/>
      <c r="AC41" s="1"/>
      <c r="AE41" t="str">
        <v>ZF649994 Corp</v>
      </c>
      <c r="AF41" t="str">
        <v>US06745PPX32</v>
      </c>
      <c r="AG41" t="str">
        <v>06745PPX3</v>
      </c>
      <c r="AH41" t="str">
        <v>BACR 5.55 02/16/39</v>
      </c>
      <c r="AI41" s="1">
        <v>50817</v>
      </c>
      <c r="AJ41">
        <v>15588000</v>
      </c>
      <c r="AK41" t="str">
        <v>YL431438 Corp</v>
      </c>
      <c r="AL41" t="str">
        <v>US05554T5Q49</v>
      </c>
      <c r="AM41" t="str">
        <v>05554T5Q4</v>
      </c>
      <c r="AN41" t="str">
        <v>BBVASM 0 08/23/27</v>
      </c>
      <c r="AO41" s="1">
        <v>46622</v>
      </c>
      <c r="AP41">
        <v>0</v>
      </c>
      <c r="AQ41" t="str">
        <v>YM279455 Corp</v>
      </c>
      <c r="AR41" t="str">
        <v>XS2726366722</v>
      </c>
      <c r="AS41" t="str">
        <v>YM2794555</v>
      </c>
      <c r="AT41" t="str">
        <v>BNP 0 10/15/25</v>
      </c>
      <c r="AU41" s="1">
        <v>45945</v>
      </c>
      <c r="AV41">
        <v>9702000</v>
      </c>
      <c r="BO41" t="str">
        <v>ZL444376 Corp</v>
      </c>
      <c r="BP41" t="str">
        <v>XS0460037053</v>
      </c>
      <c r="BQ41" t="str">
        <v>ZL4443764</v>
      </c>
      <c r="BR41" t="str">
        <v>DB 8.15 12/27/29</v>
      </c>
      <c r="BS41" s="1">
        <v>47479</v>
      </c>
      <c r="BT41">
        <v>1050000</v>
      </c>
      <c r="CA41" t="str">
        <v>YN539627 Corp</v>
      </c>
      <c r="CB41" t="str">
        <v>XS3104441970</v>
      </c>
      <c r="CC41" t="str">
        <v>YN5396273</v>
      </c>
      <c r="CD41" t="str">
        <v>SOCGEN 0 06/26/26</v>
      </c>
      <c r="CE41" s="1">
        <v>46199</v>
      </c>
      <c r="CF41">
        <v>120000000</v>
      </c>
      <c r="CM41" t="str">
        <v>ZO496856 Corp</v>
      </c>
      <c r="CN41" t="str">
        <v>US404280CL16</v>
      </c>
      <c r="CO41" t="str">
        <v>404280CL1</v>
      </c>
      <c r="CP41" t="str">
        <v>HSBC 2.013 09/22/28</v>
      </c>
      <c r="CQ41" s="1">
        <v>47018</v>
      </c>
      <c r="CR41">
        <v>2000000000</v>
      </c>
      <c r="CS41" t="str">
        <v>YM848838 Corp</v>
      </c>
      <c r="CT41" t="str">
        <v>XS2911641707</v>
      </c>
      <c r="CU41" t="str">
        <v>YM8488384</v>
      </c>
      <c r="CV41" t="str">
        <v>INTNED 5.52 08/06/35</v>
      </c>
      <c r="CW41" s="1">
        <v>49527</v>
      </c>
      <c r="CX41">
        <v>10000000</v>
      </c>
      <c r="DC41" s="1"/>
      <c r="DE41" t="str">
        <v>LW438729 Corp</v>
      </c>
      <c r="DF41" t="str">
        <v>XS1431875787</v>
      </c>
      <c r="DG41" t="str">
        <v>LW4387293</v>
      </c>
      <c r="DH41" t="str">
        <v>LLOYDS 3.59 06/21/31</v>
      </c>
      <c r="DI41" s="1">
        <v>48020</v>
      </c>
      <c r="DJ41">
        <v>30000000</v>
      </c>
      <c r="DO41" s="1"/>
      <c r="DW41" t="str">
        <v>YM894112 Corp</v>
      </c>
      <c r="DX41" t="str">
        <v>XS3145732775</v>
      </c>
      <c r="DY41" t="str">
        <v>YM8941127</v>
      </c>
      <c r="DZ41" t="str">
        <v>NWG 4.41 08/07/28</v>
      </c>
      <c r="EA41" s="1">
        <v>46972</v>
      </c>
      <c r="EB41">
        <v>24000000</v>
      </c>
      <c r="EI41" t="str">
        <v>ZR609683 Corp</v>
      </c>
      <c r="EJ41" t="str">
        <v>XS2053858945</v>
      </c>
      <c r="EK41" t="str">
        <v>ZR6096831</v>
      </c>
      <c r="EL41" t="str">
        <v>SANTAN 0 10/08/59</v>
      </c>
      <c r="EM41" s="1">
        <v>58356</v>
      </c>
      <c r="EN41">
        <v>60000000</v>
      </c>
      <c r="EO41" t="str">
        <v>YP253312 Corp</v>
      </c>
      <c r="EP41" t="str">
        <v>US86959TMN36</v>
      </c>
      <c r="EQ41" t="str">
        <v>86959TMN3</v>
      </c>
      <c r="ER41" t="str">
        <v>SHBASS Float 04/08/26</v>
      </c>
      <c r="ES41" s="1">
        <v>46120</v>
      </c>
      <c r="ET41">
        <v>200000000</v>
      </c>
      <c r="EU41" t="str">
        <v>ZB437368 Corp</v>
      </c>
      <c r="EV41" t="str">
        <v>XS2806406620</v>
      </c>
      <c r="EW41" t="str">
        <v>ZB4373682</v>
      </c>
      <c r="EX41" t="str">
        <v>STANLN 4.4 04/26/26</v>
      </c>
      <c r="EY41" s="1">
        <v>46138</v>
      </c>
      <c r="EZ41">
        <v>3310000</v>
      </c>
      <c r="FG41" t="str">
        <v>YU885421 Corp</v>
      </c>
      <c r="FH41" t="str">
        <v>CH1380011366</v>
      </c>
      <c r="FI41" t="str">
        <v>YU8854215</v>
      </c>
      <c r="FJ41" t="str">
        <v>UBS 0 11/06/31</v>
      </c>
      <c r="FK41" s="1">
        <v>48158</v>
      </c>
      <c r="FL41">
        <v>50000000</v>
      </c>
      <c r="GC41" s="1"/>
      <c r="GI41" s="1"/>
      <c r="HM41" s="1"/>
      <c r="HY41" s="1"/>
      <c r="JC41" s="1"/>
      <c r="JI41" s="1"/>
      <c r="KA41" s="1"/>
      <c r="KS41" s="1"/>
      <c r="LE41" s="1"/>
      <c r="MC41" s="1"/>
      <c r="NG41" s="1"/>
      <c r="NM41" s="1"/>
      <c r="NS41" s="1"/>
      <c r="OQ41" s="1"/>
      <c r="PU41" s="1"/>
      <c r="QA41" s="1"/>
      <c r="QG41" s="1"/>
      <c r="QS41" s="1"/>
      <c r="SC41" s="1"/>
      <c r="SI41" s="1"/>
      <c r="TY41" s="1"/>
      <c r="VC41" s="1"/>
      <c r="VO41" s="1"/>
      <c r="VU41" s="1"/>
      <c r="WA41" s="1"/>
      <c r="WS41" s="1"/>
      <c r="XE41" s="1"/>
      <c r="XK41" s="1"/>
      <c r="XQ41" s="1"/>
      <c r="YC41" s="1"/>
      <c r="YO41" s="1"/>
      <c r="ZA41" s="1"/>
      <c r="ZY41" s="1"/>
      <c r="AAE41" s="1"/>
      <c r="AAW41" s="1"/>
      <c r="ABI41" s="1"/>
    </row>
    <row r="42" spans="17:743" x14ac:dyDescent="0.25">
      <c r="Q42" s="1"/>
      <c r="AC42" s="1"/>
      <c r="AE42" t="str">
        <v>ZM281342 Corp</v>
      </c>
      <c r="AF42" t="str">
        <v>US06749NG303</v>
      </c>
      <c r="AG42" t="str">
        <v>06749NG30</v>
      </c>
      <c r="AH42" t="str">
        <v>BACR 5 ¾ 01/26/33</v>
      </c>
      <c r="AI42" s="1">
        <v>48605</v>
      </c>
      <c r="AJ42">
        <v>10000000</v>
      </c>
      <c r="AK42" t="str">
        <v>YM367212 Corp</v>
      </c>
      <c r="AL42" t="str">
        <v>US05556AHR86</v>
      </c>
      <c r="AM42" t="str">
        <v>05556AHR8</v>
      </c>
      <c r="AN42" t="str">
        <v>BBVASM 5.4 07/31/35</v>
      </c>
      <c r="AO42" s="1">
        <v>49521</v>
      </c>
      <c r="AP42">
        <v>0</v>
      </c>
      <c r="AQ42" t="str">
        <v>YM527218 Corp</v>
      </c>
      <c r="AR42" t="str">
        <v>XS3072433181</v>
      </c>
      <c r="AS42" t="str">
        <v>YM5272187</v>
      </c>
      <c r="AT42" t="str">
        <v>BNP 4.8 07/22/30</v>
      </c>
      <c r="AU42" s="1">
        <v>47686</v>
      </c>
      <c r="AV42">
        <v>4000000</v>
      </c>
      <c r="BO42" t="str">
        <v>YU844214 Corp</v>
      </c>
      <c r="BP42" t="str">
        <v>US25161FVR62</v>
      </c>
      <c r="BQ42" t="str">
        <v>25161FVR6</v>
      </c>
      <c r="BR42" t="str">
        <v>DB 6 11/15/39</v>
      </c>
      <c r="BS42" s="1">
        <v>51089</v>
      </c>
      <c r="BT42">
        <v>19500000</v>
      </c>
      <c r="CA42" t="str">
        <v>YS355367 Corp</v>
      </c>
      <c r="CB42" t="str">
        <v>US83371HPS21</v>
      </c>
      <c r="CC42" t="str">
        <v>83371HPS2</v>
      </c>
      <c r="CD42" t="str">
        <v>SOCGEN 6 01/22/40</v>
      </c>
      <c r="CE42" s="1">
        <v>51157</v>
      </c>
      <c r="CF42">
        <v>1000000</v>
      </c>
      <c r="CM42" t="str">
        <v>JK302158 Corp</v>
      </c>
      <c r="CN42" t="str">
        <v>US404280AW98</v>
      </c>
      <c r="CO42" t="str">
        <v>404280AW9</v>
      </c>
      <c r="CP42" t="str">
        <v>HSBC 4.3 03/08/26</v>
      </c>
      <c r="CQ42" s="1">
        <v>46089</v>
      </c>
      <c r="CR42">
        <v>1757613000</v>
      </c>
      <c r="CS42" t="str">
        <v>YN017521 Corp</v>
      </c>
      <c r="CT42" t="str">
        <v>XS2911644123</v>
      </c>
      <c r="CU42" t="str">
        <v>YN0175219</v>
      </c>
      <c r="CV42" t="str">
        <v>INTNED 6 ½ 05/30/32</v>
      </c>
      <c r="CW42" s="1">
        <v>48364</v>
      </c>
      <c r="CX42">
        <v>10020000</v>
      </c>
      <c r="DC42" s="1"/>
      <c r="DE42" t="str">
        <v>ZB976720 Corp</v>
      </c>
      <c r="DF42" t="str">
        <v>XS2821720625</v>
      </c>
      <c r="DG42" t="str">
        <v>ZB9767201</v>
      </c>
      <c r="DH42" t="str">
        <v>LLOYDS Float 11/15/27</v>
      </c>
      <c r="DI42" s="1">
        <v>46706</v>
      </c>
      <c r="DJ42">
        <v>30000000</v>
      </c>
      <c r="DO42" s="1"/>
      <c r="DW42" t="str">
        <v>YM918132 Corp</v>
      </c>
      <c r="DX42" t="str">
        <v>XS3145734045</v>
      </c>
      <c r="DY42" t="str">
        <v>YM9181327</v>
      </c>
      <c r="DZ42" t="str">
        <v>NWG Float 08/07/30</v>
      </c>
      <c r="EA42" s="1">
        <v>47702</v>
      </c>
      <c r="EB42">
        <v>24000000</v>
      </c>
      <c r="EI42" t="str">
        <v>YM231661 Corp</v>
      </c>
      <c r="EJ42" t="str">
        <v>US05973RFW79</v>
      </c>
      <c r="EK42" t="str">
        <v>05973RFW7</v>
      </c>
      <c r="EL42" t="str">
        <v>SANTAN Float 04/09/26</v>
      </c>
      <c r="EM42" s="1">
        <v>46121</v>
      </c>
      <c r="EN42">
        <v>400000000</v>
      </c>
      <c r="EO42" t="str">
        <v>YP309533 Corp</v>
      </c>
      <c r="EP42" t="str">
        <v>US86959TMP83</v>
      </c>
      <c r="EQ42" t="str">
        <v>86959TMP8</v>
      </c>
      <c r="ER42" t="str">
        <v>SHBASS Float 04/09/26</v>
      </c>
      <c r="ES42" s="1">
        <v>46121</v>
      </c>
      <c r="ET42">
        <v>50000000</v>
      </c>
      <c r="EU42" t="str">
        <v>ZS652722 Corp</v>
      </c>
      <c r="EV42" t="str">
        <v>XS1999840710</v>
      </c>
      <c r="EW42" t="str">
        <v>ZS6527221</v>
      </c>
      <c r="EX42" t="str">
        <v>STANLN 0 06/04/49</v>
      </c>
      <c r="EY42" s="1">
        <v>54578</v>
      </c>
      <c r="EZ42">
        <v>100000000</v>
      </c>
      <c r="FG42" t="str">
        <v>AT180343 Corp</v>
      </c>
      <c r="FH42" t="str">
        <v>CH0419042517</v>
      </c>
      <c r="FI42" t="str">
        <v>AT1803432</v>
      </c>
      <c r="FJ42" t="str">
        <v>UBS 0 06/29/48</v>
      </c>
      <c r="FK42" s="1">
        <v>54238</v>
      </c>
      <c r="FL42">
        <v>145000000</v>
      </c>
      <c r="GC42" s="1"/>
      <c r="GI42" s="1"/>
      <c r="HM42" s="1"/>
      <c r="HY42" s="1"/>
      <c r="JC42" s="1"/>
      <c r="JI42" s="1"/>
      <c r="KA42" s="1"/>
      <c r="KS42" s="1"/>
      <c r="LE42" s="1"/>
      <c r="MC42" s="1"/>
      <c r="NG42" s="1"/>
      <c r="NM42" s="1"/>
      <c r="NS42" s="1"/>
      <c r="OQ42" s="1"/>
      <c r="PU42" s="1"/>
      <c r="QG42" s="1"/>
      <c r="QS42" s="1"/>
      <c r="SC42" s="1"/>
      <c r="SI42" s="1"/>
      <c r="TY42" s="1"/>
      <c r="VO42" s="1"/>
      <c r="VU42" s="1"/>
      <c r="WS42" s="1"/>
      <c r="XE42" s="1"/>
      <c r="XK42" s="1"/>
      <c r="XQ42" s="1"/>
      <c r="YC42" s="1"/>
      <c r="YO42" s="1"/>
      <c r="ZA42" s="1"/>
      <c r="ZY42" s="1"/>
      <c r="AAE42" s="1"/>
      <c r="AAW42" s="1"/>
      <c r="ABI42" s="1"/>
    </row>
    <row r="43" spans="17:743" x14ac:dyDescent="0.25">
      <c r="Q43" s="1"/>
      <c r="AC43" s="1"/>
      <c r="AE43" t="str">
        <v>BS529361 Corp</v>
      </c>
      <c r="AF43" t="str">
        <v>US06738EBV65</v>
      </c>
      <c r="AG43" t="str">
        <v>06738EBV6</v>
      </c>
      <c r="AH43" t="str">
        <v>BACR 2.894 11/24/32</v>
      </c>
      <c r="AI43" s="1">
        <v>48542</v>
      </c>
      <c r="AJ43">
        <v>1250000000</v>
      </c>
      <c r="AK43" t="str">
        <v>YQ801337 Corp</v>
      </c>
      <c r="AL43" t="str">
        <v>US05556LJE11</v>
      </c>
      <c r="AM43" t="str">
        <v>05556LJE1</v>
      </c>
      <c r="AN43" t="str">
        <v>BBVASM 5.45 04/17/35</v>
      </c>
      <c r="AO43" s="1">
        <v>49416</v>
      </c>
      <c r="AP43">
        <v>0</v>
      </c>
      <c r="AQ43" t="str">
        <v>YN024770 Corp</v>
      </c>
      <c r="AR43" t="str">
        <v>XS2905706037</v>
      </c>
      <c r="AS43" t="str">
        <v>YN0247703</v>
      </c>
      <c r="AT43" t="str">
        <v>BNP Float 11/29/27</v>
      </c>
      <c r="AU43" s="1">
        <v>46720</v>
      </c>
      <c r="AV43">
        <v>850000</v>
      </c>
      <c r="BO43" t="str">
        <v>YX343496 Corp</v>
      </c>
      <c r="BP43" t="str">
        <v>US25161FQH46</v>
      </c>
      <c r="BQ43" t="str">
        <v>25161FQH4</v>
      </c>
      <c r="BR43" t="str">
        <v>DB 6 ¼ 06/14/34</v>
      </c>
      <c r="BS43" s="1">
        <v>49109</v>
      </c>
      <c r="BT43">
        <v>15000000</v>
      </c>
      <c r="CA43" t="str">
        <v>ZK857854 Corp</v>
      </c>
      <c r="CB43" t="str">
        <v>XS2593447860</v>
      </c>
      <c r="CC43" t="str">
        <v>ZK8578542</v>
      </c>
      <c r="CD43" t="str">
        <v>SOCGEN Float 06/09/28</v>
      </c>
      <c r="CE43" s="1">
        <v>46913</v>
      </c>
      <c r="CF43">
        <v>105000000</v>
      </c>
      <c r="CM43" t="str">
        <v>BQ960169 Corp</v>
      </c>
      <c r="CN43" t="str">
        <v>US404280CV97</v>
      </c>
      <c r="CO43" t="str">
        <v>404280CV9</v>
      </c>
      <c r="CP43" t="str">
        <v>HSBC 2.206 08/17/29</v>
      </c>
      <c r="CQ43" s="1">
        <v>47347</v>
      </c>
      <c r="CR43">
        <v>2000000000</v>
      </c>
      <c r="CS43" t="str">
        <v>YO295175 Corp</v>
      </c>
      <c r="CT43" t="str">
        <v>XS2911646177</v>
      </c>
      <c r="CU43" t="str">
        <v>YO2951755</v>
      </c>
      <c r="CV43" t="str">
        <v>INTNED 5.45 05/14/40</v>
      </c>
      <c r="CW43" s="1">
        <v>51270</v>
      </c>
      <c r="CX43">
        <v>10000000</v>
      </c>
      <c r="DC43" s="1"/>
      <c r="DE43" t="str">
        <v>ZJ060711 Corp</v>
      </c>
      <c r="DF43" t="str">
        <v>XS2643269074</v>
      </c>
      <c r="DG43" t="str">
        <v>ZJ0607110</v>
      </c>
      <c r="DH43" t="str">
        <v>LLOYDS Float 06/30/28</v>
      </c>
      <c r="DI43" s="1">
        <v>46934</v>
      </c>
      <c r="DJ43">
        <v>45000000</v>
      </c>
      <c r="DO43" s="1"/>
      <c r="DW43" t="str">
        <v>YO615726 Corp</v>
      </c>
      <c r="DX43" t="str">
        <v>XS3079600105</v>
      </c>
      <c r="DY43" t="str">
        <v>YO6157268</v>
      </c>
      <c r="DZ43" t="str">
        <v>NWG Float 05/23/30</v>
      </c>
      <c r="EA43" s="1">
        <v>47626</v>
      </c>
      <c r="EB43">
        <v>10000000</v>
      </c>
      <c r="EI43" t="str">
        <v>ZF789627 Corp</v>
      </c>
      <c r="EJ43" t="str">
        <v>XS2763032443</v>
      </c>
      <c r="EK43" t="str">
        <v>ZF7896276</v>
      </c>
      <c r="EL43" t="str">
        <v>SANTAN 7 02/09/34</v>
      </c>
      <c r="EM43" s="1">
        <v>48984</v>
      </c>
      <c r="EN43">
        <v>34517000</v>
      </c>
      <c r="EO43" t="str">
        <v>YP323672 Corp</v>
      </c>
      <c r="EP43" t="str">
        <v>US86959TMR40</v>
      </c>
      <c r="EQ43" t="str">
        <v>86959TMR4</v>
      </c>
      <c r="ER43" t="str">
        <v>SHBASS Float 10/10/25</v>
      </c>
      <c r="ES43" s="1">
        <v>45940</v>
      </c>
      <c r="ET43">
        <v>150000000</v>
      </c>
      <c r="EU43" t="str">
        <v>BJ314381 Corp</v>
      </c>
      <c r="EV43" t="str">
        <v>XS2171764843</v>
      </c>
      <c r="EW43" t="str">
        <v>BJ3143812</v>
      </c>
      <c r="EX43" t="str">
        <v>STANLN 0 05/12/50</v>
      </c>
      <c r="EY43" s="1">
        <v>54920</v>
      </c>
      <c r="EZ43">
        <v>50000000</v>
      </c>
      <c r="FG43" t="str">
        <v>BP397112 Corp</v>
      </c>
      <c r="FH43" t="str">
        <v>CH1112455774</v>
      </c>
      <c r="FI43" t="str">
        <v>BP3971127</v>
      </c>
      <c r="FJ43" t="str">
        <v>UBS 0 05/26/51</v>
      </c>
      <c r="FK43" s="1">
        <v>55299</v>
      </c>
      <c r="FL43">
        <v>265000000</v>
      </c>
      <c r="GC43" s="1"/>
      <c r="GI43" s="1"/>
      <c r="HM43" s="1"/>
      <c r="HY43" s="1"/>
      <c r="JI43" s="1"/>
      <c r="KA43" s="1"/>
      <c r="KS43" s="1"/>
      <c r="LE43" s="1"/>
      <c r="MC43" s="1"/>
      <c r="NM43" s="1"/>
      <c r="NS43" s="1"/>
      <c r="OQ43" s="1"/>
      <c r="PU43" s="1"/>
      <c r="QG43" s="1"/>
      <c r="QS43" s="1"/>
      <c r="SC43" s="1"/>
      <c r="SI43" s="1"/>
      <c r="TY43" s="1"/>
      <c r="VO43" s="1"/>
      <c r="VU43" s="1"/>
      <c r="WS43" s="1"/>
      <c r="XE43" s="1"/>
      <c r="XK43" s="1"/>
      <c r="XQ43" s="1"/>
      <c r="YC43" s="1"/>
      <c r="YO43" s="1"/>
      <c r="ZA43" s="1"/>
      <c r="ZY43" s="1"/>
      <c r="AAE43" s="1"/>
      <c r="AAW43" s="1"/>
      <c r="ABI43" s="1"/>
    </row>
    <row r="44" spans="17:743" x14ac:dyDescent="0.25">
      <c r="Q44" s="1"/>
      <c r="AC44" s="1"/>
      <c r="AE44" t="str">
        <v>ZI782664 Corp</v>
      </c>
      <c r="AF44" t="str">
        <v>US06738ECL74</v>
      </c>
      <c r="AG44" t="str">
        <v>06738ECL7</v>
      </c>
      <c r="AH44" t="str">
        <v>BACR 6.692 09/13/34</v>
      </c>
      <c r="AI44" s="1">
        <v>49200</v>
      </c>
      <c r="AJ44">
        <v>1500000000</v>
      </c>
      <c r="AK44" t="str">
        <v>YR893259 Corp</v>
      </c>
      <c r="AL44" t="str">
        <v>US05552WVS69</v>
      </c>
      <c r="AM44" t="str">
        <v>05552WVS6</v>
      </c>
      <c r="AN44" t="str">
        <v>BBVASM 5.4 03/17/35</v>
      </c>
      <c r="AO44" s="1">
        <v>49385</v>
      </c>
      <c r="AP44">
        <v>0</v>
      </c>
      <c r="AQ44" t="str">
        <v>YN969149 Corp</v>
      </c>
      <c r="AR44" t="str">
        <v>XS3062266575</v>
      </c>
      <c r="AS44" t="str">
        <v>YN9691497</v>
      </c>
      <c r="AT44" t="str">
        <v>BNP Float 06/27/30</v>
      </c>
      <c r="AU44" s="1">
        <v>47661</v>
      </c>
      <c r="AV44">
        <v>10000000</v>
      </c>
      <c r="BO44" t="str">
        <v>ZB505166 Corp</v>
      </c>
      <c r="BP44" t="str">
        <v>US25161FRD23</v>
      </c>
      <c r="BQ44" t="str">
        <v>25161FRD2</v>
      </c>
      <c r="BR44" t="str">
        <v>DB 6 ¼ 04/28/34</v>
      </c>
      <c r="BS44" s="1">
        <v>49062</v>
      </c>
      <c r="BT44">
        <v>3184000</v>
      </c>
      <c r="CA44" t="str">
        <v>ZP819164 Corp</v>
      </c>
      <c r="CB44" t="str">
        <v>US83369MNU26</v>
      </c>
      <c r="CC44" t="str">
        <v>83369MNU2</v>
      </c>
      <c r="CD44" t="str">
        <v>SOCGEN Float 03/01/35</v>
      </c>
      <c r="CE44" s="1">
        <v>49369</v>
      </c>
      <c r="CF44">
        <v>1000000</v>
      </c>
      <c r="CM44" t="str">
        <v>LW155830 Corp</v>
      </c>
      <c r="CN44" t="str">
        <v>US404280BB43</v>
      </c>
      <c r="CO44" t="str">
        <v>404280BB4</v>
      </c>
      <c r="CP44" t="str">
        <v>HSBC 3.9 05/25/26</v>
      </c>
      <c r="CQ44" s="1">
        <v>46167</v>
      </c>
      <c r="CR44">
        <v>1549650000</v>
      </c>
      <c r="CS44" t="str">
        <v>YO793146 Corp</v>
      </c>
      <c r="CT44" t="str">
        <v>XS2911645872</v>
      </c>
      <c r="CU44" t="str">
        <v>YO7931463</v>
      </c>
      <c r="CV44" t="str">
        <v>INTNED 0 05/28/35</v>
      </c>
      <c r="CW44" s="1">
        <v>49457</v>
      </c>
      <c r="CX44">
        <v>10000000</v>
      </c>
      <c r="DC44" s="1"/>
      <c r="DE44" t="str">
        <v>EG099741 Corp</v>
      </c>
      <c r="DF44" t="str">
        <v>XS0282447621</v>
      </c>
      <c r="DG44" t="str">
        <v>EG0997411</v>
      </c>
      <c r="DH44" t="str">
        <v>LLOYDS 0 01/22/27</v>
      </c>
      <c r="DI44" s="1">
        <v>46409</v>
      </c>
      <c r="DJ44">
        <v>90000000</v>
      </c>
      <c r="DW44" t="str">
        <v>YN624228 Corp</v>
      </c>
      <c r="DX44" t="str">
        <v>XS3106081733</v>
      </c>
      <c r="DY44" t="str">
        <v>YN6242286</v>
      </c>
      <c r="DZ44" t="str">
        <v>NWG Float 07/02/30</v>
      </c>
      <c r="EA44" s="1">
        <v>47666</v>
      </c>
      <c r="EB44">
        <v>20000000</v>
      </c>
      <c r="EI44" t="str">
        <v>YM285477 Corp</v>
      </c>
      <c r="EJ44" t="str">
        <v>XS3109500259</v>
      </c>
      <c r="EK44" t="str">
        <v>YM2854771</v>
      </c>
      <c r="EL44" t="str">
        <v>SANTAN 7.7 12/20/30</v>
      </c>
      <c r="EM44" s="1">
        <v>47837</v>
      </c>
      <c r="EN44">
        <v>1100000</v>
      </c>
      <c r="EO44" t="str">
        <v>YP601682 Corp</v>
      </c>
      <c r="EP44" t="str">
        <v>US86959TMZ65</v>
      </c>
      <c r="EQ44" t="str">
        <v>86959TMZ6</v>
      </c>
      <c r="ER44" t="str">
        <v>SHBASS Float 01/07/26</v>
      </c>
      <c r="ES44" s="1">
        <v>46029</v>
      </c>
      <c r="ET44">
        <v>275000000</v>
      </c>
      <c r="EU44" t="str">
        <v>BV629119 Corp</v>
      </c>
      <c r="EV44" t="str">
        <v>XS2465837818</v>
      </c>
      <c r="EW44" t="str">
        <v>BV6291199</v>
      </c>
      <c r="EX44" t="str">
        <v>STANLN Float 07/20/29</v>
      </c>
      <c r="EY44" s="1">
        <v>47319</v>
      </c>
      <c r="EZ44">
        <v>0</v>
      </c>
      <c r="FG44" t="str">
        <v>ZP452342 Corp</v>
      </c>
      <c r="FH44" t="str">
        <v>CH0511762046</v>
      </c>
      <c r="FI44" t="str">
        <v>ZP4523426</v>
      </c>
      <c r="FJ44" t="str">
        <v>UBS 0 01/31/60</v>
      </c>
      <c r="FK44" s="1">
        <v>58471</v>
      </c>
      <c r="FL44">
        <v>280000000</v>
      </c>
      <c r="GC44" s="1"/>
      <c r="GI44" s="1"/>
      <c r="HM44" s="1"/>
      <c r="HY44" s="1"/>
      <c r="JI44" s="1"/>
      <c r="KA44" s="1"/>
      <c r="KS44" s="1"/>
      <c r="LE44" s="1"/>
      <c r="MC44" s="1"/>
      <c r="NM44" s="1"/>
      <c r="NS44" s="1"/>
      <c r="OQ44" s="1"/>
      <c r="PU44" s="1"/>
      <c r="QG44" s="1"/>
      <c r="QS44" s="1"/>
      <c r="SC44" s="1"/>
      <c r="SI44" s="1"/>
      <c r="TY44" s="1"/>
      <c r="VO44" s="1"/>
      <c r="VU44" s="1"/>
      <c r="WS44" s="1"/>
      <c r="XE44" s="1"/>
      <c r="XK44" s="1"/>
      <c r="XQ44" s="1"/>
      <c r="YC44" s="1"/>
      <c r="YO44" s="1"/>
      <c r="ZA44" s="1"/>
      <c r="ZY44" s="1"/>
      <c r="AAE44" s="1"/>
      <c r="AAW44" s="1"/>
      <c r="ABI44" s="1"/>
    </row>
    <row r="45" spans="17:743" x14ac:dyDescent="0.25">
      <c r="AC45" s="1"/>
      <c r="AE45" t="str">
        <v>YL197146 Corp</v>
      </c>
      <c r="AF45" t="str">
        <v>US06746CTE92</v>
      </c>
      <c r="AG45" t="str">
        <v>06746CTE9</v>
      </c>
      <c r="AH45" t="str">
        <v>BACR 5 ¼ 08/22/40</v>
      </c>
      <c r="AI45" s="1">
        <v>51370</v>
      </c>
      <c r="AJ45">
        <v>1161000</v>
      </c>
      <c r="AK45" t="str">
        <v>YL617220 Corp</v>
      </c>
      <c r="AL45" t="str">
        <v>XS3169054478</v>
      </c>
      <c r="AM45" t="str">
        <v>YL6172206</v>
      </c>
      <c r="AN45" t="str">
        <v>GARAN 5 09/02/26</v>
      </c>
      <c r="AO45" s="1">
        <v>46267</v>
      </c>
      <c r="AP45">
        <v>50000000</v>
      </c>
      <c r="AQ45" t="str">
        <v>YV292424 Corp</v>
      </c>
      <c r="AR45" t="str">
        <v>XS2774089960</v>
      </c>
      <c r="AS45" t="str">
        <v>YV2924244</v>
      </c>
      <c r="AT45" t="str">
        <v>BNP Float 08/23/29</v>
      </c>
      <c r="AU45" s="1">
        <v>47353</v>
      </c>
      <c r="AV45">
        <v>395000</v>
      </c>
      <c r="BO45" t="str">
        <v>EK528981 Corp</v>
      </c>
      <c r="BP45" t="str">
        <v>US25152RXF53</v>
      </c>
      <c r="BQ45" t="str">
        <v>25152RXF5</v>
      </c>
      <c r="BR45" t="str">
        <v>DB Float 10/31/34</v>
      </c>
      <c r="BS45" s="1">
        <v>49248</v>
      </c>
      <c r="BT45">
        <v>20000000</v>
      </c>
      <c r="CA45" t="str">
        <v>AM906169 Corp</v>
      </c>
      <c r="CB45" t="str">
        <v>XS1555910485</v>
      </c>
      <c r="CC45" t="str">
        <v>AM9061699</v>
      </c>
      <c r="CD45" t="str">
        <v>SOCGEN Float 03/24/27</v>
      </c>
      <c r="CE45" s="1">
        <v>46470</v>
      </c>
      <c r="CF45">
        <v>250000000</v>
      </c>
      <c r="CM45" t="str">
        <v>QZ330456 Corp</v>
      </c>
      <c r="CN45" t="str">
        <v>XS1481811872</v>
      </c>
      <c r="CO45" t="str">
        <v>QZ3304560</v>
      </c>
      <c r="CP45" t="str">
        <v>HSBC 4 09/08/36</v>
      </c>
      <c r="CQ45" s="1">
        <v>49926</v>
      </c>
      <c r="CR45">
        <v>2000000000</v>
      </c>
      <c r="CS45" t="str">
        <v>YP293542 Corp</v>
      </c>
      <c r="CT45" t="str">
        <v>XS2911645013</v>
      </c>
      <c r="CU45" t="str">
        <v>YP2935425</v>
      </c>
      <c r="CV45" t="str">
        <v>INTNED 0 04/11/35</v>
      </c>
      <c r="CW45" s="1">
        <v>49410</v>
      </c>
      <c r="CX45">
        <v>10000000</v>
      </c>
      <c r="DC45" s="1"/>
      <c r="DE45" t="str">
        <v>EJ387439 Corp</v>
      </c>
      <c r="DF45" t="str">
        <v>US53944XDH52</v>
      </c>
      <c r="DG45" t="str">
        <v>53944XDH5</v>
      </c>
      <c r="DH45" t="str">
        <v>LLOYDS 3 10/18/26</v>
      </c>
      <c r="DI45" s="1">
        <v>46313</v>
      </c>
      <c r="DJ45">
        <v>590000</v>
      </c>
      <c r="DW45" t="str">
        <v>YV224500 Corp</v>
      </c>
      <c r="DX45" t="str">
        <v>XS2886908479</v>
      </c>
      <c r="DY45" t="str">
        <v>YV2245004</v>
      </c>
      <c r="DZ45" t="str">
        <v>NWG Float 08/23/29</v>
      </c>
      <c r="EA45" s="1">
        <v>47353</v>
      </c>
      <c r="EB45">
        <v>10000000</v>
      </c>
      <c r="EI45" t="str">
        <v>YU849879 Corp</v>
      </c>
      <c r="EJ45" t="str">
        <v>US80287KAN19</v>
      </c>
      <c r="EK45" t="str">
        <v>80287KAN1</v>
      </c>
      <c r="EL45" t="str">
        <v>SANTAN Float 11/04/27</v>
      </c>
      <c r="EM45" s="1">
        <v>46695</v>
      </c>
      <c r="EN45">
        <v>50000000</v>
      </c>
      <c r="EO45" t="str">
        <v>YP601847 Corp</v>
      </c>
      <c r="EP45" t="str">
        <v>US86959TMY90</v>
      </c>
      <c r="EQ45" t="str">
        <v>86959TMY9</v>
      </c>
      <c r="ER45" t="str">
        <v>SHBASS Float 11/18/25</v>
      </c>
      <c r="ES45" s="1">
        <v>45979</v>
      </c>
      <c r="ET45">
        <v>50000000</v>
      </c>
      <c r="EU45" t="str">
        <v>BZ676401 Corp</v>
      </c>
      <c r="EV45" t="str">
        <v>XS2546983003</v>
      </c>
      <c r="EW45" t="str">
        <v>BZ6764014</v>
      </c>
      <c r="EX45" t="str">
        <v>STANLN 4.55 10/25/25</v>
      </c>
      <c r="EY45" s="1">
        <v>45955</v>
      </c>
      <c r="EZ45">
        <v>1480000</v>
      </c>
      <c r="FG45" t="str">
        <v>AR827828 Corp</v>
      </c>
      <c r="FH45" t="str">
        <v>CH0406415312</v>
      </c>
      <c r="FI45" t="str">
        <v>AR8278285</v>
      </c>
      <c r="FJ45" t="str">
        <v>UBS 0 03/29/48</v>
      </c>
      <c r="FK45" s="1">
        <v>54146</v>
      </c>
      <c r="FL45">
        <v>305000000</v>
      </c>
      <c r="GC45" s="1"/>
      <c r="GI45" s="1"/>
      <c r="HM45" s="1"/>
      <c r="HY45" s="1"/>
      <c r="JI45" s="1"/>
      <c r="KA45" s="1"/>
      <c r="KS45" s="1"/>
      <c r="LE45" s="1"/>
      <c r="MC45" s="1"/>
      <c r="NM45" s="1"/>
      <c r="NS45" s="1"/>
      <c r="OQ45" s="1"/>
      <c r="QG45" s="1"/>
      <c r="QS45" s="1"/>
      <c r="SC45" s="1"/>
      <c r="SI45" s="1"/>
      <c r="TY45" s="1"/>
      <c r="VO45" s="1"/>
      <c r="VU45" s="1"/>
      <c r="WS45" s="1"/>
      <c r="XE45" s="1"/>
      <c r="XK45" s="1"/>
      <c r="XQ45" s="1"/>
      <c r="YC45" s="1"/>
      <c r="YO45" s="1"/>
      <c r="ZA45" s="1"/>
      <c r="ZY45" s="1"/>
      <c r="AAE45" s="1"/>
      <c r="AAW45" s="1"/>
    </row>
    <row r="46" spans="17:743" x14ac:dyDescent="0.25">
      <c r="AC46" s="1"/>
      <c r="AE46" t="str">
        <v>BS801340 Corp</v>
      </c>
      <c r="AF46" t="str">
        <v>US06748WWL35</v>
      </c>
      <c r="AG46" t="str">
        <v>06748WWL3</v>
      </c>
      <c r="AH46" t="str">
        <v>BACR 2 ½ 12/22/25</v>
      </c>
      <c r="AI46" s="1">
        <v>46013</v>
      </c>
      <c r="AJ46">
        <v>6000000</v>
      </c>
      <c r="AK46" t="str">
        <v>YL462898 Corp</v>
      </c>
      <c r="AL46" t="str">
        <v>US05554T5W17</v>
      </c>
      <c r="AM46" t="str">
        <v>05554T5W1</v>
      </c>
      <c r="AN46" t="str">
        <v>BBVASM 0 08/22/30</v>
      </c>
      <c r="AO46" s="1">
        <v>47717</v>
      </c>
      <c r="AP46">
        <v>0</v>
      </c>
      <c r="AQ46" t="str">
        <v>ZI543992 Corp</v>
      </c>
      <c r="AR46" t="str">
        <v>XS2584306547</v>
      </c>
      <c r="AS46" t="str">
        <v>ZI5439925</v>
      </c>
      <c r="AT46" t="str">
        <v>BNP Float 08/25/27</v>
      </c>
      <c r="AU46" s="1">
        <v>46624</v>
      </c>
      <c r="AV46">
        <v>3255000</v>
      </c>
      <c r="BO46" t="str">
        <v>YN890824 Corp</v>
      </c>
      <c r="BP46" t="str">
        <v>US25161FDB13</v>
      </c>
      <c r="BQ46" t="str">
        <v>25161FDB1</v>
      </c>
      <c r="BR46" t="str">
        <v>DB 5.35 07/16/35</v>
      </c>
      <c r="BS46" s="1">
        <v>49506</v>
      </c>
      <c r="BT46">
        <v>10000000</v>
      </c>
      <c r="CA46" t="str">
        <v>BO242754 Corp</v>
      </c>
      <c r="CB46" t="str">
        <v>US83369M3N05</v>
      </c>
      <c r="CC46" t="str">
        <v>83369M3N0</v>
      </c>
      <c r="CD46" t="str">
        <v>SOCGEN Float 02/26/41</v>
      </c>
      <c r="CE46" s="1">
        <v>51558</v>
      </c>
      <c r="CF46">
        <v>1060000</v>
      </c>
      <c r="CM46" t="str">
        <v>BM609512 Corp</v>
      </c>
      <c r="CN46" t="str">
        <v>US404280CM98</v>
      </c>
      <c r="CO46" t="str">
        <v>404280CM9</v>
      </c>
      <c r="CP46" t="str">
        <v>HSBC 1.589 05/24/27</v>
      </c>
      <c r="CQ46" s="1">
        <v>46531</v>
      </c>
      <c r="CR46">
        <v>533684000</v>
      </c>
      <c r="CS46" t="str">
        <v>YP708087 Corp</v>
      </c>
      <c r="CT46" t="str">
        <v>XS2911644800</v>
      </c>
      <c r="CU46" t="str">
        <v>YP7080870</v>
      </c>
      <c r="CV46" t="str">
        <v>INTNED Float 04/23/30</v>
      </c>
      <c r="CW46" s="1">
        <v>47596</v>
      </c>
      <c r="CX46">
        <v>55000000</v>
      </c>
      <c r="DC46" s="1"/>
      <c r="DE46" t="str">
        <v>EJ741721 Corp</v>
      </c>
      <c r="DF46" t="str">
        <v>US53944XEL55</v>
      </c>
      <c r="DG46" t="str">
        <v>53944XEL5</v>
      </c>
      <c r="DH46" t="str">
        <v>LLOYDS 3.6 07/18/28</v>
      </c>
      <c r="DI46" s="1">
        <v>46952</v>
      </c>
      <c r="DJ46">
        <v>630000</v>
      </c>
      <c r="DW46" t="str">
        <v>ZI669925 Corp</v>
      </c>
      <c r="DX46" t="str">
        <v>XS2677618410</v>
      </c>
      <c r="DY46" t="str">
        <v>ZI6699253</v>
      </c>
      <c r="DZ46" t="str">
        <v>NWG Float 09/07/28</v>
      </c>
      <c r="EA46" s="1">
        <v>47003</v>
      </c>
      <c r="EB46">
        <v>25000000</v>
      </c>
      <c r="EI46" t="str">
        <v>ZL047059 Corp</v>
      </c>
      <c r="EJ46" t="str">
        <v>XS2589290399</v>
      </c>
      <c r="EK46" t="str">
        <v>ZL0470597</v>
      </c>
      <c r="EL46" t="str">
        <v>SANTAN 4.3 02/17/26</v>
      </c>
      <c r="EM46" s="1">
        <v>46070</v>
      </c>
      <c r="EN46">
        <v>3371000</v>
      </c>
      <c r="EO46" t="str">
        <v>YQ026839 Corp</v>
      </c>
      <c r="EP46" t="str">
        <v>US86959TLN45</v>
      </c>
      <c r="EQ46" t="str">
        <v>86959TLN4</v>
      </c>
      <c r="ER46" t="str">
        <v>SHBASS Float 12/04/25</v>
      </c>
      <c r="ES46" s="1">
        <v>45995</v>
      </c>
      <c r="ET46">
        <v>200000000</v>
      </c>
      <c r="EU46" t="str">
        <v>BZ688248 Corp</v>
      </c>
      <c r="EV46" t="str">
        <v>XS2546992335</v>
      </c>
      <c r="EW46" t="str">
        <v>BZ6882485</v>
      </c>
      <c r="EX46" t="str">
        <v>STANLN 3.55 10/25/25</v>
      </c>
      <c r="EY46" s="1">
        <v>45955</v>
      </c>
      <c r="EZ46">
        <v>1510000</v>
      </c>
      <c r="FG46" t="str">
        <v>BJ326062 Corp</v>
      </c>
      <c r="FH46" t="str">
        <v>CH0543827189</v>
      </c>
      <c r="FI46" t="str">
        <v>BJ3260624</v>
      </c>
      <c r="FJ46" t="str">
        <v>UBS 0 05/27/50</v>
      </c>
      <c r="FK46" s="1">
        <v>54935</v>
      </c>
      <c r="FL46">
        <v>500000000</v>
      </c>
      <c r="GC46" s="1"/>
      <c r="GI46" s="1"/>
      <c r="HM46" s="1"/>
      <c r="HY46" s="1"/>
      <c r="JI46" s="1"/>
      <c r="KA46" s="1"/>
      <c r="KS46" s="1"/>
      <c r="LE46" s="1"/>
      <c r="MC46" s="1"/>
      <c r="NM46" s="1"/>
      <c r="NS46" s="1"/>
      <c r="OQ46" s="1"/>
      <c r="QG46" s="1"/>
      <c r="QS46" s="1"/>
      <c r="SC46" s="1"/>
      <c r="SI46" s="1"/>
      <c r="TY46" s="1"/>
      <c r="VO46" s="1"/>
      <c r="VU46" s="1"/>
      <c r="WS46" s="1"/>
      <c r="XE46" s="1"/>
      <c r="XK46" s="1"/>
      <c r="XQ46" s="1"/>
      <c r="YC46" s="1"/>
      <c r="YO46" s="1"/>
      <c r="ZA46" s="1"/>
      <c r="ZY46" s="1"/>
      <c r="AAE46" s="1"/>
      <c r="AAW46" s="1"/>
    </row>
    <row r="47" spans="17:743" x14ac:dyDescent="0.25">
      <c r="AC47" s="1"/>
      <c r="AE47" t="str">
        <v>BS529360 Corp</v>
      </c>
      <c r="AF47" t="str">
        <v>US06738EBU82</v>
      </c>
      <c r="AG47" t="str">
        <v>06738EBU8</v>
      </c>
      <c r="AH47" t="str">
        <v>BACR 2.279 11/24/27</v>
      </c>
      <c r="AI47" s="1">
        <v>46715</v>
      </c>
      <c r="AJ47">
        <v>1750000000</v>
      </c>
      <c r="AK47" t="str">
        <v>YM366120 Corp</v>
      </c>
      <c r="AL47" t="str">
        <v>US05556AHN72</v>
      </c>
      <c r="AM47" t="str">
        <v>05556AHN7</v>
      </c>
      <c r="AN47" t="str">
        <v>BBVASM 6.05 07/29/50</v>
      </c>
      <c r="AO47" s="1">
        <v>54998</v>
      </c>
      <c r="AP47">
        <v>0</v>
      </c>
      <c r="AQ47" t="str">
        <v>ZL266674 Corp</v>
      </c>
      <c r="AR47" t="str">
        <v>XS2469662493</v>
      </c>
      <c r="AS47" t="str">
        <v>ZL2666747</v>
      </c>
      <c r="AT47" t="str">
        <v>BNP Float 02/17/26</v>
      </c>
      <c r="AU47" s="1">
        <v>46070</v>
      </c>
      <c r="AV47">
        <v>9690000</v>
      </c>
      <c r="BO47" t="str">
        <v>YS042919 Corp</v>
      </c>
      <c r="BP47" t="str">
        <v>XS2957336832</v>
      </c>
      <c r="BQ47" t="str">
        <v>YS0429193</v>
      </c>
      <c r="BR47" t="str">
        <v>DB 4.7 12/17/31</v>
      </c>
      <c r="BS47" s="1">
        <v>48199</v>
      </c>
      <c r="BT47">
        <v>8500000</v>
      </c>
      <c r="CA47" t="str">
        <v>BO944751 Corp</v>
      </c>
      <c r="CB47" t="str">
        <v>US83369M5M04</v>
      </c>
      <c r="CC47" t="str">
        <v>83369M5M0</v>
      </c>
      <c r="CD47" t="str">
        <v>SOCGEN Float 04/19/36</v>
      </c>
      <c r="CE47" s="1">
        <v>49784</v>
      </c>
      <c r="CF47">
        <v>0</v>
      </c>
      <c r="CM47" t="str">
        <v>YU799753 Corp</v>
      </c>
      <c r="CN47" t="str">
        <v>XS2927498647</v>
      </c>
      <c r="CO47" t="str">
        <v>YU7997536</v>
      </c>
      <c r="CP47" t="str">
        <v>HSBC 0 11/13/25</v>
      </c>
      <c r="CQ47" s="1">
        <v>45974</v>
      </c>
      <c r="CR47">
        <v>30556000</v>
      </c>
      <c r="CS47" t="str">
        <v>YS328931 Corp</v>
      </c>
      <c r="CT47" t="str">
        <v>XS2911651250</v>
      </c>
      <c r="CU47" t="str">
        <v>YS3289313</v>
      </c>
      <c r="CV47" t="str">
        <v>INTNED Float 01/09/32</v>
      </c>
      <c r="CW47" s="1">
        <v>48222</v>
      </c>
      <c r="CX47">
        <v>23000000</v>
      </c>
      <c r="DC47" s="1"/>
      <c r="DE47" t="str">
        <v>ZB813434 Corp</v>
      </c>
      <c r="DF47" t="str">
        <v>XS2816702398</v>
      </c>
      <c r="DG47" t="str">
        <v>ZB8134346</v>
      </c>
      <c r="DH47" t="str">
        <v>LLOYDS Float 11/08/27</v>
      </c>
      <c r="DI47" s="1">
        <v>46699</v>
      </c>
      <c r="DJ47">
        <v>37000000</v>
      </c>
      <c r="DW47" t="str">
        <v>ZN482701 Corp</v>
      </c>
      <c r="DX47" t="str">
        <v>XS2560093077</v>
      </c>
      <c r="DY47" t="str">
        <v>ZN4827012</v>
      </c>
      <c r="DZ47" t="str">
        <v>NWG Float 11/25/29</v>
      </c>
      <c r="EA47" s="1">
        <v>47447</v>
      </c>
      <c r="EB47">
        <v>15000000</v>
      </c>
      <c r="EI47" t="str">
        <v>YM989151 Corp</v>
      </c>
      <c r="EJ47" t="str">
        <v>US05973RGA41</v>
      </c>
      <c r="EK47" t="str">
        <v>05973RGA4</v>
      </c>
      <c r="EL47" t="str">
        <v>SANTAN Float 03/05/26</v>
      </c>
      <c r="EM47" s="1">
        <v>46086</v>
      </c>
      <c r="EN47">
        <v>125000000</v>
      </c>
      <c r="EO47" t="str">
        <v>YQ693835 Corp</v>
      </c>
      <c r="EP47" t="str">
        <v>US86959TMF02</v>
      </c>
      <c r="EQ47" t="str">
        <v>86959TMF0</v>
      </c>
      <c r="ER47" t="str">
        <v>SHBASS Float 12/30/25</v>
      </c>
      <c r="ES47" s="1">
        <v>46021</v>
      </c>
      <c r="ET47">
        <v>175000000</v>
      </c>
      <c r="EU47" t="str">
        <v>BZ698800 Corp</v>
      </c>
      <c r="EV47" t="str">
        <v>XS2546992251</v>
      </c>
      <c r="EW47" t="str">
        <v>BZ6988001</v>
      </c>
      <c r="EX47" t="str">
        <v>STANLN 4 ¼ 10/26/25</v>
      </c>
      <c r="EY47" s="1">
        <v>45956</v>
      </c>
      <c r="EZ47">
        <v>700000</v>
      </c>
      <c r="FG47" t="str">
        <v>YT489644 Corp</v>
      </c>
      <c r="FH47" t="str">
        <v>CH1396329828</v>
      </c>
      <c r="FI47" t="str">
        <v>YT4896445</v>
      </c>
      <c r="FJ47" t="str">
        <v>UBS 0 12/03/30</v>
      </c>
      <c r="FK47" s="1">
        <v>47820</v>
      </c>
      <c r="FL47">
        <v>30000000</v>
      </c>
      <c r="GC47" s="1"/>
      <c r="GI47" s="1"/>
      <c r="HM47" s="1"/>
      <c r="HY47" s="1"/>
      <c r="JI47" s="1"/>
      <c r="KA47" s="1"/>
      <c r="KS47" s="1"/>
      <c r="LE47" s="1"/>
      <c r="MC47" s="1"/>
      <c r="NM47" s="1"/>
      <c r="NS47" s="1"/>
      <c r="QG47" s="1"/>
      <c r="QS47" s="1"/>
      <c r="SC47" s="1"/>
      <c r="SI47" s="1"/>
      <c r="TY47" s="1"/>
      <c r="VO47" s="1"/>
      <c r="VU47" s="1"/>
      <c r="WS47" s="1"/>
      <c r="XE47" s="1"/>
      <c r="XK47" s="1"/>
      <c r="XQ47" s="1"/>
      <c r="YC47" s="1"/>
      <c r="YO47" s="1"/>
      <c r="ZA47" s="1"/>
      <c r="ZY47" s="1"/>
      <c r="AAE47" s="1"/>
      <c r="AAW47" s="1"/>
    </row>
    <row r="48" spans="17:743" x14ac:dyDescent="0.25">
      <c r="AC48" s="1"/>
      <c r="AE48" t="str">
        <v>YM503693 Corp</v>
      </c>
      <c r="AF48" t="str">
        <v>US06746CLA52</v>
      </c>
      <c r="AG48" t="str">
        <v>06746CLA5</v>
      </c>
      <c r="AH48" t="str">
        <v>BACR 5.1 08/04/32</v>
      </c>
      <c r="AI48" s="1">
        <v>48430</v>
      </c>
      <c r="AJ48">
        <v>6340000</v>
      </c>
      <c r="AK48" t="str">
        <v>YQ397937 Corp</v>
      </c>
      <c r="AL48" t="str">
        <v>US05556LGM63</v>
      </c>
      <c r="AM48" t="str">
        <v>05556LGM6</v>
      </c>
      <c r="AN48" t="str">
        <v>BBVASM 5 ¾ 03/31/45</v>
      </c>
      <c r="AO48" s="1">
        <v>53052</v>
      </c>
      <c r="AP48">
        <v>0</v>
      </c>
      <c r="AQ48" t="str">
        <v>YL308041 Corp</v>
      </c>
      <c r="AR48" t="str">
        <v>XS3091347883</v>
      </c>
      <c r="AS48" t="str">
        <v>YL3080410</v>
      </c>
      <c r="AT48" t="str">
        <v>BNP Float 08/27/30</v>
      </c>
      <c r="AU48" s="1">
        <v>47722</v>
      </c>
      <c r="AV48">
        <v>500000</v>
      </c>
      <c r="BO48" t="str">
        <v>YW674975 Corp</v>
      </c>
      <c r="BP48" t="str">
        <v>US25161F6S29</v>
      </c>
      <c r="BQ48" t="str">
        <v>25161F6S2</v>
      </c>
      <c r="BR48" t="str">
        <v>DB 5 ¼ 08/15/31</v>
      </c>
      <c r="BS48" s="1">
        <v>48075</v>
      </c>
      <c r="BT48">
        <v>8500000</v>
      </c>
      <c r="CA48" t="str">
        <v>BP355187 Corp</v>
      </c>
      <c r="CB48" t="str">
        <v>US83369M6Z08</v>
      </c>
      <c r="CC48" t="str">
        <v>83369M6Z0</v>
      </c>
      <c r="CD48" t="str">
        <v>SOCGEN Float 05/30/36</v>
      </c>
      <c r="CE48" s="1">
        <v>49825</v>
      </c>
      <c r="CF48">
        <v>0</v>
      </c>
      <c r="CM48" t="str">
        <v>BU830914 Corp</v>
      </c>
      <c r="CN48" t="str">
        <v>XS2451774884</v>
      </c>
      <c r="CO48" t="str">
        <v>BU8309140</v>
      </c>
      <c r="CP48" t="str">
        <v>HSBC 0 03/18/52</v>
      </c>
      <c r="CQ48" s="1">
        <v>55596</v>
      </c>
      <c r="CR48">
        <v>415000000</v>
      </c>
      <c r="CS48" t="str">
        <v>YS603477 Corp</v>
      </c>
      <c r="CT48" t="str">
        <v>XS2911649601</v>
      </c>
      <c r="CU48" t="str">
        <v>YS6034773</v>
      </c>
      <c r="CV48" t="str">
        <v>INTNED 0 01/16/35</v>
      </c>
      <c r="CW48" s="1">
        <v>49325</v>
      </c>
      <c r="CX48">
        <v>10000000</v>
      </c>
      <c r="DC48" s="1"/>
      <c r="DE48" t="str">
        <v>ZH761253 Corp</v>
      </c>
      <c r="DF48" t="str">
        <v>XS2712592554</v>
      </c>
      <c r="DG48" t="str">
        <v>ZH7612539</v>
      </c>
      <c r="DH48" t="str">
        <v>LLOYDS Float 11/02/27</v>
      </c>
      <c r="DI48" s="1">
        <v>46693</v>
      </c>
      <c r="DJ48">
        <v>30000000</v>
      </c>
      <c r="DW48" t="str">
        <v>EI509143 Corp</v>
      </c>
      <c r="DX48" t="str">
        <v>US78009KPR76</v>
      </c>
      <c r="DY48" t="str">
        <v>78009KPR7</v>
      </c>
      <c r="DZ48" t="str">
        <v>NWG Float 12/30/30</v>
      </c>
      <c r="EA48" s="1">
        <v>47847</v>
      </c>
      <c r="EB48">
        <v>6500000</v>
      </c>
      <c r="EI48" t="str">
        <v>YO470584 Corp</v>
      </c>
      <c r="EJ48" t="str">
        <v>XS3049555207</v>
      </c>
      <c r="EK48" t="str">
        <v>YO4705845</v>
      </c>
      <c r="EL48" t="str">
        <v>SANTAN Float 05/22/28</v>
      </c>
      <c r="EM48" s="1">
        <v>46895</v>
      </c>
      <c r="EN48">
        <v>18000000</v>
      </c>
      <c r="EO48" t="str">
        <v>YQ928288 Corp</v>
      </c>
      <c r="EP48" t="str">
        <v>US86959TMJ24</v>
      </c>
      <c r="EQ48" t="str">
        <v>86959TMJ2</v>
      </c>
      <c r="ER48" t="str">
        <v>SHBASS Float 10/02/25</v>
      </c>
      <c r="ES48" s="1">
        <v>45932</v>
      </c>
      <c r="ET48">
        <v>450000000</v>
      </c>
      <c r="EU48" t="str">
        <v>EJ769331 Corp</v>
      </c>
      <c r="EV48" t="str">
        <v>XS0956463367</v>
      </c>
      <c r="EW48" t="str">
        <v>EJ7693314</v>
      </c>
      <c r="EX48" t="str">
        <v>STANLN Float 08/02/28</v>
      </c>
      <c r="EY48" s="1">
        <v>46967</v>
      </c>
      <c r="EZ48">
        <v>20000000</v>
      </c>
      <c r="FG48" t="str">
        <v>YV682700 Corp</v>
      </c>
      <c r="FH48" t="str">
        <v>CH1377443820</v>
      </c>
      <c r="FI48" t="str">
        <v>YV6827005</v>
      </c>
      <c r="FJ48" t="str">
        <v>UBS 5.06 09/20/34</v>
      </c>
      <c r="FK48" s="1">
        <v>49207</v>
      </c>
      <c r="FL48">
        <v>50000000</v>
      </c>
      <c r="GC48" s="1"/>
      <c r="GI48" s="1"/>
      <c r="HM48" s="1"/>
      <c r="HY48" s="1"/>
      <c r="JI48" s="1"/>
      <c r="KA48" s="1"/>
      <c r="KS48" s="1"/>
      <c r="LE48" s="1"/>
      <c r="MC48" s="1"/>
      <c r="NM48" s="1"/>
      <c r="NS48" s="1"/>
      <c r="QG48" s="1"/>
      <c r="QS48" s="1"/>
      <c r="SC48" s="1"/>
      <c r="SI48" s="1"/>
      <c r="TY48" s="1"/>
      <c r="VU48" s="1"/>
      <c r="WS48" s="1"/>
      <c r="XE48" s="1"/>
      <c r="XK48" s="1"/>
      <c r="XQ48" s="1"/>
      <c r="YC48" s="1"/>
      <c r="YO48" s="1"/>
      <c r="ZA48" s="1"/>
      <c r="ZY48" s="1"/>
      <c r="AAE48" s="1"/>
      <c r="AAW48" s="1"/>
    </row>
    <row r="49" spans="29:725" x14ac:dyDescent="0.25">
      <c r="AC49" s="1"/>
      <c r="AE49" t="str">
        <v>ZD475756 Corp</v>
      </c>
      <c r="AF49" t="str">
        <v>US06738ECP88</v>
      </c>
      <c r="AG49" t="str">
        <v>06738ECP8</v>
      </c>
      <c r="AH49" t="str">
        <v>BACR 5.674 03/12/28</v>
      </c>
      <c r="AI49" s="1">
        <v>46824</v>
      </c>
      <c r="AJ49">
        <v>1250000000</v>
      </c>
      <c r="AK49" t="str">
        <v>YM435931 Corp</v>
      </c>
      <c r="AL49" t="str">
        <v>US05554T4D45</v>
      </c>
      <c r="AM49" t="str">
        <v>05554T4D4</v>
      </c>
      <c r="AN49" t="str">
        <v>BBVASM 6.15 07/31/55</v>
      </c>
      <c r="AO49" s="1">
        <v>56826</v>
      </c>
      <c r="AP49">
        <v>0</v>
      </c>
      <c r="AQ49" t="str">
        <v>YL447447 Corp</v>
      </c>
      <c r="AR49" t="str">
        <v>XS3098355491</v>
      </c>
      <c r="AS49" t="str">
        <v>YL4474471</v>
      </c>
      <c r="AT49" t="str">
        <v>BNP 5.35 07/06/32</v>
      </c>
      <c r="AU49" s="1">
        <v>48401</v>
      </c>
      <c r="AV49">
        <v>500000</v>
      </c>
      <c r="BO49" t="str">
        <v>YL025981 Corp</v>
      </c>
      <c r="BP49" t="str">
        <v>US25160YEK01</v>
      </c>
      <c r="BQ49" t="str">
        <v>25160YEK0</v>
      </c>
      <c r="BR49" t="str">
        <v>DB 0 08/19/32</v>
      </c>
      <c r="BS49" s="1">
        <v>48445</v>
      </c>
      <c r="BT49">
        <v>2206000</v>
      </c>
      <c r="CA49" t="str">
        <v>EI742467 Corp</v>
      </c>
      <c r="CB49" t="str">
        <v>US78423A2D39</v>
      </c>
      <c r="CC49" t="str">
        <v>78423A2D3</v>
      </c>
      <c r="CD49" t="str">
        <v>SOCGEN 0 07/29/31</v>
      </c>
      <c r="CE49" s="1">
        <v>48058</v>
      </c>
      <c r="CF49">
        <v>10116000</v>
      </c>
      <c r="CM49" t="str">
        <v>ZL296327 Corp</v>
      </c>
      <c r="CN49" t="str">
        <v>XS2594999174</v>
      </c>
      <c r="CO49" t="str">
        <v>ZL2963276</v>
      </c>
      <c r="CP49" t="str">
        <v>HSBC 5.796 03/03/36</v>
      </c>
      <c r="CQ49" s="1">
        <v>49737</v>
      </c>
      <c r="CR49">
        <v>150000000</v>
      </c>
      <c r="CS49" t="str">
        <v>ZG413889 Corp</v>
      </c>
      <c r="CT49" t="str">
        <v>XS2596308606</v>
      </c>
      <c r="CU49" t="str">
        <v>ZG4138894</v>
      </c>
      <c r="CV49" t="str">
        <v>INTNED 7.16 12/05/30</v>
      </c>
      <c r="CW49" s="1">
        <v>47822</v>
      </c>
      <c r="CX49">
        <v>2884000</v>
      </c>
      <c r="DC49" s="1"/>
      <c r="DE49" t="str">
        <v>ZH907508 Corp</v>
      </c>
      <c r="DF49" t="str">
        <v>XS2715909466</v>
      </c>
      <c r="DG49" t="str">
        <v>ZH9075081</v>
      </c>
      <c r="DH49" t="str">
        <v>LLOYDS Float 11/09/28</v>
      </c>
      <c r="DI49" s="1">
        <v>47066</v>
      </c>
      <c r="DJ49">
        <v>45000000</v>
      </c>
      <c r="DW49" t="str">
        <v>YM055972 Corp</v>
      </c>
      <c r="DX49" t="str">
        <v>XS3104435907</v>
      </c>
      <c r="DY49" t="str">
        <v>YM0559729</v>
      </c>
      <c r="DZ49" t="str">
        <v>NWG Float 07/09/31</v>
      </c>
      <c r="EA49" s="1">
        <v>48038</v>
      </c>
      <c r="EB49">
        <v>100000000</v>
      </c>
      <c r="EI49" t="str">
        <v>ZK464915 Corp</v>
      </c>
      <c r="EJ49" t="str">
        <v>XS2618496157</v>
      </c>
      <c r="EK49" t="str">
        <v>ZK4649156</v>
      </c>
      <c r="EL49" t="str">
        <v>SANTAN 13.531 05/05/26</v>
      </c>
      <c r="EM49" s="1">
        <v>46147</v>
      </c>
      <c r="EN49">
        <v>6411000</v>
      </c>
      <c r="EO49" t="str">
        <v>YR424767 Corp</v>
      </c>
      <c r="EP49" t="str">
        <v>US86959TKZ83</v>
      </c>
      <c r="EQ49" t="str">
        <v>86959TKZ8</v>
      </c>
      <c r="ER49" t="str">
        <v>SHBASS Float 02/10/26</v>
      </c>
      <c r="ES49" s="1">
        <v>46063</v>
      </c>
      <c r="ET49">
        <v>150000000</v>
      </c>
      <c r="EU49" t="str">
        <v>EJ944435 Corp</v>
      </c>
      <c r="EV49" t="str">
        <v>XS0996695788</v>
      </c>
      <c r="EW49" t="str">
        <v>EJ9444351</v>
      </c>
      <c r="EX49" t="str">
        <v>STANLN Float 11/27/28</v>
      </c>
      <c r="EY49" s="1">
        <v>47084</v>
      </c>
      <c r="EZ49">
        <v>10000000</v>
      </c>
      <c r="FG49" t="str">
        <v>YW293858 Corp</v>
      </c>
      <c r="FH49" t="str">
        <v>CH1357852727</v>
      </c>
      <c r="FI49" t="str">
        <v>YW2938580</v>
      </c>
      <c r="FJ49" t="str">
        <v>UBS 0 07/16/39</v>
      </c>
      <c r="FK49" s="1">
        <v>50967</v>
      </c>
      <c r="FL49">
        <v>25000000</v>
      </c>
      <c r="GC49" s="1"/>
      <c r="GI49" s="1"/>
      <c r="HM49" s="1"/>
      <c r="HY49" s="1"/>
      <c r="JI49" s="1"/>
      <c r="KA49" s="1"/>
      <c r="KS49" s="1"/>
      <c r="LE49" s="1"/>
      <c r="MC49" s="1"/>
      <c r="NM49" s="1"/>
      <c r="NS49" s="1"/>
      <c r="QG49" s="1"/>
      <c r="QS49" s="1"/>
      <c r="SC49" s="1"/>
      <c r="SI49" s="1"/>
      <c r="TY49" s="1"/>
      <c r="VU49" s="1"/>
      <c r="WS49" s="1"/>
      <c r="XE49" s="1"/>
      <c r="XK49" s="1"/>
      <c r="XQ49" s="1"/>
      <c r="YC49" s="1"/>
      <c r="YO49" s="1"/>
      <c r="ZA49" s="1"/>
      <c r="ZY49" s="1"/>
      <c r="AAE49" s="1"/>
      <c r="AAW49" s="1"/>
    </row>
    <row r="50" spans="29:725" x14ac:dyDescent="0.25">
      <c r="AC50" s="1"/>
      <c r="AE50" t="str">
        <v>ZK979671 Corp</v>
      </c>
      <c r="AF50" t="str">
        <v>XS2517250127</v>
      </c>
      <c r="AG50" t="str">
        <v>ZK9796713</v>
      </c>
      <c r="AH50" t="str">
        <v>BACR Float 06/28/28</v>
      </c>
      <c r="AI50" s="1">
        <v>46932</v>
      </c>
      <c r="AJ50">
        <v>100000000</v>
      </c>
      <c r="AK50" t="str">
        <v>YU377291 Corp</v>
      </c>
      <c r="AL50" t="str">
        <v>XS2919711304</v>
      </c>
      <c r="AM50" t="str">
        <v>YU3772917</v>
      </c>
      <c r="AN50" t="str">
        <v>GARAN 5 10/16/25</v>
      </c>
      <c r="AO50" s="1">
        <v>45946</v>
      </c>
      <c r="AP50">
        <v>10000000</v>
      </c>
      <c r="AQ50" t="str">
        <v>YL534471 Corp</v>
      </c>
      <c r="AR50" t="str">
        <v>XS3168793738</v>
      </c>
      <c r="AS50" t="str">
        <v>YL5344715</v>
      </c>
      <c r="AT50" t="str">
        <v>BNP Float 09/02/30</v>
      </c>
      <c r="AU50" s="1">
        <v>47728</v>
      </c>
      <c r="AV50">
        <v>2740000</v>
      </c>
      <c r="BO50" t="str">
        <v>YR257240 Corp</v>
      </c>
      <c r="BP50" t="str">
        <v>US25152XXR69</v>
      </c>
      <c r="BQ50" t="str">
        <v>25152XXR6</v>
      </c>
      <c r="BR50" t="str">
        <v>DB Float 02/05/26</v>
      </c>
      <c r="BS50" s="1">
        <v>46058</v>
      </c>
      <c r="BT50">
        <v>100000000</v>
      </c>
      <c r="CA50" t="str">
        <v>EJ297976 Corp</v>
      </c>
      <c r="CB50" t="str">
        <v>US78423ECE23</v>
      </c>
      <c r="CC50" t="str">
        <v>78423ECE2</v>
      </c>
      <c r="CD50" t="str">
        <v>SOCGEN Float 08/31/32</v>
      </c>
      <c r="CE50" s="1">
        <v>48457</v>
      </c>
      <c r="CF50">
        <v>8250000</v>
      </c>
      <c r="CM50" t="str">
        <v>BQ799917 Corp</v>
      </c>
      <c r="CN50" t="str">
        <v>XS2373049001</v>
      </c>
      <c r="CO50" t="str">
        <v>BQ7999171</v>
      </c>
      <c r="CP50" t="str">
        <v>HSBC Float 06/20/27</v>
      </c>
      <c r="CQ50" s="1">
        <v>46558</v>
      </c>
      <c r="CR50">
        <v>2000000</v>
      </c>
      <c r="CS50" t="str">
        <v>ZM500642 Corp</v>
      </c>
      <c r="CT50" t="str">
        <v>XS2498952618</v>
      </c>
      <c r="CU50" t="str">
        <v>ZM5006428</v>
      </c>
      <c r="CV50" t="str">
        <v>INTNED 6.6 06/27/29</v>
      </c>
      <c r="CW50" s="1">
        <v>47296</v>
      </c>
      <c r="CX50">
        <v>8220000</v>
      </c>
      <c r="DC50" s="1"/>
      <c r="DE50" t="str">
        <v>AQ831703 Corp</v>
      </c>
      <c r="DF50" t="str">
        <v>XS1370697093</v>
      </c>
      <c r="DG50" t="str">
        <v>AQ8317036</v>
      </c>
      <c r="DH50" t="str">
        <v>LLOYDS 3.48 02/22/31</v>
      </c>
      <c r="DI50" s="1">
        <v>47901</v>
      </c>
      <c r="DJ50">
        <v>50000000</v>
      </c>
      <c r="DW50" t="str">
        <v>YM926872 Corp</v>
      </c>
      <c r="DX50" t="str">
        <v>XS3145807700</v>
      </c>
      <c r="DY50" t="str">
        <v>YM9268728</v>
      </c>
      <c r="DZ50" t="str">
        <v>NWG Float 08/07/26</v>
      </c>
      <c r="EA50" s="1">
        <v>46241</v>
      </c>
      <c r="EB50">
        <v>6000000</v>
      </c>
      <c r="EI50" t="str">
        <v>BS071385 Corp</v>
      </c>
      <c r="EJ50" t="str">
        <v>US05970FAD33</v>
      </c>
      <c r="EK50" t="str">
        <v>05970FAD3</v>
      </c>
      <c r="EL50" t="str">
        <v>BSANCI 3.177 10/26/31</v>
      </c>
      <c r="EM50" s="1">
        <v>48147</v>
      </c>
      <c r="EN50">
        <v>500000000</v>
      </c>
      <c r="EO50" t="str">
        <v>YR425640 Corp</v>
      </c>
      <c r="EP50" t="str">
        <v>US86959TLA24</v>
      </c>
      <c r="EQ50" t="str">
        <v>86959TLA2</v>
      </c>
      <c r="ER50" t="str">
        <v>SHBASS Float 02/11/26</v>
      </c>
      <c r="ES50" s="1">
        <v>46064</v>
      </c>
      <c r="ET50">
        <v>100000000</v>
      </c>
      <c r="EU50" t="str">
        <v>EK341737 Corp</v>
      </c>
      <c r="EV50" t="str">
        <v>XS1080422220</v>
      </c>
      <c r="EW50" t="str">
        <v>EK3417376</v>
      </c>
      <c r="EX50" t="str">
        <v>STANLN Float 06/27/29</v>
      </c>
      <c r="EY50" s="1">
        <v>47296</v>
      </c>
      <c r="EZ50">
        <v>20000000</v>
      </c>
      <c r="FG50" t="str">
        <v>AV170283 Corp</v>
      </c>
      <c r="FH50" t="str">
        <v>CH0438965599</v>
      </c>
      <c r="FI50" t="str">
        <v>AV1702837</v>
      </c>
      <c r="FJ50" t="str">
        <v>UBS 0 10/26/48</v>
      </c>
      <c r="FK50" s="1">
        <v>54357</v>
      </c>
      <c r="FL50">
        <v>100000000</v>
      </c>
      <c r="GC50" s="1"/>
      <c r="HM50" s="1"/>
      <c r="HY50" s="1"/>
      <c r="JI50" s="1"/>
      <c r="KA50" s="1"/>
      <c r="KS50" s="1"/>
      <c r="LE50" s="1"/>
      <c r="MC50" s="1"/>
      <c r="NM50" s="1"/>
      <c r="NS50" s="1"/>
      <c r="QG50" s="1"/>
      <c r="QS50" s="1"/>
      <c r="SC50" s="1"/>
      <c r="SI50" s="1"/>
      <c r="TY50" s="1"/>
      <c r="VU50" s="1"/>
      <c r="XE50" s="1"/>
      <c r="XK50" s="1"/>
      <c r="XQ50" s="1"/>
      <c r="YC50" s="1"/>
      <c r="YO50" s="1"/>
      <c r="ZA50" s="1"/>
      <c r="ZY50" s="1"/>
      <c r="AAE50" s="1"/>
      <c r="AAW50" s="1"/>
    </row>
    <row r="51" spans="29:725" x14ac:dyDescent="0.25">
      <c r="AC51" s="1"/>
      <c r="AE51" t="str">
        <v>BK579387 Corp</v>
      </c>
      <c r="AF51" t="str">
        <v>US06747QB897</v>
      </c>
      <c r="AG51" t="str">
        <v>06747QB89</v>
      </c>
      <c r="AH51" t="str">
        <v>BACR 2 08/02/30</v>
      </c>
      <c r="AI51" s="1">
        <v>47697</v>
      </c>
      <c r="AJ51">
        <v>14000000</v>
      </c>
      <c r="AK51" t="str">
        <v>YM184892 Corp</v>
      </c>
      <c r="AL51" t="str">
        <v>US05556AHM99</v>
      </c>
      <c r="AM51" t="str">
        <v>05556AHM9</v>
      </c>
      <c r="AN51" t="str">
        <v>BBVASM 5.15 01/31/33</v>
      </c>
      <c r="AO51" s="1">
        <v>48610</v>
      </c>
      <c r="AP51">
        <v>0</v>
      </c>
      <c r="AQ51" t="str">
        <v>YM271273 Corp</v>
      </c>
      <c r="AR51" t="str">
        <v>XS2673632696</v>
      </c>
      <c r="AS51" t="str">
        <v>YM2712730</v>
      </c>
      <c r="AT51" t="str">
        <v>BNP 0 01/06/34</v>
      </c>
      <c r="AU51" s="1">
        <v>48950</v>
      </c>
      <c r="AV51">
        <v>1250000</v>
      </c>
      <c r="BO51" t="str">
        <v>YR581433 Corp</v>
      </c>
      <c r="BP51" t="str">
        <v>US25161FV477</v>
      </c>
      <c r="BQ51" t="str">
        <v>25161FV47</v>
      </c>
      <c r="BR51" t="str">
        <v>DB 6 02/28/40</v>
      </c>
      <c r="BS51" s="1">
        <v>51194</v>
      </c>
      <c r="BT51">
        <v>2000000</v>
      </c>
      <c r="CA51" t="str">
        <v>EJ704747 Corp</v>
      </c>
      <c r="CB51" t="str">
        <v>US83368WDM01</v>
      </c>
      <c r="CC51" t="str">
        <v>83368WDM0</v>
      </c>
      <c r="CD51" t="str">
        <v>SOCGEN Float 06/28/33</v>
      </c>
      <c r="CE51" s="1">
        <v>48758</v>
      </c>
      <c r="CF51">
        <v>8611000</v>
      </c>
      <c r="CM51" t="str">
        <v>YO705080 Corp</v>
      </c>
      <c r="CN51" t="str">
        <v>XS3080731493</v>
      </c>
      <c r="CO51" t="str">
        <v>YO7050801</v>
      </c>
      <c r="CP51" t="str">
        <v>HSBC 4.11 05/28/30</v>
      </c>
      <c r="CQ51" s="1">
        <v>47631</v>
      </c>
      <c r="CR51">
        <v>69400000</v>
      </c>
      <c r="CS51" t="str">
        <v>ZN667291 Corp</v>
      </c>
      <c r="CT51" t="str">
        <v>XS2498953426</v>
      </c>
      <c r="CU51" t="str">
        <v>ZN6672911</v>
      </c>
      <c r="CV51" t="str">
        <v>INTNED 7.47 06/27/29</v>
      </c>
      <c r="CW51" s="1">
        <v>47296</v>
      </c>
      <c r="CX51">
        <v>7740000</v>
      </c>
      <c r="DC51" s="1"/>
      <c r="DE51" t="str">
        <v>EI914501 Corp</v>
      </c>
      <c r="DF51" t="str">
        <v>US53944XAH89</v>
      </c>
      <c r="DG51" t="str">
        <v>53944XAH8</v>
      </c>
      <c r="DH51" t="str">
        <v>LLOYDS 5 ½ 01/06/27</v>
      </c>
      <c r="DI51" s="1">
        <v>46393</v>
      </c>
      <c r="DJ51">
        <v>530000</v>
      </c>
      <c r="DW51" t="str">
        <v>YQ831123 Corp</v>
      </c>
      <c r="DX51" t="str">
        <v>XS3044298449</v>
      </c>
      <c r="DY51" t="str">
        <v>YQ8311231</v>
      </c>
      <c r="DZ51" t="str">
        <v>NWG Float 04/07/35</v>
      </c>
      <c r="EA51" s="1">
        <v>49406</v>
      </c>
      <c r="EB51">
        <v>10000000</v>
      </c>
      <c r="EI51" t="str">
        <v>YL287708 Corp</v>
      </c>
      <c r="EJ51" t="str">
        <v>XS3155731733</v>
      </c>
      <c r="EK51" t="str">
        <v>YL2877089</v>
      </c>
      <c r="EL51" t="str">
        <v>SANTAN 4.15 02/11/26</v>
      </c>
      <c r="EM51" s="1">
        <v>46064</v>
      </c>
      <c r="EN51">
        <v>500000</v>
      </c>
      <c r="EO51" t="str">
        <v>YS616230 Corp</v>
      </c>
      <c r="EP51" t="str">
        <v>US86959TKM70</v>
      </c>
      <c r="EQ51" t="str">
        <v>86959TKM7</v>
      </c>
      <c r="ER51" t="str">
        <v>SHBASS Float 10/14/25</v>
      </c>
      <c r="ES51" s="1">
        <v>45944</v>
      </c>
      <c r="ET51">
        <v>225000000</v>
      </c>
      <c r="EU51" t="str">
        <v>EK357183 Corp</v>
      </c>
      <c r="EV51" t="str">
        <v>XS1083981248</v>
      </c>
      <c r="EW51" t="str">
        <v>EK3571834</v>
      </c>
      <c r="EX51" t="str">
        <v>STANLN Float 07/03/29</v>
      </c>
      <c r="EY51" s="1">
        <v>47302</v>
      </c>
      <c r="EZ51">
        <v>50000000</v>
      </c>
      <c r="FG51" t="str">
        <v>AW660246 Corp</v>
      </c>
      <c r="FH51" t="str">
        <v>CH0457206792</v>
      </c>
      <c r="FI51" t="str">
        <v>AW6602469</v>
      </c>
      <c r="FJ51" t="str">
        <v>UBS 0 01/30/49</v>
      </c>
      <c r="FK51" s="1">
        <v>54453</v>
      </c>
      <c r="FL51">
        <v>120000000</v>
      </c>
      <c r="GC51" s="1"/>
      <c r="HM51" s="1"/>
      <c r="HY51" s="1"/>
      <c r="JI51" s="1"/>
      <c r="KA51" s="1"/>
      <c r="KS51" s="1"/>
      <c r="LE51" s="1"/>
      <c r="MC51" s="1"/>
      <c r="NM51" s="1"/>
      <c r="NS51" s="1"/>
      <c r="QG51" s="1"/>
      <c r="QS51" s="1"/>
      <c r="SC51" s="1"/>
      <c r="SI51" s="1"/>
      <c r="TY51" s="1"/>
      <c r="VU51" s="1"/>
      <c r="XE51" s="1"/>
      <c r="XK51" s="1"/>
      <c r="XQ51" s="1"/>
      <c r="YC51" s="1"/>
      <c r="YO51" s="1"/>
      <c r="ZA51" s="1"/>
      <c r="ZY51" s="1"/>
      <c r="AAE51" s="1"/>
      <c r="AAW51" s="1"/>
    </row>
    <row r="52" spans="29:725" x14ac:dyDescent="0.25">
      <c r="AC52" s="1"/>
      <c r="AE52" t="str">
        <v>YL576400 Corp</v>
      </c>
      <c r="AF52" t="str">
        <v>XS3092299166</v>
      </c>
      <c r="AG52" t="str">
        <v>YL5764003</v>
      </c>
      <c r="AH52" t="str">
        <v>BACR 0 08/27/28</v>
      </c>
      <c r="AI52" s="1">
        <v>46992</v>
      </c>
      <c r="AJ52">
        <v>10000000</v>
      </c>
      <c r="AK52" t="str">
        <v>YR481882 Corp</v>
      </c>
      <c r="AL52" t="str">
        <v>US05554TZ578</v>
      </c>
      <c r="AM52" t="str">
        <v>05554TZ57</v>
      </c>
      <c r="AN52" t="str">
        <v>BBVASM 5.4 02/25/33</v>
      </c>
      <c r="AO52" s="1">
        <v>48635</v>
      </c>
      <c r="AP52">
        <v>0</v>
      </c>
      <c r="AQ52" t="str">
        <v>YR214327 Corp</v>
      </c>
      <c r="AR52" t="str">
        <v>XS2621504963</v>
      </c>
      <c r="AS52" t="str">
        <v>YR2143273</v>
      </c>
      <c r="AT52" t="str">
        <v>BNP 10 12/01/25</v>
      </c>
      <c r="AU52" s="1">
        <v>45992</v>
      </c>
      <c r="AV52">
        <v>5000000</v>
      </c>
      <c r="BO52" t="str">
        <v>YS360503 Corp</v>
      </c>
      <c r="BP52" t="str">
        <v>US25161F5J39</v>
      </c>
      <c r="BQ52" t="str">
        <v>25161F5J3</v>
      </c>
      <c r="BR52" t="str">
        <v>DB 6 01/17/35</v>
      </c>
      <c r="BS52" s="1">
        <v>49326</v>
      </c>
      <c r="BT52">
        <v>16500000</v>
      </c>
      <c r="CA52" t="str">
        <v>EJ772435 Corp</v>
      </c>
      <c r="CB52" t="str">
        <v>US83368WDW82</v>
      </c>
      <c r="CC52" t="str">
        <v>83368WDW8</v>
      </c>
      <c r="CD52" t="str">
        <v>SOCGEN Float 08/31/33</v>
      </c>
      <c r="CE52" s="1">
        <v>48822</v>
      </c>
      <c r="CF52">
        <v>3000000</v>
      </c>
      <c r="CM52" t="str">
        <v>AM235152 Corp</v>
      </c>
      <c r="CN52" t="str">
        <v>XS1556039094</v>
      </c>
      <c r="CO52" t="str">
        <v>AM2351527</v>
      </c>
      <c r="CP52" t="str">
        <v>HSBC Float 12/20/21</v>
      </c>
      <c r="CQ52" s="1">
        <v>44550</v>
      </c>
      <c r="CR52">
        <v>200000</v>
      </c>
      <c r="CS52" t="str">
        <v>AX846571 Corp</v>
      </c>
      <c r="CT52" t="str">
        <v>XS1971689432</v>
      </c>
      <c r="CU52" t="str">
        <v>AX8465715</v>
      </c>
      <c r="CV52" t="str">
        <v>INTNED Float 07/05/29</v>
      </c>
      <c r="CW52" s="1">
        <v>47304</v>
      </c>
      <c r="CX52">
        <v>20000000</v>
      </c>
      <c r="DC52" s="1"/>
      <c r="DE52" t="str">
        <v>EJ478299 Corp</v>
      </c>
      <c r="DF52" t="str">
        <v>US5394E8BJ74</v>
      </c>
      <c r="DG52" t="str">
        <v>5394E8BJ7</v>
      </c>
      <c r="DH52" t="str">
        <v>LLOYDS 4.2 12/27/32</v>
      </c>
      <c r="DI52" s="1">
        <v>48575</v>
      </c>
      <c r="DJ52">
        <v>5000000</v>
      </c>
      <c r="DW52" t="str">
        <v>YQ960961 Corp</v>
      </c>
      <c r="DX52" t="str">
        <v>XS3047256303</v>
      </c>
      <c r="DY52" t="str">
        <v>YQ9609617</v>
      </c>
      <c r="DZ52" t="str">
        <v>NWG Float 04/09/35</v>
      </c>
      <c r="EA52" s="1">
        <v>49408</v>
      </c>
      <c r="EB52">
        <v>10000000</v>
      </c>
      <c r="EI52" t="str">
        <v>YL567076 Corp</v>
      </c>
      <c r="EJ52" t="str">
        <v>XS3149224928</v>
      </c>
      <c r="EK52" t="str">
        <v>YL5670762</v>
      </c>
      <c r="EL52" t="str">
        <v>SANTAN 4 ½ 06/20/28</v>
      </c>
      <c r="EM52" s="1">
        <v>46924</v>
      </c>
      <c r="EN52">
        <v>500000</v>
      </c>
      <c r="EO52" t="str">
        <v>YT720959 Corp</v>
      </c>
      <c r="EP52" t="str">
        <v>US86959TJL17</v>
      </c>
      <c r="EQ52" t="str">
        <v>86959TJL1</v>
      </c>
      <c r="ER52" t="str">
        <v>SHBASS Float 12/04/25</v>
      </c>
      <c r="ES52" s="1">
        <v>45995</v>
      </c>
      <c r="ET52">
        <v>50000000</v>
      </c>
      <c r="EU52" t="str">
        <v>EK358474 Corp</v>
      </c>
      <c r="EV52" t="str">
        <v>XS1084222030</v>
      </c>
      <c r="EW52" t="str">
        <v>EK3584746</v>
      </c>
      <c r="EX52" t="str">
        <v>STANLN Float 07/09/29</v>
      </c>
      <c r="EY52" s="1">
        <v>47308</v>
      </c>
      <c r="EZ52">
        <v>50000000</v>
      </c>
      <c r="FG52" t="str">
        <v>AW872995 Corp</v>
      </c>
      <c r="FH52" t="str">
        <v>CH0457206834</v>
      </c>
      <c r="FI52" t="str">
        <v>AW8729955</v>
      </c>
      <c r="FJ52" t="str">
        <v>UBS 0 01/30/49</v>
      </c>
      <c r="FK52" s="1">
        <v>54453</v>
      </c>
      <c r="FL52">
        <v>100000000</v>
      </c>
      <c r="GC52" s="1"/>
      <c r="HM52" s="1"/>
      <c r="HY52" s="1"/>
      <c r="JI52" s="1"/>
      <c r="KA52" s="1"/>
      <c r="KS52" s="1"/>
      <c r="LE52" s="1"/>
      <c r="MC52" s="1"/>
      <c r="NM52" s="1"/>
      <c r="NS52" s="1"/>
      <c r="QG52" s="1"/>
      <c r="QS52" s="1"/>
      <c r="SC52" s="1"/>
      <c r="SI52" s="1"/>
      <c r="TY52" s="1"/>
      <c r="VU52" s="1"/>
      <c r="XE52" s="1"/>
      <c r="XK52" s="1"/>
      <c r="XQ52" s="1"/>
      <c r="YC52" s="1"/>
      <c r="YO52" s="1"/>
      <c r="ZA52" s="1"/>
      <c r="ZY52" s="1"/>
      <c r="AAE52" s="1"/>
      <c r="AAW52" s="1"/>
    </row>
    <row r="53" spans="29:725" x14ac:dyDescent="0.25">
      <c r="AC53" s="1"/>
      <c r="AE53" t="str">
        <v>YS322665 Corp</v>
      </c>
      <c r="AF53" t="str">
        <v>US06746AAR41</v>
      </c>
      <c r="AG53" t="str">
        <v>06746AAR4</v>
      </c>
      <c r="AH53" t="str">
        <v>BACR 5 01/22/30</v>
      </c>
      <c r="AI53" s="1">
        <v>47505</v>
      </c>
      <c r="AJ53">
        <v>7827000</v>
      </c>
      <c r="AK53" t="str">
        <v>ZF267241 Corp</v>
      </c>
      <c r="AL53" t="str">
        <v>XS2696278592</v>
      </c>
      <c r="AM53" t="str">
        <v>ZF2672417</v>
      </c>
      <c r="AN53" t="str">
        <v>BBVASM Float 01/24/34</v>
      </c>
      <c r="AO53" s="1">
        <v>48968</v>
      </c>
      <c r="AP53">
        <v>10000000</v>
      </c>
      <c r="AQ53" t="str">
        <v>YR689592 Corp</v>
      </c>
      <c r="AR53" t="str">
        <v>US05593DEY58</v>
      </c>
      <c r="AS53" t="str">
        <v>05593DEY5</v>
      </c>
      <c r="AT53" t="str">
        <v>BNP Float 11/20/25</v>
      </c>
      <c r="AU53" s="1">
        <v>45981</v>
      </c>
      <c r="AV53">
        <v>70000000</v>
      </c>
      <c r="BO53" t="str">
        <v>YV168269 Corp</v>
      </c>
      <c r="BP53" t="str">
        <v>US25161F2M94</v>
      </c>
      <c r="BQ53" t="str">
        <v>25161F2M9</v>
      </c>
      <c r="BR53" t="str">
        <v>DB 5 ¾ 08/30/44</v>
      </c>
      <c r="BS53" s="1">
        <v>52839</v>
      </c>
      <c r="BT53">
        <v>6816000</v>
      </c>
      <c r="CA53" t="str">
        <v>YM999577 Corp</v>
      </c>
      <c r="CB53" t="str">
        <v>US83371NDM56</v>
      </c>
      <c r="CC53" t="str">
        <v>83371NDM5</v>
      </c>
      <c r="CD53" t="str">
        <v>SOCGEN Float 08/30/40</v>
      </c>
      <c r="CE53" s="1">
        <v>51378</v>
      </c>
      <c r="CF53">
        <v>1000</v>
      </c>
      <c r="CM53" t="str">
        <v>EJ016498 Corp</v>
      </c>
      <c r="CN53" t="str">
        <v>XS0746176543</v>
      </c>
      <c r="CO53" t="str">
        <v>EJ0164982</v>
      </c>
      <c r="CP53" t="str">
        <v>HSBC 0 02/23/32</v>
      </c>
      <c r="CQ53" s="1">
        <v>48267</v>
      </c>
      <c r="CR53">
        <v>226300000</v>
      </c>
      <c r="CS53" t="str">
        <v>BN530770 Corp</v>
      </c>
      <c r="CT53" t="str">
        <v>XS2289551595</v>
      </c>
      <c r="CU53" t="str">
        <v>BN5307705</v>
      </c>
      <c r="CV53" t="str">
        <v>INTNED 2.22 01/20/36</v>
      </c>
      <c r="CW53" s="1">
        <v>49694</v>
      </c>
      <c r="CX53">
        <v>40000000</v>
      </c>
      <c r="DC53" s="1"/>
      <c r="DE53" t="str">
        <v>EJ505571 Corp</v>
      </c>
      <c r="DF53" t="str">
        <v>US53944XDV47</v>
      </c>
      <c r="DG53" t="str">
        <v>53944XDV4</v>
      </c>
      <c r="DH53" t="str">
        <v>LLOYDS 3.4 01/25/28</v>
      </c>
      <c r="DI53" s="1">
        <v>46777</v>
      </c>
      <c r="DJ53">
        <v>1855000</v>
      </c>
      <c r="DW53" t="str">
        <v>AW570347 Corp</v>
      </c>
      <c r="DX53" t="str">
        <v>XS1935154879</v>
      </c>
      <c r="DY53" t="str">
        <v>AW5703474</v>
      </c>
      <c r="DZ53" t="str">
        <v>NWG 0 01/11/49</v>
      </c>
      <c r="EA53" s="1">
        <v>54434</v>
      </c>
      <c r="EB53">
        <v>30000000</v>
      </c>
      <c r="EI53" t="str">
        <v>YP043595 Corp</v>
      </c>
      <c r="EJ53" t="str">
        <v>XS3006394459</v>
      </c>
      <c r="EK53" t="str">
        <v>YP0435956</v>
      </c>
      <c r="EL53" t="str">
        <v>SANTAN 6 04/09/32</v>
      </c>
      <c r="EM53" s="1">
        <v>48313</v>
      </c>
      <c r="EN53">
        <v>600000</v>
      </c>
      <c r="EO53" t="str">
        <v>YU032376 Corp</v>
      </c>
      <c r="EP53" t="str">
        <v>US86959THB52</v>
      </c>
      <c r="EQ53" t="str">
        <v>86959THB5</v>
      </c>
      <c r="ER53" t="str">
        <v>SHBASS Float 09/25/25</v>
      </c>
      <c r="ES53" s="1">
        <v>45925</v>
      </c>
      <c r="ET53">
        <v>150000000</v>
      </c>
      <c r="EU53" t="str">
        <v>YR327977 Corp</v>
      </c>
      <c r="EV53" t="str">
        <v>XS3002240326</v>
      </c>
      <c r="EW53" t="str">
        <v>YR3279779</v>
      </c>
      <c r="EX53" t="str">
        <v>STANLN 6 02/20/26</v>
      </c>
      <c r="EY53" s="1">
        <v>46073</v>
      </c>
      <c r="EZ53">
        <v>1000000</v>
      </c>
      <c r="FG53" t="str">
        <v>BM416579 Corp</v>
      </c>
      <c r="FH53" t="str">
        <v>CH0579132942</v>
      </c>
      <c r="FI53" t="str">
        <v>BM4165791</v>
      </c>
      <c r="FJ53" t="str">
        <v>UBS 2.21 11/24/35</v>
      </c>
      <c r="FK53" s="1">
        <v>49637</v>
      </c>
      <c r="FL53">
        <v>40000000</v>
      </c>
      <c r="GC53" s="1"/>
      <c r="HM53" s="1"/>
      <c r="HY53" s="1"/>
      <c r="JI53" s="1"/>
      <c r="KA53" s="1"/>
      <c r="KS53" s="1"/>
      <c r="LE53" s="1"/>
      <c r="MC53" s="1"/>
      <c r="NM53" s="1"/>
      <c r="NS53" s="1"/>
      <c r="QG53" s="1"/>
      <c r="QS53" s="1"/>
      <c r="SC53" s="1"/>
      <c r="SI53" s="1"/>
      <c r="TY53" s="1"/>
      <c r="VU53" s="1"/>
      <c r="XE53" s="1"/>
      <c r="XK53" s="1"/>
      <c r="XQ53" s="1"/>
      <c r="YC53" s="1"/>
      <c r="YO53" s="1"/>
      <c r="ZA53" s="1"/>
      <c r="ZY53" s="1"/>
      <c r="AAE53" s="1"/>
      <c r="AAW53" s="1"/>
    </row>
    <row r="54" spans="29:725" x14ac:dyDescent="0.25">
      <c r="AC54" s="1"/>
      <c r="AE54" t="str">
        <v>ZI782662 Corp</v>
      </c>
      <c r="AF54" t="str">
        <v>US06738ECM57</v>
      </c>
      <c r="AG54" t="str">
        <v>06738ECM5</v>
      </c>
      <c r="AH54" t="str">
        <v>BACR Float 09/13/27</v>
      </c>
      <c r="AI54" s="1">
        <v>46643</v>
      </c>
      <c r="AJ54">
        <v>300000000</v>
      </c>
      <c r="AK54" t="str">
        <v>BK312016 Corp</v>
      </c>
      <c r="AL54" t="str">
        <v>XS2142203699</v>
      </c>
      <c r="AM54" t="str">
        <v>BK3120163</v>
      </c>
      <c r="AN54" t="str">
        <v>BBVASM Float 07/14/30</v>
      </c>
      <c r="AO54" s="1">
        <v>47678</v>
      </c>
      <c r="AP54">
        <v>10000000</v>
      </c>
      <c r="AQ54" t="str">
        <v>YR926201 Corp</v>
      </c>
      <c r="AR54" t="str">
        <v>XS2966741501</v>
      </c>
      <c r="AS54" t="str">
        <v>YR9262019</v>
      </c>
      <c r="AT54" t="str">
        <v>BNP Float 03/06/28</v>
      </c>
      <c r="AU54" s="1">
        <v>46818</v>
      </c>
      <c r="AV54">
        <v>2000000</v>
      </c>
      <c r="BO54" t="str">
        <v>YW051537 Corp</v>
      </c>
      <c r="BP54" t="str">
        <v>US25161FAY43</v>
      </c>
      <c r="BQ54" t="str">
        <v>25161FAY4</v>
      </c>
      <c r="BR54" t="str">
        <v>DB 6.1 07/17/44</v>
      </c>
      <c r="BS54" s="1">
        <v>52795</v>
      </c>
      <c r="BT54">
        <v>7367000</v>
      </c>
      <c r="CA54" t="str">
        <v>YN758161 Corp</v>
      </c>
      <c r="CB54" t="str">
        <v>US83371N6N14</v>
      </c>
      <c r="CC54" t="str">
        <v>83371N6N1</v>
      </c>
      <c r="CD54" t="str">
        <v>SOCGEN Float 08/02/40</v>
      </c>
      <c r="CE54" s="1">
        <v>51350</v>
      </c>
      <c r="CF54">
        <v>1000</v>
      </c>
      <c r="CM54" t="str">
        <v>EJ158891 Corp</v>
      </c>
      <c r="CN54" t="str">
        <v>XS0780251582</v>
      </c>
      <c r="CO54" t="str">
        <v>EJ1588916</v>
      </c>
      <c r="CP54" t="str">
        <v>HSBC 0 05/17/32</v>
      </c>
      <c r="CQ54" s="1">
        <v>48351</v>
      </c>
      <c r="CR54">
        <v>102000000</v>
      </c>
      <c r="CS54" t="str">
        <v>BO604260 Corp</v>
      </c>
      <c r="CT54" t="str">
        <v>XS2321466216</v>
      </c>
      <c r="CU54" t="str">
        <v>BO6042606</v>
      </c>
      <c r="CV54" t="str">
        <v>INTNED 0 03/25/51</v>
      </c>
      <c r="CW54" s="1">
        <v>55237</v>
      </c>
      <c r="CX54">
        <v>30000000</v>
      </c>
      <c r="DC54" s="1"/>
      <c r="DE54" t="str">
        <v>EJ724664 Corp</v>
      </c>
      <c r="DF54" t="str">
        <v>US53944XEJ00</v>
      </c>
      <c r="DG54" t="str">
        <v>53944XEJ0</v>
      </c>
      <c r="DH54" t="str">
        <v>LLOYDS 3 ½ 07/05/28</v>
      </c>
      <c r="DI54" s="1">
        <v>46939</v>
      </c>
      <c r="DJ54">
        <v>135000</v>
      </c>
      <c r="DW54" t="str">
        <v>BW466711 Corp</v>
      </c>
      <c r="DX54" t="str">
        <v>XS2481087380</v>
      </c>
      <c r="DY54" t="str">
        <v>BW4667117</v>
      </c>
      <c r="DZ54" t="str">
        <v>NWG 4 ¾ 05/17/29</v>
      </c>
      <c r="EA54" s="1">
        <v>47255</v>
      </c>
      <c r="EB54">
        <v>20000000</v>
      </c>
      <c r="EI54" t="str">
        <v>YQ370251 Corp</v>
      </c>
      <c r="EJ54" t="str">
        <v>XS2943733225</v>
      </c>
      <c r="EK54" t="str">
        <v>YQ3702517</v>
      </c>
      <c r="EL54" t="str">
        <v>SANTAN 0 06/16/26</v>
      </c>
      <c r="EM54" s="1">
        <v>46189</v>
      </c>
      <c r="EN54">
        <v>1350000</v>
      </c>
      <c r="EO54" t="str">
        <v>YU663521 Corp</v>
      </c>
      <c r="EP54" t="str">
        <v>US86959THT60</v>
      </c>
      <c r="EQ54" t="str">
        <v>86959THT6</v>
      </c>
      <c r="ER54" t="str">
        <v>SHBASS Float 10/17/25</v>
      </c>
      <c r="ES54" s="1">
        <v>45947</v>
      </c>
      <c r="ET54">
        <v>115000000</v>
      </c>
      <c r="EU54" t="str">
        <v>YT223613 Corp</v>
      </c>
      <c r="EV54" t="str">
        <v>XS2943054168</v>
      </c>
      <c r="EW54" t="str">
        <v>YT2236131</v>
      </c>
      <c r="EX54" t="str">
        <v>STANLN 5.63 11/26/25</v>
      </c>
      <c r="EY54" s="1">
        <v>45987</v>
      </c>
      <c r="EZ54">
        <v>1770000</v>
      </c>
      <c r="FG54" t="str">
        <v>BN424823 Corp</v>
      </c>
      <c r="FH54" t="str">
        <v>CH0588488863</v>
      </c>
      <c r="FI54" t="str">
        <v>BN4248231</v>
      </c>
      <c r="FJ54" t="str">
        <v>UBS 0 01/29/51</v>
      </c>
      <c r="FK54" s="1">
        <v>55182</v>
      </c>
      <c r="FL54">
        <v>330000000</v>
      </c>
      <c r="GC54" s="1"/>
      <c r="HM54" s="1"/>
      <c r="HY54" s="1"/>
      <c r="JI54" s="1"/>
      <c r="KA54" s="1"/>
      <c r="KS54" s="1"/>
      <c r="LE54" s="1"/>
      <c r="MC54" s="1"/>
      <c r="NM54" s="1"/>
      <c r="NS54" s="1"/>
      <c r="QG54" s="1"/>
      <c r="QS54" s="1"/>
      <c r="SC54" s="1"/>
      <c r="SI54" s="1"/>
      <c r="TY54" s="1"/>
      <c r="VU54" s="1"/>
      <c r="XE54" s="1"/>
      <c r="XK54" s="1"/>
      <c r="XQ54" s="1"/>
      <c r="YC54" s="1"/>
      <c r="YO54" s="1"/>
      <c r="ZA54" s="1"/>
      <c r="ZY54" s="1"/>
      <c r="AAE54" s="1"/>
      <c r="AAW54" s="1"/>
    </row>
    <row r="55" spans="29:725" x14ac:dyDescent="0.25">
      <c r="AC55" s="1"/>
      <c r="AE55" t="str">
        <v>ZI782663 Corp</v>
      </c>
      <c r="AF55" t="str">
        <v>US06738ECK91</v>
      </c>
      <c r="AG55" t="str">
        <v>06738ECK9</v>
      </c>
      <c r="AH55" t="str">
        <v>BACR 6.49 09/13/29</v>
      </c>
      <c r="AI55" s="1">
        <v>47374</v>
      </c>
      <c r="AJ55">
        <v>1250000000</v>
      </c>
      <c r="AK55" t="str">
        <v>BS329243 Corp</v>
      </c>
      <c r="AL55" t="str">
        <v>XS2311604859</v>
      </c>
      <c r="AM55" t="str">
        <v>BS3292437</v>
      </c>
      <c r="AN55" t="str">
        <v>BBVASM Float 11/18/31</v>
      </c>
      <c r="AO55" s="1">
        <v>48170</v>
      </c>
      <c r="AP55">
        <v>25000000</v>
      </c>
      <c r="AQ55" t="str">
        <v>YV229758 Corp</v>
      </c>
      <c r="AR55" t="str">
        <v>XS2828451059</v>
      </c>
      <c r="AS55" t="str">
        <v>YV2297583</v>
      </c>
      <c r="AT55" t="str">
        <v>BNP Float 08/26/29</v>
      </c>
      <c r="AU55" s="1">
        <v>47356</v>
      </c>
      <c r="AV55">
        <v>2500000</v>
      </c>
      <c r="BO55" t="str">
        <v>ZB022230 Corp</v>
      </c>
      <c r="BP55" t="str">
        <v>US25161FZL56</v>
      </c>
      <c r="BQ55" t="str">
        <v>25161FZL5</v>
      </c>
      <c r="BR55" t="str">
        <v>DB 6 04/16/44</v>
      </c>
      <c r="BS55" s="1">
        <v>52703</v>
      </c>
      <c r="BT55">
        <v>5596000</v>
      </c>
      <c r="CA55" t="str">
        <v>YR235948 Corp</v>
      </c>
      <c r="CB55" t="str">
        <v>US83371HSQ38</v>
      </c>
      <c r="CC55" t="str">
        <v>83371HSQ3</v>
      </c>
      <c r="CD55" t="str">
        <v>SOCGEN 5 02/19/30</v>
      </c>
      <c r="CE55" s="1">
        <v>47533</v>
      </c>
      <c r="CF55">
        <v>1000000</v>
      </c>
      <c r="CM55" t="str">
        <v>YX305764 Corp</v>
      </c>
      <c r="CN55" t="str">
        <v>XS2831719062</v>
      </c>
      <c r="CO55" t="str">
        <v>YX3057644</v>
      </c>
      <c r="CP55" t="str">
        <v>HSBC 5.39 06/07/29</v>
      </c>
      <c r="CQ55" s="1">
        <v>47276</v>
      </c>
      <c r="CR55">
        <v>110000000</v>
      </c>
      <c r="CS55" t="str">
        <v>BR623965 Corp</v>
      </c>
      <c r="CT55" t="str">
        <v>XS2368677147</v>
      </c>
      <c r="CU55" t="str">
        <v>BR6239650</v>
      </c>
      <c r="CV55" t="str">
        <v>INTNED 1.91 10/01/28</v>
      </c>
      <c r="CW55" s="1">
        <v>47027</v>
      </c>
      <c r="CX55">
        <v>56000000</v>
      </c>
      <c r="DC55" s="1"/>
      <c r="DE55" t="str">
        <v>LW331514 Corp</v>
      </c>
      <c r="DF55" t="str">
        <v>XS1426037054</v>
      </c>
      <c r="DG55" t="str">
        <v>LW3315147</v>
      </c>
      <c r="DH55" t="str">
        <v>LLOYDS 3.03 06/03/26</v>
      </c>
      <c r="DI55" s="1">
        <v>46176</v>
      </c>
      <c r="DJ55">
        <v>10000000</v>
      </c>
      <c r="DW55" t="str">
        <v>ED716845 Corp</v>
      </c>
      <c r="DX55" t="e">
        <v>#N/A</v>
      </c>
      <c r="DY55" t="str">
        <v>ED7168450</v>
      </c>
      <c r="DZ55" t="str">
        <v>NWG 0 12/06/29</v>
      </c>
      <c r="EA55" s="1">
        <v>47458</v>
      </c>
      <c r="EB55">
        <v>50457000</v>
      </c>
      <c r="EI55" t="str">
        <v>ZF003942 Corp</v>
      </c>
      <c r="EJ55" t="str">
        <v>XS2741730761</v>
      </c>
      <c r="EK55" t="str">
        <v>ZF0039429</v>
      </c>
      <c r="EL55" t="str">
        <v>SANTAN 6.65 12/29/33</v>
      </c>
      <c r="EM55" s="1">
        <v>48942</v>
      </c>
      <c r="EN55">
        <v>11810000</v>
      </c>
      <c r="EO55" t="str">
        <v>AT961419 Corp</v>
      </c>
      <c r="EP55" t="str">
        <v>XS1865236100</v>
      </c>
      <c r="EQ55" t="str">
        <v>AT9614195</v>
      </c>
      <c r="ER55" t="str">
        <v>SHBASS 3.687 08/14/28</v>
      </c>
      <c r="ES55" s="1">
        <v>46979</v>
      </c>
      <c r="ET55">
        <v>100000000</v>
      </c>
      <c r="EU55" t="str">
        <v>YT307856 Corp</v>
      </c>
      <c r="EV55" t="str">
        <v>XS2945299696</v>
      </c>
      <c r="EW55" t="str">
        <v>YT3078565</v>
      </c>
      <c r="EX55" t="str">
        <v>STANLN 5.79 12/02/25</v>
      </c>
      <c r="EY55" s="1">
        <v>45993</v>
      </c>
      <c r="EZ55">
        <v>3550000</v>
      </c>
      <c r="FG55" t="str">
        <v>BN964325 Corp</v>
      </c>
      <c r="FH55" t="str">
        <v>CH0595205490</v>
      </c>
      <c r="FI55" t="str">
        <v>BN9643253</v>
      </c>
      <c r="FJ55" t="str">
        <v>UBS 0 02/26/51</v>
      </c>
      <c r="FK55" s="1">
        <v>55210</v>
      </c>
      <c r="FL55">
        <v>170000000</v>
      </c>
      <c r="GC55" s="1"/>
      <c r="HM55" s="1"/>
      <c r="HY55" s="1"/>
      <c r="JI55" s="1"/>
      <c r="KA55" s="1"/>
      <c r="KS55" s="1"/>
      <c r="LE55" s="1"/>
      <c r="MC55" s="1"/>
      <c r="NM55" s="1"/>
      <c r="NS55" s="1"/>
      <c r="QG55" s="1"/>
      <c r="QS55" s="1"/>
      <c r="SC55" s="1"/>
      <c r="SI55" s="1"/>
      <c r="TY55" s="1"/>
      <c r="VU55" s="1"/>
      <c r="XE55" s="1"/>
      <c r="XK55" s="1"/>
      <c r="XQ55" s="1"/>
      <c r="YC55" s="1"/>
      <c r="YO55" s="1"/>
      <c r="ZA55" s="1"/>
      <c r="ZY55" s="1"/>
      <c r="AAE55" s="1"/>
      <c r="AAW55" s="1"/>
    </row>
    <row r="56" spans="29:725" x14ac:dyDescent="0.25">
      <c r="AC56" s="1"/>
      <c r="AE56" t="str">
        <v>AM018016 Corp</v>
      </c>
      <c r="AF56" t="str">
        <v>US06738EAV74</v>
      </c>
      <c r="AG56" t="str">
        <v>06738EAV7</v>
      </c>
      <c r="AH56" t="str">
        <v>BACR 4.95 01/10/47</v>
      </c>
      <c r="AI56" s="1">
        <v>53702</v>
      </c>
      <c r="AJ56">
        <v>1500000000</v>
      </c>
      <c r="AK56" t="str">
        <v>BS329245 Corp</v>
      </c>
      <c r="AL56" t="str">
        <v>XS2311604933</v>
      </c>
      <c r="AM56" t="str">
        <v>BS3292452</v>
      </c>
      <c r="AN56" t="str">
        <v>BBVASM Float 11/18/31</v>
      </c>
      <c r="AO56" s="1">
        <v>48170</v>
      </c>
      <c r="AP56">
        <v>25000000</v>
      </c>
      <c r="AQ56" t="str">
        <v>YW793622 Corp</v>
      </c>
      <c r="AR56" t="str">
        <v>XS2821119265</v>
      </c>
      <c r="AS56" t="str">
        <v>YW7936225</v>
      </c>
      <c r="AT56" t="str">
        <v>BNP 0 07/05/34</v>
      </c>
      <c r="AU56" s="1">
        <v>49130</v>
      </c>
      <c r="AV56">
        <v>1350000</v>
      </c>
      <c r="BO56" t="str">
        <v>ZB841036 Corp</v>
      </c>
      <c r="BP56" t="str">
        <v>US25160YAS72</v>
      </c>
      <c r="BQ56" t="str">
        <v>25160YAS7</v>
      </c>
      <c r="BR56" t="str">
        <v>DB Float 05/17/29</v>
      </c>
      <c r="BS56" s="1">
        <v>47255</v>
      </c>
      <c r="BT56">
        <v>3732000</v>
      </c>
      <c r="CA56" t="str">
        <v>YT997248 Corp</v>
      </c>
      <c r="CB56" t="str">
        <v>US83371HND79</v>
      </c>
      <c r="CC56" t="str">
        <v>83371HND7</v>
      </c>
      <c r="CD56" t="str">
        <v>SOCGEN 5 ¼ 01/10/37</v>
      </c>
      <c r="CE56" s="1">
        <v>50050</v>
      </c>
      <c r="CF56">
        <v>1000000</v>
      </c>
      <c r="CM56" t="str">
        <v>ZD352600 Corp</v>
      </c>
      <c r="CN56" t="str">
        <v>XS2778105739</v>
      </c>
      <c r="CO56" t="str">
        <v>ZD3526005</v>
      </c>
      <c r="CP56" t="str">
        <v>HSBC 5.7 03/19/31</v>
      </c>
      <c r="CQ56" s="1">
        <v>47926</v>
      </c>
      <c r="CR56">
        <v>65000000</v>
      </c>
      <c r="CS56" t="str">
        <v>BV802677 Corp</v>
      </c>
      <c r="CT56" t="str">
        <v>XS2445779205</v>
      </c>
      <c r="CU56" t="str">
        <v>BV8026775</v>
      </c>
      <c r="CV56" t="str">
        <v>INTNED Float 04/19/27</v>
      </c>
      <c r="CW56" s="1">
        <v>46496</v>
      </c>
      <c r="CX56">
        <v>20000000</v>
      </c>
      <c r="DC56" s="1"/>
      <c r="DE56" t="str">
        <v>YX673423 Corp</v>
      </c>
      <c r="DF56" t="str">
        <v>XS2843830956</v>
      </c>
      <c r="DG56" t="str">
        <v>YX6734231</v>
      </c>
      <c r="DH56" t="str">
        <v>LLOYDS Float 12/17/27</v>
      </c>
      <c r="DI56" s="1">
        <v>46738</v>
      </c>
      <c r="DJ56">
        <v>20000000</v>
      </c>
      <c r="DW56" t="str">
        <v>YM926474 Corp</v>
      </c>
      <c r="DX56" t="str">
        <v>XS3145808187</v>
      </c>
      <c r="DY56" t="str">
        <v>YM9264743</v>
      </c>
      <c r="DZ56" t="str">
        <v>NWG Float 08/07/26</v>
      </c>
      <c r="EA56" s="1">
        <v>46241</v>
      </c>
      <c r="EB56">
        <v>6000000</v>
      </c>
      <c r="EI56" t="str">
        <v>YL457813 Corp</v>
      </c>
      <c r="EJ56" t="str">
        <v>XS3149226030</v>
      </c>
      <c r="EK56" t="str">
        <v>YL4578131</v>
      </c>
      <c r="EL56" t="str">
        <v>SANTAN 0 02/25/27</v>
      </c>
      <c r="EM56" s="1">
        <v>46443</v>
      </c>
      <c r="EN56">
        <v>350000</v>
      </c>
      <c r="EO56" t="str">
        <v>YN100132 Corp</v>
      </c>
      <c r="EP56" t="str">
        <v>US86959TPF74</v>
      </c>
      <c r="EQ56" t="str">
        <v>86959TPF7</v>
      </c>
      <c r="ER56" t="str">
        <v>SHBASS Float 01/02/26</v>
      </c>
      <c r="ES56" s="1">
        <v>46024</v>
      </c>
      <c r="ET56">
        <v>63000000</v>
      </c>
      <c r="EU56" t="str">
        <v>YU026586 Corp</v>
      </c>
      <c r="EV56" t="str">
        <v>XS2910997936</v>
      </c>
      <c r="EW56" t="str">
        <v>YU0265865</v>
      </c>
      <c r="EX56" t="str">
        <v>STANLN 6 10/08/25</v>
      </c>
      <c r="EY56" s="1">
        <v>45938</v>
      </c>
      <c r="EZ56">
        <v>740000</v>
      </c>
      <c r="FG56" t="str">
        <v>BO173871 Corp</v>
      </c>
      <c r="FH56" t="str">
        <v>US902613AF58</v>
      </c>
      <c r="FI56" t="str">
        <v>902613AF5</v>
      </c>
      <c r="FJ56" t="str">
        <v>UBS 2.37 02/25/36</v>
      </c>
      <c r="FK56" s="1">
        <v>49730</v>
      </c>
      <c r="FL56">
        <v>25000000</v>
      </c>
      <c r="GC56" s="1"/>
      <c r="HM56" s="1"/>
      <c r="HY56" s="1"/>
      <c r="JI56" s="1"/>
      <c r="KA56" s="1"/>
      <c r="KS56" s="1"/>
      <c r="LE56" s="1"/>
      <c r="MC56" s="1"/>
      <c r="NM56" s="1"/>
      <c r="NS56" s="1"/>
      <c r="QG56" s="1"/>
      <c r="QS56" s="1"/>
      <c r="SC56" s="1"/>
      <c r="SI56" s="1"/>
      <c r="TY56" s="1"/>
      <c r="VU56" s="1"/>
      <c r="XE56" s="1"/>
      <c r="XK56" s="1"/>
      <c r="XQ56" s="1"/>
      <c r="YC56" s="1"/>
      <c r="YO56" s="1"/>
      <c r="ZA56" s="1"/>
      <c r="ZY56" s="1"/>
      <c r="AAE56" s="1"/>
      <c r="AAW56" s="1"/>
    </row>
    <row r="57" spans="29:725" x14ac:dyDescent="0.25">
      <c r="AC57" s="1"/>
      <c r="AE57" t="str">
        <v>YR266720 Corp</v>
      </c>
      <c r="AF57" t="str">
        <v>US06746AYQ02</v>
      </c>
      <c r="AG57" t="str">
        <v>06746AYQ0</v>
      </c>
      <c r="AH57" t="str">
        <v>BACR 5.8 02/24/45</v>
      </c>
      <c r="AI57" s="1">
        <v>53017</v>
      </c>
      <c r="AJ57">
        <v>8345000</v>
      </c>
      <c r="AK57" t="str">
        <v>YM672814 Corp</v>
      </c>
      <c r="AL57" t="str">
        <v>XS2982429669</v>
      </c>
      <c r="AM57" t="str">
        <v>05555DQY8</v>
      </c>
      <c r="AN57" t="str">
        <v>BBVASM 0 07/24/26</v>
      </c>
      <c r="AO57" s="1">
        <v>46227</v>
      </c>
      <c r="AP57">
        <v>828000</v>
      </c>
      <c r="AQ57" t="str">
        <v>YX293393 Corp</v>
      </c>
      <c r="AR57" t="str">
        <v>XS2777181970</v>
      </c>
      <c r="AS57" t="str">
        <v>YX2933936</v>
      </c>
      <c r="AT57" t="str">
        <v>BNP Float 05/24/29</v>
      </c>
      <c r="AU57" s="1">
        <v>47262</v>
      </c>
      <c r="AV57">
        <v>1200000</v>
      </c>
      <c r="BO57" t="str">
        <v>YM144642 Corp</v>
      </c>
      <c r="BP57" t="str">
        <v>US25161FDE51</v>
      </c>
      <c r="BQ57" t="str">
        <v>25161FDE5</v>
      </c>
      <c r="BR57" t="str">
        <v>DB 6 07/25/45</v>
      </c>
      <c r="BS57" s="1">
        <v>53168</v>
      </c>
      <c r="BT57">
        <v>5000000</v>
      </c>
      <c r="CA57" t="str">
        <v>ZL235745 Corp</v>
      </c>
      <c r="CB57" t="str">
        <v>XS2593092559</v>
      </c>
      <c r="CC57" t="str">
        <v>ZL2357453</v>
      </c>
      <c r="CD57" t="str">
        <v>SOCGEN Float 02/28/28</v>
      </c>
      <c r="CE57" s="1">
        <v>46811</v>
      </c>
      <c r="CF57">
        <v>50000000</v>
      </c>
      <c r="CM57" t="str">
        <v>ZF382734 Corp</v>
      </c>
      <c r="CN57" t="str">
        <v>XS2753435952</v>
      </c>
      <c r="CO57" t="str">
        <v>ZF3827341</v>
      </c>
      <c r="CP57" t="str">
        <v>HSBC 0 01/30/34</v>
      </c>
      <c r="CQ57" s="1">
        <v>48974</v>
      </c>
      <c r="CR57">
        <v>26800000</v>
      </c>
      <c r="CS57" t="str">
        <v>BY636803 Corp</v>
      </c>
      <c r="CT57" t="str">
        <v>XS2479386729</v>
      </c>
      <c r="CU57" t="str">
        <v>BY6368033</v>
      </c>
      <c r="CV57" t="str">
        <v>INTNED 5.095 09/01/37</v>
      </c>
      <c r="CW57" s="1">
        <v>50284</v>
      </c>
      <c r="CX57">
        <v>10000000</v>
      </c>
      <c r="DC57" s="1"/>
      <c r="DE57" t="str">
        <v>AM091229 Corp</v>
      </c>
      <c r="DF57" t="str">
        <v>XS1549578554</v>
      </c>
      <c r="DG57" t="str">
        <v>AM0912296</v>
      </c>
      <c r="DH57" t="str">
        <v>LLOYDS 0 01/24/47</v>
      </c>
      <c r="DI57" s="1">
        <v>53716</v>
      </c>
      <c r="DJ57">
        <v>260000000</v>
      </c>
      <c r="DW57" t="str">
        <v>YO395738 Corp</v>
      </c>
      <c r="DX57" t="str">
        <v>XS3074422729</v>
      </c>
      <c r="DY57" t="str">
        <v>YO3957389</v>
      </c>
      <c r="DZ57" t="str">
        <v>NWG 5.29 05/16/30</v>
      </c>
      <c r="EA57" s="1">
        <v>47619</v>
      </c>
      <c r="EB57">
        <v>10000000</v>
      </c>
      <c r="EI57" t="str">
        <v>YM183315 Corp</v>
      </c>
      <c r="EJ57" t="str">
        <v>XS3109503279</v>
      </c>
      <c r="EK57" t="str">
        <v>YM1833156</v>
      </c>
      <c r="EL57" t="str">
        <v>SANTAN 4.66 07/15/35</v>
      </c>
      <c r="EM57" s="1">
        <v>49505</v>
      </c>
      <c r="EN57">
        <v>5000000</v>
      </c>
      <c r="EO57" t="str">
        <v>YN513316 Corp</v>
      </c>
      <c r="EP57" t="str">
        <v>US86959TPK69</v>
      </c>
      <c r="EQ57" t="str">
        <v>86959TPK6</v>
      </c>
      <c r="ER57" t="str">
        <v>SHBASS Float 03/17/26</v>
      </c>
      <c r="ES57" s="1">
        <v>46098</v>
      </c>
      <c r="ET57">
        <v>125000000</v>
      </c>
      <c r="EU57" t="str">
        <v>YU141124 Corp</v>
      </c>
      <c r="EV57" t="str">
        <v>XS2913069188</v>
      </c>
      <c r="EW57" t="str">
        <v>YU1411245</v>
      </c>
      <c r="EX57" t="str">
        <v>STANLN 7.09 10/10/25</v>
      </c>
      <c r="EY57" s="1">
        <v>45940</v>
      </c>
      <c r="EZ57">
        <v>1200000</v>
      </c>
      <c r="FG57" t="str">
        <v>YN507001 Corp</v>
      </c>
      <c r="FH57" t="str">
        <v>CH1454185864</v>
      </c>
      <c r="FI57" t="str">
        <v>YN5070019</v>
      </c>
      <c r="FJ57" t="str">
        <v>UBS 0 06/26/28</v>
      </c>
      <c r="FK57" s="1">
        <v>46930</v>
      </c>
      <c r="FL57">
        <v>25000000</v>
      </c>
      <c r="GC57" s="1"/>
      <c r="HM57" s="1"/>
      <c r="HY57" s="1"/>
      <c r="JI57" s="1"/>
      <c r="KA57" s="1"/>
      <c r="KS57" s="1"/>
      <c r="LE57" s="1"/>
      <c r="MC57" s="1"/>
      <c r="NM57" s="1"/>
      <c r="NS57" s="1"/>
      <c r="QG57" s="1"/>
      <c r="QS57" s="1"/>
      <c r="SC57" s="1"/>
      <c r="SI57" s="1"/>
      <c r="TY57" s="1"/>
      <c r="VU57" s="1"/>
      <c r="XE57" s="1"/>
      <c r="XK57" s="1"/>
      <c r="XQ57" s="1"/>
      <c r="YC57" s="1"/>
      <c r="YO57" s="1"/>
      <c r="ZA57" s="1"/>
      <c r="ZY57" s="1"/>
      <c r="AAE57" s="1"/>
      <c r="AAW57" s="1"/>
    </row>
    <row r="58" spans="29:725" x14ac:dyDescent="0.25">
      <c r="AC58" s="1"/>
      <c r="AE58" t="str">
        <v>ZG502146 Corp</v>
      </c>
      <c r="AF58" t="str">
        <v>US06745P6M84</v>
      </c>
      <c r="AG58" t="str">
        <v>06745P6M8</v>
      </c>
      <c r="AH58" t="str">
        <v>BACR 6 12/19/33</v>
      </c>
      <c r="AI58" s="1">
        <v>48932</v>
      </c>
      <c r="AJ58">
        <v>18760000</v>
      </c>
      <c r="AK58" t="str">
        <v>YN351186 Corp</v>
      </c>
      <c r="AL58" t="str">
        <v>US05556AFT60</v>
      </c>
      <c r="AM58" t="str">
        <v>05556AFT6</v>
      </c>
      <c r="AN58" t="str">
        <v>BBVASM 6.1 06/30/45</v>
      </c>
      <c r="AO58" s="1">
        <v>53143</v>
      </c>
      <c r="AP58">
        <v>0</v>
      </c>
      <c r="AQ58" t="str">
        <v>YX454955 Corp</v>
      </c>
      <c r="AR58" t="str">
        <v>XS2726376101</v>
      </c>
      <c r="AS58" t="str">
        <v>YX4549557</v>
      </c>
      <c r="AT58" t="str">
        <v>BNP Float 05/20/26</v>
      </c>
      <c r="AU58" s="1">
        <v>46162</v>
      </c>
      <c r="AV58">
        <v>500000</v>
      </c>
      <c r="BO58" t="str">
        <v>YT280239 Corp</v>
      </c>
      <c r="BP58" t="str">
        <v>US25161F2T48</v>
      </c>
      <c r="BQ58" t="str">
        <v>25161F2T4</v>
      </c>
      <c r="BR58" t="str">
        <v>DB 6 11/29/39</v>
      </c>
      <c r="BS58" s="1">
        <v>51103</v>
      </c>
      <c r="BT58">
        <v>8091000</v>
      </c>
      <c r="CA58" t="str">
        <v>ZN900467 Corp</v>
      </c>
      <c r="CB58" t="str">
        <v>XS2558057381</v>
      </c>
      <c r="CC58" t="str">
        <v>ZN9004674</v>
      </c>
      <c r="CD58" t="str">
        <v>SOCGEN 0 12/16/32</v>
      </c>
      <c r="CE58" s="1">
        <v>48564</v>
      </c>
      <c r="CF58">
        <v>4770000</v>
      </c>
      <c r="CM58" t="str">
        <v>ZD382883 Corp</v>
      </c>
      <c r="CN58" t="str">
        <v>XS2778992995</v>
      </c>
      <c r="CO58" t="str">
        <v>ZD3828831</v>
      </c>
      <c r="CP58" t="str">
        <v>HSBC 5.84 03/13/29</v>
      </c>
      <c r="CQ58" s="1">
        <v>47190</v>
      </c>
      <c r="CR58">
        <v>65000000</v>
      </c>
      <c r="CS58" t="str">
        <v>LW561132 Corp</v>
      </c>
      <c r="CT58" t="str">
        <v>XS1439441236</v>
      </c>
      <c r="CU58" t="str">
        <v>LW5611329</v>
      </c>
      <c r="CV58" t="str">
        <v>INTNED Float 07/06/26</v>
      </c>
      <c r="CW58" s="1">
        <v>46209</v>
      </c>
      <c r="CX58">
        <v>20000000</v>
      </c>
      <c r="DC58" s="1"/>
      <c r="DE58" t="str">
        <v>AP273857 Corp</v>
      </c>
      <c r="DF58" t="str">
        <v>XS1691887779</v>
      </c>
      <c r="DG58" t="str">
        <v>AP2738577</v>
      </c>
      <c r="DH58" t="str">
        <v>LLOYDS 0 10/02/47</v>
      </c>
      <c r="DI58" s="1">
        <v>53967</v>
      </c>
      <c r="DJ58">
        <v>25000000</v>
      </c>
      <c r="DW58" t="str">
        <v>YO518841 Corp</v>
      </c>
      <c r="DX58" t="str">
        <v>XS3077192741</v>
      </c>
      <c r="DY58" t="str">
        <v>YO5188413</v>
      </c>
      <c r="DZ58" t="str">
        <v>NWG 5.42 05/21/30</v>
      </c>
      <c r="EA58" s="1">
        <v>47624</v>
      </c>
      <c r="EB58">
        <v>5000000</v>
      </c>
      <c r="EI58" t="str">
        <v>YM931134 Corp</v>
      </c>
      <c r="EJ58" t="str">
        <v>US80287KCK51</v>
      </c>
      <c r="EK58" t="str">
        <v>80287KCK5</v>
      </c>
      <c r="EL58" t="str">
        <v>SANTAN 0 08/09/27</v>
      </c>
      <c r="EM58" s="1">
        <v>46608</v>
      </c>
      <c r="EN58">
        <v>500000</v>
      </c>
      <c r="EO58" t="str">
        <v>YO049680 Corp</v>
      </c>
      <c r="EP58" t="str">
        <v>US86959TNL60</v>
      </c>
      <c r="EQ58" t="str">
        <v>86959TNL6</v>
      </c>
      <c r="ER58" t="str">
        <v>SHBASS Float 04/30/26</v>
      </c>
      <c r="ES58" s="1">
        <v>46142</v>
      </c>
      <c r="ET58">
        <v>490000000</v>
      </c>
      <c r="EU58" t="str">
        <v>YU174781 Corp</v>
      </c>
      <c r="EV58" t="str">
        <v>XS2913081639</v>
      </c>
      <c r="EW58" t="str">
        <v>YU1747812</v>
      </c>
      <c r="EX58" t="str">
        <v>STANLN 6.45 10/10/25</v>
      </c>
      <c r="EY58" s="1">
        <v>45940</v>
      </c>
      <c r="EZ58">
        <v>300000</v>
      </c>
      <c r="FG58" t="str">
        <v>YP312234 Corp</v>
      </c>
      <c r="FH58" t="str">
        <v>CH1433241127</v>
      </c>
      <c r="FI58" t="str">
        <v>YP3122346</v>
      </c>
      <c r="FJ58" t="str">
        <v>UBS 0 04/11/32</v>
      </c>
      <c r="FK58" s="1">
        <v>48315</v>
      </c>
      <c r="FL58">
        <v>40000000</v>
      </c>
      <c r="GC58" s="1"/>
      <c r="HM58" s="1"/>
      <c r="HY58" s="1"/>
      <c r="JI58" s="1"/>
      <c r="KA58" s="1"/>
      <c r="KS58" s="1"/>
      <c r="LE58" s="1"/>
      <c r="NM58" s="1"/>
      <c r="NS58" s="1"/>
      <c r="QG58" s="1"/>
      <c r="QS58" s="1"/>
      <c r="SC58" s="1"/>
      <c r="SI58" s="1"/>
      <c r="TY58" s="1"/>
      <c r="VU58" s="1"/>
      <c r="XE58" s="1"/>
      <c r="XK58" s="1"/>
      <c r="XQ58" s="1"/>
      <c r="YC58" s="1"/>
      <c r="YO58" s="1"/>
      <c r="ZA58" s="1"/>
      <c r="ZY58" s="1"/>
      <c r="AAE58" s="1"/>
      <c r="AAW58" s="1"/>
    </row>
    <row r="59" spans="29:725" x14ac:dyDescent="0.25">
      <c r="AC59" s="1"/>
      <c r="AE59" t="str">
        <v>EI557212 Corp</v>
      </c>
      <c r="AF59" t="str">
        <v>US06738KAM36</v>
      </c>
      <c r="AG59" t="str">
        <v>06738KAM3</v>
      </c>
      <c r="AH59" t="str">
        <v>BACR Float 02/25/31</v>
      </c>
      <c r="AI59" s="1">
        <v>47904</v>
      </c>
      <c r="AJ59">
        <v>14000000</v>
      </c>
      <c r="AK59" t="str">
        <v>YR129120 Corp</v>
      </c>
      <c r="AL59" t="str">
        <v>US05554TU454</v>
      </c>
      <c r="AM59" t="str">
        <v>05554TU45</v>
      </c>
      <c r="AN59" t="str">
        <v>BBVASM 5.05 08/14/30</v>
      </c>
      <c r="AO59" s="1">
        <v>47709</v>
      </c>
      <c r="AP59">
        <v>0</v>
      </c>
      <c r="AQ59" t="str">
        <v>BN768631 Corp</v>
      </c>
      <c r="AR59" t="str">
        <v>XS2123785938</v>
      </c>
      <c r="AS59" t="str">
        <v>BN7686312</v>
      </c>
      <c r="AT59" t="str">
        <v>BNP 8.65 01/05/26</v>
      </c>
      <c r="AU59" s="1">
        <v>46027</v>
      </c>
      <c r="AV59">
        <v>500000</v>
      </c>
      <c r="BO59" t="str">
        <v>YU483285 Corp</v>
      </c>
      <c r="BP59" t="str">
        <v>US25161FWK01</v>
      </c>
      <c r="BQ59" t="str">
        <v>25161FWK0</v>
      </c>
      <c r="BR59" t="str">
        <v>DB 5 ¾ 10/31/44</v>
      </c>
      <c r="BS59" s="1">
        <v>52901</v>
      </c>
      <c r="BT59">
        <v>9799000</v>
      </c>
      <c r="CA59" t="str">
        <v>AO383891 Corp</v>
      </c>
      <c r="CB59" t="str">
        <v>XS1622970231</v>
      </c>
      <c r="CC59" t="str">
        <v>AO3838916</v>
      </c>
      <c r="CD59" t="str">
        <v>SOCGEN Float 07/26/27</v>
      </c>
      <c r="CE59" s="1">
        <v>46594</v>
      </c>
      <c r="CF59">
        <v>20000000</v>
      </c>
      <c r="CM59" t="str">
        <v>AM136083 Corp</v>
      </c>
      <c r="CN59" t="str">
        <v>XS1551751099</v>
      </c>
      <c r="CO59" t="str">
        <v>AM1360834</v>
      </c>
      <c r="CP59" t="str">
        <v>HSBC 3.4 01/20/27</v>
      </c>
      <c r="CQ59" s="1">
        <v>46407</v>
      </c>
      <c r="CR59">
        <v>30000000</v>
      </c>
      <c r="CS59" t="str">
        <v>YO378532 Corp</v>
      </c>
      <c r="CT59" t="str">
        <v>XS2911649197</v>
      </c>
      <c r="CU59" t="str">
        <v>YO3785327</v>
      </c>
      <c r="CV59" t="str">
        <v>INTNED 5.43 05/16/35</v>
      </c>
      <c r="CW59" s="1">
        <v>49445</v>
      </c>
      <c r="CX59">
        <v>10000000</v>
      </c>
      <c r="DC59" s="1"/>
      <c r="DE59" t="str">
        <v>AP447749 Corp</v>
      </c>
      <c r="DF59" t="str">
        <v>XS1698119200</v>
      </c>
      <c r="DG59" t="str">
        <v>AP4477497</v>
      </c>
      <c r="DH59" t="str">
        <v>LLOYDS 0 10/18/47</v>
      </c>
      <c r="DI59" s="1">
        <v>53983</v>
      </c>
      <c r="DJ59">
        <v>25000000</v>
      </c>
      <c r="DW59" t="str">
        <v>YR717956 Corp</v>
      </c>
      <c r="DX59" t="str">
        <v>XS3012396456</v>
      </c>
      <c r="DY59" t="str">
        <v>YR7179561</v>
      </c>
      <c r="DZ59" t="str">
        <v>NWG Float 02/27/35</v>
      </c>
      <c r="EA59" s="1">
        <v>49367</v>
      </c>
      <c r="EB59">
        <v>20000000</v>
      </c>
      <c r="EI59" t="str">
        <v>YN745866 Corp</v>
      </c>
      <c r="EJ59" t="str">
        <v>US05973RFE71</v>
      </c>
      <c r="EK59" t="str">
        <v>05973RFE7</v>
      </c>
      <c r="EL59" t="str">
        <v>SANTAN Float 06/25/26</v>
      </c>
      <c r="EM59" s="1">
        <v>46198</v>
      </c>
      <c r="EN59">
        <v>100000000</v>
      </c>
      <c r="EO59" t="str">
        <v>YO391594 Corp</v>
      </c>
      <c r="EP59" t="str">
        <v>US86959TNQ57</v>
      </c>
      <c r="EQ59" t="str">
        <v>86959TNQ5</v>
      </c>
      <c r="ER59" t="str">
        <v>SHBASS Float 05/08/26</v>
      </c>
      <c r="ES59" s="1">
        <v>46150</v>
      </c>
      <c r="ET59">
        <v>155000000</v>
      </c>
      <c r="EU59" t="str">
        <v>YU251458 Corp</v>
      </c>
      <c r="EV59" t="str">
        <v>XS2915275155</v>
      </c>
      <c r="EW59" t="str">
        <v>YU2514583</v>
      </c>
      <c r="EX59" t="str">
        <v>STANLN 5.62 10/16/25</v>
      </c>
      <c r="EY59" s="1">
        <v>45946</v>
      </c>
      <c r="EZ59">
        <v>2040000</v>
      </c>
      <c r="FG59" t="str">
        <v>ZO577669 Corp</v>
      </c>
      <c r="FH59" t="str">
        <v>US90276BHQ95</v>
      </c>
      <c r="FI59" t="str">
        <v>90276BHQ9</v>
      </c>
      <c r="FJ59" t="str">
        <v>UBS 0.7 09/30/25</v>
      </c>
      <c r="FK59" s="1">
        <v>45930</v>
      </c>
      <c r="FL59">
        <v>5000000</v>
      </c>
      <c r="GC59" s="1"/>
      <c r="HM59" s="1"/>
      <c r="HY59" s="1"/>
      <c r="JI59" s="1"/>
      <c r="KA59" s="1"/>
      <c r="KS59" s="1"/>
      <c r="LE59" s="1"/>
      <c r="NM59" s="1"/>
      <c r="NS59" s="1"/>
      <c r="QG59" s="1"/>
      <c r="QS59" s="1"/>
      <c r="SC59" s="1"/>
      <c r="SI59" s="1"/>
      <c r="TY59" s="1"/>
      <c r="VU59" s="1"/>
      <c r="XE59" s="1"/>
      <c r="XK59" s="1"/>
      <c r="XQ59" s="1"/>
      <c r="YC59" s="1"/>
      <c r="YO59" s="1"/>
      <c r="ZA59" s="1"/>
      <c r="ZY59" s="1"/>
      <c r="AAE59" s="1"/>
      <c r="AAW59" s="1"/>
    </row>
    <row r="60" spans="29:725" x14ac:dyDescent="0.25">
      <c r="AC60" s="1"/>
      <c r="AE60" t="str">
        <v>EJ607878 Corp</v>
      </c>
      <c r="AF60" t="str">
        <v>US06741TRP48</v>
      </c>
      <c r="AG60" t="str">
        <v>06741TRP4</v>
      </c>
      <c r="AH60" t="str">
        <v>BACR Float 03/28/33</v>
      </c>
      <c r="AI60" s="1">
        <v>48666</v>
      </c>
      <c r="AJ60">
        <v>5000000</v>
      </c>
      <c r="AK60" t="str">
        <v>YT534928 Corp</v>
      </c>
      <c r="AL60" t="str">
        <v>US05554TZH12</v>
      </c>
      <c r="AM60" t="str">
        <v>05554TZH1</v>
      </c>
      <c r="AN60" t="str">
        <v>BBVASM 4 ½ 12/23/29</v>
      </c>
      <c r="AO60" s="1">
        <v>47475</v>
      </c>
      <c r="AP60">
        <v>2000000</v>
      </c>
      <c r="AQ60" t="str">
        <v>BU672424 Corp</v>
      </c>
      <c r="AR60" t="str">
        <v>XS1523746078</v>
      </c>
      <c r="AS60" t="str">
        <v>BU6724241</v>
      </c>
      <c r="AT60" t="str">
        <v>BNP Float 02/23/27</v>
      </c>
      <c r="AU60" s="1">
        <v>46441</v>
      </c>
      <c r="AV60">
        <v>5395000</v>
      </c>
      <c r="BO60" t="str">
        <v>EK420505 Corp</v>
      </c>
      <c r="BP60" t="str">
        <v>US25152RXC23</v>
      </c>
      <c r="BQ60" t="str">
        <v>25152RXC2</v>
      </c>
      <c r="BR60" t="str">
        <v>DB Float 08/28/34</v>
      </c>
      <c r="BS60" s="1">
        <v>49184</v>
      </c>
      <c r="BT60">
        <v>5250000</v>
      </c>
      <c r="CA60" t="str">
        <v>AZ896533 Corp</v>
      </c>
      <c r="CB60" t="str">
        <v>US83369FG849</v>
      </c>
      <c r="CC60" t="str">
        <v>83369FG84</v>
      </c>
      <c r="CD60" t="str">
        <v>SOCGEN Float 08/31/34</v>
      </c>
      <c r="CE60" s="1">
        <v>49187</v>
      </c>
      <c r="CF60">
        <v>1000000</v>
      </c>
      <c r="CM60" t="str">
        <v>AU115864 Corp</v>
      </c>
      <c r="CN60" t="str">
        <v>XS1868880490</v>
      </c>
      <c r="CO60" t="str">
        <v>AU1158644</v>
      </c>
      <c r="CP60" t="str">
        <v>HSBC 4.65 06/20/28</v>
      </c>
      <c r="CQ60" s="1">
        <v>46924</v>
      </c>
      <c r="CR60">
        <v>10000000</v>
      </c>
      <c r="CS60" t="str">
        <v>YO798934 Corp</v>
      </c>
      <c r="CT60" t="str">
        <v>XS2911648892</v>
      </c>
      <c r="CU60" t="str">
        <v>YO7989347</v>
      </c>
      <c r="CV60" t="str">
        <v>INTNED 6.02 05/29/35</v>
      </c>
      <c r="CW60" s="1">
        <v>49458</v>
      </c>
      <c r="CX60">
        <v>20000000</v>
      </c>
      <c r="DC60" s="1"/>
      <c r="DE60" t="str">
        <v>AV460965 Corp</v>
      </c>
      <c r="DF60" t="str">
        <v>XS1906304552</v>
      </c>
      <c r="DG60" t="str">
        <v>AV4609658</v>
      </c>
      <c r="DH60" t="str">
        <v>LLOYDS 4.3 11/09/28</v>
      </c>
      <c r="DI60" s="1">
        <v>47066</v>
      </c>
      <c r="DJ60">
        <v>10000000</v>
      </c>
      <c r="DW60" t="str">
        <v>YX227626 Corp</v>
      </c>
      <c r="DX60" t="str">
        <v>XS2828833256</v>
      </c>
      <c r="DY60" t="str">
        <v>YX2276260</v>
      </c>
      <c r="DZ60" t="str">
        <v>NWG 5.2 05/28/31</v>
      </c>
      <c r="EA60" s="1">
        <v>47996</v>
      </c>
      <c r="EB60">
        <v>9000000</v>
      </c>
      <c r="EI60" t="str">
        <v>YO813319 Corp</v>
      </c>
      <c r="EJ60" t="str">
        <v>XS3049546040</v>
      </c>
      <c r="EK60" t="str">
        <v>YO8133192</v>
      </c>
      <c r="EL60" t="str">
        <v>SANTAN Float 05/27/29</v>
      </c>
      <c r="EM60" s="1">
        <v>47265</v>
      </c>
      <c r="EN60">
        <v>15250000</v>
      </c>
      <c r="EO60" t="str">
        <v>YO451464 Corp</v>
      </c>
      <c r="EP60" t="str">
        <v>US86959TNR31</v>
      </c>
      <c r="EQ60" t="str">
        <v>86959TNR3</v>
      </c>
      <c r="ER60" t="str">
        <v>SHBASS 4.36 05/12/26</v>
      </c>
      <c r="ES60" s="1">
        <v>46154</v>
      </c>
      <c r="ET60">
        <v>50000000</v>
      </c>
      <c r="EU60" t="str">
        <v>YU253259 Corp</v>
      </c>
      <c r="EV60" t="str">
        <v>XS2915277284</v>
      </c>
      <c r="EW60" t="str">
        <v>YU2532593</v>
      </c>
      <c r="EX60" t="str">
        <v>STANLN 5.9 10/16/25</v>
      </c>
      <c r="EY60" s="1">
        <v>45946</v>
      </c>
      <c r="EZ60">
        <v>1430000</v>
      </c>
      <c r="FG60" t="str">
        <v>ZO596065 Corp</v>
      </c>
      <c r="FH60" t="str">
        <v>CH0561923860</v>
      </c>
      <c r="FI60" t="str">
        <v>ZO5960653</v>
      </c>
      <c r="FJ60" t="str">
        <v>UBS 0 09/22/50</v>
      </c>
      <c r="FK60" s="1">
        <v>55053</v>
      </c>
      <c r="FL60">
        <v>55000000</v>
      </c>
      <c r="HM60" s="1"/>
      <c r="JI60" s="1"/>
      <c r="KA60" s="1"/>
      <c r="KS60" s="1"/>
      <c r="LE60" s="1"/>
      <c r="NM60" s="1"/>
      <c r="NS60" s="1"/>
      <c r="QG60" s="1"/>
      <c r="QS60" s="1"/>
      <c r="SC60" s="1"/>
      <c r="SI60" s="1"/>
      <c r="TY60" s="1"/>
      <c r="VU60" s="1"/>
      <c r="XE60" s="1"/>
      <c r="XK60" s="1"/>
      <c r="XQ60" s="1"/>
      <c r="YC60" s="1"/>
      <c r="YO60" s="1"/>
      <c r="ZA60" s="1"/>
      <c r="ZY60" s="1"/>
      <c r="AAE60" s="1"/>
      <c r="AAW60" s="1"/>
    </row>
    <row r="61" spans="29:725" x14ac:dyDescent="0.25">
      <c r="AC61" s="1"/>
      <c r="AE61" t="str">
        <v>YV564961 Corp</v>
      </c>
      <c r="AF61" t="str">
        <v>US06738ECT01</v>
      </c>
      <c r="AG61" t="str">
        <v>06738ECT0</v>
      </c>
      <c r="AH61" t="str">
        <v>BACR 4.837 09/10/28</v>
      </c>
      <c r="AI61" s="1">
        <v>47006</v>
      </c>
      <c r="AJ61">
        <v>1000000000</v>
      </c>
      <c r="AK61" t="str">
        <v>YV354633 Corp</v>
      </c>
      <c r="AL61" t="str">
        <v>XS2834768553</v>
      </c>
      <c r="AM61" t="str">
        <v>YV3546335</v>
      </c>
      <c r="AN61" t="str">
        <v>BBVASM Float 09/04/29</v>
      </c>
      <c r="AO61" s="1">
        <v>47365</v>
      </c>
      <c r="AP61">
        <v>30000000</v>
      </c>
      <c r="AQ61" t="str">
        <v>BX262638 Corp</v>
      </c>
      <c r="AR61" t="str">
        <v>XS2380302930</v>
      </c>
      <c r="AS61" t="str">
        <v>BX2626386</v>
      </c>
      <c r="AT61" t="str">
        <v>BNP Float 07/06/27</v>
      </c>
      <c r="AU61" s="1">
        <v>46574</v>
      </c>
      <c r="AV61">
        <v>2000000</v>
      </c>
      <c r="BO61" t="str">
        <v>YR223553 Corp</v>
      </c>
      <c r="BP61" t="str">
        <v>US25161FM476</v>
      </c>
      <c r="BQ61" t="str">
        <v>25161FM47</v>
      </c>
      <c r="BR61" t="str">
        <v>DB 6 02/18/35</v>
      </c>
      <c r="BS61" s="1">
        <v>49358</v>
      </c>
      <c r="BT61">
        <v>9173000</v>
      </c>
      <c r="CA61" t="str">
        <v>BM090720 Corp</v>
      </c>
      <c r="CB61" t="str">
        <v>US83369MR388</v>
      </c>
      <c r="CC61" t="str">
        <v>83369MR38</v>
      </c>
      <c r="CD61" t="str">
        <v>SOCGEN 1 11/19/26</v>
      </c>
      <c r="CE61" s="1">
        <v>46345</v>
      </c>
      <c r="CF61">
        <v>0</v>
      </c>
      <c r="CM61" t="str">
        <v>JK839638 Corp</v>
      </c>
      <c r="CN61" t="str">
        <v>XS1400188055</v>
      </c>
      <c r="CO61" t="str">
        <v>JK8396380</v>
      </c>
      <c r="CP61" t="str">
        <v>HSBC Float 04/25/31</v>
      </c>
      <c r="CQ61" s="1">
        <v>47963</v>
      </c>
      <c r="CR61">
        <v>17400000</v>
      </c>
      <c r="CS61" t="str">
        <v>YP588696 Corp</v>
      </c>
      <c r="CT61" t="str">
        <v>XS2911649866</v>
      </c>
      <c r="CU61" t="str">
        <v>YP5886963</v>
      </c>
      <c r="CV61" t="str">
        <v>INTNED Float 04/21/30</v>
      </c>
      <c r="CW61" s="1">
        <v>47594</v>
      </c>
      <c r="CX61">
        <v>55000000</v>
      </c>
      <c r="DC61" s="1"/>
      <c r="DE61" t="str">
        <v>EF492264 Corp</v>
      </c>
      <c r="DF61" t="str">
        <v>XS0258698348</v>
      </c>
      <c r="DG61" t="str">
        <v>EF4922649</v>
      </c>
      <c r="DH61" t="str">
        <v>LLOYDS 6.785 06/30/26</v>
      </c>
      <c r="DI61" s="1">
        <v>46203</v>
      </c>
      <c r="DJ61">
        <v>20000000</v>
      </c>
      <c r="DW61" t="str">
        <v>ZI286430 Corp</v>
      </c>
      <c r="DX61" t="str">
        <v>XS2668067791</v>
      </c>
      <c r="DY61" t="str">
        <v>ZI2864307</v>
      </c>
      <c r="DZ61" t="str">
        <v>NWG Float 08/16/28</v>
      </c>
      <c r="EA61" s="1">
        <v>46981</v>
      </c>
      <c r="EB61">
        <v>9000000</v>
      </c>
      <c r="EI61" t="str">
        <v>YP948300 Corp</v>
      </c>
      <c r="EJ61" t="str">
        <v>US80287KBL44</v>
      </c>
      <c r="EK61" t="str">
        <v>80287KBL4</v>
      </c>
      <c r="EL61" t="str">
        <v>SANTAN 16.64 07/30/26</v>
      </c>
      <c r="EM61" s="1">
        <v>46233</v>
      </c>
      <c r="EN61">
        <v>1000000</v>
      </c>
      <c r="EO61" t="str">
        <v>YO571669 Corp</v>
      </c>
      <c r="EP61" t="str">
        <v>US86959TNS14</v>
      </c>
      <c r="EQ61" t="str">
        <v>86959TNS1</v>
      </c>
      <c r="ER61" t="str">
        <v>SHBASS Float 05/15/26</v>
      </c>
      <c r="ES61" s="1">
        <v>46157</v>
      </c>
      <c r="ET61">
        <v>200000000</v>
      </c>
      <c r="EU61" t="str">
        <v>YU282757 Corp</v>
      </c>
      <c r="EV61" t="str">
        <v>XS2916446607</v>
      </c>
      <c r="EW61" t="str">
        <v>YU2827571</v>
      </c>
      <c r="EX61" t="str">
        <v>STANLN 5 ½ 10/17/25</v>
      </c>
      <c r="EY61" s="1">
        <v>45947</v>
      </c>
      <c r="EZ61">
        <v>1600000</v>
      </c>
      <c r="FG61" t="str">
        <v>ZQ325770 Corp</v>
      </c>
      <c r="FH61" t="str">
        <v>CH0506668844</v>
      </c>
      <c r="FI61" t="str">
        <v>ZQ3257701</v>
      </c>
      <c r="FJ61" t="str">
        <v>UBS 0 11/04/49</v>
      </c>
      <c r="FK61" s="1">
        <v>54731</v>
      </c>
      <c r="FL61">
        <v>140000000</v>
      </c>
      <c r="HM61" s="1"/>
      <c r="KA61" s="1"/>
      <c r="KS61" s="1"/>
      <c r="LE61" s="1"/>
      <c r="NM61" s="1"/>
      <c r="NS61" s="1"/>
      <c r="QG61" s="1"/>
      <c r="QS61" s="1"/>
      <c r="SC61" s="1"/>
      <c r="SI61" s="1"/>
      <c r="TY61" s="1"/>
      <c r="VU61" s="1"/>
      <c r="XE61" s="1"/>
      <c r="XK61" s="1"/>
      <c r="XQ61" s="1"/>
      <c r="YC61" s="1"/>
      <c r="YO61" s="1"/>
      <c r="ZA61" s="1"/>
      <c r="ZY61" s="1"/>
      <c r="AAE61" s="1"/>
      <c r="AAW61" s="1"/>
    </row>
    <row r="62" spans="29:725" x14ac:dyDescent="0.25">
      <c r="AC62" s="1"/>
      <c r="AE62" t="str">
        <v>YL193860 Corp</v>
      </c>
      <c r="AF62" t="str">
        <v>XS3084753014</v>
      </c>
      <c r="AG62" t="str">
        <v>YL1938601</v>
      </c>
      <c r="AH62" t="str">
        <v>BACR 0 08/21/28</v>
      </c>
      <c r="AI62" s="1">
        <v>46986</v>
      </c>
      <c r="AJ62">
        <v>3000000</v>
      </c>
      <c r="AK62" t="str">
        <v>ZK462751 Corp</v>
      </c>
      <c r="AL62" t="str">
        <v>US05552WMS60</v>
      </c>
      <c r="AM62" t="str">
        <v>05552WMS6</v>
      </c>
      <c r="AN62" t="str">
        <v>BBVASM 5 12/26/31</v>
      </c>
      <c r="AO62" s="1">
        <v>48208</v>
      </c>
      <c r="AP62">
        <v>2000000</v>
      </c>
      <c r="AQ62" t="str">
        <v>YL373395 Corp</v>
      </c>
      <c r="AR62" t="str">
        <v>XS3098368809</v>
      </c>
      <c r="AS62" t="str">
        <v>YL3733950</v>
      </c>
      <c r="AT62" t="str">
        <v>BNP 0 07/06/32</v>
      </c>
      <c r="AU62" s="1">
        <v>48401</v>
      </c>
      <c r="AV62">
        <v>2076000</v>
      </c>
      <c r="BO62" t="str">
        <v>YS355889 Corp</v>
      </c>
      <c r="BP62" t="str">
        <v>US25161FFC77</v>
      </c>
      <c r="BQ62" t="str">
        <v>25161FFC7</v>
      </c>
      <c r="BR62" t="str">
        <v>DB 5.3 01/16/32</v>
      </c>
      <c r="BS62" s="1">
        <v>48229</v>
      </c>
      <c r="BT62">
        <v>2572000</v>
      </c>
      <c r="CA62" t="str">
        <v>BO080591 Corp</v>
      </c>
      <c r="CB62" t="str">
        <v>US83369M3D23</v>
      </c>
      <c r="CC62" t="str">
        <v>83369M3D2</v>
      </c>
      <c r="CD62" t="str">
        <v>SOCGEN 2 02/26/33</v>
      </c>
      <c r="CE62" s="1">
        <v>48636</v>
      </c>
      <c r="CF62">
        <v>0</v>
      </c>
      <c r="CM62" t="str">
        <v>YS406961 Corp</v>
      </c>
      <c r="CN62" t="str">
        <v>XS2975081055</v>
      </c>
      <c r="CO62" t="str">
        <v>YS4069615</v>
      </c>
      <c r="CP62" t="str">
        <v>HSBC 5.32 01/21/30</v>
      </c>
      <c r="CQ62" s="1">
        <v>47504</v>
      </c>
      <c r="CR62">
        <v>50000000</v>
      </c>
      <c r="CS62" t="str">
        <v>YP650491 Corp</v>
      </c>
      <c r="CT62" t="str">
        <v>XS2911644982</v>
      </c>
      <c r="CU62" t="str">
        <v>YP6504912</v>
      </c>
      <c r="CV62" t="str">
        <v>INTNED 5.7 05/08/35</v>
      </c>
      <c r="CW62" s="1">
        <v>49437</v>
      </c>
      <c r="CX62">
        <v>20000000</v>
      </c>
      <c r="DC62" s="1"/>
      <c r="DE62" t="str">
        <v>EI939128 Corp</v>
      </c>
      <c r="DF62" t="str">
        <v>XS0728943241</v>
      </c>
      <c r="DG62" t="str">
        <v>EI9391281</v>
      </c>
      <c r="DH62" t="str">
        <v>LLOYDS 0 01/10/42</v>
      </c>
      <c r="DI62" s="1">
        <v>51876</v>
      </c>
      <c r="DJ62">
        <v>16100000</v>
      </c>
      <c r="DW62" t="str">
        <v>ZP205092 Corp</v>
      </c>
      <c r="DX62" t="str">
        <v>XS2098348399</v>
      </c>
      <c r="DY62" t="str">
        <v>ZP2050927</v>
      </c>
      <c r="DZ62" t="str">
        <v>NWG Float 01/03/30</v>
      </c>
      <c r="EA62" s="1">
        <v>47486</v>
      </c>
      <c r="EB62">
        <v>20000000</v>
      </c>
      <c r="EI62" t="str">
        <v>YQ369088 Corp</v>
      </c>
      <c r="EJ62" t="str">
        <v>XS3006421104</v>
      </c>
      <c r="EK62" t="str">
        <v>YQ3690886</v>
      </c>
      <c r="EL62" t="str">
        <v>SANTAN Float 02/28/28</v>
      </c>
      <c r="EM62" s="1">
        <v>46811</v>
      </c>
      <c r="EN62">
        <v>6500000</v>
      </c>
      <c r="EO62" t="str">
        <v>YP321552 Corp</v>
      </c>
      <c r="EP62" t="str">
        <v>US86959TMQ66</v>
      </c>
      <c r="EQ62" t="str">
        <v>86959TMQ6</v>
      </c>
      <c r="ER62" t="str">
        <v>SHBASS Float 11/12/25</v>
      </c>
      <c r="ES62" s="1">
        <v>45973</v>
      </c>
      <c r="ET62">
        <v>100000000</v>
      </c>
      <c r="EU62" t="str">
        <v>YU283370 Corp</v>
      </c>
      <c r="EV62" t="str">
        <v>XS2916446946</v>
      </c>
      <c r="EW62" t="str">
        <v>YU2833702</v>
      </c>
      <c r="EX62" t="str">
        <v>STANLN 5 ½ 10/17/25</v>
      </c>
      <c r="EY62" s="1">
        <v>45947</v>
      </c>
      <c r="EZ62">
        <v>1140000</v>
      </c>
      <c r="FG62" t="str">
        <v>AU190810 Corp</v>
      </c>
      <c r="FH62" t="str">
        <v>CH0428194218</v>
      </c>
      <c r="FI62" t="str">
        <v>AU1908105</v>
      </c>
      <c r="FJ62" t="str">
        <v>UBS 0 08/31/48</v>
      </c>
      <c r="FK62" s="1">
        <v>54301</v>
      </c>
      <c r="FL62">
        <v>190000000</v>
      </c>
      <c r="HM62" s="1"/>
      <c r="KA62" s="1"/>
      <c r="KS62" s="1"/>
      <c r="LE62" s="1"/>
      <c r="NM62" s="1"/>
      <c r="NS62" s="1"/>
      <c r="QG62" s="1"/>
      <c r="QS62" s="1"/>
      <c r="SC62" s="1"/>
      <c r="SI62" s="1"/>
      <c r="TY62" s="1"/>
      <c r="VU62" s="1"/>
      <c r="XE62" s="1"/>
      <c r="XK62" s="1"/>
      <c r="XQ62" s="1"/>
      <c r="YC62" s="1"/>
      <c r="YO62" s="1"/>
      <c r="ZA62" s="1"/>
      <c r="ZY62" s="1"/>
      <c r="AAE62" s="1"/>
      <c r="AAW62" s="1"/>
    </row>
    <row r="63" spans="29:725" x14ac:dyDescent="0.25">
      <c r="AC63" s="1"/>
      <c r="AE63" t="str">
        <v>YR520729 Corp</v>
      </c>
      <c r="AF63" t="str">
        <v>XS2953025264</v>
      </c>
      <c r="AG63" t="str">
        <v>YR5207299</v>
      </c>
      <c r="AH63" t="str">
        <v>BACR 11 02/20/50</v>
      </c>
      <c r="AI63" s="1">
        <v>54839</v>
      </c>
      <c r="AJ63">
        <v>10000000</v>
      </c>
      <c r="AK63" t="str">
        <v>YN576668 Corp</v>
      </c>
      <c r="AL63" t="str">
        <v>US05556ACY82</v>
      </c>
      <c r="AM63" t="str">
        <v>05556ACY8</v>
      </c>
      <c r="AN63" t="str">
        <v>BBVASM 5.2 07/02/32</v>
      </c>
      <c r="AO63" s="1">
        <v>48397</v>
      </c>
      <c r="AP63">
        <v>0</v>
      </c>
      <c r="AQ63" t="str">
        <v>YL497419 Corp</v>
      </c>
      <c r="AR63" t="str">
        <v>XS3091340524</v>
      </c>
      <c r="AS63" t="str">
        <v>YL4974199</v>
      </c>
      <c r="AT63" t="str">
        <v>BNP 3.1 01/05/27</v>
      </c>
      <c r="AU63" s="1">
        <v>46392</v>
      </c>
      <c r="AV63">
        <v>348000</v>
      </c>
      <c r="BO63" t="str">
        <v>ZD275305 Corp</v>
      </c>
      <c r="BP63" t="str">
        <v>XS0461574609</v>
      </c>
      <c r="BQ63" t="str">
        <v>ZD2753055</v>
      </c>
      <c r="BR63" t="str">
        <v>DB Float 12/20/28</v>
      </c>
      <c r="BS63" s="1">
        <v>47107</v>
      </c>
      <c r="BT63">
        <v>5000000</v>
      </c>
      <c r="CA63" t="str">
        <v>BP136704 Corp</v>
      </c>
      <c r="CB63" t="str">
        <v>US83369M6C13</v>
      </c>
      <c r="CC63" t="str">
        <v>83369M6C1</v>
      </c>
      <c r="CD63" t="str">
        <v>SOCGEN Float 04/23/31</v>
      </c>
      <c r="CE63" s="1">
        <v>47961</v>
      </c>
      <c r="CF63">
        <v>0</v>
      </c>
      <c r="CM63" t="str">
        <v>YW693225 Corp</v>
      </c>
      <c r="CN63" t="str">
        <v>XS2872147314</v>
      </c>
      <c r="CO63" t="str">
        <v>YW6932258</v>
      </c>
      <c r="CP63" t="str">
        <v>HSBC 5.2 08/09/29</v>
      </c>
      <c r="CQ63" s="1">
        <v>47339</v>
      </c>
      <c r="CR63">
        <v>17250000</v>
      </c>
      <c r="CS63" t="str">
        <v>YP718137 Corp</v>
      </c>
      <c r="CT63" t="str">
        <v>XS2911645443</v>
      </c>
      <c r="CU63" t="str">
        <v>YP7181371</v>
      </c>
      <c r="CV63" t="str">
        <v>INTNED Float 04/25/30</v>
      </c>
      <c r="CW63" s="1">
        <v>47598</v>
      </c>
      <c r="CX63">
        <v>30000000</v>
      </c>
      <c r="DC63" s="1"/>
      <c r="DE63" t="str">
        <v>EJ019372 Corp</v>
      </c>
      <c r="DF63" t="str">
        <v>XS0746644151</v>
      </c>
      <c r="DG63" t="str">
        <v>EJ0193726</v>
      </c>
      <c r="DH63" t="str">
        <v>LLOYDS 6.425 02/15/32</v>
      </c>
      <c r="DI63" s="1">
        <v>48259</v>
      </c>
      <c r="DJ63">
        <v>20000000</v>
      </c>
      <c r="DW63" t="str">
        <v>ZS613998 Corp</v>
      </c>
      <c r="DX63" t="str">
        <v>XS1997070948</v>
      </c>
      <c r="DY63" t="str">
        <v>ZS6139985</v>
      </c>
      <c r="DZ63" t="str">
        <v>NWG 0 05/30/49</v>
      </c>
      <c r="EA63" s="1">
        <v>54573</v>
      </c>
      <c r="EB63">
        <v>60000000</v>
      </c>
      <c r="EI63" t="str">
        <v>YW143706 Corp</v>
      </c>
      <c r="EJ63" t="str">
        <v>XS2855516410</v>
      </c>
      <c r="EK63" t="str">
        <v>YW1437063</v>
      </c>
      <c r="EL63" t="str">
        <v>SANTAN 6 ¾ 07/15/34</v>
      </c>
      <c r="EM63" s="1">
        <v>49140</v>
      </c>
      <c r="EN63">
        <v>925000</v>
      </c>
      <c r="EO63" t="str">
        <v>YP609714 Corp</v>
      </c>
      <c r="EP63" t="str">
        <v>US86959TNA06</v>
      </c>
      <c r="EQ63" t="str">
        <v>86959TNA0</v>
      </c>
      <c r="ER63" t="str">
        <v>SHBASS Float 04/15/26</v>
      </c>
      <c r="ES63" s="1">
        <v>46127</v>
      </c>
      <c r="ET63">
        <v>50000000</v>
      </c>
      <c r="EU63" t="str">
        <v>YU306393 Corp</v>
      </c>
      <c r="EV63" t="str">
        <v>XS2917329091</v>
      </c>
      <c r="EW63" t="str">
        <v>YU3063937</v>
      </c>
      <c r="EX63" t="str">
        <v>STANLN 7.2 10/17/25</v>
      </c>
      <c r="EY63" s="1">
        <v>45947</v>
      </c>
      <c r="EZ63">
        <v>1000000</v>
      </c>
      <c r="FG63" t="str">
        <v>AW340538 Corp</v>
      </c>
      <c r="FH63" t="str">
        <v>CH0449619078</v>
      </c>
      <c r="FI63" t="str">
        <v>AW3405387</v>
      </c>
      <c r="FJ63" t="str">
        <v>UBS 0 12/27/48</v>
      </c>
      <c r="FK63" s="1">
        <v>54419</v>
      </c>
      <c r="FL63">
        <v>100000000</v>
      </c>
      <c r="HM63" s="1"/>
      <c r="KA63" s="1"/>
      <c r="KS63" s="1"/>
      <c r="LE63" s="1"/>
      <c r="NM63" s="1"/>
      <c r="NS63" s="1"/>
      <c r="QG63" s="1"/>
      <c r="QS63" s="1"/>
      <c r="SC63" s="1"/>
      <c r="SI63" s="1"/>
      <c r="TY63" s="1"/>
      <c r="VU63" s="1"/>
      <c r="XE63" s="1"/>
      <c r="XK63" s="1"/>
      <c r="XQ63" s="1"/>
      <c r="YC63" s="1"/>
      <c r="YO63" s="1"/>
      <c r="ZA63" s="1"/>
      <c r="ZY63" s="1"/>
      <c r="AAE63" s="1"/>
      <c r="AAW63" s="1"/>
    </row>
    <row r="64" spans="29:725" x14ac:dyDescent="0.25">
      <c r="AC64" s="1"/>
      <c r="AE64" t="str">
        <v>YL576209 Corp</v>
      </c>
      <c r="AF64" t="str">
        <v>XS3078193920</v>
      </c>
      <c r="AG64" t="str">
        <v>YL5762098</v>
      </c>
      <c r="AH64" t="str">
        <v>BACR 0 08/07/27</v>
      </c>
      <c r="AI64" s="1">
        <v>46606</v>
      </c>
      <c r="AJ64">
        <v>3000000</v>
      </c>
      <c r="AK64" t="str">
        <v>YN844487 Corp</v>
      </c>
      <c r="AL64" t="str">
        <v>US05556AFV17</v>
      </c>
      <c r="AM64" t="str">
        <v>05556AFV1</v>
      </c>
      <c r="AN64" t="str">
        <v>BBVASM 5 ¼ 07/17/35</v>
      </c>
      <c r="AO64" s="1">
        <v>49507</v>
      </c>
      <c r="AP64">
        <v>1000000</v>
      </c>
      <c r="AQ64" t="str">
        <v>YL508527 Corp</v>
      </c>
      <c r="AR64" t="str">
        <v>XS3100453656</v>
      </c>
      <c r="AS64" t="str">
        <v>YL5085276</v>
      </c>
      <c r="AT64" t="str">
        <v>BNP 6 ½ 07/05/30</v>
      </c>
      <c r="AU64" s="1">
        <v>47669</v>
      </c>
      <c r="AV64">
        <v>3000000</v>
      </c>
      <c r="BO64" t="str">
        <v>EJ522060 Corp</v>
      </c>
      <c r="BP64" t="str">
        <v>US25152RUV31</v>
      </c>
      <c r="BQ64" t="str">
        <v>25152RUV3</v>
      </c>
      <c r="BR64" t="str">
        <v>DB Float 01/31/33</v>
      </c>
      <c r="BS64" s="1">
        <v>48610</v>
      </c>
      <c r="BT64">
        <v>1000000</v>
      </c>
      <c r="CA64" t="str">
        <v>BQ321919 Corp</v>
      </c>
      <c r="CB64" t="str">
        <v>US83369N5C04</v>
      </c>
      <c r="CC64" t="str">
        <v>83369N5C0</v>
      </c>
      <c r="CD64" t="str">
        <v>SOCGEN Float 07/16/36</v>
      </c>
      <c r="CE64" s="1">
        <v>49872</v>
      </c>
      <c r="CF64">
        <v>0</v>
      </c>
      <c r="CM64" t="str">
        <v>ZD235116 Corp</v>
      </c>
      <c r="CN64" t="str">
        <v>XS2775174779</v>
      </c>
      <c r="CO64" t="str">
        <v>ZD2351165</v>
      </c>
      <c r="CP64" t="str">
        <v>HSBC Float 12/20/30</v>
      </c>
      <c r="CQ64" s="1">
        <v>47837</v>
      </c>
      <c r="CR64">
        <v>30000000</v>
      </c>
      <c r="CS64" t="str">
        <v>YP765005 Corp</v>
      </c>
      <c r="CT64" t="str">
        <v>XS2911649353</v>
      </c>
      <c r="CU64" t="str">
        <v>YP7650052</v>
      </c>
      <c r="CV64" t="str">
        <v>INTNED 0 04/24/40</v>
      </c>
      <c r="CW64" s="1">
        <v>51250</v>
      </c>
      <c r="CX64">
        <v>30000000</v>
      </c>
      <c r="DC64" s="1"/>
      <c r="DE64" t="str">
        <v>EJ109604 Corp</v>
      </c>
      <c r="DF64" t="str">
        <v>US53944XBG97</v>
      </c>
      <c r="DG64" t="str">
        <v>53944XBG9</v>
      </c>
      <c r="DH64" t="str">
        <v>LLOYDS 5 04/05/27</v>
      </c>
      <c r="DI64" s="1">
        <v>46482</v>
      </c>
      <c r="DJ64">
        <v>2310000</v>
      </c>
      <c r="DW64" t="str">
        <v>BP986261 Corp</v>
      </c>
      <c r="DX64" t="str">
        <v>XS2353419729</v>
      </c>
      <c r="DY64" t="str">
        <v>BP9862619</v>
      </c>
      <c r="DZ64" t="str">
        <v>NWG Float 06/15/26</v>
      </c>
      <c r="EA64" s="1">
        <v>46188</v>
      </c>
      <c r="EB64">
        <v>15000000</v>
      </c>
      <c r="EI64" t="str">
        <v>ZB625230 Corp</v>
      </c>
      <c r="EJ64" t="str">
        <v>XS2809350262</v>
      </c>
      <c r="EK64" t="str">
        <v>ZB6252306</v>
      </c>
      <c r="EL64" t="str">
        <v>SANTAN Float 05/07/39</v>
      </c>
      <c r="EM64" s="1">
        <v>50897</v>
      </c>
      <c r="EN64">
        <v>0</v>
      </c>
      <c r="EO64" t="str">
        <v>YP718434 Corp</v>
      </c>
      <c r="EP64" t="str">
        <v>US86959TND45</v>
      </c>
      <c r="EQ64" t="str">
        <v>86959TND4</v>
      </c>
      <c r="ER64" t="str">
        <v>SHBASS Float 11/17/25</v>
      </c>
      <c r="ES64" s="1">
        <v>45978</v>
      </c>
      <c r="ET64">
        <v>250000000</v>
      </c>
      <c r="EU64" t="str">
        <v>YU311018 Corp</v>
      </c>
      <c r="EV64" t="str">
        <v>XS2917526597</v>
      </c>
      <c r="EW64" t="str">
        <v>YU3110183</v>
      </c>
      <c r="EX64" t="str">
        <v>STANLN 5.28 10/17/25</v>
      </c>
      <c r="EY64" s="1">
        <v>45947</v>
      </c>
      <c r="EZ64">
        <v>5500000</v>
      </c>
      <c r="FG64" t="str">
        <v>AW659866 Corp</v>
      </c>
      <c r="FH64" t="str">
        <v>CH0449619094</v>
      </c>
      <c r="FI64" t="str">
        <v>AW6598667</v>
      </c>
      <c r="FJ64" t="str">
        <v>UBS 0 01/30/49</v>
      </c>
      <c r="FK64" s="1">
        <v>54453</v>
      </c>
      <c r="FL64">
        <v>120000000</v>
      </c>
      <c r="HM64" s="1"/>
      <c r="KA64" s="1"/>
      <c r="KS64" s="1"/>
      <c r="LE64" s="1"/>
      <c r="NM64" s="1"/>
      <c r="NS64" s="1"/>
      <c r="QG64" s="1"/>
      <c r="QS64" s="1"/>
      <c r="SC64" s="1"/>
      <c r="SI64" s="1"/>
      <c r="TY64" s="1"/>
      <c r="VU64" s="1"/>
      <c r="XE64" s="1"/>
      <c r="XK64" s="1"/>
      <c r="XQ64" s="1"/>
      <c r="YC64" s="1"/>
      <c r="YO64" s="1"/>
      <c r="ZA64" s="1"/>
      <c r="ZY64" s="1"/>
      <c r="AAW64" s="1"/>
    </row>
    <row r="65" spans="29:725" x14ac:dyDescent="0.25">
      <c r="AC65" s="1"/>
      <c r="AE65" t="str">
        <v>YL607922 Corp</v>
      </c>
      <c r="AF65" t="str">
        <v>XS3103207737</v>
      </c>
      <c r="AG65" t="str">
        <v>YL6079229</v>
      </c>
      <c r="AH65" t="str">
        <v>BACR 0 09/08/30</v>
      </c>
      <c r="AI65" s="1">
        <v>47734</v>
      </c>
      <c r="AJ65">
        <v>3210000</v>
      </c>
      <c r="AK65" t="str">
        <v>YO160051 Corp</v>
      </c>
      <c r="AL65" t="str">
        <v>US05556LEE65</v>
      </c>
      <c r="AM65" t="str">
        <v>05556LEE6</v>
      </c>
      <c r="AN65" t="str">
        <v>BBVASM 5 ¾ 05/21/45</v>
      </c>
      <c r="AO65" s="1">
        <v>53103</v>
      </c>
      <c r="AP65">
        <v>0</v>
      </c>
      <c r="AQ65" t="str">
        <v>YL535478 Corp</v>
      </c>
      <c r="AR65" t="str">
        <v>XS3099756853</v>
      </c>
      <c r="AS65" t="str">
        <v>YL5354789</v>
      </c>
      <c r="AT65" t="str">
        <v>BNP 6.11 07/05/30</v>
      </c>
      <c r="AU65" s="1">
        <v>47669</v>
      </c>
      <c r="AV65">
        <v>3000000</v>
      </c>
      <c r="BO65" t="str">
        <v>YV436582 Corp</v>
      </c>
      <c r="BP65" t="str">
        <v>US25161FC899</v>
      </c>
      <c r="BQ65" t="str">
        <v>25161FC89</v>
      </c>
      <c r="BR65" t="str">
        <v>DB 5.65 09/16/44</v>
      </c>
      <c r="BS65" s="1">
        <v>52856</v>
      </c>
      <c r="BT65">
        <v>8877000</v>
      </c>
      <c r="CA65" t="str">
        <v>BT588458 Corp</v>
      </c>
      <c r="CB65" t="str">
        <v>XS2347738366</v>
      </c>
      <c r="CC65" t="str">
        <v>BT5884585</v>
      </c>
      <c r="CD65" t="str">
        <v>SOCGEN 0 01/26/52</v>
      </c>
      <c r="CE65" s="1">
        <v>55544</v>
      </c>
      <c r="CF65">
        <v>220000000</v>
      </c>
      <c r="CM65" t="str">
        <v>ZG758508 Corp</v>
      </c>
      <c r="CN65" t="str">
        <v>XS2735506748</v>
      </c>
      <c r="CO65" t="str">
        <v>ZG7585083</v>
      </c>
      <c r="CP65" t="str">
        <v>HSBC 5.6 12/22/25</v>
      </c>
      <c r="CQ65" s="1">
        <v>46013</v>
      </c>
      <c r="CR65">
        <v>7500000</v>
      </c>
      <c r="CS65" t="str">
        <v>YQ103987 Corp</v>
      </c>
      <c r="CT65" t="str">
        <v>XS2911647142</v>
      </c>
      <c r="CU65" t="str">
        <v>YQ1039870</v>
      </c>
      <c r="CV65" t="str">
        <v>INTNED 0 03/12/40</v>
      </c>
      <c r="CW65" s="1">
        <v>51207</v>
      </c>
      <c r="CX65">
        <v>50000000</v>
      </c>
      <c r="DC65" s="1"/>
      <c r="DE65" t="str">
        <v>EJ119720 Corp</v>
      </c>
      <c r="DF65" t="str">
        <v>US53944XBN49</v>
      </c>
      <c r="DG65" t="str">
        <v>53944XBN4</v>
      </c>
      <c r="DH65" t="str">
        <v>LLOYDS 5 04/13/27</v>
      </c>
      <c r="DI65" s="1">
        <v>46490</v>
      </c>
      <c r="DJ65">
        <v>2189000</v>
      </c>
      <c r="DW65" t="str">
        <v>BR315964 Corp</v>
      </c>
      <c r="DX65" t="str">
        <v>XS2385918052</v>
      </c>
      <c r="DY65" t="str">
        <v>BR3159646</v>
      </c>
      <c r="DZ65" t="str">
        <v>NWG Float 09/13/26</v>
      </c>
      <c r="EA65" s="1">
        <v>46278</v>
      </c>
      <c r="EB65">
        <v>15000000</v>
      </c>
      <c r="EI65" t="str">
        <v>BK344538 Corp</v>
      </c>
      <c r="EJ65" t="str">
        <v>XS2198404209</v>
      </c>
      <c r="EK65" t="str">
        <v>BK3445388</v>
      </c>
      <c r="EL65" t="str">
        <v>SANTAN 2.77 07/02/35</v>
      </c>
      <c r="EM65" s="1">
        <v>49492</v>
      </c>
      <c r="EN65">
        <v>40000000</v>
      </c>
      <c r="EO65" t="str">
        <v>YQ270166 Corp</v>
      </c>
      <c r="EP65" t="str">
        <v>US86959TLT15</v>
      </c>
      <c r="EQ65" t="str">
        <v>86959TLT1</v>
      </c>
      <c r="ER65" t="str">
        <v>SHBASS Float 09/11/25</v>
      </c>
      <c r="ES65" s="1">
        <v>45911</v>
      </c>
      <c r="ET65">
        <v>100000000</v>
      </c>
      <c r="EU65" t="str">
        <v>YU315361 Corp</v>
      </c>
      <c r="EV65" t="str">
        <v>XS2917481041</v>
      </c>
      <c r="EW65" t="str">
        <v>YU3153613</v>
      </c>
      <c r="EX65" t="str">
        <v>STANLN 5.52 10/17/25</v>
      </c>
      <c r="EY65" s="1">
        <v>45947</v>
      </c>
      <c r="EZ65">
        <v>6150000</v>
      </c>
      <c r="FG65" t="str">
        <v>AZ227179 Corp</v>
      </c>
      <c r="FH65" t="str">
        <v>CH0483180987</v>
      </c>
      <c r="FI65" t="str">
        <v>AZ2271791</v>
      </c>
      <c r="FJ65" t="str">
        <v>UBS 0 06/27/49</v>
      </c>
      <c r="FK65" s="1">
        <v>54601</v>
      </c>
      <c r="FL65">
        <v>130000000</v>
      </c>
      <c r="HM65" s="1"/>
      <c r="KA65" s="1"/>
      <c r="KS65" s="1"/>
      <c r="LE65" s="1"/>
      <c r="NM65" s="1"/>
      <c r="NS65" s="1"/>
      <c r="QG65" s="1"/>
      <c r="QS65" s="1"/>
      <c r="SC65" s="1"/>
      <c r="SI65" s="1"/>
      <c r="TY65" s="1"/>
      <c r="VU65" s="1"/>
      <c r="XE65" s="1"/>
      <c r="XK65" s="1"/>
      <c r="XQ65" s="1"/>
      <c r="YC65" s="1"/>
      <c r="YO65" s="1"/>
      <c r="ZA65" s="1"/>
      <c r="ZY65" s="1"/>
      <c r="AAW65" s="1"/>
    </row>
    <row r="66" spans="29:725" x14ac:dyDescent="0.25">
      <c r="AC66" s="1"/>
      <c r="AE66" t="str">
        <v>YM994866 Corp</v>
      </c>
      <c r="AF66" t="str">
        <v>US06740BK713</v>
      </c>
      <c r="AG66" t="str">
        <v>06740BK71</v>
      </c>
      <c r="AH66" t="str">
        <v>BACR Float 02/05/26</v>
      </c>
      <c r="AI66" s="1">
        <v>46058</v>
      </c>
      <c r="AJ66">
        <v>150000000</v>
      </c>
      <c r="AK66" t="str">
        <v>YQ529492 Corp</v>
      </c>
      <c r="AL66" t="str">
        <v>US05556LHH69</v>
      </c>
      <c r="AM66" t="str">
        <v>05556LHH6</v>
      </c>
      <c r="AN66" t="str">
        <v>BBVASM 5 09/30/31</v>
      </c>
      <c r="AO66" s="1">
        <v>48121</v>
      </c>
      <c r="AP66">
        <v>0</v>
      </c>
      <c r="AQ66" t="str">
        <v>YL566147 Corp</v>
      </c>
      <c r="AR66" t="str">
        <v>XS3091344609</v>
      </c>
      <c r="AS66" t="str">
        <v>YL5661472</v>
      </c>
      <c r="AT66" t="str">
        <v>BNP Float 08/26/30</v>
      </c>
      <c r="AU66" s="1">
        <v>47721</v>
      </c>
      <c r="AV66">
        <v>1700000</v>
      </c>
      <c r="BO66" t="str">
        <v>EJ556754 Corp</v>
      </c>
      <c r="BP66" t="str">
        <v>US25152RUY79</v>
      </c>
      <c r="BQ66" t="str">
        <v>25152RUY7</v>
      </c>
      <c r="BR66" t="str">
        <v>DB Float 03/15/33</v>
      </c>
      <c r="BS66" s="1">
        <v>48653</v>
      </c>
      <c r="BT66">
        <v>18250000</v>
      </c>
      <c r="CA66" t="str">
        <v>BU001783 Corp</v>
      </c>
      <c r="CB66" t="str">
        <v>US83369NJC56</v>
      </c>
      <c r="CC66" t="str">
        <v>83369NJC5</v>
      </c>
      <c r="CD66" t="str">
        <v>SOCGEN Float 02/20/37</v>
      </c>
      <c r="CE66" s="1">
        <v>50091</v>
      </c>
      <c r="CF66">
        <v>0</v>
      </c>
      <c r="CM66" t="str">
        <v>ZS847131 Corp</v>
      </c>
      <c r="CN66" t="str">
        <v>XS2005278101</v>
      </c>
      <c r="CO66" t="str">
        <v>ZS8471311</v>
      </c>
      <c r="CP66" t="str">
        <v>HSBC Float 06/22/26</v>
      </c>
      <c r="CQ66" s="1">
        <v>46195</v>
      </c>
      <c r="CR66">
        <v>5000000</v>
      </c>
      <c r="CS66" t="str">
        <v>YQ569965 Corp</v>
      </c>
      <c r="CT66" t="str">
        <v>XS2911648033</v>
      </c>
      <c r="CU66" t="str">
        <v>YQ5699653</v>
      </c>
      <c r="CV66" t="str">
        <v>INTNED 6.4 03/20/32</v>
      </c>
      <c r="CW66" s="1">
        <v>48293</v>
      </c>
      <c r="CX66">
        <v>12020000</v>
      </c>
      <c r="DC66" s="1"/>
      <c r="DE66" t="str">
        <v>EJ127673 Corp</v>
      </c>
      <c r="DF66" t="str">
        <v>US53944XBR52</v>
      </c>
      <c r="DG66" t="str">
        <v>53944XBR5</v>
      </c>
      <c r="DH66" t="str">
        <v>LLOYDS 4.85 04/19/27</v>
      </c>
      <c r="DI66" s="1">
        <v>46496</v>
      </c>
      <c r="DJ66">
        <v>474000</v>
      </c>
      <c r="DW66" t="str">
        <v>BR743630 Corp</v>
      </c>
      <c r="DX66" t="str">
        <v>XS2395714848</v>
      </c>
      <c r="DY66" t="str">
        <v>BR7436305</v>
      </c>
      <c r="DZ66" t="str">
        <v>NWG Float 10/08/26</v>
      </c>
      <c r="EA66" s="1">
        <v>46303</v>
      </c>
      <c r="EB66">
        <v>20000000</v>
      </c>
      <c r="EI66" t="str">
        <v>YM021539 Corp</v>
      </c>
      <c r="EJ66" t="str">
        <v>XS3109505563</v>
      </c>
      <c r="EK66" t="str">
        <v>YM0215397</v>
      </c>
      <c r="EL66" t="str">
        <v>SANTAN 4.7 07/18/30</v>
      </c>
      <c r="EM66" s="1">
        <v>47682</v>
      </c>
      <c r="EN66">
        <v>9000000</v>
      </c>
      <c r="EO66" t="str">
        <v>YQ490391 Corp</v>
      </c>
      <c r="EP66" t="str">
        <v>US86959TLY00</v>
      </c>
      <c r="EQ66" t="str">
        <v>86959TLY0</v>
      </c>
      <c r="ER66" t="str">
        <v>SHBASS Float 12/18/25</v>
      </c>
      <c r="ES66" s="1">
        <v>46009</v>
      </c>
      <c r="ET66">
        <v>125000000</v>
      </c>
      <c r="EU66" t="str">
        <v>YU317184 Corp</v>
      </c>
      <c r="EV66" t="str">
        <v>XS2917481637</v>
      </c>
      <c r="EW66" t="str">
        <v>YU3171847</v>
      </c>
      <c r="EX66" t="str">
        <v>STANLN 6 10/17/25</v>
      </c>
      <c r="EY66" s="1">
        <v>45947</v>
      </c>
      <c r="EZ66">
        <v>390000</v>
      </c>
      <c r="FG66" t="str">
        <v>BH292253 Corp</v>
      </c>
      <c r="FH66" t="str">
        <v>CH0535271214</v>
      </c>
      <c r="FI66" t="str">
        <v>BH2922533</v>
      </c>
      <c r="FJ66" t="str">
        <v>UBS 0 04/14/50</v>
      </c>
      <c r="FK66" s="1">
        <v>54892</v>
      </c>
      <c r="FL66">
        <v>200000000</v>
      </c>
      <c r="HM66" s="1"/>
      <c r="KA66" s="1"/>
      <c r="KS66" s="1"/>
      <c r="LE66" s="1"/>
      <c r="NM66" s="1"/>
      <c r="NS66" s="1"/>
      <c r="QG66" s="1"/>
      <c r="QS66" s="1"/>
      <c r="SC66" s="1"/>
      <c r="SI66" s="1"/>
      <c r="TY66" s="1"/>
      <c r="VU66" s="1"/>
      <c r="XE66" s="1"/>
      <c r="XK66" s="1"/>
      <c r="XQ66" s="1"/>
      <c r="YC66" s="1"/>
      <c r="YO66" s="1"/>
      <c r="ZA66" s="1"/>
      <c r="ZY66" s="1"/>
      <c r="AAW66" s="1"/>
    </row>
    <row r="67" spans="29:725" x14ac:dyDescent="0.25">
      <c r="AC67" s="1"/>
      <c r="AE67" t="str">
        <v>BS529363 Corp</v>
      </c>
      <c r="AF67" t="str">
        <v>US06738EBW49</v>
      </c>
      <c r="AG67" t="str">
        <v>06738EBW4</v>
      </c>
      <c r="AH67" t="str">
        <v>BACR 3.33 11/24/42</v>
      </c>
      <c r="AI67" s="1">
        <v>52194</v>
      </c>
      <c r="AJ67">
        <v>1000000000</v>
      </c>
      <c r="AK67" t="str">
        <v>YQ790739 Corp</v>
      </c>
      <c r="AL67" t="str">
        <v>XS3041346233</v>
      </c>
      <c r="AM67" t="str">
        <v>YQ7907393</v>
      </c>
      <c r="AN67" t="str">
        <v>GARAN 5.3 09/26/25</v>
      </c>
      <c r="AO67" s="1">
        <v>45926</v>
      </c>
      <c r="AP67">
        <v>50000000</v>
      </c>
      <c r="AQ67" t="str">
        <v>YL566484 Corp</v>
      </c>
      <c r="AR67" t="str">
        <v>XS3091346216</v>
      </c>
      <c r="AS67" t="str">
        <v>YL5664849</v>
      </c>
      <c r="AT67" t="str">
        <v>BNP 4.49 06/23/30</v>
      </c>
      <c r="AU67" s="1">
        <v>47657</v>
      </c>
      <c r="AV67">
        <v>1000000</v>
      </c>
      <c r="BO67" t="str">
        <v>YM145484 Corp</v>
      </c>
      <c r="BP67" t="str">
        <v>US25152XYK08</v>
      </c>
      <c r="BQ67" t="str">
        <v>25152XYK0</v>
      </c>
      <c r="BR67" t="str">
        <v>DB Float 08/05/26</v>
      </c>
      <c r="BS67" s="1">
        <v>46239</v>
      </c>
      <c r="BT67">
        <v>50000000</v>
      </c>
      <c r="CA67" t="str">
        <v>BV002666 Corp</v>
      </c>
      <c r="CB67" t="str">
        <v>US83369NKA71</v>
      </c>
      <c r="CC67" t="str">
        <v>83369NKA7</v>
      </c>
      <c r="CD67" t="str">
        <v>SOCGEN Float 03/14/34</v>
      </c>
      <c r="CE67" s="1">
        <v>49017</v>
      </c>
      <c r="CF67">
        <v>0</v>
      </c>
      <c r="CM67" t="str">
        <v>AT093426 Corp</v>
      </c>
      <c r="CN67" t="str">
        <v>XS1840781550</v>
      </c>
      <c r="CO67" t="str">
        <v>AT0934261</v>
      </c>
      <c r="CP67" t="str">
        <v>HSBC 4.1 06/20/28</v>
      </c>
      <c r="CQ67" s="1">
        <v>46924</v>
      </c>
      <c r="CR67">
        <v>20000000</v>
      </c>
      <c r="CS67" t="str">
        <v>YR680453 Corp</v>
      </c>
      <c r="CT67" t="str">
        <v>XS2911651920</v>
      </c>
      <c r="CU67" t="str">
        <v>YR6804532</v>
      </c>
      <c r="CV67" t="str">
        <v>INTNED 0 03/05/40</v>
      </c>
      <c r="CW67" s="1">
        <v>51200</v>
      </c>
      <c r="CX67">
        <v>3500000</v>
      </c>
      <c r="DC67" s="1"/>
      <c r="DE67" t="str">
        <v>EJ333134 Corp</v>
      </c>
      <c r="DF67" t="str">
        <v>US53944XDA00</v>
      </c>
      <c r="DG67" t="str">
        <v>53944XDA0</v>
      </c>
      <c r="DH67" t="str">
        <v>LLOYDS 3 ¾ 09/07/25</v>
      </c>
      <c r="DI67" s="1">
        <v>45907</v>
      </c>
      <c r="DJ67">
        <v>614000</v>
      </c>
      <c r="DW67" t="str">
        <v>EG260968 Corp</v>
      </c>
      <c r="DX67" t="str">
        <v>XS0292161774</v>
      </c>
      <c r="DY67" t="str">
        <v>EG2609683</v>
      </c>
      <c r="DZ67" t="str">
        <v>NWG 0 03/21/32</v>
      </c>
      <c r="EA67" s="1">
        <v>48294</v>
      </c>
      <c r="EB67">
        <v>3000000</v>
      </c>
      <c r="EI67" t="str">
        <v>YM210732 Corp</v>
      </c>
      <c r="EJ67" t="str">
        <v>XS3122623807</v>
      </c>
      <c r="EK67" t="str">
        <v>YM2107329</v>
      </c>
      <c r="EL67" t="str">
        <v>SANTAN Float 07/16/26</v>
      </c>
      <c r="EM67" s="1">
        <v>46219</v>
      </c>
      <c r="EN67">
        <v>150000000</v>
      </c>
      <c r="EO67" t="str">
        <v>YQ972242 Corp</v>
      </c>
      <c r="EP67" t="str">
        <v>US86959TML79</v>
      </c>
      <c r="EQ67" t="str">
        <v>86959TML7</v>
      </c>
      <c r="ER67" t="str">
        <v>SHBASS Float 11/03/25</v>
      </c>
      <c r="ES67" s="1">
        <v>45964</v>
      </c>
      <c r="ET67">
        <v>50000000</v>
      </c>
      <c r="EU67" t="str">
        <v>YU346043 Corp</v>
      </c>
      <c r="EV67" t="str">
        <v>XS2919082094</v>
      </c>
      <c r="EW67" t="str">
        <v>YU3460430</v>
      </c>
      <c r="EX67" t="str">
        <v>STANLN 5.81 10/21/25</v>
      </c>
      <c r="EY67" s="1">
        <v>45951</v>
      </c>
      <c r="EZ67">
        <v>2650000</v>
      </c>
      <c r="FG67" t="str">
        <v>BJ570874 Corp</v>
      </c>
      <c r="FH67" t="str">
        <v>CH0547243250</v>
      </c>
      <c r="FI67" t="str">
        <v>BJ5708745</v>
      </c>
      <c r="FJ67" t="str">
        <v>UBS 0 05/22/50</v>
      </c>
      <c r="FK67" s="1">
        <v>54930</v>
      </c>
      <c r="FL67">
        <v>100000000</v>
      </c>
      <c r="HM67" s="1"/>
      <c r="KA67" s="1"/>
      <c r="KS67" s="1"/>
      <c r="LE67" s="1"/>
      <c r="NM67" s="1"/>
      <c r="NS67" s="1"/>
      <c r="QG67" s="1"/>
      <c r="QS67" s="1"/>
      <c r="SC67" s="1"/>
      <c r="SI67" s="1"/>
      <c r="TY67" s="1"/>
      <c r="VU67" s="1"/>
      <c r="XE67" s="1"/>
      <c r="XK67" s="1"/>
      <c r="XQ67" s="1"/>
      <c r="YC67" s="1"/>
      <c r="YO67" s="1"/>
      <c r="ZA67" s="1"/>
      <c r="ZY67" s="1"/>
      <c r="AAW67" s="1"/>
    </row>
    <row r="68" spans="29:725" x14ac:dyDescent="0.25">
      <c r="AC68" s="1"/>
      <c r="AE68" t="str">
        <v>YL522853 Corp</v>
      </c>
      <c r="AF68" t="str">
        <v>XS3100487126</v>
      </c>
      <c r="AG68" t="str">
        <v>YL5228538</v>
      </c>
      <c r="AH68" t="str">
        <v>BACR 4.8 08/28/32</v>
      </c>
      <c r="AI68" s="1">
        <v>48454</v>
      </c>
      <c r="AJ68">
        <v>30000000</v>
      </c>
      <c r="AK68" t="str">
        <v>YS093154 Corp</v>
      </c>
      <c r="AL68" t="str">
        <v>XS2967153524</v>
      </c>
      <c r="AM68" t="str">
        <v>YS0931545</v>
      </c>
      <c r="AN68" t="str">
        <v>GARAN 5 ½ 12/22/25</v>
      </c>
      <c r="AO68" s="1">
        <v>46013</v>
      </c>
      <c r="AP68">
        <v>12000000</v>
      </c>
      <c r="AQ68" t="str">
        <v>YM231384 Corp</v>
      </c>
      <c r="AR68" t="str">
        <v>US05593DHY22</v>
      </c>
      <c r="AS68" t="str">
        <v>05593DHY2</v>
      </c>
      <c r="AT68" t="str">
        <v>BNP Float 02/10/26</v>
      </c>
      <c r="AU68" s="1">
        <v>46063</v>
      </c>
      <c r="AV68">
        <v>400000000</v>
      </c>
      <c r="BO68" t="str">
        <v>YN808363 Corp</v>
      </c>
      <c r="BP68" t="str">
        <v>US25161F4P08</v>
      </c>
      <c r="BQ68" t="str">
        <v>25161F4P0</v>
      </c>
      <c r="BR68" t="str">
        <v>DB 5.15 07/15/33</v>
      </c>
      <c r="BS68" s="1">
        <v>48775</v>
      </c>
      <c r="BT68">
        <v>3213000</v>
      </c>
      <c r="CA68" t="str">
        <v>BV619267 Corp</v>
      </c>
      <c r="CB68" t="str">
        <v>US83369NUF58</v>
      </c>
      <c r="CC68" t="str">
        <v>83369NUF5</v>
      </c>
      <c r="CD68" t="str">
        <v>SOCGEN Float 04/01/37</v>
      </c>
      <c r="CE68" s="1">
        <v>50131</v>
      </c>
      <c r="CF68">
        <v>2000000</v>
      </c>
      <c r="CM68" t="str">
        <v>AT700519 Corp</v>
      </c>
      <c r="CN68" t="str">
        <v>XS1860789699</v>
      </c>
      <c r="CO68" t="str">
        <v>AT7005198</v>
      </c>
      <c r="CP68" t="str">
        <v>HSBC 3.13 08/10/28</v>
      </c>
      <c r="CQ68" s="1">
        <v>46975</v>
      </c>
      <c r="CR68">
        <v>1000000</v>
      </c>
      <c r="CS68" t="str">
        <v>YS443829 Corp</v>
      </c>
      <c r="CT68" t="str">
        <v>XS2911652068</v>
      </c>
      <c r="CU68" t="str">
        <v>YS4438299</v>
      </c>
      <c r="CV68" t="str">
        <v>INTNED 5.52 01/14/35</v>
      </c>
      <c r="CW68" s="1">
        <v>49323</v>
      </c>
      <c r="CX68">
        <v>10000000</v>
      </c>
      <c r="DC68" s="1"/>
      <c r="DE68" t="str">
        <v>EJ351301 Corp</v>
      </c>
      <c r="DF68" t="str">
        <v>US53944XDB82</v>
      </c>
      <c r="DG68" t="str">
        <v>53944XDB8</v>
      </c>
      <c r="DH68" t="str">
        <v>LLOYDS 3 ½ 09/20/25</v>
      </c>
      <c r="DI68" s="1">
        <v>45920</v>
      </c>
      <c r="DJ68">
        <v>581000</v>
      </c>
      <c r="DW68" t="str">
        <v>YQ763857 Corp</v>
      </c>
      <c r="DX68" t="str">
        <v>XS3041304158</v>
      </c>
      <c r="DY68" t="str">
        <v>YQ7638576</v>
      </c>
      <c r="DZ68" t="str">
        <v>NWG 5.12 03/31/30</v>
      </c>
      <c r="EA68" s="1">
        <v>47573</v>
      </c>
      <c r="EB68">
        <v>10000000</v>
      </c>
      <c r="EI68" t="str">
        <v>YN221952 Corp</v>
      </c>
      <c r="EJ68" t="str">
        <v>XS3095444637</v>
      </c>
      <c r="EK68" t="str">
        <v>YN2219528</v>
      </c>
      <c r="EL68" t="str">
        <v>BSANCI Float 06/13/30</v>
      </c>
      <c r="EM68" s="1">
        <v>47647</v>
      </c>
      <c r="EN68">
        <v>10000000</v>
      </c>
      <c r="EO68" t="str">
        <v>YR009950 Corp</v>
      </c>
      <c r="EP68" t="str">
        <v>US86959TKW52</v>
      </c>
      <c r="EQ68" t="str">
        <v>86959TKW5</v>
      </c>
      <c r="ER68" t="str">
        <v>SHBASS Float 10/28/25</v>
      </c>
      <c r="ES68" s="1">
        <v>45958</v>
      </c>
      <c r="ET68">
        <v>400000000</v>
      </c>
      <c r="EU68" t="str">
        <v>YU384217 Corp</v>
      </c>
      <c r="EV68" t="str">
        <v>XS2919669692</v>
      </c>
      <c r="EW68" t="str">
        <v>YU3842173</v>
      </c>
      <c r="EX68" t="str">
        <v>STANLN 6 10/22/25</v>
      </c>
      <c r="EY68" s="1">
        <v>45952</v>
      </c>
      <c r="EZ68">
        <v>3070000</v>
      </c>
      <c r="FG68" t="str">
        <v>BN303273 Corp</v>
      </c>
      <c r="FH68" t="str">
        <v>CH0587372951</v>
      </c>
      <c r="FI68" t="str">
        <v>BN3032735</v>
      </c>
      <c r="FJ68" t="str">
        <v>UBS 0 01/12/51</v>
      </c>
      <c r="FK68" s="1">
        <v>55165</v>
      </c>
      <c r="FL68">
        <v>100000000</v>
      </c>
      <c r="HM68" s="1"/>
      <c r="KA68" s="1"/>
      <c r="KS68" s="1"/>
      <c r="LE68" s="1"/>
      <c r="NM68" s="1"/>
      <c r="NS68" s="1"/>
      <c r="QG68" s="1"/>
      <c r="QS68" s="1"/>
      <c r="SC68" s="1"/>
      <c r="SI68" s="1"/>
      <c r="TY68" s="1"/>
      <c r="VU68" s="1"/>
      <c r="XE68" s="1"/>
      <c r="XK68" s="1"/>
      <c r="XQ68" s="1"/>
      <c r="YC68" s="1"/>
      <c r="YO68" s="1"/>
      <c r="ZA68" s="1"/>
      <c r="ZY68" s="1"/>
      <c r="AAW68" s="1"/>
    </row>
    <row r="69" spans="29:725" x14ac:dyDescent="0.25">
      <c r="AC69" s="1"/>
      <c r="AE69" t="str">
        <v>YL363861 Corp</v>
      </c>
      <c r="AF69" t="str">
        <v>XS3092381410</v>
      </c>
      <c r="AG69" t="str">
        <v>YL3638613</v>
      </c>
      <c r="AH69" t="str">
        <v>BACR 0 08/29/30</v>
      </c>
      <c r="AI69" s="1">
        <v>47724</v>
      </c>
      <c r="AJ69">
        <v>1610000</v>
      </c>
      <c r="AK69" t="str">
        <v>YS429277 Corp</v>
      </c>
      <c r="AL69" t="str">
        <v>US05554TW351</v>
      </c>
      <c r="AM69" t="str">
        <v>05554TW35</v>
      </c>
      <c r="AN69" t="str">
        <v>BBVASM 6 01/23/40</v>
      </c>
      <c r="AO69" s="1">
        <v>51158</v>
      </c>
      <c r="AP69">
        <v>3000000</v>
      </c>
      <c r="AQ69" t="str">
        <v>YN804980 Corp</v>
      </c>
      <c r="AR69" t="str">
        <v>XS2866491900</v>
      </c>
      <c r="AS69" t="str">
        <v>YN8049804</v>
      </c>
      <c r="AT69" t="str">
        <v>BNP 7.8 12/29/27</v>
      </c>
      <c r="AU69" s="1">
        <v>46750</v>
      </c>
      <c r="AV69">
        <v>3805000</v>
      </c>
      <c r="BO69" t="str">
        <v>YO070556 Corp</v>
      </c>
      <c r="BP69" t="str">
        <v>US25161FZU55</v>
      </c>
      <c r="BQ69" t="str">
        <v>25161FZU5</v>
      </c>
      <c r="BR69" t="str">
        <v>DB 6 05/15/37</v>
      </c>
      <c r="BS69" s="1">
        <v>50175</v>
      </c>
      <c r="BT69">
        <v>4000000</v>
      </c>
      <c r="CA69" t="str">
        <v>BV728134 Corp</v>
      </c>
      <c r="CB69" t="str">
        <v>US83369NUH15</v>
      </c>
      <c r="CC69" t="str">
        <v>83369NUH1</v>
      </c>
      <c r="CD69" t="str">
        <v>SOCGEN Float 04/07/37</v>
      </c>
      <c r="CE69" s="1">
        <v>50137</v>
      </c>
      <c r="CF69">
        <v>2500000</v>
      </c>
      <c r="CM69" t="str">
        <v>BN790113 Corp</v>
      </c>
      <c r="CN69" t="str">
        <v>XS2295721307</v>
      </c>
      <c r="CO69" t="str">
        <v>BN7901133</v>
      </c>
      <c r="CP69" t="str">
        <v>HSBC 1.7 02/09/31</v>
      </c>
      <c r="CQ69" s="1">
        <v>47888</v>
      </c>
      <c r="CR69">
        <v>96000000</v>
      </c>
      <c r="CS69" t="str">
        <v>YU345150 Corp</v>
      </c>
      <c r="CT69" t="str">
        <v>XS2831032771</v>
      </c>
      <c r="CU69" t="str">
        <v>YU3451504</v>
      </c>
      <c r="CV69" t="str">
        <v>INTNED 5.35 10/15/42</v>
      </c>
      <c r="CW69" s="1">
        <v>52154</v>
      </c>
      <c r="CX69">
        <v>30000000</v>
      </c>
      <c r="DC69" s="1"/>
      <c r="DE69" t="str">
        <v>EJ481740 Corp</v>
      </c>
      <c r="DF69" t="str">
        <v>US53944XDR35</v>
      </c>
      <c r="DG69" t="str">
        <v>53944XDR3</v>
      </c>
      <c r="DH69" t="str">
        <v>LLOYDS 3 12/27/25</v>
      </c>
      <c r="DI69" s="1">
        <v>46018</v>
      </c>
      <c r="DJ69">
        <v>73000</v>
      </c>
      <c r="DW69" t="str">
        <v>YS450660 Corp</v>
      </c>
      <c r="DX69" t="str">
        <v>XS2976286158</v>
      </c>
      <c r="DY69" t="str">
        <v>YS4506608</v>
      </c>
      <c r="DZ69" t="str">
        <v>NWG 5.6 01/13/30</v>
      </c>
      <c r="EA69" s="1">
        <v>47496</v>
      </c>
      <c r="EB69">
        <v>20000000</v>
      </c>
      <c r="EI69" t="str">
        <v>YO119313 Corp</v>
      </c>
      <c r="EJ69" t="str">
        <v>XS3068583866</v>
      </c>
      <c r="EK69" t="str">
        <v>YO1193136</v>
      </c>
      <c r="EL69" t="str">
        <v>SANTAN 3.85 11/07/25</v>
      </c>
      <c r="EM69" s="1">
        <v>45968</v>
      </c>
      <c r="EN69">
        <v>10000000</v>
      </c>
      <c r="EO69" t="str">
        <v>YR338968 Corp</v>
      </c>
      <c r="EP69" t="str">
        <v>US86959TKX36</v>
      </c>
      <c r="EQ69" t="str">
        <v>86959TKX3</v>
      </c>
      <c r="ER69" t="str">
        <v>SHBASS Float 11/03/25</v>
      </c>
      <c r="ES69" s="1">
        <v>45964</v>
      </c>
      <c r="ET69">
        <v>200000000</v>
      </c>
      <c r="EU69" t="str">
        <v>YU384571 Corp</v>
      </c>
      <c r="EV69" t="str">
        <v>XS2919670195</v>
      </c>
      <c r="EW69" t="str">
        <v>YU3845713</v>
      </c>
      <c r="EX69" t="str">
        <v>STANLN 5.84 10/22/25</v>
      </c>
      <c r="EY69" s="1">
        <v>45952</v>
      </c>
      <c r="EZ69">
        <v>300000</v>
      </c>
      <c r="FG69" t="str">
        <v>BO249362 Corp</v>
      </c>
      <c r="FH69" t="str">
        <v>CH0598928734</v>
      </c>
      <c r="FI69" t="str">
        <v>BO2493621</v>
      </c>
      <c r="FJ69" t="str">
        <v>UBS 2.49 03/04/36</v>
      </c>
      <c r="FK69" s="1">
        <v>49738</v>
      </c>
      <c r="FL69">
        <v>40000000</v>
      </c>
      <c r="HM69" s="1"/>
      <c r="KA69" s="1"/>
      <c r="KS69" s="1"/>
      <c r="LE69" s="1"/>
      <c r="NM69" s="1"/>
      <c r="NS69" s="1"/>
      <c r="QG69" s="1"/>
      <c r="QS69" s="1"/>
      <c r="SC69" s="1"/>
      <c r="SI69" s="1"/>
      <c r="TY69" s="1"/>
      <c r="VU69" s="1"/>
      <c r="XE69" s="1"/>
      <c r="XK69" s="1"/>
      <c r="XQ69" s="1"/>
      <c r="YC69" s="1"/>
      <c r="YO69" s="1"/>
      <c r="ZA69" s="1"/>
      <c r="ZY69" s="1"/>
      <c r="AAW69" s="1"/>
    </row>
    <row r="70" spans="29:725" x14ac:dyDescent="0.25">
      <c r="AC70" s="1"/>
      <c r="AE70" t="str">
        <v>YL479766 Corp</v>
      </c>
      <c r="AF70" t="str">
        <v>XS2648390925</v>
      </c>
      <c r="AG70" t="str">
        <v>YL4797665</v>
      </c>
      <c r="AH70" t="str">
        <v>BACR 0 11/28/38</v>
      </c>
      <c r="AI70" s="1">
        <v>50737</v>
      </c>
      <c r="AJ70">
        <v>5000000</v>
      </c>
      <c r="AK70" t="str">
        <v>YM367216 Corp</v>
      </c>
      <c r="AL70" t="str">
        <v>US05554T4B88</v>
      </c>
      <c r="AM70" t="str">
        <v>05554T4B8</v>
      </c>
      <c r="AN70" t="str">
        <v>BBVASM 5 ¾ 07/31/40</v>
      </c>
      <c r="AO70" s="1">
        <v>51348</v>
      </c>
      <c r="AP70">
        <v>0</v>
      </c>
      <c r="AQ70" t="str">
        <v>YN934769 Corp</v>
      </c>
      <c r="AR70" t="str">
        <v>US05593DHR70</v>
      </c>
      <c r="AS70" t="str">
        <v>05593DHR7</v>
      </c>
      <c r="AT70" t="str">
        <v>BNP Float 02/02/26</v>
      </c>
      <c r="AU70" s="1">
        <v>46055</v>
      </c>
      <c r="AV70">
        <v>15000000</v>
      </c>
      <c r="BO70" t="str">
        <v>YO972043 Corp</v>
      </c>
      <c r="BP70" t="str">
        <v>US25161FX788</v>
      </c>
      <c r="BQ70" t="str">
        <v>25161FX78</v>
      </c>
      <c r="BR70" t="str">
        <v>DB 5.3 06/16/32</v>
      </c>
      <c r="BS70" s="1">
        <v>48381</v>
      </c>
      <c r="BT70">
        <v>5000000</v>
      </c>
      <c r="CA70" t="str">
        <v>BX497173 Corp</v>
      </c>
      <c r="CB70" t="str">
        <v>US83369NNU09</v>
      </c>
      <c r="CC70" t="str">
        <v>83369NNU0</v>
      </c>
      <c r="CD70" t="str">
        <v>SOCGEN 4.6 01/15/26</v>
      </c>
      <c r="CE70" s="1">
        <v>46037</v>
      </c>
      <c r="CF70">
        <v>0</v>
      </c>
      <c r="CM70" t="str">
        <v>BO209591 Corp</v>
      </c>
      <c r="CN70" t="str">
        <v>XS2307776323</v>
      </c>
      <c r="CO70" t="str">
        <v>BO2095913</v>
      </c>
      <c r="CP70" t="str">
        <v>HSBC 2.03 03/08/31</v>
      </c>
      <c r="CQ70" s="1">
        <v>47915</v>
      </c>
      <c r="CR70">
        <v>10000000</v>
      </c>
      <c r="CS70" t="str">
        <v>YU531460 Corp</v>
      </c>
      <c r="CT70" t="str">
        <v>XS2831032425</v>
      </c>
      <c r="CU70" t="str">
        <v>YU5314601</v>
      </c>
      <c r="CV70" t="str">
        <v>INTNED 5.18 10/22/34</v>
      </c>
      <c r="CW70" s="1">
        <v>49239</v>
      </c>
      <c r="CX70">
        <v>60000000</v>
      </c>
      <c r="DC70" s="1"/>
      <c r="DE70" t="str">
        <v>EJ523561 Corp</v>
      </c>
      <c r="DF70" t="str">
        <v>US5394E8BL21</v>
      </c>
      <c r="DG70" t="str">
        <v>5394E8BL2</v>
      </c>
      <c r="DH70" t="str">
        <v>LLOYDS 5 01/31/33</v>
      </c>
      <c r="DI70" s="1">
        <v>48610</v>
      </c>
      <c r="DJ70">
        <v>3000000</v>
      </c>
      <c r="DW70" t="str">
        <v>ZD243315 Corp</v>
      </c>
      <c r="DX70" t="str">
        <v>XS2775778876</v>
      </c>
      <c r="DY70" t="str">
        <v>ZD2433153</v>
      </c>
      <c r="DZ70" t="str">
        <v>NWG Float 02/28/31</v>
      </c>
      <c r="EA70" s="1">
        <v>47907</v>
      </c>
      <c r="EB70">
        <v>20000000</v>
      </c>
      <c r="EI70" t="str">
        <v>YO530945 Corp</v>
      </c>
      <c r="EJ70" t="str">
        <v>XS3049550828</v>
      </c>
      <c r="EK70" t="str">
        <v>YO5309456</v>
      </c>
      <c r="EL70" t="str">
        <v>SANTAN Float 05/23/30</v>
      </c>
      <c r="EM70" s="1">
        <v>47626</v>
      </c>
      <c r="EN70">
        <v>2800000</v>
      </c>
      <c r="EO70" t="str">
        <v>YR428927 Corp</v>
      </c>
      <c r="EP70" t="str">
        <v>US86959TLB07</v>
      </c>
      <c r="EQ70" t="str">
        <v>86959TLB0</v>
      </c>
      <c r="ER70" t="str">
        <v>SHBASS Float 11/10/25</v>
      </c>
      <c r="ES70" s="1">
        <v>45971</v>
      </c>
      <c r="ET70">
        <v>100000000</v>
      </c>
      <c r="EU70" t="str">
        <v>YU413152 Corp</v>
      </c>
      <c r="EV70" t="str">
        <v>XS2920439705</v>
      </c>
      <c r="EW70" t="str">
        <v>YU4131527</v>
      </c>
      <c r="EX70" t="str">
        <v>STANLN 5.67 10/23/25</v>
      </c>
      <c r="EY70" s="1">
        <v>45953</v>
      </c>
      <c r="EZ70">
        <v>1780000</v>
      </c>
      <c r="FG70" t="str">
        <v>BV114662 Corp</v>
      </c>
      <c r="FH70" t="str">
        <v>CH1167887269</v>
      </c>
      <c r="FI70" t="str">
        <v>BV1146620</v>
      </c>
      <c r="FJ70" t="str">
        <v>UBS 0 03/29/47</v>
      </c>
      <c r="FK70" s="1">
        <v>53780</v>
      </c>
      <c r="FL70">
        <v>80000000</v>
      </c>
      <c r="KA70" s="1"/>
      <c r="KS70" s="1"/>
      <c r="LE70" s="1"/>
      <c r="NM70" s="1"/>
      <c r="NS70" s="1"/>
      <c r="QG70" s="1"/>
      <c r="QS70" s="1"/>
      <c r="SC70" s="1"/>
      <c r="SI70" s="1"/>
      <c r="TY70" s="1"/>
      <c r="VU70" s="1"/>
      <c r="XE70" s="1"/>
      <c r="XK70" s="1"/>
      <c r="XQ70" s="1"/>
      <c r="YC70" s="1"/>
      <c r="YO70" s="1"/>
      <c r="ZA70" s="1"/>
      <c r="ZY70" s="1"/>
      <c r="AAW70" s="1"/>
    </row>
    <row r="71" spans="29:725" x14ac:dyDescent="0.25">
      <c r="AC71" s="1"/>
      <c r="AE71" t="str">
        <v>ZG624183 Corp</v>
      </c>
      <c r="AF71" t="str">
        <v>US06745PB349</v>
      </c>
      <c r="AG71" t="str">
        <v>06745PB34</v>
      </c>
      <c r="AH71" t="str">
        <v>BACR 5.6 12/27/32</v>
      </c>
      <c r="AI71" s="1">
        <v>48575</v>
      </c>
      <c r="AJ71">
        <v>18664000</v>
      </c>
      <c r="AK71" t="str">
        <v>YM567001 Corp</v>
      </c>
      <c r="AL71" t="str">
        <v>US05556AFR05</v>
      </c>
      <c r="AM71" t="str">
        <v>05556AFR0</v>
      </c>
      <c r="AN71" t="str">
        <v>BBVASM 0 07/22/27</v>
      </c>
      <c r="AO71" s="1">
        <v>46590</v>
      </c>
      <c r="AP71">
        <v>0</v>
      </c>
      <c r="AQ71" t="str">
        <v>YN977244 Corp</v>
      </c>
      <c r="AR71" t="str">
        <v>XS3064231429</v>
      </c>
      <c r="AS71" t="str">
        <v>YN9772446</v>
      </c>
      <c r="AT71" t="str">
        <v>BNP 4.55 07/05/30</v>
      </c>
      <c r="AU71" s="1">
        <v>47669</v>
      </c>
      <c r="AV71">
        <v>500000</v>
      </c>
      <c r="BO71" t="str">
        <v>YW004157 Corp</v>
      </c>
      <c r="BP71" t="str">
        <v>US25161FJC32</v>
      </c>
      <c r="BQ71" t="str">
        <v>25161FJC3</v>
      </c>
      <c r="BR71" t="str">
        <v>DB 5.6 07/17/34</v>
      </c>
      <c r="BS71" s="1">
        <v>49142</v>
      </c>
      <c r="BT71">
        <v>9250000</v>
      </c>
      <c r="CA71" t="str">
        <v>BY764251 Corp</v>
      </c>
      <c r="CB71" t="str">
        <v>US83369NQP86</v>
      </c>
      <c r="CC71" t="str">
        <v>83369NQP8</v>
      </c>
      <c r="CD71" t="str">
        <v>SOCGEN 5 09/02/27</v>
      </c>
      <c r="CE71" s="1">
        <v>46632</v>
      </c>
      <c r="CF71">
        <v>3000000</v>
      </c>
      <c r="CM71" t="str">
        <v>EH822971 Corp</v>
      </c>
      <c r="CN71" t="str">
        <v>XS0428572548</v>
      </c>
      <c r="CO71" t="str">
        <v>EH8229716</v>
      </c>
      <c r="CP71" t="str">
        <v>HSBC 0 05/20/39</v>
      </c>
      <c r="CQ71" s="1">
        <v>50910</v>
      </c>
      <c r="CR71">
        <v>15000000</v>
      </c>
      <c r="CS71" t="str">
        <v>YU715025 Corp</v>
      </c>
      <c r="CT71" t="str">
        <v>XS2831032185</v>
      </c>
      <c r="CU71" t="str">
        <v>YU7150250</v>
      </c>
      <c r="CV71" t="str">
        <v>INTNED 5.3 10/30/34</v>
      </c>
      <c r="CW71" s="1">
        <v>49247</v>
      </c>
      <c r="CX71">
        <v>84000000</v>
      </c>
      <c r="DC71" s="1"/>
      <c r="DE71" t="str">
        <v>EJ639599 Corp</v>
      </c>
      <c r="DF71" t="str">
        <v>US53944XEF87</v>
      </c>
      <c r="DG71" t="str">
        <v>53944XEF8</v>
      </c>
      <c r="DH71" t="str">
        <v>LLOYDS 3.2 04/25/28</v>
      </c>
      <c r="DI71" s="1">
        <v>46868</v>
      </c>
      <c r="DJ71">
        <v>481000</v>
      </c>
      <c r="DW71" t="str">
        <v>ZD704574 Corp</v>
      </c>
      <c r="DX71" t="str">
        <v>XS2787796700</v>
      </c>
      <c r="DY71" t="str">
        <v>ZD7045747</v>
      </c>
      <c r="DZ71" t="str">
        <v>NWG Float 03/19/31</v>
      </c>
      <c r="EA71" s="1">
        <v>47926</v>
      </c>
      <c r="EB71">
        <v>5500000</v>
      </c>
      <c r="EI71" t="str">
        <v>YO807972 Corp</v>
      </c>
      <c r="EJ71" t="str">
        <v>XS3049545158</v>
      </c>
      <c r="EK71" t="str">
        <v>YO8079726</v>
      </c>
      <c r="EL71" t="str">
        <v>SANTAN 6.8 05/27/35</v>
      </c>
      <c r="EM71" s="1">
        <v>49456</v>
      </c>
      <c r="EN71">
        <v>2000000</v>
      </c>
      <c r="EO71" t="str">
        <v>YS130125 Corp</v>
      </c>
      <c r="EP71" t="str">
        <v>US86959TKB16</v>
      </c>
      <c r="EQ71" t="str">
        <v>86959TKB1</v>
      </c>
      <c r="ER71" t="str">
        <v>SHBASS Float 09/19/25</v>
      </c>
      <c r="ES71" s="1">
        <v>45919</v>
      </c>
      <c r="ET71">
        <v>200000000</v>
      </c>
      <c r="EU71" t="str">
        <v>YU414748 Corp</v>
      </c>
      <c r="EV71" t="str">
        <v>XS2920440463</v>
      </c>
      <c r="EW71" t="str">
        <v>YU4147481</v>
      </c>
      <c r="EX71" t="str">
        <v>STANLN 6 10/23/25</v>
      </c>
      <c r="EY71" s="1">
        <v>45953</v>
      </c>
      <c r="EZ71">
        <v>830000</v>
      </c>
      <c r="FG71" t="str">
        <v>BX375879 Corp</v>
      </c>
      <c r="FH71" t="e">
        <v>#N/A</v>
      </c>
      <c r="FI71" t="str">
        <v>BX3758790</v>
      </c>
      <c r="FJ71" t="str">
        <v>UBS 0 03/29/27</v>
      </c>
      <c r="FK71" s="1">
        <v>46475</v>
      </c>
      <c r="FL71">
        <v>0</v>
      </c>
      <c r="KA71" s="1"/>
      <c r="KS71" s="1"/>
      <c r="LE71" s="1"/>
      <c r="NM71" s="1"/>
      <c r="NS71" s="1"/>
      <c r="QG71" s="1"/>
      <c r="QS71" s="1"/>
      <c r="SC71" s="1"/>
      <c r="SI71" s="1"/>
      <c r="TY71" s="1"/>
      <c r="VU71" s="1"/>
      <c r="XE71" s="1"/>
      <c r="XK71" s="1"/>
      <c r="XQ71" s="1"/>
      <c r="YC71" s="1"/>
      <c r="YO71" s="1"/>
      <c r="ZA71" s="1"/>
      <c r="ZY71" s="1"/>
      <c r="AAW71" s="1"/>
    </row>
    <row r="72" spans="29:725" x14ac:dyDescent="0.25">
      <c r="AC72" s="1"/>
      <c r="AE72" t="str">
        <v>ZM791454 Corp</v>
      </c>
      <c r="AF72" t="str">
        <v>XS2469987361</v>
      </c>
      <c r="AG72" t="str">
        <v>ZM7914546</v>
      </c>
      <c r="AH72" t="str">
        <v>BACR Float 02/14/28</v>
      </c>
      <c r="AI72" s="1">
        <v>46797</v>
      </c>
      <c r="AJ72">
        <v>100000000</v>
      </c>
      <c r="AK72" t="str">
        <v>YM636515 Corp</v>
      </c>
      <c r="AL72" t="str">
        <v>US05554T5B79</v>
      </c>
      <c r="AM72" t="str">
        <v>05554T5B7</v>
      </c>
      <c r="AN72" t="str">
        <v>BBVASM 0 08/01/30</v>
      </c>
      <c r="AO72" s="1">
        <v>47696</v>
      </c>
      <c r="AP72">
        <v>250000</v>
      </c>
      <c r="AQ72" t="str">
        <v>YN977782 Corp</v>
      </c>
      <c r="AR72" t="str">
        <v>XS3064231346</v>
      </c>
      <c r="AS72" t="str">
        <v>YN9777825</v>
      </c>
      <c r="AT72" t="str">
        <v>BNP 4.55 07/05/30</v>
      </c>
      <c r="AU72" s="1">
        <v>47669</v>
      </c>
      <c r="AV72">
        <v>500000</v>
      </c>
      <c r="BO72" t="str">
        <v>YX053677 Corp</v>
      </c>
      <c r="BP72" t="str">
        <v>US25161FWV65</v>
      </c>
      <c r="BQ72" t="str">
        <v>25161FWV6</v>
      </c>
      <c r="BR72" t="str">
        <v>DB 5 ½ 05/31/29</v>
      </c>
      <c r="BS72" s="1">
        <v>47269</v>
      </c>
      <c r="BT72">
        <v>10500000</v>
      </c>
      <c r="CA72" t="str">
        <v>BY940239 Corp</v>
      </c>
      <c r="CB72" t="str">
        <v>XS2532943532</v>
      </c>
      <c r="CC72" t="str">
        <v>BY9402391</v>
      </c>
      <c r="CD72" t="str">
        <v>SOCGEN 4.42 09/13/27</v>
      </c>
      <c r="CE72" s="1">
        <v>46643</v>
      </c>
      <c r="CF72">
        <v>20000000</v>
      </c>
      <c r="CM72" t="str">
        <v>YQ348637 Corp</v>
      </c>
      <c r="CN72" t="str">
        <v>XS3028073370</v>
      </c>
      <c r="CO72" t="str">
        <v>YQ3486376</v>
      </c>
      <c r="CP72" t="str">
        <v>HSBC 4.05 03/27/28</v>
      </c>
      <c r="CQ72" s="1">
        <v>46839</v>
      </c>
      <c r="CR72">
        <v>5000000</v>
      </c>
      <c r="CS72" t="str">
        <v>YV086686 Corp</v>
      </c>
      <c r="CT72" t="str">
        <v>XS2647238927</v>
      </c>
      <c r="CU72" t="str">
        <v>YV0866868</v>
      </c>
      <c r="CV72" t="str">
        <v>INTNED 0 08/19/39</v>
      </c>
      <c r="CW72" s="1">
        <v>51001</v>
      </c>
      <c r="CX72">
        <v>4000000</v>
      </c>
      <c r="DC72" s="1"/>
      <c r="DE72" t="str">
        <v>EK491699 Corp</v>
      </c>
      <c r="DF72" t="str">
        <v>XS1111687767</v>
      </c>
      <c r="DG72" t="str">
        <v>EK4916996</v>
      </c>
      <c r="DH72" t="str">
        <v>LLOYDS 0 10/03/44</v>
      </c>
      <c r="DI72" s="1">
        <v>52873</v>
      </c>
      <c r="DJ72">
        <v>250000000</v>
      </c>
      <c r="DW72" t="str">
        <v>ZI797787 Corp</v>
      </c>
      <c r="DX72" t="str">
        <v>XS2675714732</v>
      </c>
      <c r="DY72" t="str">
        <v>ZI7977872</v>
      </c>
      <c r="DZ72" t="str">
        <v>NWG Float 09/05/28</v>
      </c>
      <c r="EA72" s="1">
        <v>47001</v>
      </c>
      <c r="EB72">
        <v>100000000</v>
      </c>
      <c r="EI72" t="str">
        <v>YR347763 Corp</v>
      </c>
      <c r="EJ72" t="str">
        <v>XS2992303763</v>
      </c>
      <c r="EK72" t="str">
        <v>YR3477639</v>
      </c>
      <c r="EL72" t="str">
        <v>SANTAN 6.87 12/20/31</v>
      </c>
      <c r="EM72" s="1">
        <v>48202</v>
      </c>
      <c r="EN72">
        <v>1000000</v>
      </c>
      <c r="EO72" t="str">
        <v>YS340939 Corp</v>
      </c>
      <c r="EP72" t="str">
        <v>US86959TKE54</v>
      </c>
      <c r="EQ72" t="str">
        <v>86959TKE5</v>
      </c>
      <c r="ER72" t="str">
        <v>SHBASS Float 01/02/26</v>
      </c>
      <c r="ES72" s="1">
        <v>46024</v>
      </c>
      <c r="ET72">
        <v>500000000</v>
      </c>
      <c r="EU72" t="str">
        <v>YU445754 Corp</v>
      </c>
      <c r="EV72" t="str">
        <v>XS2921376997</v>
      </c>
      <c r="EW72" t="str">
        <v>YU4457542</v>
      </c>
      <c r="EX72" t="str">
        <v>STANLN 5.96 10/24/25</v>
      </c>
      <c r="EY72" s="1">
        <v>45954</v>
      </c>
      <c r="EZ72">
        <v>4650000</v>
      </c>
      <c r="FG72" t="str">
        <v>YT031386 Corp</v>
      </c>
      <c r="FH72" t="str">
        <v>CH1390516974</v>
      </c>
      <c r="FI72" t="str">
        <v>YT0313866</v>
      </c>
      <c r="FJ72" t="str">
        <v>UBS 0 11/19/31</v>
      </c>
      <c r="FK72" s="1">
        <v>48171</v>
      </c>
      <c r="FL72">
        <v>30000000</v>
      </c>
      <c r="KA72" s="1"/>
      <c r="KS72" s="1"/>
      <c r="LE72" s="1"/>
      <c r="NM72" s="1"/>
      <c r="NS72" s="1"/>
      <c r="QG72" s="1"/>
      <c r="QS72" s="1"/>
      <c r="SC72" s="1"/>
      <c r="SI72" s="1"/>
      <c r="TY72" s="1"/>
      <c r="VU72" s="1"/>
      <c r="XE72" s="1"/>
      <c r="XK72" s="1"/>
      <c r="XQ72" s="1"/>
      <c r="YC72" s="1"/>
      <c r="YO72" s="1"/>
      <c r="ZA72" s="1"/>
      <c r="ZY72" s="1"/>
      <c r="AAW72" s="1"/>
    </row>
    <row r="73" spans="29:725" x14ac:dyDescent="0.25">
      <c r="AC73" s="1"/>
      <c r="AE73" t="str">
        <v>YL542075 Corp</v>
      </c>
      <c r="AF73" t="str">
        <v>XS3092324535</v>
      </c>
      <c r="AG73" t="str">
        <v>YL5420754</v>
      </c>
      <c r="AH73" t="str">
        <v>BACR Float 08/29/30</v>
      </c>
      <c r="AI73" s="1">
        <v>47724</v>
      </c>
      <c r="AJ73">
        <v>0</v>
      </c>
      <c r="AK73" t="str">
        <v>YM637932 Corp</v>
      </c>
      <c r="AL73" t="str">
        <v>US05556AGJ79</v>
      </c>
      <c r="AM73" t="str">
        <v>05556AGJ7</v>
      </c>
      <c r="AN73" t="str">
        <v>BBVASM 0 02/05/29</v>
      </c>
      <c r="AO73" s="1">
        <v>47154</v>
      </c>
      <c r="AP73">
        <v>0</v>
      </c>
      <c r="AQ73" t="str">
        <v>YR757778 Corp</v>
      </c>
      <c r="AR73" t="str">
        <v>XS2955918110</v>
      </c>
      <c r="AS73" t="str">
        <v>YR7577780</v>
      </c>
      <c r="AT73" t="str">
        <v>BNP Float 02/17/28</v>
      </c>
      <c r="AU73" s="1">
        <v>46800</v>
      </c>
      <c r="AV73">
        <v>5000000</v>
      </c>
      <c r="BO73" t="str">
        <v>ZG292980 Corp</v>
      </c>
      <c r="BP73" t="str">
        <v>XS0461506353</v>
      </c>
      <c r="BQ73" t="str">
        <v>ZG2929807</v>
      </c>
      <c r="BR73" t="str">
        <v>DB 0 11/29/33</v>
      </c>
      <c r="BS73" s="1">
        <v>48912</v>
      </c>
      <c r="BT73">
        <v>1000000</v>
      </c>
      <c r="CA73" t="str">
        <v>EK581846 Corp</v>
      </c>
      <c r="CB73" t="str">
        <v>US83368WXN63</v>
      </c>
      <c r="CC73" t="str">
        <v>83368WXN6</v>
      </c>
      <c r="CD73" t="str">
        <v>SOCGEN Float 11/26/34</v>
      </c>
      <c r="CE73" s="1">
        <v>49274</v>
      </c>
      <c r="CF73">
        <v>1000000</v>
      </c>
      <c r="CM73" t="str">
        <v>YS373746 Corp</v>
      </c>
      <c r="CN73" t="str">
        <v>XS2974122561</v>
      </c>
      <c r="CO73" t="str">
        <v>YS3737469</v>
      </c>
      <c r="CP73" t="str">
        <v>HSBC 5 ¼ 01/17/30</v>
      </c>
      <c r="CQ73" s="1">
        <v>47500</v>
      </c>
      <c r="CR73">
        <v>46000000</v>
      </c>
      <c r="CS73" t="str">
        <v>YV616479 Corp</v>
      </c>
      <c r="CT73" t="str">
        <v>XS2647238687</v>
      </c>
      <c r="CU73" t="str">
        <v>YV6164797</v>
      </c>
      <c r="CV73" t="str">
        <v>INTNED 0 09/19/44</v>
      </c>
      <c r="CW73" s="1">
        <v>52859</v>
      </c>
      <c r="CX73">
        <v>30000000</v>
      </c>
      <c r="DC73" s="1"/>
      <c r="DE73" t="str">
        <v>EK530920 Corp</v>
      </c>
      <c r="DF73" t="str">
        <v>XS1120552077</v>
      </c>
      <c r="DG73" t="str">
        <v>EK5309209</v>
      </c>
      <c r="DH73" t="str">
        <v>LLOYDS 0 10/21/44</v>
      </c>
      <c r="DI73" s="1">
        <v>52891</v>
      </c>
      <c r="DJ73">
        <v>300000000</v>
      </c>
      <c r="DW73" t="str">
        <v>ZK586246 Corp</v>
      </c>
      <c r="DX73" t="str">
        <v>XS2623944506</v>
      </c>
      <c r="DY73" t="str">
        <v>ZK5862469</v>
      </c>
      <c r="DZ73" t="str">
        <v>NWG Float 05/17/28</v>
      </c>
      <c r="EA73" s="1">
        <v>46890</v>
      </c>
      <c r="EB73">
        <v>20000000</v>
      </c>
      <c r="EI73" t="str">
        <v>YR370558 Corp</v>
      </c>
      <c r="EJ73" t="str">
        <v>US80287KBE01</v>
      </c>
      <c r="EK73" t="str">
        <v>80287KBE0</v>
      </c>
      <c r="EL73" t="str">
        <v>SANTAN Float 02/16/27</v>
      </c>
      <c r="EM73" s="1">
        <v>46434</v>
      </c>
      <c r="EN73">
        <v>739000</v>
      </c>
      <c r="EO73" t="str">
        <v>YS937109 Corp</v>
      </c>
      <c r="EP73" t="str">
        <v>US86959TKS41</v>
      </c>
      <c r="EQ73" t="str">
        <v>86959TKS4</v>
      </c>
      <c r="ER73" t="str">
        <v>SHBASS Float 01/23/26</v>
      </c>
      <c r="ES73" s="1">
        <v>46045</v>
      </c>
      <c r="ET73">
        <v>150000000</v>
      </c>
      <c r="EU73" t="str">
        <v>YU537939 Corp</v>
      </c>
      <c r="EV73" t="str">
        <v>XS2923396407</v>
      </c>
      <c r="EW73" t="str">
        <v>YU5379398</v>
      </c>
      <c r="EX73" t="str">
        <v>STANLN 6.02 10/28/25</v>
      </c>
      <c r="EY73" s="1">
        <v>45958</v>
      </c>
      <c r="EZ73">
        <v>7110000</v>
      </c>
      <c r="FG73" t="str">
        <v>YU992343 Corp</v>
      </c>
      <c r="FH73" t="str">
        <v>CH1390516966</v>
      </c>
      <c r="FI73" t="str">
        <v>YU9923431</v>
      </c>
      <c r="FJ73" t="str">
        <v>UBS 0 11/13/31</v>
      </c>
      <c r="FK73" s="1">
        <v>48165</v>
      </c>
      <c r="FL73">
        <v>40000000</v>
      </c>
      <c r="KA73" s="1"/>
      <c r="KS73" s="1"/>
      <c r="LE73" s="1"/>
      <c r="NM73" s="1"/>
      <c r="NS73" s="1"/>
      <c r="QG73" s="1"/>
      <c r="QS73" s="1"/>
      <c r="SC73" s="1"/>
      <c r="SI73" s="1"/>
      <c r="TY73" s="1"/>
      <c r="VU73" s="1"/>
      <c r="XE73" s="1"/>
      <c r="XK73" s="1"/>
      <c r="XQ73" s="1"/>
      <c r="YC73" s="1"/>
      <c r="ZA73" s="1"/>
      <c r="ZY73" s="1"/>
      <c r="AAW73" s="1"/>
    </row>
    <row r="74" spans="29:725" x14ac:dyDescent="0.25">
      <c r="AC74" s="1"/>
      <c r="AE74" t="str">
        <v>YL569790 Corp</v>
      </c>
      <c r="AF74" t="str">
        <v>XS3103183458</v>
      </c>
      <c r="AG74" t="str">
        <v>YL5697906</v>
      </c>
      <c r="AH74" t="str">
        <v>BACR 0 09/05/30</v>
      </c>
      <c r="AI74" s="1">
        <v>47731</v>
      </c>
      <c r="AJ74">
        <v>1700000</v>
      </c>
      <c r="AK74" t="str">
        <v>YN880031 Corp</v>
      </c>
      <c r="AL74" t="str">
        <v>US05556AFZ21</v>
      </c>
      <c r="AM74" t="str">
        <v>05556AFZ2</v>
      </c>
      <c r="AN74" t="str">
        <v>BBVASM 5.85 07/18/45</v>
      </c>
      <c r="AO74" s="1">
        <v>53161</v>
      </c>
      <c r="AP74">
        <v>0</v>
      </c>
      <c r="AQ74" t="str">
        <v>YS805390 Corp</v>
      </c>
      <c r="AR74" t="str">
        <v>XS2940954972</v>
      </c>
      <c r="AS74" t="str">
        <v>YS8053904</v>
      </c>
      <c r="AT74" t="str">
        <v>BNP 10.15 02/25/30</v>
      </c>
      <c r="AU74" s="1">
        <v>47539</v>
      </c>
      <c r="AV74">
        <v>550000</v>
      </c>
      <c r="BO74" t="str">
        <v>ZM510113 Corp</v>
      </c>
      <c r="BP74" t="str">
        <v>XS0460025710</v>
      </c>
      <c r="BQ74" t="str">
        <v>ZM5101138</v>
      </c>
      <c r="BR74" t="str">
        <v>DB Float 12/20/27</v>
      </c>
      <c r="BS74" s="1">
        <v>46741</v>
      </c>
      <c r="BT74">
        <v>7050000</v>
      </c>
      <c r="CA74" t="str">
        <v>YL109584 Corp</v>
      </c>
      <c r="CB74" t="str">
        <v>US83371NCZ78</v>
      </c>
      <c r="CC74" t="str">
        <v>83371NCZ7</v>
      </c>
      <c r="CD74" t="str">
        <v>SOCGEN Float 08/19/27</v>
      </c>
      <c r="CE74" s="1">
        <v>46618</v>
      </c>
      <c r="CF74">
        <v>1000</v>
      </c>
      <c r="CM74" t="str">
        <v>YW133688 Corp</v>
      </c>
      <c r="CN74" t="str">
        <v>XS2857862663</v>
      </c>
      <c r="CO74" t="str">
        <v>YW1336885</v>
      </c>
      <c r="CP74" t="str">
        <v>HSBC 5.52 07/17/29</v>
      </c>
      <c r="CQ74" s="1">
        <v>47316</v>
      </c>
      <c r="CR74">
        <v>15000000</v>
      </c>
      <c r="CS74" t="str">
        <v>ZB035638 Corp</v>
      </c>
      <c r="CT74" t="str">
        <v>XS2647240584</v>
      </c>
      <c r="CU74" t="str">
        <v>ZB0356384</v>
      </c>
      <c r="CV74" t="str">
        <v>INTNED 5 ¾ 04/02/34</v>
      </c>
      <c r="CW74" s="1">
        <v>49036</v>
      </c>
      <c r="CX74">
        <v>40000000</v>
      </c>
      <c r="DC74" s="1"/>
      <c r="DE74" t="str">
        <v>JV737774 Corp</v>
      </c>
      <c r="DF74" t="str">
        <v>XS1350943400</v>
      </c>
      <c r="DG74" t="str">
        <v>JV7377742</v>
      </c>
      <c r="DH74" t="str">
        <v>LLOYDS 0 02/03/46</v>
      </c>
      <c r="DI74" s="1">
        <v>53361</v>
      </c>
      <c r="DJ74">
        <v>360000000</v>
      </c>
      <c r="DW74" t="str">
        <v>ZK930358 Corp</v>
      </c>
      <c r="DX74" t="str">
        <v>XS2637074787</v>
      </c>
      <c r="DY74" t="str">
        <v>ZK9303585</v>
      </c>
      <c r="DZ74" t="str">
        <v>NWG 0 06/15/33</v>
      </c>
      <c r="EA74" s="1">
        <v>48745</v>
      </c>
      <c r="EB74">
        <v>10000000</v>
      </c>
      <c r="EI74" t="str">
        <v>YS646101 Corp</v>
      </c>
      <c r="EJ74" t="str">
        <v>US05973RDL33</v>
      </c>
      <c r="EK74" t="str">
        <v>05973RDL3</v>
      </c>
      <c r="EL74" t="str">
        <v>SANTAN Float 10/15/25</v>
      </c>
      <c r="EM74" s="1">
        <v>45945</v>
      </c>
      <c r="EN74">
        <v>200000000</v>
      </c>
      <c r="EU74" t="str">
        <v>YU538235 Corp</v>
      </c>
      <c r="EV74" t="str">
        <v>XS2923398445</v>
      </c>
      <c r="EW74" t="str">
        <v>YU5382350</v>
      </c>
      <c r="EX74" t="str">
        <v>STANLN 7.2 10/28/25</v>
      </c>
      <c r="EY74" s="1">
        <v>45958</v>
      </c>
      <c r="EZ74">
        <v>500000</v>
      </c>
      <c r="FG74" t="str">
        <v>YW481687 Corp</v>
      </c>
      <c r="FH74" t="str">
        <v>CH1357852743</v>
      </c>
      <c r="FI74" t="str">
        <v>YW4816875</v>
      </c>
      <c r="FJ74" t="str">
        <v>UBS 0 01/23/32</v>
      </c>
      <c r="FK74" s="1">
        <v>48236</v>
      </c>
      <c r="FL74">
        <v>77000000</v>
      </c>
      <c r="KA74" s="1"/>
      <c r="KS74" s="1"/>
      <c r="LE74" s="1"/>
      <c r="NM74" s="1"/>
      <c r="NS74" s="1"/>
      <c r="QG74" s="1"/>
      <c r="QS74" s="1"/>
      <c r="SC74" s="1"/>
      <c r="SI74" s="1"/>
      <c r="TY74" s="1"/>
      <c r="VU74" s="1"/>
      <c r="XE74" s="1"/>
      <c r="XK74" s="1"/>
      <c r="YC74" s="1"/>
      <c r="ZA74" s="1"/>
      <c r="ZY74" s="1"/>
      <c r="AAW74" s="1"/>
    </row>
    <row r="75" spans="29:725" x14ac:dyDescent="0.25">
      <c r="AC75" s="1"/>
      <c r="AE75" t="str">
        <v>ZB606782 Corp</v>
      </c>
      <c r="AF75" t="str">
        <v>US06745QNR64</v>
      </c>
      <c r="AG75" t="str">
        <v>06745QNR6</v>
      </c>
      <c r="AH75" t="str">
        <v>BACR Float 04/22/27</v>
      </c>
      <c r="AI75" s="1">
        <v>46499</v>
      </c>
      <c r="AJ75">
        <v>0</v>
      </c>
      <c r="AK75" t="str">
        <v>YN880035 Corp</v>
      </c>
      <c r="AL75" t="str">
        <v>US05556AFY55</v>
      </c>
      <c r="AM75" t="str">
        <v>05556AFY5</v>
      </c>
      <c r="AN75" t="str">
        <v>BBVASM 5 ½ 07/18/37</v>
      </c>
      <c r="AO75" s="1">
        <v>50239</v>
      </c>
      <c r="AP75">
        <v>0</v>
      </c>
      <c r="AQ75" t="str">
        <v>YU106635 Corp</v>
      </c>
      <c r="AR75" t="str">
        <v>XS2774089887</v>
      </c>
      <c r="AS75" t="str">
        <v>YU1066353</v>
      </c>
      <c r="AT75" t="str">
        <v>BNP Float 08/29/25</v>
      </c>
      <c r="AU75" s="1">
        <v>45898</v>
      </c>
      <c r="AV75">
        <v>2450000</v>
      </c>
      <c r="BO75" t="str">
        <v>EK499180 Corp</v>
      </c>
      <c r="BP75" t="str">
        <v>US25152RXE88</v>
      </c>
      <c r="BQ75" t="str">
        <v>25152RXE8</v>
      </c>
      <c r="BR75" t="str">
        <v>DB Float 09/30/29</v>
      </c>
      <c r="BS75" s="1">
        <v>47391</v>
      </c>
      <c r="BT75">
        <v>10000000</v>
      </c>
      <c r="CA75" t="str">
        <v>YM402194 Corp</v>
      </c>
      <c r="CB75" t="str">
        <v>US83369XYJ17</v>
      </c>
      <c r="CC75" t="str">
        <v>83369XYJ1</v>
      </c>
      <c r="CD75" t="str">
        <v>SOCGEN Float 07/20/26</v>
      </c>
      <c r="CE75" s="1">
        <v>46223</v>
      </c>
      <c r="CF75">
        <v>100000000</v>
      </c>
      <c r="CM75" t="str">
        <v>YX150486 Corp</v>
      </c>
      <c r="CN75" t="str">
        <v>XS2818171758</v>
      </c>
      <c r="CO75" t="str">
        <v>YX1504860</v>
      </c>
      <c r="CP75" t="str">
        <v>HSBC 4 ¾ 05/28/27</v>
      </c>
      <c r="CQ75" s="1">
        <v>46535</v>
      </c>
      <c r="CR75">
        <v>8000000</v>
      </c>
      <c r="CS75" t="str">
        <v>ZB463172 Corp</v>
      </c>
      <c r="CT75" t="str">
        <v>XS2647242440</v>
      </c>
      <c r="CU75" t="str">
        <v>ZB4631725</v>
      </c>
      <c r="CV75" t="str">
        <v>INTNED 5.91 04/22/34</v>
      </c>
      <c r="CW75" s="1">
        <v>49056</v>
      </c>
      <c r="CX75">
        <v>20000000</v>
      </c>
      <c r="DC75" s="1"/>
      <c r="DE75" t="str">
        <v>LW224573 Corp</v>
      </c>
      <c r="DF75" t="str">
        <v>XS1422940442</v>
      </c>
      <c r="DG75" t="str">
        <v>LW2245733</v>
      </c>
      <c r="DH75" t="str">
        <v>LLOYDS 0 06/13/46</v>
      </c>
      <c r="DI75" s="1">
        <v>53491</v>
      </c>
      <c r="DJ75">
        <v>300000000</v>
      </c>
      <c r="DW75" t="str">
        <v>ZL268332 Corp</v>
      </c>
      <c r="DX75" t="str">
        <v>XS2594018017</v>
      </c>
      <c r="DY75" t="str">
        <v>ZL2683320</v>
      </c>
      <c r="DZ75" t="str">
        <v>NWG 0 02/28/33</v>
      </c>
      <c r="EA75" s="1">
        <v>48638</v>
      </c>
      <c r="EB75">
        <v>10000000</v>
      </c>
      <c r="EI75" t="str">
        <v>YT694488 Corp</v>
      </c>
      <c r="EJ75" t="str">
        <v>XS2943735949</v>
      </c>
      <c r="EK75" t="str">
        <v>YT6944888</v>
      </c>
      <c r="EL75" t="str">
        <v>SANTAN 5.7 12/20/29</v>
      </c>
      <c r="EM75" s="1">
        <v>47472</v>
      </c>
      <c r="EN75">
        <v>3000000</v>
      </c>
      <c r="EU75" t="str">
        <v>YU599565 Corp</v>
      </c>
      <c r="EV75" t="str">
        <v>XS2925846284</v>
      </c>
      <c r="EW75" t="str">
        <v>YU5995656</v>
      </c>
      <c r="EX75" t="str">
        <v>STANLN 5.65 10/31/25</v>
      </c>
      <c r="EY75" s="1">
        <v>45961</v>
      </c>
      <c r="EZ75">
        <v>3700000</v>
      </c>
      <c r="FG75" t="str">
        <v>ZB122158 Corp</v>
      </c>
      <c r="FH75" t="str">
        <v>CH1331113600</v>
      </c>
      <c r="FI75" t="str">
        <v>ZB1221587</v>
      </c>
      <c r="FJ75" t="str">
        <v>UBS 0 04/15/29</v>
      </c>
      <c r="FK75" s="1">
        <v>47223</v>
      </c>
      <c r="FL75">
        <v>35900000</v>
      </c>
      <c r="KA75" s="1"/>
      <c r="KS75" s="1"/>
      <c r="LE75" s="1"/>
      <c r="NM75" s="1"/>
      <c r="NS75" s="1"/>
      <c r="QG75" s="1"/>
      <c r="QS75" s="1"/>
      <c r="SC75" s="1"/>
      <c r="SI75" s="1"/>
      <c r="TY75" s="1"/>
      <c r="VU75" s="1"/>
      <c r="XE75" s="1"/>
      <c r="XK75" s="1"/>
      <c r="YC75" s="1"/>
      <c r="ZA75" s="1"/>
      <c r="ZY75" s="1"/>
      <c r="AAW75" s="1"/>
    </row>
    <row r="76" spans="29:725" x14ac:dyDescent="0.25">
      <c r="AC76" s="1"/>
      <c r="AE76" t="str">
        <v>YN176055 Corp</v>
      </c>
      <c r="AF76" t="str">
        <v>US06740BK481</v>
      </c>
      <c r="AG76" t="str">
        <v>06740BK48</v>
      </c>
      <c r="AH76" t="str">
        <v>BACR Float 12/05/25</v>
      </c>
      <c r="AI76" s="1">
        <v>45996</v>
      </c>
      <c r="AJ76">
        <v>250000000</v>
      </c>
      <c r="AK76" t="str">
        <v>YO160048 Corp</v>
      </c>
      <c r="AL76" t="str">
        <v>US05556LAH33</v>
      </c>
      <c r="AM76" t="str">
        <v>05556LAH3</v>
      </c>
      <c r="AN76" t="str">
        <v>BBVASM 5.45 05/21/37</v>
      </c>
      <c r="AO76" s="1">
        <v>50181</v>
      </c>
      <c r="AP76">
        <v>0</v>
      </c>
      <c r="AQ76" t="str">
        <v>YX864591 Corp</v>
      </c>
      <c r="AR76" t="str">
        <v>XS2794992987</v>
      </c>
      <c r="AS76" t="str">
        <v>YX8645914</v>
      </c>
      <c r="AT76" t="str">
        <v>BNP 0 01/07/26</v>
      </c>
      <c r="AU76" s="1">
        <v>46029</v>
      </c>
      <c r="AV76">
        <v>575000</v>
      </c>
      <c r="BO76" t="str">
        <v>YO097466 Corp</v>
      </c>
      <c r="BP76" t="str">
        <v>US25161FME50</v>
      </c>
      <c r="BQ76" t="str">
        <v>25161FME5</v>
      </c>
      <c r="BR76" t="str">
        <v>DB 5 ¼ 05/15/33</v>
      </c>
      <c r="BS76" s="1">
        <v>48714</v>
      </c>
      <c r="BT76">
        <v>465000</v>
      </c>
      <c r="CA76" t="str">
        <v>YM922755 Corp</v>
      </c>
      <c r="CB76" t="str">
        <v>XS3146732808</v>
      </c>
      <c r="CC76" t="str">
        <v>YM9227559</v>
      </c>
      <c r="CD76" t="str">
        <v>SOCGEN 0 08/10/26</v>
      </c>
      <c r="CE76" s="1">
        <v>46244</v>
      </c>
      <c r="CF76">
        <v>11000000</v>
      </c>
      <c r="CM76" t="str">
        <v>YX536143 Corp</v>
      </c>
      <c r="CN76" t="str">
        <v>XS2839005688</v>
      </c>
      <c r="CO76" t="str">
        <v>YX5361432</v>
      </c>
      <c r="CP76" t="str">
        <v>HSBC 5.38 06/18/29</v>
      </c>
      <c r="CQ76" s="1">
        <v>47287</v>
      </c>
      <c r="CR76">
        <v>23000000</v>
      </c>
      <c r="CS76" t="str">
        <v>ZD440929 Corp</v>
      </c>
      <c r="CT76" t="str">
        <v>XS2647243257</v>
      </c>
      <c r="CU76" t="str">
        <v>ZD4409292</v>
      </c>
      <c r="CV76" t="str">
        <v>INTNED 5.8 03/08/34</v>
      </c>
      <c r="CW76" s="1">
        <v>49011</v>
      </c>
      <c r="CX76">
        <v>30000000</v>
      </c>
      <c r="DC76" s="1"/>
      <c r="DE76" t="str">
        <v>LW406992 Corp</v>
      </c>
      <c r="DF76" t="str">
        <v>US5394E8CT48</v>
      </c>
      <c r="DG76" t="str">
        <v>5394E8CT4</v>
      </c>
      <c r="DH76" t="str">
        <v>LLOYDS 3.07 06/30/28</v>
      </c>
      <c r="DI76" s="1">
        <v>46934</v>
      </c>
      <c r="DJ76">
        <v>10000000</v>
      </c>
      <c r="DW76" t="str">
        <v>ZM234755 Corp</v>
      </c>
      <c r="DX76" t="str">
        <v>XS2574258518</v>
      </c>
      <c r="DY76" t="str">
        <v>ZM2347551</v>
      </c>
      <c r="DZ76" t="str">
        <v>NWG Float 01/10/30</v>
      </c>
      <c r="EA76" s="1">
        <v>47493</v>
      </c>
      <c r="EB76">
        <v>20000000</v>
      </c>
      <c r="EI76" t="str">
        <v>YX956609 Corp</v>
      </c>
      <c r="EJ76" t="str">
        <v>XS2851919808</v>
      </c>
      <c r="EK76" t="str">
        <v>YX9566093</v>
      </c>
      <c r="EL76" t="str">
        <v>SANTAN 6 ¾ 06/28/34</v>
      </c>
      <c r="EM76" s="1">
        <v>49123</v>
      </c>
      <c r="EN76">
        <v>4515000</v>
      </c>
      <c r="EU76" t="str">
        <v>YU671356 Corp</v>
      </c>
      <c r="EV76" t="str">
        <v>XS2928478077</v>
      </c>
      <c r="EW76" t="str">
        <v>YU6713561</v>
      </c>
      <c r="EX76" t="str">
        <v>STANLN 5.64 11/04/25</v>
      </c>
      <c r="EY76" s="1">
        <v>45965</v>
      </c>
      <c r="EZ76">
        <v>1110000</v>
      </c>
      <c r="FG76" t="str">
        <v>ZP968110 Corp</v>
      </c>
      <c r="FH76" t="str">
        <v>CH0521617321</v>
      </c>
      <c r="FI76" t="str">
        <v>ZP9681104</v>
      </c>
      <c r="FJ76" t="str">
        <v>UBS 0 03/04/50</v>
      </c>
      <c r="FK76" s="1">
        <v>54851</v>
      </c>
      <c r="FL76">
        <v>120000000</v>
      </c>
      <c r="KA76" s="1"/>
      <c r="KS76" s="1"/>
      <c r="LE76" s="1"/>
      <c r="NM76" s="1"/>
      <c r="NS76" s="1"/>
      <c r="QG76" s="1"/>
      <c r="QS76" s="1"/>
      <c r="SC76" s="1"/>
      <c r="SI76" s="1"/>
      <c r="TY76" s="1"/>
      <c r="VU76" s="1"/>
      <c r="XE76" s="1"/>
      <c r="XK76" s="1"/>
      <c r="YC76" s="1"/>
      <c r="ZA76" s="1"/>
      <c r="ZY76" s="1"/>
      <c r="AAW76" s="1"/>
    </row>
    <row r="77" spans="29:725" x14ac:dyDescent="0.25">
      <c r="AC77" s="1"/>
      <c r="AE77" t="str">
        <v>YW397484 Corp</v>
      </c>
      <c r="AF77" t="str">
        <v>XS2808996230</v>
      </c>
      <c r="AG77" t="str">
        <v>YW3974840</v>
      </c>
      <c r="AH77" t="str">
        <v>BACR 9 07/29/44</v>
      </c>
      <c r="AI77" s="1">
        <v>52807</v>
      </c>
      <c r="AJ77">
        <v>10000000</v>
      </c>
      <c r="AK77" t="str">
        <v>YO190221 Corp</v>
      </c>
      <c r="AL77" t="str">
        <v>US05556ADA97</v>
      </c>
      <c r="AM77" t="str">
        <v>05556ADA9</v>
      </c>
      <c r="AN77" t="str">
        <v>BBVASM 5.05 05/21/32</v>
      </c>
      <c r="AO77" s="1">
        <v>48355</v>
      </c>
      <c r="AP77">
        <v>0</v>
      </c>
      <c r="AQ77" t="str">
        <v>ZJ960771 Corp</v>
      </c>
      <c r="AR77" t="str">
        <v>XS2123768413</v>
      </c>
      <c r="AS77" t="str">
        <v>ZJ9607715</v>
      </c>
      <c r="AT77" t="str">
        <v>BNP 0 07/06/28</v>
      </c>
      <c r="AU77" s="1">
        <v>46940</v>
      </c>
      <c r="AV77">
        <v>50000000</v>
      </c>
      <c r="BO77" t="str">
        <v>YU115987 Corp</v>
      </c>
      <c r="BP77" t="str">
        <v>US25161FB644</v>
      </c>
      <c r="BQ77" t="str">
        <v>25161FB64</v>
      </c>
      <c r="BR77" t="str">
        <v>DB 5 ½ 10/16/44</v>
      </c>
      <c r="BS77" s="1">
        <v>52886</v>
      </c>
      <c r="BT77">
        <v>18407000</v>
      </c>
      <c r="CA77" t="str">
        <v>YO137198 Corp</v>
      </c>
      <c r="CB77" t="str">
        <v>US83371HZ858</v>
      </c>
      <c r="CC77" t="str">
        <v>83371HZ85</v>
      </c>
      <c r="CD77" t="str">
        <v>SOCGEN Float 05/31/40</v>
      </c>
      <c r="CE77" s="1">
        <v>51287</v>
      </c>
      <c r="CF77">
        <v>1000</v>
      </c>
      <c r="CM77" t="str">
        <v>ZB321078 Corp</v>
      </c>
      <c r="CN77" t="str">
        <v>XS2793223558</v>
      </c>
      <c r="CO77" t="str">
        <v>ZB3210786</v>
      </c>
      <c r="CP77" t="str">
        <v>HSBC 5.73 04/30/34</v>
      </c>
      <c r="CQ77" s="1">
        <v>49064</v>
      </c>
      <c r="CR77">
        <v>130000000</v>
      </c>
      <c r="CS77" t="str">
        <v>ZD485817 Corp</v>
      </c>
      <c r="CT77" t="str">
        <v>XS2647240667</v>
      </c>
      <c r="CU77" t="str">
        <v>ZD4858175</v>
      </c>
      <c r="CV77" t="str">
        <v>INTNED Float 03/20/29</v>
      </c>
      <c r="CW77" s="1">
        <v>47197</v>
      </c>
      <c r="CX77">
        <v>30000000</v>
      </c>
      <c r="DC77" s="1"/>
      <c r="DE77" t="str">
        <v>LW455060 Corp</v>
      </c>
      <c r="DF77" t="str">
        <v>XS1435251639</v>
      </c>
      <c r="DG77" t="str">
        <v>LW4550601</v>
      </c>
      <c r="DH77" t="str">
        <v>LLOYDS 0 06/28/46</v>
      </c>
      <c r="DI77" s="1">
        <v>53506</v>
      </c>
      <c r="DJ77">
        <v>25000000</v>
      </c>
      <c r="DW77" t="str">
        <v>ZR410594 Corp</v>
      </c>
      <c r="DX77" t="str">
        <v>XS2050651210</v>
      </c>
      <c r="DY77" t="str">
        <v>ZR4105949</v>
      </c>
      <c r="DZ77" t="str">
        <v>NWG Float 09/12/29</v>
      </c>
      <c r="EA77" s="1">
        <v>47373</v>
      </c>
      <c r="EB77">
        <v>20000000</v>
      </c>
      <c r="EI77" t="str">
        <v>ZD439907 Corp</v>
      </c>
      <c r="EJ77" t="str">
        <v>XS2779088678</v>
      </c>
      <c r="EK77" t="str">
        <v>ZD4399071</v>
      </c>
      <c r="EL77" t="str">
        <v>SANTAN 7.1 03/08/34</v>
      </c>
      <c r="EM77" s="1">
        <v>49011</v>
      </c>
      <c r="EN77">
        <v>14545000</v>
      </c>
      <c r="EU77" t="str">
        <v>YU691840 Corp</v>
      </c>
      <c r="EV77" t="str">
        <v>XS2929350051</v>
      </c>
      <c r="EW77" t="str">
        <v>YU6918400</v>
      </c>
      <c r="EX77" t="str">
        <v>STANLN 5.16 11/05/25</v>
      </c>
      <c r="EY77" s="1">
        <v>45966</v>
      </c>
      <c r="EZ77">
        <v>400000</v>
      </c>
      <c r="FG77" t="str">
        <v>ZS844429 Corp</v>
      </c>
      <c r="FH77" t="str">
        <v>CH0474977748</v>
      </c>
      <c r="FI77" t="str">
        <v>ZS8444292</v>
      </c>
      <c r="FJ77" t="str">
        <v>UBS 0 05/29/49</v>
      </c>
      <c r="FK77" s="1">
        <v>54572</v>
      </c>
      <c r="FL77">
        <v>130000000</v>
      </c>
      <c r="KA77" s="1"/>
      <c r="KS77" s="1"/>
      <c r="LE77" s="1"/>
      <c r="NM77" s="1"/>
      <c r="NS77" s="1"/>
      <c r="QG77" s="1"/>
      <c r="QS77" s="1"/>
      <c r="SC77" s="1"/>
      <c r="SI77" s="1"/>
      <c r="TY77" s="1"/>
      <c r="VU77" s="1"/>
      <c r="XE77" s="1"/>
      <c r="XK77" s="1"/>
      <c r="YC77" s="1"/>
      <c r="ZA77" s="1"/>
      <c r="ZY77" s="1"/>
      <c r="AAW77" s="1"/>
    </row>
    <row r="78" spans="29:725" x14ac:dyDescent="0.25">
      <c r="AC78" s="1"/>
      <c r="AE78" t="str">
        <v>BO389986 Corp</v>
      </c>
      <c r="AF78" t="str">
        <v>US06738EBR53</v>
      </c>
      <c r="AG78" t="str">
        <v>06738EBR5</v>
      </c>
      <c r="AH78" t="str">
        <v>BACR 2.667 03/10/32</v>
      </c>
      <c r="AI78" s="1">
        <v>48283</v>
      </c>
      <c r="AJ78">
        <v>1000000000</v>
      </c>
      <c r="AK78" t="str">
        <v>YO941013 Corp</v>
      </c>
      <c r="AL78" t="str">
        <v>XS3006788742</v>
      </c>
      <c r="AM78" t="str">
        <v>YO9410136</v>
      </c>
      <c r="AN78" t="str">
        <v>BBVASM Float 06/11/30</v>
      </c>
      <c r="AO78" s="1">
        <v>47645</v>
      </c>
      <c r="AP78">
        <v>30000000</v>
      </c>
      <c r="AQ78" t="str">
        <v>ZK512618 Corp</v>
      </c>
      <c r="AR78" t="str">
        <v>XS2479725280</v>
      </c>
      <c r="AS78" t="str">
        <v>ZK5126188</v>
      </c>
      <c r="AT78" t="str">
        <v>BNP Float 02/24/26</v>
      </c>
      <c r="AU78" s="1">
        <v>46077</v>
      </c>
      <c r="AV78">
        <v>3075000</v>
      </c>
      <c r="BO78" t="str">
        <v>YV779878 Corp</v>
      </c>
      <c r="BP78" t="str">
        <v>US25161FJV13</v>
      </c>
      <c r="BQ78" t="str">
        <v>25161FJV1</v>
      </c>
      <c r="BR78" t="str">
        <v>DB 5.35 09/30/36</v>
      </c>
      <c r="BS78" s="1">
        <v>49948</v>
      </c>
      <c r="BT78">
        <v>11000000</v>
      </c>
      <c r="CA78" t="str">
        <v>YO480470 Corp</v>
      </c>
      <c r="CB78" t="str">
        <v>US83369XXH69</v>
      </c>
      <c r="CC78" t="str">
        <v>83369XXH6</v>
      </c>
      <c r="CD78" t="str">
        <v>SOCGEN Float 05/18/26</v>
      </c>
      <c r="CE78" s="1">
        <v>46160</v>
      </c>
      <c r="CF78">
        <v>200000000</v>
      </c>
      <c r="CM78" t="str">
        <v>ZD203968 Corp</v>
      </c>
      <c r="CN78" t="str">
        <v>XS2774402965</v>
      </c>
      <c r="CO78" t="str">
        <v>ZD2039687</v>
      </c>
      <c r="CP78" t="str">
        <v>HSBC 5.8 02/26/29</v>
      </c>
      <c r="CQ78" s="1">
        <v>47175</v>
      </c>
      <c r="CR78">
        <v>18000000</v>
      </c>
      <c r="CS78" t="str">
        <v>ZH157546 Corp</v>
      </c>
      <c r="CT78" t="str">
        <v>XS2596304365</v>
      </c>
      <c r="CU78" t="str">
        <v>ZH1575468</v>
      </c>
      <c r="CV78" t="str">
        <v>INTNED 5.93 10/19/33</v>
      </c>
      <c r="CW78" s="1">
        <v>48871</v>
      </c>
      <c r="CX78">
        <v>4000000</v>
      </c>
      <c r="DC78" s="1"/>
      <c r="DE78" t="str">
        <v>LW542824 Corp</v>
      </c>
      <c r="DF78" t="str">
        <v>XS1438551043</v>
      </c>
      <c r="DG78" t="str">
        <v>LW5428245</v>
      </c>
      <c r="DH78" t="str">
        <v>LLOYDS 0 07/06/46</v>
      </c>
      <c r="DI78" s="1">
        <v>53514</v>
      </c>
      <c r="DJ78">
        <v>25000000</v>
      </c>
      <c r="DW78" t="str">
        <v>ZR727929 Corp</v>
      </c>
      <c r="DX78" t="str">
        <v>XS2057055209</v>
      </c>
      <c r="DY78" t="str">
        <v>ZR7279295</v>
      </c>
      <c r="DZ78" t="str">
        <v>NWG Float 10/04/29</v>
      </c>
      <c r="EA78" s="1">
        <v>47395</v>
      </c>
      <c r="EB78">
        <v>10000000</v>
      </c>
      <c r="EI78" t="str">
        <v>ZF695047 Corp</v>
      </c>
      <c r="EJ78" t="str">
        <v>XS2758233097</v>
      </c>
      <c r="EK78" t="str">
        <v>ZF6950470</v>
      </c>
      <c r="EL78" t="str">
        <v>SANTAN 7 02/02/34</v>
      </c>
      <c r="EM78" s="1">
        <v>48977</v>
      </c>
      <c r="EN78">
        <v>31477000</v>
      </c>
      <c r="EU78" t="str">
        <v>YU692484 Corp</v>
      </c>
      <c r="EV78" t="str">
        <v>XS2929350481</v>
      </c>
      <c r="EW78" t="str">
        <v>YU6924846</v>
      </c>
      <c r="EX78" t="str">
        <v>STANLN 6.03 11/05/25</v>
      </c>
      <c r="EY78" s="1">
        <v>45966</v>
      </c>
      <c r="EZ78">
        <v>360000</v>
      </c>
      <c r="KA78" s="1"/>
      <c r="KS78" s="1"/>
      <c r="LE78" s="1"/>
      <c r="NM78" s="1"/>
      <c r="NS78" s="1"/>
      <c r="QG78" s="1"/>
      <c r="QS78" s="1"/>
      <c r="SC78" s="1"/>
      <c r="SI78" s="1"/>
      <c r="TY78" s="1"/>
      <c r="VU78" s="1"/>
      <c r="XE78" s="1"/>
      <c r="XK78" s="1"/>
      <c r="YC78" s="1"/>
      <c r="ZA78" s="1"/>
      <c r="AAW78" s="1"/>
    </row>
    <row r="79" spans="29:725" x14ac:dyDescent="0.25">
      <c r="AC79" s="1"/>
      <c r="AE79" t="str">
        <v>YL576357 Corp</v>
      </c>
      <c r="AF79" t="str">
        <v>XS3072870481</v>
      </c>
      <c r="AG79" t="str">
        <v>YL5763575</v>
      </c>
      <c r="AH79" t="str">
        <v>BACR 0 07/31/27</v>
      </c>
      <c r="AI79" s="1">
        <v>46599</v>
      </c>
      <c r="AJ79">
        <v>5000000</v>
      </c>
      <c r="AK79" t="str">
        <v>YO994246 Corp</v>
      </c>
      <c r="AL79" t="str">
        <v>US05556ACP75</v>
      </c>
      <c r="AM79" t="str">
        <v>05556ACP7</v>
      </c>
      <c r="AN79" t="str">
        <v>BBVASM 5 ¼ 06/13/33</v>
      </c>
      <c r="AO79" s="1">
        <v>48743</v>
      </c>
      <c r="AP79">
        <v>0</v>
      </c>
      <c r="AQ79" t="str">
        <v>BP412988 Corp</v>
      </c>
      <c r="AR79" t="str">
        <v>XS2271492485</v>
      </c>
      <c r="AS79" t="str">
        <v>BP4129881</v>
      </c>
      <c r="AT79" t="str">
        <v>BNP 7 ½ 07/06/26</v>
      </c>
      <c r="AU79" s="1">
        <v>46209</v>
      </c>
      <c r="AV79">
        <v>6055000</v>
      </c>
      <c r="BO79" t="str">
        <v>YW407483 Corp</v>
      </c>
      <c r="BP79" t="str">
        <v>US25161FUX40</v>
      </c>
      <c r="BQ79" t="str">
        <v>25161FUX4</v>
      </c>
      <c r="BR79" t="str">
        <v>DB 6 07/31/36</v>
      </c>
      <c r="BS79" s="1">
        <v>49887</v>
      </c>
      <c r="BT79">
        <v>3307000</v>
      </c>
      <c r="CA79" t="str">
        <v>YR426222 Corp</v>
      </c>
      <c r="CB79" t="str">
        <v>US83369XVY11</v>
      </c>
      <c r="CC79" t="str">
        <v>83369XVY1</v>
      </c>
      <c r="CD79" t="str">
        <v>SOCGEN Float 02/17/26</v>
      </c>
      <c r="CE79" s="1">
        <v>46070</v>
      </c>
      <c r="CF79">
        <v>300000000</v>
      </c>
      <c r="CM79" t="str">
        <v>AF173775 Corp</v>
      </c>
      <c r="CN79" t="str">
        <v>XS1257143153</v>
      </c>
      <c r="CO79" t="str">
        <v>AF1737754</v>
      </c>
      <c r="CP79" t="str">
        <v>HSBC Float 09/22/25</v>
      </c>
      <c r="CQ79" s="1">
        <v>45922</v>
      </c>
      <c r="CR79">
        <v>10000000</v>
      </c>
      <c r="CS79" t="str">
        <v>ZI489882 Corp</v>
      </c>
      <c r="CT79" t="str">
        <v>XS2596304878</v>
      </c>
      <c r="CU79" t="str">
        <v>ZI4898824</v>
      </c>
      <c r="CV79" t="str">
        <v>INTNED 6.1 08/28/33</v>
      </c>
      <c r="CW79" s="1">
        <v>48819</v>
      </c>
      <c r="CX79">
        <v>10000000</v>
      </c>
      <c r="DC79" s="1"/>
      <c r="DE79" t="str">
        <v>YN178583 Corp</v>
      </c>
      <c r="DF79" t="str">
        <v>XS3093745761</v>
      </c>
      <c r="DG79" t="str">
        <v>YN1785834</v>
      </c>
      <c r="DH79" t="str">
        <v>LLOYDS Float 12/09/25</v>
      </c>
      <c r="DI79" s="1">
        <v>46000</v>
      </c>
      <c r="DJ79">
        <v>50000000</v>
      </c>
      <c r="EI79" t="str">
        <v>ZL480470 Corp</v>
      </c>
      <c r="EJ79" t="str">
        <v>US05966D2U53</v>
      </c>
      <c r="EK79" t="str">
        <v>05966D2U5</v>
      </c>
      <c r="EL79" t="str">
        <v>SANTAN Float 03/09/26</v>
      </c>
      <c r="EM79" s="1">
        <v>46090</v>
      </c>
      <c r="EN79">
        <v>20000000</v>
      </c>
      <c r="EU79" t="str">
        <v>YU718004 Corp</v>
      </c>
      <c r="EV79" t="str">
        <v>XS2929924244</v>
      </c>
      <c r="EW79" t="str">
        <v>YU7180042</v>
      </c>
      <c r="EX79" t="str">
        <v>STANLN 6.34 11/06/25</v>
      </c>
      <c r="EY79" s="1">
        <v>45967</v>
      </c>
      <c r="EZ79">
        <v>3950000</v>
      </c>
      <c r="KA79" s="1"/>
      <c r="KS79" s="1"/>
      <c r="LE79" s="1"/>
      <c r="NM79" s="1"/>
      <c r="NS79" s="1"/>
      <c r="QG79" s="1"/>
      <c r="QS79" s="1"/>
      <c r="SC79" s="1"/>
      <c r="SI79" s="1"/>
      <c r="TY79" s="1"/>
      <c r="XE79" s="1"/>
      <c r="XK79" s="1"/>
      <c r="YC79" s="1"/>
      <c r="ZA79" s="1"/>
      <c r="AAW79" s="1"/>
    </row>
    <row r="80" spans="29:725" x14ac:dyDescent="0.25">
      <c r="AC80" s="1"/>
      <c r="AE80" t="str">
        <v>YS970049 Corp</v>
      </c>
      <c r="AF80" t="str">
        <v>XS2935655386</v>
      </c>
      <c r="AG80" t="str">
        <v>YS9700495</v>
      </c>
      <c r="AH80" t="str">
        <v>BACR 9 ¾ 01/30/45</v>
      </c>
      <c r="AI80" s="1">
        <v>52992</v>
      </c>
      <c r="AJ80">
        <v>10000000</v>
      </c>
      <c r="AK80" t="str">
        <v>YQ911142 Corp</v>
      </c>
      <c r="AL80" t="str">
        <v>XS2958928975</v>
      </c>
      <c r="AM80" t="str">
        <v>YQ9111424</v>
      </c>
      <c r="AN80" t="str">
        <v>BBVASM Float 04/15/31</v>
      </c>
      <c r="AO80" s="1">
        <v>47953</v>
      </c>
      <c r="AP80">
        <v>25000000</v>
      </c>
      <c r="AQ80" t="str">
        <v>BX256617 Corp</v>
      </c>
      <c r="AR80" t="str">
        <v>XS2380303664</v>
      </c>
      <c r="AS80" t="str">
        <v>BX2566178</v>
      </c>
      <c r="AT80" t="str">
        <v>BNP Float 07/05/29</v>
      </c>
      <c r="AU80" s="1">
        <v>47304</v>
      </c>
      <c r="AV80">
        <v>2000000</v>
      </c>
      <c r="BO80" t="str">
        <v>YW674511 Corp</v>
      </c>
      <c r="BP80" t="str">
        <v>US25161FYH53</v>
      </c>
      <c r="BQ80" t="str">
        <v>25161FYH5</v>
      </c>
      <c r="BR80" t="str">
        <v>DB 5.35 08/16/34</v>
      </c>
      <c r="BS80" s="1">
        <v>49172</v>
      </c>
      <c r="BT80">
        <v>22000000</v>
      </c>
      <c r="CA80" t="str">
        <v>YS298135 Corp</v>
      </c>
      <c r="CB80" t="str">
        <v>US83371HPC78</v>
      </c>
      <c r="CC80" t="str">
        <v>83371HPC7</v>
      </c>
      <c r="CD80" t="str">
        <v>SOCGEN Float 02/01/40</v>
      </c>
      <c r="CE80" s="1">
        <v>51167</v>
      </c>
      <c r="CF80">
        <v>0</v>
      </c>
      <c r="CM80" t="str">
        <v>AM288304 Corp</v>
      </c>
      <c r="CN80" t="str">
        <v>XS1558448921</v>
      </c>
      <c r="CO80" t="str">
        <v>AM2883040</v>
      </c>
      <c r="CP80" t="str">
        <v>HSBC Float 02/08/37</v>
      </c>
      <c r="CQ80" s="1">
        <v>50079</v>
      </c>
      <c r="CR80">
        <v>20000000</v>
      </c>
      <c r="CS80" t="str">
        <v>ZL030571 Corp</v>
      </c>
      <c r="CT80" t="str">
        <v>XS2569724680</v>
      </c>
      <c r="CU80" t="str">
        <v>ZL0305710</v>
      </c>
      <c r="CV80" t="str">
        <v>INTNED 0 02/23/38</v>
      </c>
      <c r="CW80" s="1">
        <v>50459</v>
      </c>
      <c r="CX80">
        <v>150000000</v>
      </c>
      <c r="DC80" s="1"/>
      <c r="DE80" t="str">
        <v>ZG166644 Corp</v>
      </c>
      <c r="DF80" t="str">
        <v>XS2723557620</v>
      </c>
      <c r="DG80" t="str">
        <v>ZG1666442</v>
      </c>
      <c r="DH80" t="str">
        <v>LLOYDS Float 11/22/28</v>
      </c>
      <c r="DI80" s="1">
        <v>47079</v>
      </c>
      <c r="DJ80">
        <v>20000000</v>
      </c>
      <c r="EI80" t="str">
        <v>EH913490 Corp</v>
      </c>
      <c r="EJ80" t="str">
        <v>XS0234696184</v>
      </c>
      <c r="EK80" t="str">
        <v>EH9134907</v>
      </c>
      <c r="EL80" t="str">
        <v>SANBBZ 8 ¾ 11/04/25</v>
      </c>
      <c r="EM80" s="1">
        <v>45965</v>
      </c>
      <c r="EN80">
        <v>100000000</v>
      </c>
      <c r="EU80" t="str">
        <v>YU747834 Corp</v>
      </c>
      <c r="EV80" t="str">
        <v>XS2930521237</v>
      </c>
      <c r="EW80" t="str">
        <v>YU7478347</v>
      </c>
      <c r="EX80" t="str">
        <v>STANLN 5.81 11/07/25</v>
      </c>
      <c r="EY80" s="1">
        <v>45968</v>
      </c>
      <c r="EZ80">
        <v>1720000</v>
      </c>
      <c r="KA80" s="1"/>
      <c r="KS80" s="1"/>
      <c r="LE80" s="1"/>
      <c r="NM80" s="1"/>
      <c r="NS80" s="1"/>
      <c r="QG80" s="1"/>
      <c r="QS80" s="1"/>
      <c r="SC80" s="1"/>
      <c r="SI80" s="1"/>
      <c r="TY80" s="1"/>
      <c r="XE80" s="1"/>
      <c r="XK80" s="1"/>
      <c r="YC80" s="1"/>
      <c r="ZA80" s="1"/>
      <c r="AAW80" s="1"/>
    </row>
    <row r="81" spans="29:725" x14ac:dyDescent="0.25">
      <c r="AC81" s="1"/>
      <c r="AE81" t="str">
        <v>YV936146 Corp</v>
      </c>
      <c r="AF81" t="str">
        <v>US06745Y2T83</v>
      </c>
      <c r="AG81" t="str">
        <v>06745Y2T8</v>
      </c>
      <c r="AH81" t="str">
        <v>BACR 5 10/04/44</v>
      </c>
      <c r="AI81" s="1">
        <v>52874</v>
      </c>
      <c r="AJ81">
        <v>19035000</v>
      </c>
      <c r="AK81" t="str">
        <v>YR129085 Corp</v>
      </c>
      <c r="AL81" t="str">
        <v>US05554TU520</v>
      </c>
      <c r="AM81" t="str">
        <v>05554TU52</v>
      </c>
      <c r="AN81" t="str">
        <v>BBVASM 5 ½ 02/14/35</v>
      </c>
      <c r="AO81" s="1">
        <v>49354</v>
      </c>
      <c r="AP81">
        <v>0</v>
      </c>
      <c r="AQ81" t="str">
        <v>BY698189 Corp</v>
      </c>
      <c r="AR81" t="str">
        <v>XS2422070255</v>
      </c>
      <c r="AS81" t="str">
        <v>BY6981892</v>
      </c>
      <c r="AT81" t="str">
        <v>BNP Float 12/29/25</v>
      </c>
      <c r="AU81" s="1">
        <v>46020</v>
      </c>
      <c r="AV81">
        <v>209000000</v>
      </c>
      <c r="BO81" t="str">
        <v>ZM523803 Corp</v>
      </c>
      <c r="BP81" t="str">
        <v>XS0460025637</v>
      </c>
      <c r="BQ81" t="str">
        <v>ZM5238039</v>
      </c>
      <c r="BR81" t="str">
        <v>DB Float 12/20/27</v>
      </c>
      <c r="BS81" s="1">
        <v>46741</v>
      </c>
      <c r="BT81">
        <v>12600000</v>
      </c>
      <c r="CA81" t="str">
        <v>YS913725 Corp</v>
      </c>
      <c r="CB81" t="str">
        <v>US83371HR764</v>
      </c>
      <c r="CC81" t="str">
        <v>83371HR76</v>
      </c>
      <c r="CD81" t="str">
        <v>SOCGEN 6.1 01/31/45</v>
      </c>
      <c r="CE81" s="1">
        <v>52993</v>
      </c>
      <c r="CF81">
        <v>1000000</v>
      </c>
      <c r="CM81" t="str">
        <v>AM531220 Corp</v>
      </c>
      <c r="CN81" t="str">
        <v>XS1569875062</v>
      </c>
      <c r="CO81" t="str">
        <v>AM5312203</v>
      </c>
      <c r="CP81" t="str">
        <v>HSBC 0 03/03/47</v>
      </c>
      <c r="CQ81" s="1">
        <v>53754</v>
      </c>
      <c r="CR81">
        <v>50000000</v>
      </c>
      <c r="CS81" t="str">
        <v>ZM792076 Corp</v>
      </c>
      <c r="CT81" t="str">
        <v>XS2569725570</v>
      </c>
      <c r="CU81" t="str">
        <v>ZM7920766</v>
      </c>
      <c r="CV81" t="str">
        <v>INTNED 5.45 02/08/38</v>
      </c>
      <c r="CW81" s="1">
        <v>50444</v>
      </c>
      <c r="CX81">
        <v>10000000</v>
      </c>
      <c r="DC81" s="1"/>
      <c r="DE81" t="str">
        <v>ZI993006 Corp</v>
      </c>
      <c r="DF81" t="str">
        <v>XS2695405915</v>
      </c>
      <c r="DG81" t="str">
        <v>ZI9930069</v>
      </c>
      <c r="DH81" t="str">
        <v>LLOYDS Float 09/28/26</v>
      </c>
      <c r="DI81" s="1">
        <v>46293</v>
      </c>
      <c r="DJ81">
        <v>32000000</v>
      </c>
      <c r="EI81" t="str">
        <v>QZ198402 Corp</v>
      </c>
      <c r="EJ81" t="str">
        <v>XS1475343296</v>
      </c>
      <c r="EK81" t="str">
        <v>QZ1984025</v>
      </c>
      <c r="EL81" t="str">
        <v>SANTAN 0 09/07/46</v>
      </c>
      <c r="EM81" s="1">
        <v>53577</v>
      </c>
      <c r="EN81">
        <v>250000000</v>
      </c>
      <c r="EU81" t="str">
        <v>YU791737 Corp</v>
      </c>
      <c r="EV81" t="str">
        <v>XS2931198993</v>
      </c>
      <c r="EW81" t="str">
        <v>YU7917377</v>
      </c>
      <c r="EX81" t="str">
        <v>STANLN 6.15 11/07/25</v>
      </c>
      <c r="EY81" s="1">
        <v>45968</v>
      </c>
      <c r="EZ81">
        <v>2240000</v>
      </c>
      <c r="KA81" s="1"/>
      <c r="KS81" s="1"/>
      <c r="LE81" s="1"/>
      <c r="NM81" s="1"/>
      <c r="NS81" s="1"/>
      <c r="QG81" s="1"/>
      <c r="QS81" s="1"/>
      <c r="SC81" s="1"/>
      <c r="SI81" s="1"/>
      <c r="TY81" s="1"/>
      <c r="XE81" s="1"/>
      <c r="XK81" s="1"/>
      <c r="YC81" s="1"/>
      <c r="ZA81" s="1"/>
      <c r="AAW81" s="1"/>
    </row>
    <row r="82" spans="29:725" x14ac:dyDescent="0.25">
      <c r="AC82" s="1"/>
      <c r="AE82" t="str">
        <v>ZD899589 Corp</v>
      </c>
      <c r="AF82" t="str">
        <v>XS2734972263</v>
      </c>
      <c r="AG82" t="str">
        <v>ZD8995890</v>
      </c>
      <c r="AH82" t="str">
        <v>BACR 9 ½ 04/04/44</v>
      </c>
      <c r="AI82" s="1">
        <v>52691</v>
      </c>
      <c r="AJ82">
        <v>5000000</v>
      </c>
      <c r="AK82" t="str">
        <v>YS386525 Corp</v>
      </c>
      <c r="AL82" t="str">
        <v>US05554TV932</v>
      </c>
      <c r="AM82" t="str">
        <v>05554TV93</v>
      </c>
      <c r="AN82" t="str">
        <v>BBVASM 5 ½ 01/23/35</v>
      </c>
      <c r="AO82" s="1">
        <v>49332</v>
      </c>
      <c r="AP82">
        <v>6000000</v>
      </c>
      <c r="AQ82" t="str">
        <v>YL148176 Corp</v>
      </c>
      <c r="AR82" t="str">
        <v>XS3152320316</v>
      </c>
      <c r="AS82" t="str">
        <v>YL1481768</v>
      </c>
      <c r="AT82" t="str">
        <v>BNP Float 08/18/30</v>
      </c>
      <c r="AU82" s="1">
        <v>47713</v>
      </c>
      <c r="AV82">
        <v>3305000</v>
      </c>
      <c r="BO82" t="str">
        <v>YM284813 Corp</v>
      </c>
      <c r="BP82" t="str">
        <v>US25161FLD86</v>
      </c>
      <c r="BQ82" t="str">
        <v>25161FLD8</v>
      </c>
      <c r="BR82" t="str">
        <v>DB 5 ⅛ 07/29/33</v>
      </c>
      <c r="BS82" s="1">
        <v>48789</v>
      </c>
      <c r="BT82">
        <v>4750000</v>
      </c>
      <c r="CA82" t="str">
        <v>ZD033149 Corp</v>
      </c>
      <c r="CB82" t="str">
        <v>US83370BZT33</v>
      </c>
      <c r="CC82" t="str">
        <v>83370BZT3</v>
      </c>
      <c r="CD82" t="str">
        <v>SOCGEN Float 08/28/25</v>
      </c>
      <c r="CE82" s="1">
        <v>45897</v>
      </c>
      <c r="CF82">
        <v>20000000</v>
      </c>
      <c r="CM82" t="str">
        <v>AN417879 Corp</v>
      </c>
      <c r="CN82" t="str">
        <v>XS1608404981</v>
      </c>
      <c r="CO82" t="str">
        <v>AN4178793</v>
      </c>
      <c r="CP82" t="str">
        <v>HSBC Float 06/20/27</v>
      </c>
      <c r="CQ82" s="1">
        <v>46558</v>
      </c>
      <c r="CR82">
        <v>10000000</v>
      </c>
      <c r="CS82" t="str">
        <v>ZM828126 Corp</v>
      </c>
      <c r="CT82" t="str">
        <v>XS2569725497</v>
      </c>
      <c r="CU82" t="str">
        <v>ZM8281267</v>
      </c>
      <c r="CV82" t="str">
        <v>INTNED Float 02/09/33</v>
      </c>
      <c r="CW82" s="1">
        <v>48619</v>
      </c>
      <c r="CX82">
        <v>10000000</v>
      </c>
      <c r="DC82" s="1"/>
      <c r="DE82" t="str">
        <v>ZJ049578 Corp</v>
      </c>
      <c r="DF82" t="str">
        <v>XS2642445444</v>
      </c>
      <c r="DG82" t="str">
        <v>ZJ0495789</v>
      </c>
      <c r="DH82" t="str">
        <v>LLOYDS 5.03 06/30/28</v>
      </c>
      <c r="DI82" s="1">
        <v>46934</v>
      </c>
      <c r="DJ82">
        <v>30000000</v>
      </c>
      <c r="EI82" t="str">
        <v>YL029125 Corp</v>
      </c>
      <c r="EJ82" t="str">
        <v>US05973RGC07</v>
      </c>
      <c r="EK82" t="str">
        <v>05973RGC0</v>
      </c>
      <c r="EL82" t="str">
        <v>SANTAN Float 05/06/26</v>
      </c>
      <c r="EM82" s="1">
        <v>46148</v>
      </c>
      <c r="EN82">
        <v>25000000</v>
      </c>
      <c r="EU82" t="str">
        <v>YU794795 Corp</v>
      </c>
      <c r="EV82" t="str">
        <v>XS2931199538</v>
      </c>
      <c r="EW82" t="str">
        <v>YU7947952</v>
      </c>
      <c r="EX82" t="str">
        <v>STANLN 9.1 11/07/25</v>
      </c>
      <c r="EY82" s="1">
        <v>45968</v>
      </c>
      <c r="EZ82">
        <v>380000</v>
      </c>
      <c r="KA82" s="1"/>
      <c r="KS82" s="1"/>
      <c r="LE82" s="1"/>
      <c r="NM82" s="1"/>
      <c r="NS82" s="1"/>
      <c r="QG82" s="1"/>
      <c r="QS82" s="1"/>
      <c r="SC82" s="1"/>
      <c r="SI82" s="1"/>
      <c r="TY82" s="1"/>
      <c r="XE82" s="1"/>
      <c r="XK82" s="1"/>
      <c r="YC82" s="1"/>
      <c r="ZA82" s="1"/>
      <c r="AAW82" s="1"/>
    </row>
    <row r="83" spans="29:725" x14ac:dyDescent="0.25">
      <c r="AC83" s="1"/>
      <c r="AE83" t="str">
        <v>ZF342154 Corp</v>
      </c>
      <c r="AF83" t="str">
        <v>US06745PKZ35</v>
      </c>
      <c r="AG83" t="str">
        <v>06745PKZ3</v>
      </c>
      <c r="AH83" t="str">
        <v>BACR 5.55 01/29/54</v>
      </c>
      <c r="AI83" s="1">
        <v>56278</v>
      </c>
      <c r="AJ83">
        <v>8993000</v>
      </c>
      <c r="AK83" t="str">
        <v>BJ946964 Corp</v>
      </c>
      <c r="AL83" t="str">
        <v>XS2109670799</v>
      </c>
      <c r="AM83" t="str">
        <v>BJ9469641</v>
      </c>
      <c r="AN83" t="str">
        <v>BBVASM Float 07/10/30</v>
      </c>
      <c r="AO83" s="1">
        <v>47674</v>
      </c>
      <c r="AP83">
        <v>20000000</v>
      </c>
      <c r="AQ83" t="str">
        <v>YL285528 Corp</v>
      </c>
      <c r="AR83" t="str">
        <v>XS3155666814</v>
      </c>
      <c r="AS83" t="str">
        <v>YL2855283</v>
      </c>
      <c r="AT83" t="str">
        <v>BNP Float 08/21/30</v>
      </c>
      <c r="AU83" s="1">
        <v>47716</v>
      </c>
      <c r="AV83">
        <v>2565000</v>
      </c>
      <c r="BO83" t="str">
        <v>YN394604 Corp</v>
      </c>
      <c r="BP83" t="str">
        <v>US25161F7K83</v>
      </c>
      <c r="BQ83" t="str">
        <v>25161F7K8</v>
      </c>
      <c r="BR83" t="str">
        <v>DB 5.45 06/29/35</v>
      </c>
      <c r="BS83" s="1">
        <v>49489</v>
      </c>
      <c r="BT83">
        <v>5500000</v>
      </c>
      <c r="CA83" t="str">
        <v>ZD053264 Corp</v>
      </c>
      <c r="CB83" t="str">
        <v>US83370BRZ84</v>
      </c>
      <c r="CC83" t="str">
        <v>83370BRZ8</v>
      </c>
      <c r="CD83" t="str">
        <v>SOCGEN 6 02/29/36</v>
      </c>
      <c r="CE83" s="1">
        <v>49734</v>
      </c>
      <c r="CF83">
        <v>0</v>
      </c>
      <c r="CM83" t="str">
        <v>AO594651 Corp</v>
      </c>
      <c r="CN83" t="str">
        <v>XS1661313087</v>
      </c>
      <c r="CO83" t="str">
        <v>AO5946519</v>
      </c>
      <c r="CP83" t="str">
        <v>HSBC 4.06 06/21/27</v>
      </c>
      <c r="CQ83" s="1">
        <v>46559</v>
      </c>
      <c r="CR83">
        <v>2000000</v>
      </c>
      <c r="CS83" t="str">
        <v>ZP079279 Corp</v>
      </c>
      <c r="CT83" t="str">
        <v>XS2095278391</v>
      </c>
      <c r="CU83" t="str">
        <v>ZP0792793</v>
      </c>
      <c r="CV83" t="str">
        <v>INTNED 0 12/20/49</v>
      </c>
      <c r="CW83" s="1">
        <v>54777</v>
      </c>
      <c r="CX83">
        <v>140000000</v>
      </c>
      <c r="DC83" s="1"/>
      <c r="DE83" t="str">
        <v>ZJ775454 Corp</v>
      </c>
      <c r="DF83" t="str">
        <v>XS2653506589</v>
      </c>
      <c r="DG83" t="str">
        <v>ZJ7754543</v>
      </c>
      <c r="DH83" t="str">
        <v>LLOYDS Float 07/19/28</v>
      </c>
      <c r="DI83" s="1">
        <v>46953</v>
      </c>
      <c r="DJ83">
        <v>25000000</v>
      </c>
      <c r="EI83" t="str">
        <v>YL175810 Corp</v>
      </c>
      <c r="EJ83" t="str">
        <v>XS3152993492</v>
      </c>
      <c r="EK83" t="str">
        <v>YL1758108</v>
      </c>
      <c r="EL83" t="str">
        <v>SANTAN 3.85 05/15/26</v>
      </c>
      <c r="EM83" s="1">
        <v>46157</v>
      </c>
      <c r="EN83">
        <v>10000000</v>
      </c>
      <c r="EU83" t="str">
        <v>YU822859 Corp</v>
      </c>
      <c r="EV83" t="str">
        <v>XS2931873041</v>
      </c>
      <c r="EW83" t="str">
        <v>YU8228592</v>
      </c>
      <c r="EX83" t="str">
        <v>STANLN 5.61 11/12/25</v>
      </c>
      <c r="EY83" s="1">
        <v>45973</v>
      </c>
      <c r="EZ83">
        <v>5000000</v>
      </c>
      <c r="KA83" s="1"/>
      <c r="KS83" s="1"/>
      <c r="LE83" s="1"/>
      <c r="NM83" s="1"/>
      <c r="NS83" s="1"/>
      <c r="QG83" s="1"/>
      <c r="QS83" s="1"/>
      <c r="SC83" s="1"/>
      <c r="SI83" s="1"/>
      <c r="TY83" s="1"/>
      <c r="XE83" s="1"/>
      <c r="XK83" s="1"/>
      <c r="YC83" s="1"/>
      <c r="ZA83" s="1"/>
      <c r="AAW83" s="1"/>
    </row>
    <row r="84" spans="29:725" x14ac:dyDescent="0.25">
      <c r="AC84" s="1"/>
      <c r="AE84" t="str">
        <v>YL497471 Corp</v>
      </c>
      <c r="AF84" t="str">
        <v>XS3038086800</v>
      </c>
      <c r="AG84" t="str">
        <v>YL4974710</v>
      </c>
      <c r="AH84" t="str">
        <v>BACR Float 06/12/30</v>
      </c>
      <c r="AI84" s="1">
        <v>47646</v>
      </c>
      <c r="AJ84">
        <v>2000000</v>
      </c>
      <c r="AK84" t="str">
        <v>BP264782 Corp</v>
      </c>
      <c r="AL84" t="str">
        <v>XS2269102807</v>
      </c>
      <c r="AM84" t="str">
        <v>BP2647827</v>
      </c>
      <c r="AN84" t="str">
        <v>BBVASM Float 05/07/31</v>
      </c>
      <c r="AO84" s="1">
        <v>47975</v>
      </c>
      <c r="AP84">
        <v>25000000</v>
      </c>
      <c r="AQ84" t="str">
        <v>YL521798 Corp</v>
      </c>
      <c r="AR84" t="str">
        <v>XS3100454464</v>
      </c>
      <c r="AS84" t="str">
        <v>YL5217986</v>
      </c>
      <c r="AT84" t="str">
        <v>BNP Float 09/03/30</v>
      </c>
      <c r="AU84" s="1">
        <v>47729</v>
      </c>
      <c r="AV84">
        <v>1000000</v>
      </c>
      <c r="BO84" t="str">
        <v>YN400519 Corp</v>
      </c>
      <c r="BP84" t="str">
        <v>US25161FZE14</v>
      </c>
      <c r="BQ84" t="str">
        <v>25161FZE1</v>
      </c>
      <c r="BR84" t="str">
        <v>DB 6 06/30/45</v>
      </c>
      <c r="BS84" s="1">
        <v>53143</v>
      </c>
      <c r="BT84">
        <v>2194000</v>
      </c>
      <c r="CA84" t="str">
        <v>ZD302850 Corp</v>
      </c>
      <c r="CB84" t="str">
        <v>US83370BZS59</v>
      </c>
      <c r="CC84" t="str">
        <v>83370BZS5</v>
      </c>
      <c r="CD84" t="str">
        <v>SOCGEN 2 02/27/34</v>
      </c>
      <c r="CE84" s="1">
        <v>49002</v>
      </c>
      <c r="CF84">
        <v>17500000</v>
      </c>
      <c r="CM84" t="str">
        <v>AR246203 Corp</v>
      </c>
      <c r="CN84" t="str">
        <v>XS1774102922</v>
      </c>
      <c r="CO84" t="str">
        <v>AR2462034</v>
      </c>
      <c r="CP84" t="str">
        <v>HSBC 4.55 12/20/27</v>
      </c>
      <c r="CQ84" s="1">
        <v>46741</v>
      </c>
      <c r="CR84">
        <v>4000000</v>
      </c>
      <c r="CS84" t="str">
        <v>BG257920 Corp</v>
      </c>
      <c r="CT84" t="str">
        <v>XS2126882237</v>
      </c>
      <c r="CU84" t="str">
        <v>BG2579202</v>
      </c>
      <c r="CV84" t="str">
        <v>INTNED 2.51 03/02/30</v>
      </c>
      <c r="CW84" s="1">
        <v>47544</v>
      </c>
      <c r="CX84">
        <v>11000000</v>
      </c>
      <c r="DC84" s="1"/>
      <c r="DE84" t="str">
        <v>ZJ800257 Corp</v>
      </c>
      <c r="DF84" t="str">
        <v>XS2653858931</v>
      </c>
      <c r="DG84" t="str">
        <v>ZJ8002579</v>
      </c>
      <c r="DH84" t="str">
        <v>LLOYDS Float 07/19/28</v>
      </c>
      <c r="DI84" s="1">
        <v>46953</v>
      </c>
      <c r="DJ84">
        <v>30000000</v>
      </c>
      <c r="EI84" t="str">
        <v>YM190252 Corp</v>
      </c>
      <c r="EJ84" t="str">
        <v>US80287KCH23</v>
      </c>
      <c r="EK84" t="str">
        <v>80287KCH2</v>
      </c>
      <c r="EL84" t="str">
        <v>SANTAN 0 07/15/27</v>
      </c>
      <c r="EM84" s="1">
        <v>46583</v>
      </c>
      <c r="EN84">
        <v>590000</v>
      </c>
      <c r="EU84" t="str">
        <v>YU849861 Corp</v>
      </c>
      <c r="EV84" t="str">
        <v>XS2932759397</v>
      </c>
      <c r="EW84" t="str">
        <v>YU8498617</v>
      </c>
      <c r="EX84" t="str">
        <v>STANLN 6 ¼ 11/12/25</v>
      </c>
      <c r="EY84" s="1">
        <v>45973</v>
      </c>
      <c r="EZ84">
        <v>300000</v>
      </c>
      <c r="KA84" s="1"/>
      <c r="KS84" s="1"/>
      <c r="LE84" s="1"/>
      <c r="NM84" s="1"/>
      <c r="NS84" s="1"/>
      <c r="QG84" s="1"/>
      <c r="QS84" s="1"/>
      <c r="SC84" s="1"/>
      <c r="SI84" s="1"/>
      <c r="TY84" s="1"/>
      <c r="XE84" s="1"/>
      <c r="XK84" s="1"/>
      <c r="YC84" s="1"/>
      <c r="ZA84" s="1"/>
      <c r="AAW84" s="1"/>
    </row>
    <row r="85" spans="29:725" x14ac:dyDescent="0.25">
      <c r="AC85" s="1"/>
      <c r="AE85" t="str">
        <v>YM813906 Corp</v>
      </c>
      <c r="AF85" t="str">
        <v>XS3078672147</v>
      </c>
      <c r="AG85" t="str">
        <v>YM8139060</v>
      </c>
      <c r="AH85" t="str">
        <v>BACR 0 08/05/30</v>
      </c>
      <c r="AI85" s="1">
        <v>47700</v>
      </c>
      <c r="AJ85">
        <v>2320000</v>
      </c>
      <c r="AK85" t="str">
        <v>BP543255 Corp</v>
      </c>
      <c r="AL85" t="str">
        <v>XS2272093993</v>
      </c>
      <c r="AM85" t="str">
        <v>BP5432557</v>
      </c>
      <c r="AN85" t="str">
        <v>BBVASM 0 06/04/51</v>
      </c>
      <c r="AO85" s="1">
        <v>55308</v>
      </c>
      <c r="AP85">
        <v>55000000</v>
      </c>
      <c r="AQ85" t="str">
        <v>YL536706 Corp</v>
      </c>
      <c r="AR85" t="str">
        <v>XS3090482889</v>
      </c>
      <c r="AS85" t="str">
        <v>YL5367062</v>
      </c>
      <c r="AT85" t="str">
        <v>BNP Float 07/06/32</v>
      </c>
      <c r="AU85" s="1">
        <v>48401</v>
      </c>
      <c r="AV85">
        <v>1030000</v>
      </c>
      <c r="BO85" t="str">
        <v>YN842371 Corp</v>
      </c>
      <c r="BP85" t="str">
        <v>US25161FPX05</v>
      </c>
      <c r="BQ85" t="str">
        <v>25161FPX0</v>
      </c>
      <c r="BR85" t="str">
        <v>DB 5.6 07/18/40</v>
      </c>
      <c r="BS85" s="1">
        <v>51335</v>
      </c>
      <c r="BT85">
        <v>3003000</v>
      </c>
      <c r="CA85" t="str">
        <v>ZF875967 Corp</v>
      </c>
      <c r="CB85" t="str">
        <v>US83370BQE64</v>
      </c>
      <c r="CC85" t="str">
        <v>83370BQE6</v>
      </c>
      <c r="CD85" t="str">
        <v>SOCGEN Float 03/02/39</v>
      </c>
      <c r="CE85" s="1">
        <v>50831</v>
      </c>
      <c r="CF85">
        <v>0</v>
      </c>
      <c r="CM85" t="str">
        <v>AT061771 Corp</v>
      </c>
      <c r="CN85" t="str">
        <v>XS1839543771</v>
      </c>
      <c r="CO85" t="str">
        <v>AT0617718</v>
      </c>
      <c r="CP85" t="str">
        <v>HSBC Float 06/28/28</v>
      </c>
      <c r="CQ85" s="1">
        <v>46932</v>
      </c>
      <c r="CR85">
        <v>1000000</v>
      </c>
      <c r="CS85" t="str">
        <v>BM090858 Corp</v>
      </c>
      <c r="CT85" t="str">
        <v>XS2250385460</v>
      </c>
      <c r="CU85" t="str">
        <v>BM0908582</v>
      </c>
      <c r="CV85" t="str">
        <v>INTNED 0 10/29/35</v>
      </c>
      <c r="CW85" s="1">
        <v>49611</v>
      </c>
      <c r="CX85">
        <v>10000000</v>
      </c>
      <c r="DC85" s="1"/>
      <c r="DE85" t="str">
        <v>ZP933408 Corp</v>
      </c>
      <c r="DF85" t="str">
        <v>XS2116739660</v>
      </c>
      <c r="DG85" t="str">
        <v>ZP9334084</v>
      </c>
      <c r="DH85" t="str">
        <v>LLOYDS 2.6 02/12/30</v>
      </c>
      <c r="DI85" s="1">
        <v>47526</v>
      </c>
      <c r="DJ85">
        <v>25000000</v>
      </c>
      <c r="EI85" t="str">
        <v>YN482530 Corp</v>
      </c>
      <c r="EJ85" t="str">
        <v>US05973RFD98</v>
      </c>
      <c r="EK85" t="str">
        <v>05973RFD9</v>
      </c>
      <c r="EL85" t="str">
        <v>SANTAN Float 06/18/26</v>
      </c>
      <c r="EM85" s="1">
        <v>46191</v>
      </c>
      <c r="EN85">
        <v>10000000</v>
      </c>
      <c r="EU85" t="str">
        <v>YU876939 Corp</v>
      </c>
      <c r="EV85" t="str">
        <v>XS2933432093</v>
      </c>
      <c r="EW85" t="str">
        <v>YU8769397</v>
      </c>
      <c r="EX85" t="str">
        <v>STANLN 6.11 11/06/25</v>
      </c>
      <c r="EY85" s="1">
        <v>45967</v>
      </c>
      <c r="EZ85">
        <v>3630000</v>
      </c>
      <c r="KA85" s="1"/>
      <c r="KS85" s="1"/>
      <c r="LE85" s="1"/>
      <c r="NM85" s="1"/>
      <c r="NS85" s="1"/>
      <c r="QG85" s="1"/>
      <c r="QS85" s="1"/>
      <c r="SC85" s="1"/>
      <c r="SI85" s="1"/>
      <c r="TY85" s="1"/>
      <c r="XE85" s="1"/>
      <c r="XK85" s="1"/>
      <c r="YC85" s="1"/>
      <c r="ZA85" s="1"/>
      <c r="AAW85" s="1"/>
    </row>
    <row r="86" spans="29:725" x14ac:dyDescent="0.25">
      <c r="AC86" s="1"/>
      <c r="AE86" t="str">
        <v>YX138998 Corp</v>
      </c>
      <c r="AF86" t="str">
        <v>CH1345431923</v>
      </c>
      <c r="AG86" t="str">
        <v>YX1389981</v>
      </c>
      <c r="AH86" t="str">
        <v>BACR Float 05/29/29</v>
      </c>
      <c r="AI86" s="1">
        <v>47267</v>
      </c>
      <c r="AJ86">
        <v>3000000</v>
      </c>
      <c r="AK86" t="str">
        <v>BQ552752 Corp</v>
      </c>
      <c r="AL86" t="str">
        <v>XS2288693174</v>
      </c>
      <c r="AM86" t="str">
        <v>BQ5527529</v>
      </c>
      <c r="AN86" t="str">
        <v>BBVASM Float 07/28/31</v>
      </c>
      <c r="AO86" s="1">
        <v>48057</v>
      </c>
      <c r="AP86">
        <v>25000000</v>
      </c>
      <c r="AQ86" t="str">
        <v>YM278484 Corp</v>
      </c>
      <c r="AR86" t="str">
        <v>XS3069348301</v>
      </c>
      <c r="AS86" t="str">
        <v>YM2784846</v>
      </c>
      <c r="AT86" t="str">
        <v>BNP 12 01/08/29</v>
      </c>
      <c r="AU86" s="1">
        <v>47126</v>
      </c>
      <c r="AV86">
        <v>350000</v>
      </c>
      <c r="BO86" t="str">
        <v>YO097249 Corp</v>
      </c>
      <c r="BP86" t="str">
        <v>US25161FFW32</v>
      </c>
      <c r="BQ86" t="str">
        <v>25161FFW3</v>
      </c>
      <c r="BR86" t="str">
        <v>DB 6.1 05/15/45</v>
      </c>
      <c r="BS86" s="1">
        <v>53097</v>
      </c>
      <c r="BT86">
        <v>3869000</v>
      </c>
      <c r="CA86" t="str">
        <v>ZJ719787 Corp</v>
      </c>
      <c r="CB86" t="str">
        <v>XS2627525855</v>
      </c>
      <c r="CC86" t="str">
        <v>ZJ7197875</v>
      </c>
      <c r="CD86" t="str">
        <v>SOCGEN 4.63 07/25/26</v>
      </c>
      <c r="CE86" s="1">
        <v>46228</v>
      </c>
      <c r="CF86">
        <v>3000000</v>
      </c>
      <c r="CM86" t="str">
        <v>AU633730 Corp</v>
      </c>
      <c r="CN86" t="str">
        <v>XS1886395778</v>
      </c>
      <c r="CO86" t="str">
        <v>AU6337300</v>
      </c>
      <c r="CP86" t="str">
        <v>HSBC 4.17 09/27/28</v>
      </c>
      <c r="CQ86" s="1">
        <v>47023</v>
      </c>
      <c r="CR86">
        <v>10000000</v>
      </c>
      <c r="CS86" t="str">
        <v>BN478423 Corp</v>
      </c>
      <c r="CT86" t="str">
        <v>XS2287877281</v>
      </c>
      <c r="CU86" t="str">
        <v>BN4784235</v>
      </c>
      <c r="CV86" t="str">
        <v>INTNED 0 01/25/36</v>
      </c>
      <c r="CW86" s="1">
        <v>49699</v>
      </c>
      <c r="CX86">
        <v>10000000</v>
      </c>
      <c r="DC86" s="1"/>
      <c r="DE86" t="str">
        <v>AR038596 Corp</v>
      </c>
      <c r="DF86" t="str">
        <v>XS1767049346</v>
      </c>
      <c r="DG86" t="str">
        <v>AR0385963</v>
      </c>
      <c r="DH86" t="str">
        <v>LLOYDS 0 02/07/48</v>
      </c>
      <c r="DI86" s="1">
        <v>54095</v>
      </c>
      <c r="DJ86">
        <v>20000000</v>
      </c>
      <c r="EI86" t="str">
        <v>YN483139 Corp</v>
      </c>
      <c r="EJ86" t="str">
        <v>XS3098959169</v>
      </c>
      <c r="EK86" t="str">
        <v>YN4831395</v>
      </c>
      <c r="EL86" t="str">
        <v>SANTAN 5.17 06/20/28</v>
      </c>
      <c r="EM86" s="1">
        <v>46924</v>
      </c>
      <c r="EN86">
        <v>1000000</v>
      </c>
      <c r="EU86" t="str">
        <v>YU938233 Corp</v>
      </c>
      <c r="EV86" t="str">
        <v>XS2935879143</v>
      </c>
      <c r="EW86" t="str">
        <v>YU9382331</v>
      </c>
      <c r="EX86" t="str">
        <v>STANLN 6.18 11/14/25</v>
      </c>
      <c r="EY86" s="1">
        <v>45975</v>
      </c>
      <c r="EZ86">
        <v>1000000</v>
      </c>
      <c r="KA86" s="1"/>
      <c r="KS86" s="1"/>
      <c r="LE86" s="1"/>
      <c r="NM86" s="1"/>
      <c r="NS86" s="1"/>
      <c r="QG86" s="1"/>
      <c r="QS86" s="1"/>
      <c r="SC86" s="1"/>
      <c r="SI86" s="1"/>
      <c r="TY86" s="1"/>
      <c r="XE86" s="1"/>
      <c r="XK86" s="1"/>
      <c r="YC86" s="1"/>
      <c r="ZA86" s="1"/>
      <c r="AAW86" s="1"/>
    </row>
    <row r="87" spans="29:725" x14ac:dyDescent="0.25">
      <c r="AC87" s="1"/>
      <c r="AE87" t="str">
        <v>YL437599 Corp</v>
      </c>
      <c r="AF87" t="str">
        <v>XS3092414955</v>
      </c>
      <c r="AG87" t="str">
        <v>YL4375991</v>
      </c>
      <c r="AH87" t="str">
        <v>BACR 8 ½ 11/20/25</v>
      </c>
      <c r="AI87" s="1">
        <v>45981</v>
      </c>
      <c r="AJ87">
        <v>5000000</v>
      </c>
      <c r="AK87" t="str">
        <v>BT356552 Corp</v>
      </c>
      <c r="AL87" t="str">
        <v>XS2339659281</v>
      </c>
      <c r="AM87" t="str">
        <v>BT3565525</v>
      </c>
      <c r="AN87" t="str">
        <v>BBVASM 0 01/25/52</v>
      </c>
      <c r="AO87" s="1">
        <v>55543</v>
      </c>
      <c r="AP87">
        <v>100000000</v>
      </c>
      <c r="AQ87" t="str">
        <v>YM443020 Corp</v>
      </c>
      <c r="AR87" t="str">
        <v>XS2705283765</v>
      </c>
      <c r="AS87" t="str">
        <v>YM4430208</v>
      </c>
      <c r="AT87" t="str">
        <v>BNP 0 02/16/27</v>
      </c>
      <c r="AU87" s="1">
        <v>46434</v>
      </c>
      <c r="AV87">
        <v>500000</v>
      </c>
      <c r="BO87" t="str">
        <v>YO484150 Corp</v>
      </c>
      <c r="BP87" t="str">
        <v>US25161FFT03</v>
      </c>
      <c r="BQ87" t="str">
        <v>25161FFT0</v>
      </c>
      <c r="BR87" t="str">
        <v>DB 6 05/30/35</v>
      </c>
      <c r="BS87" s="1">
        <v>49459</v>
      </c>
      <c r="BT87">
        <v>8300000</v>
      </c>
      <c r="CA87" t="str">
        <v>ZK724750 Corp</v>
      </c>
      <c r="CB87" t="str">
        <v>XS2593440006</v>
      </c>
      <c r="CC87" t="str">
        <v>ZK7247503</v>
      </c>
      <c r="CD87" t="str">
        <v>SOCGEN Float 05/24/28</v>
      </c>
      <c r="CE87" s="1">
        <v>46897</v>
      </c>
      <c r="CF87">
        <v>25000000</v>
      </c>
      <c r="CM87" t="str">
        <v>BQ820649 Corp</v>
      </c>
      <c r="CN87" t="str">
        <v>XS2373400865</v>
      </c>
      <c r="CO87" t="str">
        <v>BQ8206493</v>
      </c>
      <c r="CP87" t="str">
        <v>HSBC 1.96 06/20/26</v>
      </c>
      <c r="CQ87" s="1">
        <v>46193</v>
      </c>
      <c r="CR87">
        <v>2000000</v>
      </c>
      <c r="CS87" t="str">
        <v>BO578887 Corp</v>
      </c>
      <c r="CT87" t="str">
        <v>XS2320436525</v>
      </c>
      <c r="CU87" t="str">
        <v>BO5788878</v>
      </c>
      <c r="CV87" t="str">
        <v>INTNED 0 03/26/36</v>
      </c>
      <c r="CW87" s="1">
        <v>49760</v>
      </c>
      <c r="CX87">
        <v>17000000</v>
      </c>
      <c r="DC87" s="1"/>
      <c r="DE87" t="str">
        <v>AS706150 Corp</v>
      </c>
      <c r="DF87" t="str">
        <v>XS1825276378</v>
      </c>
      <c r="DG87" t="str">
        <v>AS7061508</v>
      </c>
      <c r="DH87" t="str">
        <v>LLOYDS 0 05/29/48</v>
      </c>
      <c r="DI87" s="1">
        <v>54207</v>
      </c>
      <c r="DJ87">
        <v>20000000</v>
      </c>
      <c r="EI87" t="str">
        <v>YN780199 Corp</v>
      </c>
      <c r="EJ87" t="str">
        <v>US05973RFF47</v>
      </c>
      <c r="EK87" t="str">
        <v>05973RFF4</v>
      </c>
      <c r="EL87" t="str">
        <v>SANTAN Float 06/26/26</v>
      </c>
      <c r="EM87" s="1">
        <v>46199</v>
      </c>
      <c r="EN87">
        <v>240000000</v>
      </c>
      <c r="EU87" t="str">
        <v>YV092845 Corp</v>
      </c>
      <c r="EV87" t="str">
        <v>XS2883291507</v>
      </c>
      <c r="EW87" t="str">
        <v>YV0928452</v>
      </c>
      <c r="EX87" t="str">
        <v>STANLN 6.31 08/26/25</v>
      </c>
      <c r="EY87" s="1">
        <v>45895</v>
      </c>
      <c r="EZ87">
        <v>660000</v>
      </c>
      <c r="KA87" s="1"/>
      <c r="KS87" s="1"/>
      <c r="LE87" s="1"/>
      <c r="NM87" s="1"/>
      <c r="NS87" s="1"/>
      <c r="QG87" s="1"/>
      <c r="QS87" s="1"/>
      <c r="SC87" s="1"/>
      <c r="SI87" s="1"/>
      <c r="TY87" s="1"/>
      <c r="XE87" s="1"/>
      <c r="YC87" s="1"/>
      <c r="ZA87" s="1"/>
      <c r="AAW87" s="1"/>
    </row>
    <row r="88" spans="29:725" x14ac:dyDescent="0.25">
      <c r="AC88" s="1"/>
      <c r="AE88" t="str">
        <v>YL497652 Corp</v>
      </c>
      <c r="AF88" t="str">
        <v>XS3037452979</v>
      </c>
      <c r="AG88" t="str">
        <v>YL4976525</v>
      </c>
      <c r="AH88" t="str">
        <v>BACR 0 06/06/27</v>
      </c>
      <c r="AI88" s="1">
        <v>46544</v>
      </c>
      <c r="AJ88">
        <v>1000000</v>
      </c>
      <c r="AK88" t="str">
        <v>QJ244400 Corp</v>
      </c>
      <c r="AL88" t="str">
        <v>XS1311444159</v>
      </c>
      <c r="AM88" t="str">
        <v>QJ2444009</v>
      </c>
      <c r="AN88" t="str">
        <v>BBVASM Float 11/09/25</v>
      </c>
      <c r="AO88" s="1">
        <v>45970</v>
      </c>
      <c r="AP88">
        <v>25000000</v>
      </c>
      <c r="AQ88" t="str">
        <v>YN024769 Corp</v>
      </c>
      <c r="AR88" t="str">
        <v>XS3035091431</v>
      </c>
      <c r="AS88" t="str">
        <v>YN0247695</v>
      </c>
      <c r="AT88" t="str">
        <v>BNP Float 06/02/30</v>
      </c>
      <c r="AU88" s="1">
        <v>47636</v>
      </c>
      <c r="AV88">
        <v>1000000</v>
      </c>
      <c r="BO88" t="str">
        <v>YO971689 Corp</v>
      </c>
      <c r="BP88" t="str">
        <v>US25161FR590</v>
      </c>
      <c r="BQ88" t="str">
        <v>25161FR59</v>
      </c>
      <c r="BR88" t="str">
        <v>DB 5.1 06/14/30</v>
      </c>
      <c r="BS88" s="1">
        <v>47648</v>
      </c>
      <c r="BT88">
        <v>6000000</v>
      </c>
      <c r="CA88" t="str">
        <v>ZN900472 Corp</v>
      </c>
      <c r="CB88" t="str">
        <v>XS2508053811</v>
      </c>
      <c r="CC88" t="str">
        <v>ZN9004724</v>
      </c>
      <c r="CD88" t="str">
        <v>SOCGEN 0 12/19/28</v>
      </c>
      <c r="CE88" s="1">
        <v>47106</v>
      </c>
      <c r="CF88">
        <v>668000</v>
      </c>
      <c r="CM88" t="str">
        <v>BZ029677 Corp</v>
      </c>
      <c r="CN88" t="str">
        <v>US40442B2A43</v>
      </c>
      <c r="CO88" t="str">
        <v>40442B2A4</v>
      </c>
      <c r="CP88" t="str">
        <v>HSBC 0 09/27/42</v>
      </c>
      <c r="CQ88" s="1">
        <v>52136</v>
      </c>
      <c r="CR88">
        <v>50000000</v>
      </c>
      <c r="CS88" t="str">
        <v>BP027016 Corp</v>
      </c>
      <c r="CT88" t="str">
        <v>XS2322307468</v>
      </c>
      <c r="CU88" t="str">
        <v>BP0270168</v>
      </c>
      <c r="CV88" t="str">
        <v>INTNED 0 04/23/36</v>
      </c>
      <c r="CW88" s="1">
        <v>49788</v>
      </c>
      <c r="CX88">
        <v>17000000</v>
      </c>
      <c r="DC88" s="1"/>
      <c r="DE88" t="str">
        <v>AT002785 Corp</v>
      </c>
      <c r="DF88" t="str">
        <v>XS1838055256</v>
      </c>
      <c r="DG88" t="str">
        <v>AT0027850</v>
      </c>
      <c r="DH88" t="str">
        <v>LLOYDS 0 06/22/48</v>
      </c>
      <c r="DI88" s="1">
        <v>54231</v>
      </c>
      <c r="DJ88">
        <v>50000000</v>
      </c>
      <c r="EI88" t="str">
        <v>YO359469 Corp</v>
      </c>
      <c r="EJ88" t="str">
        <v>XS3049555629</v>
      </c>
      <c r="EK88" t="str">
        <v>YO3594695</v>
      </c>
      <c r="EL88" t="str">
        <v>SANTAN 5.6 06/30/30</v>
      </c>
      <c r="EM88" s="1">
        <v>47664</v>
      </c>
      <c r="EN88">
        <v>834000</v>
      </c>
      <c r="EU88" t="str">
        <v>YV127170 Corp</v>
      </c>
      <c r="EV88" t="str">
        <v>XS2883957305</v>
      </c>
      <c r="EW88" t="str">
        <v>YV1271704</v>
      </c>
      <c r="EX88" t="str">
        <v>STANLN 6 08/27/25</v>
      </c>
      <c r="EY88" s="1">
        <v>45896</v>
      </c>
      <c r="EZ88">
        <v>1060000</v>
      </c>
      <c r="KA88" s="1"/>
      <c r="KS88" s="1"/>
      <c r="LE88" s="1"/>
      <c r="NM88" s="1"/>
      <c r="NS88" s="1"/>
      <c r="QG88" s="1"/>
      <c r="QS88" s="1"/>
      <c r="SC88" s="1"/>
      <c r="SI88" s="1"/>
      <c r="TY88" s="1"/>
      <c r="XE88" s="1"/>
      <c r="YC88" s="1"/>
      <c r="ZA88" s="1"/>
      <c r="AAW88" s="1"/>
    </row>
    <row r="89" spans="29:725" x14ac:dyDescent="0.25">
      <c r="AC89" s="1"/>
      <c r="AE89" t="str">
        <v>YL578653 Corp</v>
      </c>
      <c r="AF89" t="str">
        <v>XS3067215007</v>
      </c>
      <c r="AG89" t="str">
        <v>YL5786535</v>
      </c>
      <c r="AH89" t="str">
        <v>BACR 0 07/22/40</v>
      </c>
      <c r="AI89" s="1">
        <v>51339</v>
      </c>
      <c r="AJ89">
        <v>1000000</v>
      </c>
      <c r="AK89" t="str">
        <v>UV879720 Corp</v>
      </c>
      <c r="AL89" t="str">
        <v>XS1293561111</v>
      </c>
      <c r="AM89" t="str">
        <v>UV8797200</v>
      </c>
      <c r="AN89" t="str">
        <v>BBVASM Float 10/05/25</v>
      </c>
      <c r="AO89" s="1">
        <v>45935</v>
      </c>
      <c r="AP89">
        <v>25000000</v>
      </c>
      <c r="AQ89" t="str">
        <v>YN221956 Corp</v>
      </c>
      <c r="AR89" t="str">
        <v>XS3045959148</v>
      </c>
      <c r="AS89" t="str">
        <v>YN2219569</v>
      </c>
      <c r="AT89" t="str">
        <v>BNP Float 07/05/30</v>
      </c>
      <c r="AU89" s="1">
        <v>47669</v>
      </c>
      <c r="AV89">
        <v>2000000</v>
      </c>
      <c r="BO89" t="str">
        <v>YQ836541 Corp</v>
      </c>
      <c r="BP89" t="str">
        <v>US25161FGE25</v>
      </c>
      <c r="BQ89" t="str">
        <v>25161FGE2</v>
      </c>
      <c r="BR89" t="str">
        <v>DB 5.3 04/16/32</v>
      </c>
      <c r="BS89" s="1">
        <v>48320</v>
      </c>
      <c r="BT89">
        <v>3233000</v>
      </c>
      <c r="CA89" t="str">
        <v>ZQ412288 Corp</v>
      </c>
      <c r="CB89" t="str">
        <v>US83369FH755</v>
      </c>
      <c r="CC89" t="str">
        <v>83369FH75</v>
      </c>
      <c r="CD89" t="str">
        <v>SOCGEN Float 11/24/34</v>
      </c>
      <c r="CE89" s="1">
        <v>49272</v>
      </c>
      <c r="CF89">
        <v>1000000</v>
      </c>
      <c r="CM89" t="str">
        <v>EF056473 Corp</v>
      </c>
      <c r="CN89" t="str">
        <v>XS0227541223</v>
      </c>
      <c r="CO89" t="str">
        <v>EF0564734</v>
      </c>
      <c r="CP89" t="str">
        <v>HSBC 0 08/30/25</v>
      </c>
      <c r="CQ89" s="1">
        <v>45899</v>
      </c>
      <c r="CR89">
        <v>30000000</v>
      </c>
      <c r="CS89" t="str">
        <v>BP065881 Corp</v>
      </c>
      <c r="CT89" t="str">
        <v>XS2322307385</v>
      </c>
      <c r="CU89" t="str">
        <v>BP0658818</v>
      </c>
      <c r="CV89" t="str">
        <v>INTNED 2.41 04/26/31</v>
      </c>
      <c r="CW89" s="1">
        <v>47964</v>
      </c>
      <c r="CX89">
        <v>10000000</v>
      </c>
      <c r="DC89" s="1"/>
      <c r="DE89" t="str">
        <v>AT062977 Corp</v>
      </c>
      <c r="DF89" t="str">
        <v>XS1839540678</v>
      </c>
      <c r="DG89" t="str">
        <v>AT0629770</v>
      </c>
      <c r="DH89" t="str">
        <v>LLOYDS 0 06/25/48</v>
      </c>
      <c r="DI89" s="1">
        <v>54234</v>
      </c>
      <c r="DJ89">
        <v>30000000</v>
      </c>
      <c r="EI89" t="str">
        <v>YO513741 Corp</v>
      </c>
      <c r="EJ89" t="str">
        <v>XS3049550745</v>
      </c>
      <c r="EK89" t="str">
        <v>YO5137410</v>
      </c>
      <c r="EL89" t="str">
        <v>SANTAN Float 05/28/30</v>
      </c>
      <c r="EM89" s="1">
        <v>47631</v>
      </c>
      <c r="EN89">
        <v>20000000</v>
      </c>
      <c r="EU89" t="str">
        <v>YV127330 Corp</v>
      </c>
      <c r="EV89" t="str">
        <v>XS2883956596</v>
      </c>
      <c r="EW89" t="str">
        <v>YV1273304</v>
      </c>
      <c r="EX89" t="str">
        <v>STANLN 6.46 08/27/25</v>
      </c>
      <c r="EY89" s="1">
        <v>45896</v>
      </c>
      <c r="EZ89">
        <v>100000</v>
      </c>
      <c r="KA89" s="1"/>
      <c r="KS89" s="1"/>
      <c r="LE89" s="1"/>
      <c r="NM89" s="1"/>
      <c r="NS89" s="1"/>
      <c r="QG89" s="1"/>
      <c r="QS89" s="1"/>
      <c r="SC89" s="1"/>
      <c r="SI89" s="1"/>
      <c r="TY89" s="1"/>
      <c r="XE89" s="1"/>
      <c r="YC89" s="1"/>
      <c r="ZA89" s="1"/>
      <c r="AAW89" s="1"/>
    </row>
    <row r="90" spans="29:725" x14ac:dyDescent="0.25">
      <c r="AC90" s="1"/>
      <c r="AE90" t="str">
        <v>YN972012 Corp</v>
      </c>
      <c r="AF90" t="str">
        <v>US06740BK556</v>
      </c>
      <c r="AG90" t="str">
        <v>06740BK55</v>
      </c>
      <c r="AH90" t="str">
        <v>BACR Float 12/16/25</v>
      </c>
      <c r="AI90" s="1">
        <v>46007</v>
      </c>
      <c r="AJ90">
        <v>500000000</v>
      </c>
      <c r="AK90" t="str">
        <v>YM285529 Corp</v>
      </c>
      <c r="AL90" t="e">
        <v>#N/A</v>
      </c>
      <c r="AM90" t="str">
        <v>YM2855299</v>
      </c>
      <c r="AN90" t="str">
        <v>BBVASM 6.05 07/29/50</v>
      </c>
      <c r="AO90" s="1">
        <v>54998</v>
      </c>
      <c r="AP90">
        <v>1000000</v>
      </c>
      <c r="AQ90" t="str">
        <v>YN242826 Corp</v>
      </c>
      <c r="AR90" t="str">
        <v>XS3049988655</v>
      </c>
      <c r="AS90" t="str">
        <v>YN2428269</v>
      </c>
      <c r="AT90" t="str">
        <v>BNP 0 06/13/28</v>
      </c>
      <c r="AU90" s="1">
        <v>46917</v>
      </c>
      <c r="AV90">
        <v>0</v>
      </c>
      <c r="BO90" t="str">
        <v>YR533944 Corp</v>
      </c>
      <c r="BP90" t="str">
        <v>US25161F3N68</v>
      </c>
      <c r="BQ90" t="str">
        <v>25161F3N6</v>
      </c>
      <c r="BR90" t="str">
        <v>DB 5.55 02/27/32</v>
      </c>
      <c r="BS90" s="1">
        <v>48271</v>
      </c>
      <c r="BT90">
        <v>4000000</v>
      </c>
      <c r="CA90" t="str">
        <v>AP560632 Corp</v>
      </c>
      <c r="CB90" t="str">
        <v>US83369EE557</v>
      </c>
      <c r="CC90" t="str">
        <v>83369EE55</v>
      </c>
      <c r="CD90" t="str">
        <v>SOCGEN Float 10/29/32</v>
      </c>
      <c r="CE90" s="1">
        <v>48516</v>
      </c>
      <c r="CF90">
        <v>9000000</v>
      </c>
      <c r="CM90" t="str">
        <v>EG746641 Corp</v>
      </c>
      <c r="CN90" t="str">
        <v>XS0316615102</v>
      </c>
      <c r="CO90" t="str">
        <v>EG7466410</v>
      </c>
      <c r="CP90" t="str">
        <v>HSBC 0 ½ 08/08/37</v>
      </c>
      <c r="CQ90" s="1">
        <v>50260</v>
      </c>
      <c r="CR90">
        <v>264500000</v>
      </c>
      <c r="CS90" t="str">
        <v>BP306219 Corp</v>
      </c>
      <c r="CT90" t="str">
        <v>XS2322307039</v>
      </c>
      <c r="CU90" t="str">
        <v>BP3062190</v>
      </c>
      <c r="CV90" t="str">
        <v>INTNED 2.33 05/12/31</v>
      </c>
      <c r="CW90" s="1">
        <v>47980</v>
      </c>
      <c r="CX90">
        <v>10000000</v>
      </c>
      <c r="DC90" s="1"/>
      <c r="DE90" t="str">
        <v>AT084421 Corp</v>
      </c>
      <c r="DF90" t="str">
        <v>XS1840148826</v>
      </c>
      <c r="DG90" t="str">
        <v>AT0844213</v>
      </c>
      <c r="DH90" t="str">
        <v>LLOYDS 0 06/26/48</v>
      </c>
      <c r="DI90" s="1">
        <v>54235</v>
      </c>
      <c r="DJ90">
        <v>30000000</v>
      </c>
      <c r="EI90" t="str">
        <v>YO530872 Corp</v>
      </c>
      <c r="EJ90" t="str">
        <v>XS3049551396</v>
      </c>
      <c r="EK90" t="str">
        <v>YO5308722</v>
      </c>
      <c r="EL90" t="str">
        <v>SANTAN Float 05/23/29</v>
      </c>
      <c r="EM90" s="1">
        <v>47261</v>
      </c>
      <c r="EN90">
        <v>2250000</v>
      </c>
      <c r="EU90" t="str">
        <v>YV127941 Corp</v>
      </c>
      <c r="EV90" t="str">
        <v>XS2883964343</v>
      </c>
      <c r="EW90" t="str">
        <v>YV1279418</v>
      </c>
      <c r="EX90" t="str">
        <v>STANLN 5.39 08/27/25</v>
      </c>
      <c r="EY90" s="1">
        <v>45896</v>
      </c>
      <c r="EZ90">
        <v>300000</v>
      </c>
      <c r="KA90" s="1"/>
      <c r="KS90" s="1"/>
      <c r="LE90" s="1"/>
      <c r="NM90" s="1"/>
      <c r="NS90" s="1"/>
      <c r="QG90" s="1"/>
      <c r="QS90" s="1"/>
      <c r="SC90" s="1"/>
      <c r="SI90" s="1"/>
      <c r="TY90" s="1"/>
      <c r="XE90" s="1"/>
      <c r="YC90" s="1"/>
      <c r="ZA90" s="1"/>
      <c r="AAW90" s="1"/>
    </row>
    <row r="91" spans="29:725" x14ac:dyDescent="0.25">
      <c r="AC91" s="1"/>
      <c r="AE91" t="str">
        <v>ZH748436 Corp</v>
      </c>
      <c r="AF91" t="str">
        <v>XS2648291867</v>
      </c>
      <c r="AG91" t="str">
        <v>ZH7484368</v>
      </c>
      <c r="AH91" t="str">
        <v>BACR Float 11/08/28</v>
      </c>
      <c r="AI91" s="1">
        <v>47065</v>
      </c>
      <c r="AJ91">
        <v>1000000</v>
      </c>
      <c r="AK91" t="str">
        <v>YM566370 Corp</v>
      </c>
      <c r="AL91" t="str">
        <v>US05556AFQ22</v>
      </c>
      <c r="AM91" t="str">
        <v>05556AFQ2</v>
      </c>
      <c r="AN91" t="str">
        <v>BBVASM 0 07/22/27</v>
      </c>
      <c r="AO91" s="1">
        <v>46590</v>
      </c>
      <c r="AP91">
        <v>0</v>
      </c>
      <c r="AQ91" t="str">
        <v>YN891252 Corp</v>
      </c>
      <c r="AR91" t="str">
        <v>XS3059868367</v>
      </c>
      <c r="AS91" t="str">
        <v>YN8912522</v>
      </c>
      <c r="AT91" t="str">
        <v>BNP Float 07/10/30</v>
      </c>
      <c r="AU91" s="1">
        <v>47674</v>
      </c>
      <c r="AV91">
        <v>2000000</v>
      </c>
      <c r="BO91" t="str">
        <v>YR987684 Corp</v>
      </c>
      <c r="BP91" t="str">
        <v>US25161FJS83</v>
      </c>
      <c r="BQ91" t="str">
        <v>25161FJS8</v>
      </c>
      <c r="BR91" t="str">
        <v>DB 6 03/17/45</v>
      </c>
      <c r="BS91" s="1">
        <v>53038</v>
      </c>
      <c r="BT91">
        <v>3737000</v>
      </c>
      <c r="CA91" t="str">
        <v>AP807076 Corp</v>
      </c>
      <c r="CB91" t="str">
        <v>XS1669493782</v>
      </c>
      <c r="CC91" t="str">
        <v>AP8070769</v>
      </c>
      <c r="CD91" t="str">
        <v>SOCGEN 5.4 11/17/37</v>
      </c>
      <c r="CE91" s="1">
        <v>50361</v>
      </c>
      <c r="CF91">
        <v>20000000</v>
      </c>
      <c r="CM91" t="str">
        <v>EI596461 Corp</v>
      </c>
      <c r="CN91" t="str">
        <v>XS0600207285</v>
      </c>
      <c r="CO91" t="str">
        <v>EI5964610</v>
      </c>
      <c r="CP91" t="str">
        <v>HSBC 5.36 03/10/41</v>
      </c>
      <c r="CQ91" s="1">
        <v>51570</v>
      </c>
      <c r="CR91">
        <v>10000000</v>
      </c>
      <c r="CS91" t="str">
        <v>BP306627 Corp</v>
      </c>
      <c r="CT91" t="str">
        <v>XS2339234358</v>
      </c>
      <c r="CU91" t="str">
        <v>BP3066274</v>
      </c>
      <c r="CV91" t="str">
        <v>INTNED 0 05/05/36</v>
      </c>
      <c r="CW91" s="1">
        <v>49800</v>
      </c>
      <c r="CX91">
        <v>10000000</v>
      </c>
      <c r="DC91" s="1"/>
      <c r="DE91" t="str">
        <v>AT097684 Corp</v>
      </c>
      <c r="DF91" t="str">
        <v>XS1840778176</v>
      </c>
      <c r="DG91" t="str">
        <v>AT0976841</v>
      </c>
      <c r="DH91" t="str">
        <v>LLOYDS 0 06/29/48</v>
      </c>
      <c r="DI91" s="1">
        <v>54238</v>
      </c>
      <c r="DJ91">
        <v>50000000</v>
      </c>
      <c r="EI91" t="str">
        <v>YO691466 Corp</v>
      </c>
      <c r="EJ91" t="str">
        <v>XS3049546800</v>
      </c>
      <c r="EK91" t="str">
        <v>YO6914668</v>
      </c>
      <c r="EL91" t="str">
        <v>SANTAN Float 05/23/30</v>
      </c>
      <c r="EM91" s="1">
        <v>47626</v>
      </c>
      <c r="EN91">
        <v>11090000</v>
      </c>
      <c r="EU91" t="str">
        <v>YV127970 Corp</v>
      </c>
      <c r="EV91" t="str">
        <v>XS2883957131</v>
      </c>
      <c r="EW91" t="str">
        <v>YV1279707</v>
      </c>
      <c r="EX91" t="str">
        <v>STANLN 6.46 08/27/25</v>
      </c>
      <c r="EY91" s="1">
        <v>45896</v>
      </c>
      <c r="EZ91">
        <v>2830000</v>
      </c>
      <c r="KA91" s="1"/>
      <c r="KS91" s="1"/>
      <c r="LE91" s="1"/>
      <c r="NM91" s="1"/>
      <c r="NS91" s="1"/>
      <c r="QG91" s="1"/>
      <c r="QS91" s="1"/>
      <c r="SC91" s="1"/>
      <c r="SI91" s="1"/>
      <c r="TY91" s="1"/>
      <c r="XE91" s="1"/>
      <c r="YC91" s="1"/>
      <c r="ZA91" s="1"/>
      <c r="AAW91" s="1"/>
    </row>
    <row r="92" spans="29:725" x14ac:dyDescent="0.25">
      <c r="AC92" s="1"/>
      <c r="AE92" t="str">
        <v>YL493822 Corp</v>
      </c>
      <c r="AF92" t="str">
        <v>XS2953084436</v>
      </c>
      <c r="AG92" t="str">
        <v>YL4938228</v>
      </c>
      <c r="AH92" t="str">
        <v>BACR 0 02/24/27</v>
      </c>
      <c r="AI92" s="1">
        <v>46442</v>
      </c>
      <c r="AJ92">
        <v>1000000</v>
      </c>
      <c r="AK92" t="str">
        <v>YM566710 Corp</v>
      </c>
      <c r="AL92" t="str">
        <v>US05556AFS87</v>
      </c>
      <c r="AM92" t="str">
        <v>05556AFS8</v>
      </c>
      <c r="AN92" t="str">
        <v>BBVASM 0 07/22/27</v>
      </c>
      <c r="AO92" s="1">
        <v>46590</v>
      </c>
      <c r="AP92">
        <v>0</v>
      </c>
      <c r="AQ92" t="str">
        <v>YO637408 Corp</v>
      </c>
      <c r="AR92" t="str">
        <v>XS3035083255</v>
      </c>
      <c r="AS92" t="str">
        <v>YO6374087</v>
      </c>
      <c r="AT92" t="str">
        <v>BNP Float 05/23/30</v>
      </c>
      <c r="AU92" s="1">
        <v>47626</v>
      </c>
      <c r="AV92">
        <v>1000000</v>
      </c>
      <c r="BO92" t="str">
        <v>YS348254 Corp</v>
      </c>
      <c r="BP92" t="str">
        <v>US25161F5V66</v>
      </c>
      <c r="BQ92" t="str">
        <v>25161F5V6</v>
      </c>
      <c r="BR92" t="str">
        <v>DB 5 ¼ 01/17/32</v>
      </c>
      <c r="BS92" s="1">
        <v>48230</v>
      </c>
      <c r="BT92">
        <v>450000</v>
      </c>
      <c r="CA92" t="str">
        <v>AQ709961 Corp</v>
      </c>
      <c r="CB92" t="str">
        <v>XS1718906750</v>
      </c>
      <c r="CC92" t="str">
        <v>AQ7099619</v>
      </c>
      <c r="CD92" t="str">
        <v>SOCGEN 0 01/24/48</v>
      </c>
      <c r="CE92" s="1">
        <v>54081</v>
      </c>
      <c r="CF92">
        <v>440000000</v>
      </c>
      <c r="CM92" t="str">
        <v>EI599244 Corp</v>
      </c>
      <c r="CN92" t="str">
        <v>XS0602875386</v>
      </c>
      <c r="CO92" t="str">
        <v>EI5992447</v>
      </c>
      <c r="CP92" t="str">
        <v>HSBC 5.35 03/14/41</v>
      </c>
      <c r="CQ92" s="1">
        <v>51574</v>
      </c>
      <c r="CR92">
        <v>10000000</v>
      </c>
      <c r="CS92" t="str">
        <v>BP536371 Corp</v>
      </c>
      <c r="CT92" t="str">
        <v>XS2345043397</v>
      </c>
      <c r="CU92" t="str">
        <v>BP5363711</v>
      </c>
      <c r="CV92" t="str">
        <v>INTNED 0 05/20/36</v>
      </c>
      <c r="CW92" s="1">
        <v>49815</v>
      </c>
      <c r="CX92">
        <v>10000000</v>
      </c>
      <c r="DC92" s="1"/>
      <c r="DE92" t="str">
        <v>AT455903 Corp</v>
      </c>
      <c r="DF92" t="str">
        <v>XS1854515001</v>
      </c>
      <c r="DG92" t="str">
        <v>AT4559031</v>
      </c>
      <c r="DH92" t="str">
        <v>LLOYDS Float 07/24/28</v>
      </c>
      <c r="DI92" s="1">
        <v>46958</v>
      </c>
      <c r="DJ92">
        <v>10000000</v>
      </c>
      <c r="EI92" t="str">
        <v>YO807445 Corp</v>
      </c>
      <c r="EJ92" t="str">
        <v>US05973RET59</v>
      </c>
      <c r="EK92" t="str">
        <v>05973RET5</v>
      </c>
      <c r="EL92" t="str">
        <v>SANTAN Float 05/26/26</v>
      </c>
      <c r="EM92" s="1">
        <v>46168</v>
      </c>
      <c r="EN92">
        <v>100000000</v>
      </c>
      <c r="EU92" t="str">
        <v>YV162820 Corp</v>
      </c>
      <c r="EV92" t="str">
        <v>XS2885058706</v>
      </c>
      <c r="EW92" t="str">
        <v>YV1628200</v>
      </c>
      <c r="EX92" t="str">
        <v>STANLN 5.96 08/28/25</v>
      </c>
      <c r="EY92" s="1">
        <v>45897</v>
      </c>
      <c r="EZ92">
        <v>1830000</v>
      </c>
      <c r="KA92" s="1"/>
      <c r="KS92" s="1"/>
      <c r="LE92" s="1"/>
      <c r="NM92" s="1"/>
      <c r="NS92" s="1"/>
      <c r="QG92" s="1"/>
      <c r="QS92" s="1"/>
      <c r="SC92" s="1"/>
      <c r="SI92" s="1"/>
      <c r="TY92" s="1"/>
      <c r="XE92" s="1"/>
      <c r="YC92" s="1"/>
      <c r="ZA92" s="1"/>
      <c r="AAW92" s="1"/>
    </row>
    <row r="93" spans="29:725" x14ac:dyDescent="0.25">
      <c r="AC93" s="1"/>
      <c r="AE93" t="str">
        <v>EK102964 Corp</v>
      </c>
      <c r="AF93" t="str">
        <v>US06741T6S14</v>
      </c>
      <c r="AG93" t="str">
        <v>06741T6S1</v>
      </c>
      <c r="AH93" t="str">
        <v>BACR Float 03/28/34</v>
      </c>
      <c r="AI93" s="1">
        <v>49031</v>
      </c>
      <c r="AJ93">
        <v>11300000</v>
      </c>
      <c r="AK93" t="str">
        <v>YM636646 Corp</v>
      </c>
      <c r="AL93" t="str">
        <v>US05556AGL26</v>
      </c>
      <c r="AM93" t="str">
        <v>05556AGL2</v>
      </c>
      <c r="AN93" t="str">
        <v>BBVASM 0 08/01/30</v>
      </c>
      <c r="AO93" s="1">
        <v>47696</v>
      </c>
      <c r="AP93">
        <v>0</v>
      </c>
      <c r="AQ93" t="str">
        <v>YO723674 Corp</v>
      </c>
      <c r="AR93" t="str">
        <v>XS2905712944</v>
      </c>
      <c r="AS93" t="str">
        <v>YO7236749</v>
      </c>
      <c r="AT93" t="str">
        <v>BNP 0 01/08/30</v>
      </c>
      <c r="AU93" s="1">
        <v>47491</v>
      </c>
      <c r="AV93">
        <v>2000000</v>
      </c>
      <c r="BO93" t="str">
        <v>YV115545 Corp</v>
      </c>
      <c r="BP93" t="str">
        <v>US25161F6Y96</v>
      </c>
      <c r="BQ93" t="str">
        <v>25161F6Y9</v>
      </c>
      <c r="BR93" t="str">
        <v>DB 5.15 08/30/34</v>
      </c>
      <c r="BS93" s="1">
        <v>49186</v>
      </c>
      <c r="BT93">
        <v>16500000</v>
      </c>
      <c r="CA93" t="str">
        <v>AS379549 Corp</v>
      </c>
      <c r="CB93" t="str">
        <v>XS1797172043</v>
      </c>
      <c r="CC93" t="str">
        <v>AS3795497</v>
      </c>
      <c r="CD93" t="str">
        <v>SOCGEN 4.08 05/16/28</v>
      </c>
      <c r="CE93" s="1">
        <v>46889</v>
      </c>
      <c r="CF93">
        <v>10000000</v>
      </c>
      <c r="CM93" t="str">
        <v>EI606338 Corp</v>
      </c>
      <c r="CN93" t="str">
        <v>XS0605539047</v>
      </c>
      <c r="CO93" t="str">
        <v>EI6063388</v>
      </c>
      <c r="CP93" t="str">
        <v>HSBC 5.42 03/18/41</v>
      </c>
      <c r="CQ93" s="1">
        <v>51578</v>
      </c>
      <c r="CR93">
        <v>10000000</v>
      </c>
      <c r="CS93" t="str">
        <v>BP596278 Corp</v>
      </c>
      <c r="CT93" t="str">
        <v>XS2346513406</v>
      </c>
      <c r="CU93" t="str">
        <v>BP5962785</v>
      </c>
      <c r="CV93" t="str">
        <v>INTNED 0 06/02/36</v>
      </c>
      <c r="CW93" s="1">
        <v>49828</v>
      </c>
      <c r="CX93">
        <v>10000000</v>
      </c>
      <c r="DC93" s="1"/>
      <c r="DE93" t="str">
        <v>AU119183 Corp</v>
      </c>
      <c r="DF93" t="str">
        <v>XS1869467669</v>
      </c>
      <c r="DG93" t="str">
        <v>AU1191835</v>
      </c>
      <c r="DH93" t="str">
        <v>LLOYDS 0 08/24/48</v>
      </c>
      <c r="DI93" s="1">
        <v>54294</v>
      </c>
      <c r="DJ93">
        <v>30000000</v>
      </c>
      <c r="EI93" t="str">
        <v>YQ606140 Corp</v>
      </c>
      <c r="EJ93" t="str">
        <v>XS3006401924</v>
      </c>
      <c r="EK93" t="str">
        <v>YQ6061408</v>
      </c>
      <c r="EL93" t="str">
        <v>SANTAN 5.43 03/26/28</v>
      </c>
      <c r="EM93" s="1">
        <v>46838</v>
      </c>
      <c r="EN93">
        <v>1000000</v>
      </c>
      <c r="EU93" t="str">
        <v>YV163895 Corp</v>
      </c>
      <c r="EV93" t="str">
        <v>XS2885063888</v>
      </c>
      <c r="EW93" t="str">
        <v>YV1638951</v>
      </c>
      <c r="EX93" t="str">
        <v>STANLN 6.12 08/28/25</v>
      </c>
      <c r="EY93" s="1">
        <v>45897</v>
      </c>
      <c r="EZ93">
        <v>630000</v>
      </c>
      <c r="KA93" s="1"/>
      <c r="KS93" s="1"/>
      <c r="LE93" s="1"/>
      <c r="NM93" s="1"/>
      <c r="NS93" s="1"/>
      <c r="QG93" s="1"/>
      <c r="QS93" s="1"/>
      <c r="SC93" s="1"/>
      <c r="SI93" s="1"/>
      <c r="TY93" s="1"/>
      <c r="XE93" s="1"/>
      <c r="YC93" s="1"/>
      <c r="ZA93" s="1"/>
      <c r="AAW93" s="1"/>
    </row>
    <row r="94" spans="29:725" x14ac:dyDescent="0.25">
      <c r="AC94" s="1"/>
      <c r="AE94" t="str">
        <v>YL064064 Corp</v>
      </c>
      <c r="AF94" t="str">
        <v>US06746CSD29</v>
      </c>
      <c r="AG94" t="str">
        <v>06746CSD2</v>
      </c>
      <c r="AH94" t="str">
        <v>BACR 4 ¾ 08/18/32</v>
      </c>
      <c r="AI94" s="1">
        <v>48444</v>
      </c>
      <c r="AJ94">
        <v>953000</v>
      </c>
      <c r="AK94" t="str">
        <v>YM636814 Corp</v>
      </c>
      <c r="AL94" t="str">
        <v>US05556AJE55</v>
      </c>
      <c r="AM94" t="str">
        <v>05556AJE5</v>
      </c>
      <c r="AN94" t="str">
        <v>BBVASM 0 07/29/30</v>
      </c>
      <c r="AO94" s="1">
        <v>47693</v>
      </c>
      <c r="AP94">
        <v>500000</v>
      </c>
      <c r="AQ94" t="str">
        <v>YO836333 Corp</v>
      </c>
      <c r="AR94" t="str">
        <v>XS3028984568</v>
      </c>
      <c r="AS94" t="str">
        <v>YO8363336</v>
      </c>
      <c r="AT94" t="str">
        <v>BNP Float 05/26/37</v>
      </c>
      <c r="AU94" s="1">
        <v>50186</v>
      </c>
      <c r="AV94">
        <v>10000000</v>
      </c>
      <c r="BO94" t="str">
        <v>YV168540 Corp</v>
      </c>
      <c r="BP94" t="str">
        <v>US25161FTQ18</v>
      </c>
      <c r="BQ94" t="str">
        <v>25161FTQ1</v>
      </c>
      <c r="BR94" t="str">
        <v>DB 5.15 08/30/32</v>
      </c>
      <c r="BS94" s="1">
        <v>48456</v>
      </c>
      <c r="BT94">
        <v>2325000</v>
      </c>
      <c r="CA94" t="str">
        <v>AZ378137 Corp</v>
      </c>
      <c r="CB94" t="str">
        <v>US83369FFU66</v>
      </c>
      <c r="CC94" t="str">
        <v>83369FFU6</v>
      </c>
      <c r="CD94" t="str">
        <v>SOCGEN Float 08/02/27</v>
      </c>
      <c r="CE94" s="1">
        <v>46601</v>
      </c>
      <c r="CF94">
        <v>2000000</v>
      </c>
      <c r="CM94" t="str">
        <v>EI608581 Corp</v>
      </c>
      <c r="CN94" t="str">
        <v>XS0606358389</v>
      </c>
      <c r="CO94" t="str">
        <v>EI6085811</v>
      </c>
      <c r="CP94" t="str">
        <v>HSBC 5.24 03/22/41</v>
      </c>
      <c r="CQ94" s="1">
        <v>51582</v>
      </c>
      <c r="CR94">
        <v>10000000</v>
      </c>
      <c r="CS94" t="str">
        <v>BP983037 Corp</v>
      </c>
      <c r="CT94" t="str">
        <v>XS2349467493</v>
      </c>
      <c r="CU94" t="str">
        <v>BP9830376</v>
      </c>
      <c r="CV94" t="str">
        <v>INTNED 0 06/22/36</v>
      </c>
      <c r="CW94" s="1">
        <v>49848</v>
      </c>
      <c r="CX94">
        <v>17000000</v>
      </c>
      <c r="DC94" s="1"/>
      <c r="DE94" t="str">
        <v>AU165787 Corp</v>
      </c>
      <c r="DF94" t="str">
        <v>XS1870352280</v>
      </c>
      <c r="DG94" t="str">
        <v>AU1657876</v>
      </c>
      <c r="DH94" t="str">
        <v>LLOYDS 0 08/28/48</v>
      </c>
      <c r="DI94" s="1">
        <v>54298</v>
      </c>
      <c r="DJ94">
        <v>30000000</v>
      </c>
      <c r="EI94" t="str">
        <v>YQ606983 Corp</v>
      </c>
      <c r="EJ94" t="str">
        <v>XS3006407616</v>
      </c>
      <c r="EK94" t="str">
        <v>YQ6069831</v>
      </c>
      <c r="EL94" t="str">
        <v>SANTAN Float 03/28/28</v>
      </c>
      <c r="EM94" s="1">
        <v>46840</v>
      </c>
      <c r="EN94">
        <v>2374000</v>
      </c>
      <c r="EU94" t="str">
        <v>YV193284 Corp</v>
      </c>
      <c r="EV94" t="str">
        <v>XS2886123582</v>
      </c>
      <c r="EW94" t="str">
        <v>YV1932842</v>
      </c>
      <c r="EX94" t="str">
        <v>STANLN 6.51 08/29/25</v>
      </c>
      <c r="EY94" s="1">
        <v>45898</v>
      </c>
      <c r="EZ94">
        <v>430000</v>
      </c>
      <c r="KA94" s="1"/>
      <c r="KS94" s="1"/>
      <c r="LE94" s="1"/>
      <c r="NM94" s="1"/>
      <c r="NS94" s="1"/>
      <c r="QG94" s="1"/>
      <c r="QS94" s="1"/>
      <c r="SC94" s="1"/>
      <c r="SI94" s="1"/>
      <c r="TY94" s="1"/>
      <c r="XE94" s="1"/>
      <c r="YC94" s="1"/>
      <c r="ZA94" s="1"/>
      <c r="AAW94" s="1"/>
    </row>
    <row r="95" spans="29:725" x14ac:dyDescent="0.25">
      <c r="AC95" s="1"/>
      <c r="AE95" t="str">
        <v>YL395783 Corp</v>
      </c>
      <c r="AF95" t="str">
        <v>XS3092378119</v>
      </c>
      <c r="AG95" t="str">
        <v>YL3957831</v>
      </c>
      <c r="AH95" t="str">
        <v>BACR Float 08/22/28</v>
      </c>
      <c r="AI95" s="1">
        <v>46987</v>
      </c>
      <c r="AJ95">
        <v>20000000</v>
      </c>
      <c r="AK95" t="str">
        <v>YM637090 Corp</v>
      </c>
      <c r="AL95" t="str">
        <v>US05556AGG31</v>
      </c>
      <c r="AM95" t="str">
        <v>05556AGG3</v>
      </c>
      <c r="AN95" t="str">
        <v>BBVASM 0 02/01/29</v>
      </c>
      <c r="AO95" s="1">
        <v>47150</v>
      </c>
      <c r="AP95">
        <v>0</v>
      </c>
      <c r="AQ95" t="str">
        <v>YP238042 Corp</v>
      </c>
      <c r="AR95" t="str">
        <v>XS2997078659</v>
      </c>
      <c r="AS95" t="str">
        <v>YP2380424</v>
      </c>
      <c r="AT95" t="str">
        <v>BNP Float 07/06/32</v>
      </c>
      <c r="AU95" s="1">
        <v>48401</v>
      </c>
      <c r="AV95">
        <v>3000000</v>
      </c>
      <c r="BO95" t="str">
        <v>YW114849 Corp</v>
      </c>
      <c r="BP95" t="str">
        <v>US25161FFR47</v>
      </c>
      <c r="BQ95" t="str">
        <v>25161FFR4</v>
      </c>
      <c r="BR95" t="str">
        <v>DB 6 ¼ 07/17/34</v>
      </c>
      <c r="BS95" s="1">
        <v>49142</v>
      </c>
      <c r="BT95">
        <v>9300000</v>
      </c>
      <c r="CA95" t="str">
        <v>AZ459281 Corp</v>
      </c>
      <c r="CB95" t="str">
        <v>US83369FFX06</v>
      </c>
      <c r="CC95" t="str">
        <v>83369FFX0</v>
      </c>
      <c r="CD95" t="str">
        <v>SOCGEN Float 07/31/34</v>
      </c>
      <c r="CE95" s="1">
        <v>49156</v>
      </c>
      <c r="CF95">
        <v>1000000</v>
      </c>
      <c r="CM95" t="str">
        <v>EI963707 Corp</v>
      </c>
      <c r="CN95" t="str">
        <v>XS0736538355</v>
      </c>
      <c r="CO95" t="str">
        <v>EI9637071</v>
      </c>
      <c r="CP95" t="str">
        <v>HSBC 0 01/30/32</v>
      </c>
      <c r="CQ95" s="1">
        <v>48243</v>
      </c>
      <c r="CR95">
        <v>222249872</v>
      </c>
      <c r="CS95" t="str">
        <v>BP999077 Corp</v>
      </c>
      <c r="CT95" t="str">
        <v>XS2349467220</v>
      </c>
      <c r="CU95" t="str">
        <v>BP9990774</v>
      </c>
      <c r="CV95" t="str">
        <v>INTNED 0 06/23/36</v>
      </c>
      <c r="CW95" s="1">
        <v>49849</v>
      </c>
      <c r="CX95">
        <v>10000000</v>
      </c>
      <c r="DC95" s="1"/>
      <c r="DE95" t="str">
        <v>AU175313 Corp</v>
      </c>
      <c r="DF95" t="str">
        <v>XS1871110489</v>
      </c>
      <c r="DG95" t="str">
        <v>AU1753139</v>
      </c>
      <c r="DH95" t="str">
        <v>LLOYDS 0 08/29/48</v>
      </c>
      <c r="DI95" s="1">
        <v>54299</v>
      </c>
      <c r="DJ95">
        <v>30000000</v>
      </c>
      <c r="EI95" t="str">
        <v>YR024946 Corp</v>
      </c>
      <c r="EJ95" t="str">
        <v>XS2967805453</v>
      </c>
      <c r="EK95" t="str">
        <v>YR0249460</v>
      </c>
      <c r="EL95" t="str">
        <v>SANTAN Float 01/31/30</v>
      </c>
      <c r="EM95" s="1">
        <v>47514</v>
      </c>
      <c r="EN95">
        <v>800000</v>
      </c>
      <c r="EU95" t="str">
        <v>YV197044 Corp</v>
      </c>
      <c r="EV95" t="str">
        <v>XS2886123079</v>
      </c>
      <c r="EW95" t="str">
        <v>YV1970446</v>
      </c>
      <c r="EX95" t="str">
        <v>STANLN 6.03 08/29/25</v>
      </c>
      <c r="EY95" s="1">
        <v>45898</v>
      </c>
      <c r="EZ95">
        <v>1800000</v>
      </c>
      <c r="KA95" s="1"/>
      <c r="KS95" s="1"/>
      <c r="LE95" s="1"/>
      <c r="NM95" s="1"/>
      <c r="NS95" s="1"/>
      <c r="QG95" s="1"/>
      <c r="QS95" s="1"/>
      <c r="SC95" s="1"/>
      <c r="SI95" s="1"/>
      <c r="TY95" s="1"/>
      <c r="XE95" s="1"/>
      <c r="YC95" s="1"/>
      <c r="ZA95" s="1"/>
      <c r="AAW95" s="1"/>
    </row>
    <row r="96" spans="29:725" x14ac:dyDescent="0.25">
      <c r="AC96" s="1"/>
      <c r="AE96" t="str">
        <v>ZH291774 Corp</v>
      </c>
      <c r="AF96" t="str">
        <v>US06745NPJ99</v>
      </c>
      <c r="AG96" t="str">
        <v>06745NPJ9</v>
      </c>
      <c r="AH96" t="str">
        <v>BACR 6.3 10/20/33</v>
      </c>
      <c r="AI96" s="1">
        <v>48872</v>
      </c>
      <c r="AJ96">
        <v>14277000</v>
      </c>
      <c r="AK96" t="str">
        <v>YM638576 Corp</v>
      </c>
      <c r="AL96" t="str">
        <v>US05556AGN81</v>
      </c>
      <c r="AM96" t="str">
        <v>05556AGN8</v>
      </c>
      <c r="AN96" t="str">
        <v>BBVASM 0 08/01/30</v>
      </c>
      <c r="AO96" s="1">
        <v>47696</v>
      </c>
      <c r="AP96">
        <v>0</v>
      </c>
      <c r="AQ96" t="str">
        <v>YP498375 Corp</v>
      </c>
      <c r="AR96" t="str">
        <v>XS2999205938</v>
      </c>
      <c r="AS96" t="str">
        <v>YP4983753</v>
      </c>
      <c r="AT96" t="str">
        <v>BNP 7.6 07/05/30</v>
      </c>
      <c r="AU96" s="1">
        <v>47669</v>
      </c>
      <c r="AV96">
        <v>300000</v>
      </c>
      <c r="BO96" t="str">
        <v>ZD808842 Corp</v>
      </c>
      <c r="BP96" t="str">
        <v>XS0461585985</v>
      </c>
      <c r="BQ96" t="str">
        <v>ZD8088423</v>
      </c>
      <c r="BR96" t="str">
        <v>DB Float 12/20/28</v>
      </c>
      <c r="BS96" s="1">
        <v>47107</v>
      </c>
      <c r="BT96">
        <v>5250000</v>
      </c>
      <c r="CA96" t="str">
        <v>BG972027 Corp</v>
      </c>
      <c r="CB96" t="str">
        <v>XS2108157673</v>
      </c>
      <c r="CC96" t="str">
        <v>BG9720270</v>
      </c>
      <c r="CD96" t="str">
        <v>SOCGEN 0 03/30/50</v>
      </c>
      <c r="CE96" s="1">
        <v>54877</v>
      </c>
      <c r="CF96">
        <v>150000000</v>
      </c>
      <c r="CM96" t="str">
        <v>EJ060650 Corp</v>
      </c>
      <c r="CN96" t="str">
        <v>XS0757799928</v>
      </c>
      <c r="CO96" t="str">
        <v>EJ0606503</v>
      </c>
      <c r="CP96" t="str">
        <v>HSBC 4 ½ 03/21/32</v>
      </c>
      <c r="CQ96" s="1">
        <v>48294</v>
      </c>
      <c r="CR96">
        <v>80000000</v>
      </c>
      <c r="CS96" t="str">
        <v>BQ112230 Corp</v>
      </c>
      <c r="CT96" t="str">
        <v>XS2349466925</v>
      </c>
      <c r="CU96" t="str">
        <v>BQ1122309</v>
      </c>
      <c r="CV96" t="str">
        <v>INTNED 2.9 06/23/51</v>
      </c>
      <c r="CW96" s="1">
        <v>55327</v>
      </c>
      <c r="CX96">
        <v>20000000</v>
      </c>
      <c r="DC96" s="1"/>
      <c r="DE96" t="str">
        <v>AU360830 Corp</v>
      </c>
      <c r="DF96" t="str">
        <v>XS1877175825</v>
      </c>
      <c r="DG96" t="str">
        <v>AU3608307</v>
      </c>
      <c r="DH96" t="str">
        <v>LLOYDS 0 09/14/48</v>
      </c>
      <c r="DI96" s="1">
        <v>54315</v>
      </c>
      <c r="DJ96">
        <v>20000000</v>
      </c>
      <c r="EI96" t="str">
        <v>YR047833 Corp</v>
      </c>
      <c r="EJ96" t="str">
        <v>US80287KBC45</v>
      </c>
      <c r="EK96" t="str">
        <v>80287KBC4</v>
      </c>
      <c r="EL96" t="str">
        <v>SANTAN 2.52 01/29/27</v>
      </c>
      <c r="EM96" s="1">
        <v>46416</v>
      </c>
      <c r="EN96">
        <v>1055000</v>
      </c>
      <c r="EU96" t="str">
        <v>YV224356 Corp</v>
      </c>
      <c r="EV96" t="str">
        <v>XS2886882658</v>
      </c>
      <c r="EW96" t="str">
        <v>YV2243561</v>
      </c>
      <c r="EX96" t="str">
        <v>STANLN 6.42 08/29/25</v>
      </c>
      <c r="EY96" s="1">
        <v>45898</v>
      </c>
      <c r="EZ96">
        <v>600000</v>
      </c>
      <c r="KA96" s="1"/>
      <c r="KS96" s="1"/>
      <c r="LE96" s="1"/>
      <c r="NM96" s="1"/>
      <c r="NS96" s="1"/>
      <c r="QG96" s="1"/>
      <c r="QS96" s="1"/>
      <c r="SC96" s="1"/>
      <c r="SI96" s="1"/>
      <c r="TY96" s="1"/>
      <c r="XE96" s="1"/>
      <c r="YC96" s="1"/>
      <c r="ZA96" s="1"/>
      <c r="AAW96" s="1"/>
    </row>
    <row r="97" spans="29:725" x14ac:dyDescent="0.25">
      <c r="AC97" s="1"/>
      <c r="AE97" t="str">
        <v>BJ588975 Corp</v>
      </c>
      <c r="AF97" t="str">
        <v>US06747PUR80</v>
      </c>
      <c r="AG97" t="str">
        <v>06747PUR8</v>
      </c>
      <c r="AH97" t="str">
        <v>BACR 2.55 06/03/30</v>
      </c>
      <c r="AI97" s="1">
        <v>47637</v>
      </c>
      <c r="AJ97">
        <v>3000000</v>
      </c>
      <c r="AK97" t="str">
        <v>YM673254 Corp</v>
      </c>
      <c r="AL97" t="str">
        <v>XS2982429743</v>
      </c>
      <c r="AM97" t="str">
        <v>05555DQZ5</v>
      </c>
      <c r="AN97" t="str">
        <v>BBVASM 0 07/24/26</v>
      </c>
      <c r="AO97" s="1">
        <v>46227</v>
      </c>
      <c r="AP97">
        <v>573000</v>
      </c>
      <c r="AQ97" t="str">
        <v>YR889809 Corp</v>
      </c>
      <c r="AR97" t="str">
        <v>XS2959048955</v>
      </c>
      <c r="AS97" t="str">
        <v>YR8898094</v>
      </c>
      <c r="AT97" t="str">
        <v>BNP Float 02/24/28</v>
      </c>
      <c r="AU97" s="1">
        <v>46807</v>
      </c>
      <c r="AV97">
        <v>500000</v>
      </c>
      <c r="BO97" t="str">
        <v>ZF667569 Corp</v>
      </c>
      <c r="BP97" t="str">
        <v>US25161FUC03</v>
      </c>
      <c r="BQ97" t="str">
        <v>25161FUC0</v>
      </c>
      <c r="BR97" t="str">
        <v>DB 5.15 02/13/29</v>
      </c>
      <c r="BS97" s="1">
        <v>47162</v>
      </c>
      <c r="BT97">
        <v>6000000</v>
      </c>
      <c r="CA97" t="str">
        <v>BK579416 Corp</v>
      </c>
      <c r="CB97" t="str">
        <v>US83369MA772</v>
      </c>
      <c r="CC97" t="str">
        <v>83369MA77</v>
      </c>
      <c r="CD97" t="str">
        <v>SOCGEN Float 08/01/35</v>
      </c>
      <c r="CE97" s="1">
        <v>49522</v>
      </c>
      <c r="CF97">
        <v>1000000</v>
      </c>
      <c r="CM97" t="str">
        <v>EJ274450 Corp</v>
      </c>
      <c r="CN97" t="str">
        <v>XS0804150109</v>
      </c>
      <c r="CO97" t="str">
        <v>EJ2744500</v>
      </c>
      <c r="CP97" t="str">
        <v>HSBC 3.7 07/19/32</v>
      </c>
      <c r="CQ97" s="1">
        <v>48414</v>
      </c>
      <c r="CR97">
        <v>30000000</v>
      </c>
      <c r="CS97" t="str">
        <v>BQ586790 Corp</v>
      </c>
      <c r="CT97" t="str">
        <v>XS2368038308</v>
      </c>
      <c r="CU97" t="str">
        <v>BQ5867909</v>
      </c>
      <c r="CV97" t="str">
        <v>INTNED 0 07/23/36</v>
      </c>
      <c r="CW97" s="1">
        <v>49879</v>
      </c>
      <c r="CX97">
        <v>10000000</v>
      </c>
      <c r="DC97" s="1"/>
      <c r="DE97" t="str">
        <v>AU413616 Corp</v>
      </c>
      <c r="DF97" t="str">
        <v>XS1879109947</v>
      </c>
      <c r="DG97" t="str">
        <v>AU4136167</v>
      </c>
      <c r="DH97" t="str">
        <v>LLOYDS 0 09/20/48</v>
      </c>
      <c r="DI97" s="1">
        <v>54321</v>
      </c>
      <c r="DJ97">
        <v>20000000</v>
      </c>
      <c r="EI97" t="str">
        <v>YR425152 Corp</v>
      </c>
      <c r="EJ97" t="str">
        <v>XS2992302104</v>
      </c>
      <c r="EK97" t="str">
        <v>YR4251520</v>
      </c>
      <c r="EL97" t="str">
        <v>SANTAN 5 ¾ 02/14/35</v>
      </c>
      <c r="EM97" s="1">
        <v>49354</v>
      </c>
      <c r="EN97">
        <v>100000000</v>
      </c>
      <c r="EU97" t="str">
        <v>YV225082 Corp</v>
      </c>
      <c r="EV97" t="str">
        <v>XS2886883540</v>
      </c>
      <c r="EW97" t="str">
        <v>YV2250822</v>
      </c>
      <c r="EX97" t="str">
        <v>STANLN 6.55 08/26/25</v>
      </c>
      <c r="EY97" s="1">
        <v>45895</v>
      </c>
      <c r="EZ97">
        <v>250000</v>
      </c>
      <c r="KA97" s="1"/>
      <c r="KS97" s="1"/>
      <c r="LE97" s="1"/>
      <c r="NM97" s="1"/>
      <c r="NS97" s="1"/>
      <c r="QG97" s="1"/>
      <c r="QS97" s="1"/>
      <c r="SC97" s="1"/>
      <c r="SI97" s="1"/>
      <c r="TY97" s="1"/>
      <c r="XE97" s="1"/>
      <c r="YC97" s="1"/>
      <c r="ZA97" s="1"/>
      <c r="AAW97" s="1"/>
    </row>
    <row r="98" spans="29:725" x14ac:dyDescent="0.25">
      <c r="AC98" s="1"/>
      <c r="AE98" t="str">
        <v>YL576393 Corp</v>
      </c>
      <c r="AF98" t="str">
        <v>XS3078767871</v>
      </c>
      <c r="AG98" t="str">
        <v>YL5763930</v>
      </c>
      <c r="AH98" t="str">
        <v>BACR 0 08/14/27</v>
      </c>
      <c r="AI98" s="1">
        <v>46613</v>
      </c>
      <c r="AJ98">
        <v>3000000</v>
      </c>
      <c r="AK98" t="str">
        <v>YM700918 Corp</v>
      </c>
      <c r="AL98" t="str">
        <v>US05554T5H40</v>
      </c>
      <c r="AM98" t="str">
        <v>05554T5H4</v>
      </c>
      <c r="AN98" t="str">
        <v>BBVASM 0 07/29/30</v>
      </c>
      <c r="AO98" s="1">
        <v>47693</v>
      </c>
      <c r="AP98">
        <v>500000</v>
      </c>
      <c r="AQ98" t="str">
        <v>YV161678 Corp</v>
      </c>
      <c r="AR98" t="str">
        <v>XS2815064121</v>
      </c>
      <c r="AS98" t="str">
        <v>YV1616783</v>
      </c>
      <c r="AT98" t="str">
        <v>BNP Float 08/24/26</v>
      </c>
      <c r="AU98" s="1">
        <v>46258</v>
      </c>
      <c r="AV98">
        <v>3740000</v>
      </c>
      <c r="BO98" t="str">
        <v>ZG011828 Corp</v>
      </c>
      <c r="BP98" t="str">
        <v>XS0461500232</v>
      </c>
      <c r="BQ98" t="str">
        <v>ZG0118288</v>
      </c>
      <c r="BR98" t="str">
        <v>DB Float 12/22/28</v>
      </c>
      <c r="BS98" s="1">
        <v>47109</v>
      </c>
      <c r="BT98">
        <v>89000000</v>
      </c>
      <c r="CA98" t="str">
        <v>BK771822 Corp</v>
      </c>
      <c r="CB98" t="str">
        <v>US83369MD339</v>
      </c>
      <c r="CC98" t="str">
        <v>83369MD33</v>
      </c>
      <c r="CD98" t="str">
        <v>SOCGEN 1 ½ 08/28/29</v>
      </c>
      <c r="CE98" s="1">
        <v>47358</v>
      </c>
      <c r="CF98">
        <v>0</v>
      </c>
      <c r="CM98" t="str">
        <v>EJ500130 Corp</v>
      </c>
      <c r="CN98" t="str">
        <v>XS0872702039</v>
      </c>
      <c r="CO98" t="str">
        <v>EJ5001304</v>
      </c>
      <c r="CP98" t="str">
        <v>HSBC 0 01/16/43</v>
      </c>
      <c r="CQ98" s="1">
        <v>52247</v>
      </c>
      <c r="CR98">
        <v>30000000</v>
      </c>
      <c r="CS98" t="str">
        <v>BQ688044 Corp</v>
      </c>
      <c r="CT98" t="str">
        <v>XS2368677659</v>
      </c>
      <c r="CU98" t="str">
        <v>BQ6880448</v>
      </c>
      <c r="CV98" t="str">
        <v>INTNED 0 07/29/36</v>
      </c>
      <c r="CW98" s="1">
        <v>49885</v>
      </c>
      <c r="CX98">
        <v>10000000</v>
      </c>
      <c r="DC98" s="1"/>
      <c r="DE98" t="str">
        <v>AU535750 Corp</v>
      </c>
      <c r="DF98" t="str">
        <v>XS1881801325</v>
      </c>
      <c r="DG98" t="str">
        <v>AU5357507</v>
      </c>
      <c r="DH98" t="str">
        <v>LLOYDS 0 09/21/48</v>
      </c>
      <c r="DI98" s="1">
        <v>54322</v>
      </c>
      <c r="DJ98">
        <v>40000000</v>
      </c>
      <c r="EI98" t="str">
        <v>YR427461 Corp</v>
      </c>
      <c r="EJ98" t="str">
        <v>XS2992301635</v>
      </c>
      <c r="EK98" t="str">
        <v>YR4274613</v>
      </c>
      <c r="EL98" t="str">
        <v>SANTAN 6.65 02/14/35</v>
      </c>
      <c r="EM98" s="1">
        <v>49354</v>
      </c>
      <c r="EN98">
        <v>1325000</v>
      </c>
      <c r="EU98" t="str">
        <v>YV229108 Corp</v>
      </c>
      <c r="EV98" t="str">
        <v>XS2886882906</v>
      </c>
      <c r="EW98" t="str">
        <v>YV2291081</v>
      </c>
      <c r="EX98" t="str">
        <v>STANLN 5.42 08/29/25</v>
      </c>
      <c r="EY98" s="1">
        <v>45898</v>
      </c>
      <c r="EZ98">
        <v>2040000</v>
      </c>
      <c r="KA98" s="1"/>
      <c r="KS98" s="1"/>
      <c r="LE98" s="1"/>
      <c r="NM98" s="1"/>
      <c r="NS98" s="1"/>
      <c r="QG98" s="1"/>
      <c r="QS98" s="1"/>
      <c r="SC98" s="1"/>
      <c r="SI98" s="1"/>
      <c r="TY98" s="1"/>
      <c r="XE98" s="1"/>
      <c r="YC98" s="1"/>
      <c r="ZA98" s="1"/>
      <c r="AAW98" s="1"/>
    </row>
    <row r="99" spans="29:725" x14ac:dyDescent="0.25">
      <c r="AC99" s="1"/>
      <c r="AE99" t="str">
        <v>ZN828040 Corp</v>
      </c>
      <c r="AF99" t="str">
        <v>US06749NCL47</v>
      </c>
      <c r="AG99" t="str">
        <v>06749NCL4</v>
      </c>
      <c r="AH99" t="str">
        <v>BACR 5 ⅝ 12/28/29</v>
      </c>
      <c r="AI99" s="1">
        <v>47480</v>
      </c>
      <c r="AJ99">
        <v>15000000</v>
      </c>
      <c r="AK99" t="str">
        <v>YM749482 Corp</v>
      </c>
      <c r="AL99" t="str">
        <v>US05554T7B51</v>
      </c>
      <c r="AM99" t="str">
        <v>05554T7B5</v>
      </c>
      <c r="AN99" t="str">
        <v>BBVASM 0 07/29/27</v>
      </c>
      <c r="AO99" s="1">
        <v>46597</v>
      </c>
      <c r="AP99">
        <v>933000</v>
      </c>
      <c r="AQ99" t="str">
        <v>YV457859 Corp</v>
      </c>
      <c r="AR99" t="str">
        <v>XS2406099759</v>
      </c>
      <c r="AS99" t="str">
        <v>YV4578592</v>
      </c>
      <c r="AT99" t="str">
        <v>BNP Float 07/05/29</v>
      </c>
      <c r="AU99" s="1">
        <v>47304</v>
      </c>
      <c r="AV99">
        <v>2000000</v>
      </c>
      <c r="BO99" t="str">
        <v>ZJ695148 Corp</v>
      </c>
      <c r="BP99" t="str">
        <v>XS0460060113</v>
      </c>
      <c r="BQ99" t="str">
        <v>ZJ6951488</v>
      </c>
      <c r="BR99" t="str">
        <v>DB Float 06/20/28</v>
      </c>
      <c r="BS99" s="1">
        <v>46924</v>
      </c>
      <c r="BT99">
        <v>5100000</v>
      </c>
      <c r="CA99" t="str">
        <v>BK856787 Corp</v>
      </c>
      <c r="CB99" t="str">
        <v>US83369MD586</v>
      </c>
      <c r="CC99" t="str">
        <v>83369MD58</v>
      </c>
      <c r="CD99" t="str">
        <v>SOCGEN Float 08/19/35</v>
      </c>
      <c r="CE99" s="1">
        <v>49540</v>
      </c>
      <c r="CF99">
        <v>0</v>
      </c>
      <c r="CM99" t="str">
        <v>EJ578385 Corp</v>
      </c>
      <c r="CN99" t="str">
        <v>XS0900777839</v>
      </c>
      <c r="CO99" t="str">
        <v>EJ5783851</v>
      </c>
      <c r="CP99" t="str">
        <v>HSBC 0 03/15/33</v>
      </c>
      <c r="CQ99" s="1">
        <v>48653</v>
      </c>
      <c r="CR99">
        <v>85000000</v>
      </c>
      <c r="CS99" t="str">
        <v>BR523726 Corp</v>
      </c>
      <c r="CT99" t="str">
        <v>XS2368677220</v>
      </c>
      <c r="CU99" t="str">
        <v>BR5237267</v>
      </c>
      <c r="CV99" t="str">
        <v>INTNED 2.83 09/28/51</v>
      </c>
      <c r="CW99" s="1">
        <v>55424</v>
      </c>
      <c r="CX99">
        <v>30000000</v>
      </c>
      <c r="DC99" s="1"/>
      <c r="DE99" t="str">
        <v>AU556586 Corp</v>
      </c>
      <c r="DF99" t="str">
        <v>XS1882675215</v>
      </c>
      <c r="DG99" t="str">
        <v>AU5565869</v>
      </c>
      <c r="DH99" t="str">
        <v>LLOYDS 4.15 09/21/28</v>
      </c>
      <c r="DI99" s="1">
        <v>47017</v>
      </c>
      <c r="DJ99">
        <v>10000000</v>
      </c>
      <c r="EI99" t="str">
        <v>YR484062 Corp</v>
      </c>
      <c r="EJ99" t="str">
        <v>XS2992300074</v>
      </c>
      <c r="EK99" t="str">
        <v>YR4840629</v>
      </c>
      <c r="EL99" t="str">
        <v>SANTAN Float 02/21/30</v>
      </c>
      <c r="EM99" s="1">
        <v>47535</v>
      </c>
      <c r="EN99">
        <v>5000000</v>
      </c>
      <c r="EU99" t="str">
        <v>YV712300 Corp</v>
      </c>
      <c r="EV99" t="str">
        <v>XS2902571822</v>
      </c>
      <c r="EW99" t="str">
        <v>YV7123008</v>
      </c>
      <c r="EX99" t="str">
        <v>STANLN 7 09/24/25</v>
      </c>
      <c r="EY99" s="1">
        <v>45924</v>
      </c>
      <c r="EZ99">
        <v>720000</v>
      </c>
      <c r="KA99" s="1"/>
      <c r="KS99" s="1"/>
      <c r="LE99" s="1"/>
      <c r="NM99" s="1"/>
      <c r="NS99" s="1"/>
      <c r="QG99" s="1"/>
      <c r="QS99" s="1"/>
      <c r="SC99" s="1"/>
      <c r="SI99" s="1"/>
      <c r="TY99" s="1"/>
      <c r="XE99" s="1"/>
      <c r="YC99" s="1"/>
      <c r="ZA99" s="1"/>
      <c r="AAW99" s="1"/>
    </row>
    <row r="100" spans="29:725" x14ac:dyDescent="0.25">
      <c r="AC100" s="1"/>
      <c r="AE100" t="str">
        <v>JK794078 Corp</v>
      </c>
      <c r="AF100" t="str">
        <v>XS1397877652</v>
      </c>
      <c r="AG100" t="str">
        <v>JK7940782</v>
      </c>
      <c r="AH100" t="str">
        <v>BACR 5 04/22/36</v>
      </c>
      <c r="AI100" s="1">
        <v>49787</v>
      </c>
      <c r="AJ100">
        <v>190000000</v>
      </c>
      <c r="AK100" t="str">
        <v>YN393436 Corp</v>
      </c>
      <c r="AL100" t="str">
        <v>US05556AGK43</v>
      </c>
      <c r="AM100" t="str">
        <v>05556AGK4</v>
      </c>
      <c r="AN100" t="str">
        <v>BBVASM 5 ½ 06/29/35</v>
      </c>
      <c r="AO100" s="1">
        <v>49489</v>
      </c>
      <c r="AP100">
        <v>0</v>
      </c>
      <c r="AQ100" t="str">
        <v>YV458150 Corp</v>
      </c>
      <c r="AR100" t="str">
        <v>XS2406099676</v>
      </c>
      <c r="AS100" t="str">
        <v>YV4581505</v>
      </c>
      <c r="AT100" t="str">
        <v>BNP Float 07/05/28</v>
      </c>
      <c r="AU100" s="1">
        <v>46939</v>
      </c>
      <c r="AV100">
        <v>2000000</v>
      </c>
      <c r="BO100" t="str">
        <v>ZN184971 Corp</v>
      </c>
      <c r="BP100" t="str">
        <v>XS0460017022</v>
      </c>
      <c r="BQ100" t="str">
        <v>ZN1849712</v>
      </c>
      <c r="BR100" t="str">
        <v>DB Float 11/22/27</v>
      </c>
      <c r="BS100" s="1">
        <v>46713</v>
      </c>
      <c r="BT100">
        <v>1560000</v>
      </c>
      <c r="CA100" t="str">
        <v>BM218468 Corp</v>
      </c>
      <c r="CB100" t="str">
        <v>US83369MS451</v>
      </c>
      <c r="CC100" t="str">
        <v>83369MS45</v>
      </c>
      <c r="CD100" t="str">
        <v>SOCGEN Float 11/16/35</v>
      </c>
      <c r="CE100" s="1">
        <v>49629</v>
      </c>
      <c r="CF100">
        <v>0</v>
      </c>
      <c r="CM100" t="str">
        <v>EJ619805 Corp</v>
      </c>
      <c r="CN100" t="str">
        <v>XS0914275754</v>
      </c>
      <c r="CO100" t="str">
        <v>EJ6198059</v>
      </c>
      <c r="CP100" t="str">
        <v>HSBC 3.82 04/16/38</v>
      </c>
      <c r="CQ100" s="1">
        <v>50511</v>
      </c>
      <c r="CR100">
        <v>70000000</v>
      </c>
      <c r="CS100" t="str">
        <v>BR643520 Corp</v>
      </c>
      <c r="CT100" t="str">
        <v>XS2368676925</v>
      </c>
      <c r="CU100" t="str">
        <v>BR6435209</v>
      </c>
      <c r="CV100" t="str">
        <v>INTNED 0 10/13/36</v>
      </c>
      <c r="CW100" s="1">
        <v>49961</v>
      </c>
      <c r="CX100">
        <v>17000000</v>
      </c>
      <c r="DC100" s="1"/>
      <c r="DE100" t="str">
        <v>AX853599 Corp</v>
      </c>
      <c r="DF100" t="str">
        <v>XS1972587999</v>
      </c>
      <c r="DG100" t="str">
        <v>AX8535996</v>
      </c>
      <c r="DH100" t="str">
        <v>LLOYDS 0 04/08/49</v>
      </c>
      <c r="DI100" s="1">
        <v>54521</v>
      </c>
      <c r="DJ100">
        <v>20000000</v>
      </c>
      <c r="EI100" t="str">
        <v>YR646612 Corp</v>
      </c>
      <c r="EJ100" t="str">
        <v>XS2992299045</v>
      </c>
      <c r="EK100" t="str">
        <v>YR6466126</v>
      </c>
      <c r="EL100" t="str">
        <v>SANTAN Float 02/21/30</v>
      </c>
      <c r="EM100" s="1">
        <v>47535</v>
      </c>
      <c r="EN100">
        <v>6600000</v>
      </c>
      <c r="EU100" t="str">
        <v>YV712305 Corp</v>
      </c>
      <c r="EV100" t="str">
        <v>XS2902571319</v>
      </c>
      <c r="EW100" t="str">
        <v>YV7123057</v>
      </c>
      <c r="EX100" t="str">
        <v>STANLN 5 ½ 09/24/25</v>
      </c>
      <c r="EY100" s="1">
        <v>45924</v>
      </c>
      <c r="EZ100">
        <v>1220000</v>
      </c>
      <c r="KA100" s="1"/>
      <c r="KS100" s="1"/>
      <c r="LE100" s="1"/>
      <c r="NM100" s="1"/>
      <c r="NS100" s="1"/>
      <c r="QG100" s="1"/>
      <c r="QS100" s="1"/>
      <c r="SC100" s="1"/>
      <c r="SI100" s="1"/>
      <c r="TY100" s="1"/>
      <c r="XE100" s="1"/>
      <c r="YC100" s="1"/>
      <c r="ZA100" s="1"/>
      <c r="AAW100" s="1"/>
    </row>
    <row r="101" spans="29:725" x14ac:dyDescent="0.25">
      <c r="AC101" s="1"/>
      <c r="AE101" t="str">
        <v>YL494052 Corp</v>
      </c>
      <c r="AF101" t="str">
        <v>XS2593702728</v>
      </c>
      <c r="AG101" t="str">
        <v>YL4940521</v>
      </c>
      <c r="AH101" t="str">
        <v>BACR 0 09/13/38</v>
      </c>
      <c r="AI101" s="1">
        <v>50661</v>
      </c>
      <c r="AJ101">
        <v>4000000</v>
      </c>
      <c r="AK101" t="str">
        <v>YN844453 Corp</v>
      </c>
      <c r="AL101" t="str">
        <v>US05556AFX72</v>
      </c>
      <c r="AM101" t="str">
        <v>05556AFX7</v>
      </c>
      <c r="AN101" t="str">
        <v>BBVASM 5.55 07/17/40</v>
      </c>
      <c r="AO101" s="1">
        <v>51334</v>
      </c>
      <c r="AP101">
        <v>1000000</v>
      </c>
      <c r="AQ101" t="str">
        <v>YX370748 Corp</v>
      </c>
      <c r="AR101" t="str">
        <v>XS2777178083</v>
      </c>
      <c r="AS101" t="str">
        <v>YX3707487</v>
      </c>
      <c r="AT101" t="str">
        <v>BNP Float 05/24/29</v>
      </c>
      <c r="AU101" s="1">
        <v>47262</v>
      </c>
      <c r="AV101">
        <v>1895000</v>
      </c>
      <c r="BO101" t="str">
        <v>YM632227 Corp</v>
      </c>
      <c r="BP101" t="str">
        <v>US25152XYM63</v>
      </c>
      <c r="BQ101" t="str">
        <v>25152XYM6</v>
      </c>
      <c r="BR101" t="str">
        <v>DB Float 08/03/26</v>
      </c>
      <c r="BS101" s="1">
        <v>46237</v>
      </c>
      <c r="BT101">
        <v>50000000</v>
      </c>
      <c r="CA101" t="str">
        <v>BN765083 Corp</v>
      </c>
      <c r="CB101" t="str">
        <v>XS2278040840</v>
      </c>
      <c r="CC101" t="str">
        <v>BN7650839</v>
      </c>
      <c r="CD101" t="str">
        <v>SOCGEN 1.9 02/05/31</v>
      </c>
      <c r="CE101" s="1">
        <v>47884</v>
      </c>
      <c r="CF101">
        <v>20000000</v>
      </c>
      <c r="CM101" t="str">
        <v>EK115690 Corp</v>
      </c>
      <c r="CN101" t="str">
        <v>XS1045083323</v>
      </c>
      <c r="CO101" t="str">
        <v>EK1156901</v>
      </c>
      <c r="CP101" t="str">
        <v>HSBC 0 03/20/44</v>
      </c>
      <c r="CQ101" s="1">
        <v>52676</v>
      </c>
      <c r="CR101">
        <v>20000000</v>
      </c>
      <c r="CS101" t="str">
        <v>BR771835 Corp</v>
      </c>
      <c r="CT101" t="str">
        <v>XS2368676685</v>
      </c>
      <c r="CU101" t="str">
        <v>BR7718355</v>
      </c>
      <c r="CV101" t="str">
        <v>INTNED 0 10/08/51</v>
      </c>
      <c r="CW101" s="1">
        <v>55434</v>
      </c>
      <c r="CX101">
        <v>15000000</v>
      </c>
      <c r="DC101" s="1"/>
      <c r="DE101" t="str">
        <v>AX996751 Corp</v>
      </c>
      <c r="DF101" t="str">
        <v>XS1979297584</v>
      </c>
      <c r="DG101" t="str">
        <v>AX9967511</v>
      </c>
      <c r="DH101" t="str">
        <v>LLOYDS 0 04/16/49</v>
      </c>
      <c r="DI101" s="1">
        <v>54529</v>
      </c>
      <c r="DJ101">
        <v>20000000</v>
      </c>
      <c r="EI101" t="str">
        <v>YW373583 Corp</v>
      </c>
      <c r="EJ101" t="str">
        <v>XS2862462145</v>
      </c>
      <c r="EK101" t="str">
        <v>YW3735837</v>
      </c>
      <c r="EL101" t="str">
        <v>SANTAN Float 07/19/29</v>
      </c>
      <c r="EM101" s="1">
        <v>47318</v>
      </c>
      <c r="EN101">
        <v>3117000</v>
      </c>
      <c r="EU101" t="str">
        <v>YV712599 Corp</v>
      </c>
      <c r="EV101" t="str">
        <v>XS2902571749</v>
      </c>
      <c r="EW101" t="str">
        <v>YV7125995</v>
      </c>
      <c r="EX101" t="str">
        <v>STANLN 5.7 09/24/25</v>
      </c>
      <c r="EY101" s="1">
        <v>45924</v>
      </c>
      <c r="EZ101">
        <v>2350000</v>
      </c>
      <c r="KA101" s="1"/>
      <c r="KS101" s="1"/>
      <c r="LE101" s="1"/>
      <c r="NM101" s="1"/>
      <c r="NS101" s="1"/>
      <c r="QG101" s="1"/>
      <c r="QS101" s="1"/>
      <c r="SC101" s="1"/>
      <c r="SI101" s="1"/>
      <c r="TY101" s="1"/>
      <c r="XE101" s="1"/>
      <c r="YC101" s="1"/>
      <c r="ZA101" s="1"/>
      <c r="AAW101" s="1"/>
    </row>
    <row r="102" spans="29:725" x14ac:dyDescent="0.25">
      <c r="AC102" s="1"/>
      <c r="AE102" t="str">
        <v>YL495753 Corp</v>
      </c>
      <c r="AF102" t="str">
        <v>XS3044023938</v>
      </c>
      <c r="AG102" t="str">
        <v>YL4957533</v>
      </c>
      <c r="AH102" t="str">
        <v>BACR 0 06/20/30</v>
      </c>
      <c r="AI102" s="1">
        <v>47654</v>
      </c>
      <c r="AJ102">
        <v>2000000</v>
      </c>
      <c r="AK102" t="str">
        <v>YO160045 Corp</v>
      </c>
      <c r="AL102" t="str">
        <v>US05556LAR15</v>
      </c>
      <c r="AM102" t="str">
        <v>05556LAR1</v>
      </c>
      <c r="AN102" t="str">
        <v>BBVASM 5.05 05/21/32</v>
      </c>
      <c r="AO102" s="1">
        <v>48355</v>
      </c>
      <c r="AP102">
        <v>0</v>
      </c>
      <c r="AQ102" t="str">
        <v>ZD175421 Corp</v>
      </c>
      <c r="AR102" t="str">
        <v>XS2719862380</v>
      </c>
      <c r="AS102" t="str">
        <v>ZD1754211</v>
      </c>
      <c r="AT102" t="str">
        <v>BNP 7 ½ 01/08/29</v>
      </c>
      <c r="AU102" s="1">
        <v>47126</v>
      </c>
      <c r="AV102">
        <v>920000</v>
      </c>
      <c r="BO102" t="str">
        <v>YN974092 Corp</v>
      </c>
      <c r="BP102" t="str">
        <v>US25161FPY87</v>
      </c>
      <c r="BQ102" t="str">
        <v>25161FPY8</v>
      </c>
      <c r="BR102" t="str">
        <v>DB 5.05 07/18/32</v>
      </c>
      <c r="BS102" s="1">
        <v>48413</v>
      </c>
      <c r="BT102">
        <v>1830000</v>
      </c>
      <c r="CA102" t="str">
        <v>BN935775 Corp</v>
      </c>
      <c r="CB102" t="str">
        <v>US83369M2Y78</v>
      </c>
      <c r="CC102" t="str">
        <v>83369M2Y7</v>
      </c>
      <c r="CD102" t="str">
        <v>SOCGEN Float 02/19/36</v>
      </c>
      <c r="CE102" s="1">
        <v>49724</v>
      </c>
      <c r="CF102">
        <v>0</v>
      </c>
      <c r="CM102" t="str">
        <v>EK237656 Corp</v>
      </c>
      <c r="CN102" t="str">
        <v>XS1062493348</v>
      </c>
      <c r="CO102" t="str">
        <v>EK2376565</v>
      </c>
      <c r="CP102" t="str">
        <v>HSBC 0 05/06/39</v>
      </c>
      <c r="CQ102" s="1">
        <v>50896</v>
      </c>
      <c r="CR102">
        <v>125000000</v>
      </c>
      <c r="CS102" t="str">
        <v>BS055024 Corp</v>
      </c>
      <c r="CT102" t="str">
        <v>XS2368676339</v>
      </c>
      <c r="CU102" t="str">
        <v>BS0550241</v>
      </c>
      <c r="CV102" t="str">
        <v>INTNED 0 10/27/51</v>
      </c>
      <c r="CW102" s="1">
        <v>55453</v>
      </c>
      <c r="CX102">
        <v>80000000</v>
      </c>
      <c r="DC102" s="1"/>
      <c r="DE102" t="str">
        <v>EH567640 Corp</v>
      </c>
      <c r="DF102" t="str">
        <v>XS0284552592</v>
      </c>
      <c r="DG102" t="str">
        <v>EH5676406</v>
      </c>
      <c r="DH102" t="str">
        <v>LLOYDS 0 02/05/37</v>
      </c>
      <c r="DI102" s="1">
        <v>50076</v>
      </c>
      <c r="DJ102">
        <v>10000000</v>
      </c>
      <c r="EI102" t="str">
        <v>YX138510 Corp</v>
      </c>
      <c r="EJ102" t="str">
        <v>XS2823830711</v>
      </c>
      <c r="EK102" t="str">
        <v>YX1385104</v>
      </c>
      <c r="EL102" t="str">
        <v>SANTAN Float 12/20/34</v>
      </c>
      <c r="EM102" s="1">
        <v>49298</v>
      </c>
      <c r="EN102">
        <v>2850000</v>
      </c>
      <c r="EU102" t="str">
        <v>YV808754 Corp</v>
      </c>
      <c r="EV102" t="str">
        <v>XS2905371857</v>
      </c>
      <c r="EW102" t="str">
        <v>YV8087541</v>
      </c>
      <c r="EX102" t="str">
        <v>STANLN 5.36 09/24/25</v>
      </c>
      <c r="EY102" s="1">
        <v>45924</v>
      </c>
      <c r="EZ102">
        <v>450000</v>
      </c>
      <c r="KA102" s="1"/>
      <c r="KS102" s="1"/>
      <c r="LE102" s="1"/>
      <c r="NM102" s="1"/>
      <c r="NS102" s="1"/>
      <c r="QG102" s="1"/>
      <c r="QS102" s="1"/>
      <c r="SC102" s="1"/>
      <c r="SI102" s="1"/>
      <c r="TY102" s="1"/>
      <c r="XE102" s="1"/>
      <c r="YC102" s="1"/>
      <c r="ZA102" s="1"/>
      <c r="AAW102" s="1"/>
    </row>
    <row r="103" spans="29:725" x14ac:dyDescent="0.25">
      <c r="AC103" s="1"/>
      <c r="AE103" t="str">
        <v>YL496807 Corp</v>
      </c>
      <c r="AF103" t="str">
        <v>XS3044023854</v>
      </c>
      <c r="AG103" t="str">
        <v>YL4968076</v>
      </c>
      <c r="AH103" t="str">
        <v>BACR 0 06/20/30</v>
      </c>
      <c r="AI103" s="1">
        <v>47654</v>
      </c>
      <c r="AJ103">
        <v>2000000</v>
      </c>
      <c r="AK103" t="str">
        <v>YO160046 Corp</v>
      </c>
      <c r="AL103" t="str">
        <v>US05556LAG59</v>
      </c>
      <c r="AM103" t="str">
        <v>05556LAG5</v>
      </c>
      <c r="AN103" t="str">
        <v>BBVASM 5.55 05/21/40</v>
      </c>
      <c r="AO103" s="1">
        <v>51277</v>
      </c>
      <c r="AP103">
        <v>0</v>
      </c>
      <c r="AQ103" t="str">
        <v>ZD252340 Corp</v>
      </c>
      <c r="AR103" t="str">
        <v>XS2718309045</v>
      </c>
      <c r="AS103" t="str">
        <v>ZD2523409</v>
      </c>
      <c r="AT103" t="str">
        <v>BNP Float 02/27/29</v>
      </c>
      <c r="AU103" s="1">
        <v>47176</v>
      </c>
      <c r="AV103">
        <v>0</v>
      </c>
      <c r="BO103" t="str">
        <v>YO478037 Corp</v>
      </c>
      <c r="BP103" t="str">
        <v>US25152XYD64</v>
      </c>
      <c r="BQ103" t="str">
        <v>25152XYD6</v>
      </c>
      <c r="BR103" t="str">
        <v>DB Float 05/20/26</v>
      </c>
      <c r="BS103" s="1">
        <v>46162</v>
      </c>
      <c r="BT103">
        <v>50000000</v>
      </c>
      <c r="CA103" t="str">
        <v>BO374520 Corp</v>
      </c>
      <c r="CB103" t="str">
        <v>US83369M4C31</v>
      </c>
      <c r="CC103" t="str">
        <v>83369M4C3</v>
      </c>
      <c r="CD103" t="str">
        <v>SOCGEN 2 09/30/30</v>
      </c>
      <c r="CE103" s="1">
        <v>47756</v>
      </c>
      <c r="CF103">
        <v>0</v>
      </c>
      <c r="CM103" t="str">
        <v>JK789451 Corp</v>
      </c>
      <c r="CN103" t="str">
        <v>XS1397730802</v>
      </c>
      <c r="CO103" t="str">
        <v>JK7894518</v>
      </c>
      <c r="CP103" t="str">
        <v>HSBC Float 06/20/26</v>
      </c>
      <c r="CQ103" s="1">
        <v>46193</v>
      </c>
      <c r="CR103">
        <v>10000000</v>
      </c>
      <c r="CS103" t="str">
        <v>BS517497 Corp</v>
      </c>
      <c r="CT103" t="str">
        <v>XS2368676172</v>
      </c>
      <c r="CU103" t="str">
        <v>BS5174971</v>
      </c>
      <c r="CV103" t="str">
        <v>INTNED 0 11/29/51</v>
      </c>
      <c r="CW103" s="1">
        <v>55486</v>
      </c>
      <c r="CX103">
        <v>110000000</v>
      </c>
      <c r="DC103" s="1"/>
      <c r="DE103" t="str">
        <v>EI268878 Corp</v>
      </c>
      <c r="DF103" t="str">
        <v>XS0515378239</v>
      </c>
      <c r="DG103" t="str">
        <v>EI2688782</v>
      </c>
      <c r="DH103" t="str">
        <v>LLOYDS 0 06/11/40</v>
      </c>
      <c r="DI103" s="1">
        <v>51298</v>
      </c>
      <c r="DJ103">
        <v>43300000</v>
      </c>
      <c r="EI103" t="str">
        <v>YX920166 Corp</v>
      </c>
      <c r="EJ103" t="str">
        <v>US80287KAC53</v>
      </c>
      <c r="EK103" t="str">
        <v>80287KAC5</v>
      </c>
      <c r="EL103" t="str">
        <v>SANTAN 6.08 06/27/34</v>
      </c>
      <c r="EM103" s="1">
        <v>49122</v>
      </c>
      <c r="EN103">
        <v>100000000</v>
      </c>
      <c r="EU103" t="str">
        <v>YV841623 Corp</v>
      </c>
      <c r="EV103" t="str">
        <v>XS2906145037</v>
      </c>
      <c r="EW103" t="str">
        <v>YV8416237</v>
      </c>
      <c r="EX103" t="str">
        <v>STANLN 5.21 09/30/25</v>
      </c>
      <c r="EY103" s="1">
        <v>45930</v>
      </c>
      <c r="EZ103">
        <v>2340000</v>
      </c>
      <c r="KA103" s="1"/>
      <c r="KS103" s="1"/>
      <c r="LE103" s="1"/>
      <c r="NM103" s="1"/>
      <c r="NS103" s="1"/>
      <c r="QG103" s="1"/>
      <c r="QS103" s="1"/>
      <c r="SC103" s="1"/>
      <c r="SI103" s="1"/>
      <c r="TY103" s="1"/>
      <c r="XE103" s="1"/>
      <c r="YC103" s="1"/>
      <c r="ZA103" s="1"/>
      <c r="AAW103" s="1"/>
    </row>
    <row r="104" spans="29:725" x14ac:dyDescent="0.25">
      <c r="AC104" s="1"/>
      <c r="AE104" t="str">
        <v>YL497730 Corp</v>
      </c>
      <c r="AF104" t="str">
        <v>XS3043894941</v>
      </c>
      <c r="AG104" t="str">
        <v>YL4977309</v>
      </c>
      <c r="AH104" t="str">
        <v>BACR 0 06/16/30</v>
      </c>
      <c r="AI104" s="1">
        <v>47650</v>
      </c>
      <c r="AJ104">
        <v>2000000</v>
      </c>
      <c r="AK104" t="str">
        <v>YO160047 Corp</v>
      </c>
      <c r="AL104" t="str">
        <v>US05556LAP58</v>
      </c>
      <c r="AM104" t="str">
        <v>05556LAP5</v>
      </c>
      <c r="AN104" t="str">
        <v>BBVASM 5 ¼ 05/21/35</v>
      </c>
      <c r="AO104" s="1">
        <v>49450</v>
      </c>
      <c r="AP104">
        <v>0</v>
      </c>
      <c r="AQ104" t="str">
        <v>ZH083055 Corp</v>
      </c>
      <c r="AR104" t="str">
        <v>XS2591444265</v>
      </c>
      <c r="AS104" t="str">
        <v>ZH0830559</v>
      </c>
      <c r="AT104" t="str">
        <v>BNP Float 01/07/27</v>
      </c>
      <c r="AU104" s="1">
        <v>46394</v>
      </c>
      <c r="AV104">
        <v>1200000</v>
      </c>
      <c r="BO104" t="str">
        <v>YQ836469 Corp</v>
      </c>
      <c r="BP104" t="str">
        <v>US25161FXN31</v>
      </c>
      <c r="BQ104" t="str">
        <v>25161FXN3</v>
      </c>
      <c r="BR104" t="str">
        <v>DB 6 04/16/35</v>
      </c>
      <c r="BS104" s="1">
        <v>49415</v>
      </c>
      <c r="BT104">
        <v>15000000</v>
      </c>
      <c r="CA104" t="str">
        <v>BO874493 Corp</v>
      </c>
      <c r="CB104" t="str">
        <v>US83369M5B49</v>
      </c>
      <c r="CC104" t="str">
        <v>83369M5B4</v>
      </c>
      <c r="CD104" t="str">
        <v>SOCGEN 1 10/30/25</v>
      </c>
      <c r="CE104" s="1">
        <v>45960</v>
      </c>
      <c r="CF104">
        <v>3061000</v>
      </c>
      <c r="CM104" t="str">
        <v>JK854276 Corp</v>
      </c>
      <c r="CN104" t="str">
        <v>XS1400689003</v>
      </c>
      <c r="CO104" t="str">
        <v>JK8542769</v>
      </c>
      <c r="CP104" t="str">
        <v>HSBC Float 05/03/31</v>
      </c>
      <c r="CQ104" s="1">
        <v>47971</v>
      </c>
      <c r="CR104">
        <v>15000000</v>
      </c>
      <c r="CS104" t="str">
        <v>BT330972 Corp</v>
      </c>
      <c r="CT104" t="str">
        <v>XS2430034749</v>
      </c>
      <c r="CU104" t="str">
        <v>BT3309726</v>
      </c>
      <c r="CV104" t="str">
        <v>INTNED 0 01/18/37</v>
      </c>
      <c r="CW104" s="1">
        <v>50058</v>
      </c>
      <c r="CX104">
        <v>10000000</v>
      </c>
      <c r="DC104" s="1"/>
      <c r="DE104" t="str">
        <v>EI442916 Corp</v>
      </c>
      <c r="DF104" t="str">
        <v>XS0550973308</v>
      </c>
      <c r="DG104" t="str">
        <v>EI4429169</v>
      </c>
      <c r="DH104" t="str">
        <v>LLOYDS 0 10/21/40</v>
      </c>
      <c r="DI104" s="1">
        <v>51430</v>
      </c>
      <c r="DJ104">
        <v>50000000</v>
      </c>
      <c r="EI104" t="str">
        <v>ZB114484 Corp</v>
      </c>
      <c r="EJ104" t="str">
        <v>XS2797545816</v>
      </c>
      <c r="EK104" t="str">
        <v>ZB1144847</v>
      </c>
      <c r="EL104" t="str">
        <v>SANTAN 5 04/05/29</v>
      </c>
      <c r="EM104" s="1">
        <v>47213</v>
      </c>
      <c r="EN104">
        <v>4565000</v>
      </c>
      <c r="EU104" t="str">
        <v>YV844235 Corp</v>
      </c>
      <c r="EV104" t="str">
        <v>XS2906145110</v>
      </c>
      <c r="EW104" t="str">
        <v>YV8442357</v>
      </c>
      <c r="EX104" t="str">
        <v>STANLN 5.24 09/30/25</v>
      </c>
      <c r="EY104" s="1">
        <v>45930</v>
      </c>
      <c r="EZ104">
        <v>600000</v>
      </c>
      <c r="KA104" s="1"/>
      <c r="KS104" s="1"/>
      <c r="LE104" s="1"/>
      <c r="NM104" s="1"/>
      <c r="NS104" s="1"/>
      <c r="QG104" s="1"/>
      <c r="QS104" s="1"/>
      <c r="SC104" s="1"/>
      <c r="SI104" s="1"/>
      <c r="TY104" s="1"/>
      <c r="XE104" s="1"/>
      <c r="YC104" s="1"/>
      <c r="ZA104" s="1"/>
      <c r="AAW104" s="1"/>
    </row>
    <row r="105" spans="29:725" x14ac:dyDescent="0.25">
      <c r="AC105" s="1"/>
      <c r="AE105" t="str">
        <v>YL575534 Corp</v>
      </c>
      <c r="AF105" t="str">
        <v>XS3052735894</v>
      </c>
      <c r="AG105" t="str">
        <v>YL5755340</v>
      </c>
      <c r="AH105" t="str">
        <v>BACR 0 07/07/30</v>
      </c>
      <c r="AI105" s="1">
        <v>47671</v>
      </c>
      <c r="AJ105">
        <v>1000000</v>
      </c>
      <c r="AK105" t="str">
        <v>YO838463 Corp</v>
      </c>
      <c r="AL105" t="str">
        <v>US05556ACJ16</v>
      </c>
      <c r="AM105" t="str">
        <v>05556ACJ1</v>
      </c>
      <c r="AN105" t="str">
        <v>BBVASM 6.15 06/13/45</v>
      </c>
      <c r="AO105" s="1">
        <v>53126</v>
      </c>
      <c r="AP105">
        <v>0</v>
      </c>
      <c r="AQ105" t="str">
        <v>ZJ371457 Corp</v>
      </c>
      <c r="AR105" t="str">
        <v>XS2529543766</v>
      </c>
      <c r="AS105" t="str">
        <v>ZJ3714574</v>
      </c>
      <c r="AT105" t="str">
        <v>BNP 7.15 06/27/28</v>
      </c>
      <c r="AU105" s="1">
        <v>46931</v>
      </c>
      <c r="AV105">
        <v>2550000</v>
      </c>
      <c r="BO105" t="str">
        <v>YR646332 Corp</v>
      </c>
      <c r="BP105" t="str">
        <v>US25152XXV71</v>
      </c>
      <c r="BQ105" t="str">
        <v>25152XXV7</v>
      </c>
      <c r="BR105" t="str">
        <v>DB Float 11/19/25</v>
      </c>
      <c r="BS105" s="1">
        <v>45980</v>
      </c>
      <c r="BT105">
        <v>150000000</v>
      </c>
      <c r="CA105" t="str">
        <v>BP085951 Corp</v>
      </c>
      <c r="CB105" t="str">
        <v>US83369MUY64</v>
      </c>
      <c r="CC105" t="str">
        <v>83369MUY6</v>
      </c>
      <c r="CD105" t="str">
        <v>SOCGEN 0 04/09/26</v>
      </c>
      <c r="CE105" s="1">
        <v>46121</v>
      </c>
      <c r="CF105">
        <v>3500000</v>
      </c>
      <c r="CM105" t="str">
        <v>QJ990304 Corp</v>
      </c>
      <c r="CN105" t="str">
        <v>XS1329589391</v>
      </c>
      <c r="CO105" t="str">
        <v>QJ9903049</v>
      </c>
      <c r="CP105" t="str">
        <v>HSBC Float 12/20/25</v>
      </c>
      <c r="CQ105" s="1">
        <v>46011</v>
      </c>
      <c r="CR105">
        <v>20000000</v>
      </c>
      <c r="CS105" t="str">
        <v>BT450508 Corp</v>
      </c>
      <c r="CT105" t="str">
        <v>XS2432562085</v>
      </c>
      <c r="CU105" t="str">
        <v>BT4505082</v>
      </c>
      <c r="CV105" t="str">
        <v>INTNED 0 01/24/37</v>
      </c>
      <c r="CW105" s="1">
        <v>50064</v>
      </c>
      <c r="CX105">
        <v>10000000</v>
      </c>
      <c r="DC105" s="1"/>
      <c r="DE105" t="str">
        <v>EI938139 Corp</v>
      </c>
      <c r="DF105" t="str">
        <v>US53944XAK19</v>
      </c>
      <c r="DG105" t="str">
        <v>53944XAK1</v>
      </c>
      <c r="DH105" t="str">
        <v>LLOYDS 5 ½ 01/12/27</v>
      </c>
      <c r="DI105" s="1">
        <v>46399</v>
      </c>
      <c r="DJ105">
        <v>604000</v>
      </c>
      <c r="EI105" t="str">
        <v>ZD774545 Corp</v>
      </c>
      <c r="EJ105" t="str">
        <v>XS2788612872</v>
      </c>
      <c r="EK105" t="str">
        <v>ZD7745452</v>
      </c>
      <c r="EL105" t="str">
        <v>SANTAN 7 03/22/34</v>
      </c>
      <c r="EM105" s="1">
        <v>49025</v>
      </c>
      <c r="EN105">
        <v>22635000</v>
      </c>
      <c r="EU105" t="str">
        <v>YV873342 Corp</v>
      </c>
      <c r="EV105" t="str">
        <v>XS2906953760</v>
      </c>
      <c r="EW105" t="str">
        <v>YV8733425</v>
      </c>
      <c r="EX105" t="str">
        <v>STANLN 5.31 10/02/25</v>
      </c>
      <c r="EY105" s="1">
        <v>45932</v>
      </c>
      <c r="EZ105">
        <v>4210000</v>
      </c>
      <c r="KA105" s="1"/>
      <c r="KS105" s="1"/>
      <c r="LE105" s="1"/>
      <c r="NM105" s="1"/>
      <c r="NS105" s="1"/>
      <c r="QG105" s="1"/>
      <c r="QS105" s="1"/>
      <c r="SC105" s="1"/>
      <c r="SI105" s="1"/>
      <c r="TY105" s="1"/>
      <c r="XE105" s="1"/>
      <c r="YC105" s="1"/>
      <c r="ZA105" s="1"/>
      <c r="AAW105" s="1"/>
    </row>
    <row r="106" spans="29:725" x14ac:dyDescent="0.25">
      <c r="AC106" s="1"/>
      <c r="AE106" t="str">
        <v>YW863575 Corp</v>
      </c>
      <c r="AF106" t="str">
        <v>XS2822174905</v>
      </c>
      <c r="AG106" t="str">
        <v>YW8635750</v>
      </c>
      <c r="AH106" t="str">
        <v>BACR Float 08/16/29</v>
      </c>
      <c r="AI106" s="1">
        <v>47346</v>
      </c>
      <c r="AJ106">
        <v>10000000</v>
      </c>
      <c r="AK106" t="str">
        <v>YO843734 Corp</v>
      </c>
      <c r="AL106" t="str">
        <v>XS3006789807</v>
      </c>
      <c r="AM106" t="str">
        <v>YO8437346</v>
      </c>
      <c r="AN106" t="str">
        <v>BBVASM 7.7 07/10/35</v>
      </c>
      <c r="AO106" s="1">
        <v>49500</v>
      </c>
      <c r="AP106">
        <v>1000000</v>
      </c>
      <c r="AQ106" t="str">
        <v>BU460528 Corp</v>
      </c>
      <c r="AR106" t="str">
        <v>XS2033179990</v>
      </c>
      <c r="AS106" t="str">
        <v>BU4605285</v>
      </c>
      <c r="AT106" t="str">
        <v>BNP 0 01/07/27</v>
      </c>
      <c r="AU106" s="1">
        <v>46394</v>
      </c>
      <c r="AV106">
        <v>1000000</v>
      </c>
      <c r="BO106" t="str">
        <v>YS025653 Corp</v>
      </c>
      <c r="BP106" t="str">
        <v>US25161FPQ53</v>
      </c>
      <c r="BQ106" t="str">
        <v>25161FPQ5</v>
      </c>
      <c r="BR106" t="str">
        <v>DB 5.15 12/29/34</v>
      </c>
      <c r="BS106" s="1">
        <v>49307</v>
      </c>
      <c r="BT106">
        <v>897000</v>
      </c>
      <c r="CA106" t="str">
        <v>BQ281841 Corp</v>
      </c>
      <c r="CB106" t="str">
        <v>US83369N4Y33</v>
      </c>
      <c r="CC106" t="str">
        <v>83369N4Y3</v>
      </c>
      <c r="CD106" t="str">
        <v>SOCGEN 1.35 07/30/26</v>
      </c>
      <c r="CE106" s="1">
        <v>46233</v>
      </c>
      <c r="CF106">
        <v>0</v>
      </c>
      <c r="CM106" t="str">
        <v>YS446683 Corp</v>
      </c>
      <c r="CN106" t="str">
        <v>XS2976321674</v>
      </c>
      <c r="CO106" t="str">
        <v>YS4466837</v>
      </c>
      <c r="CP106" t="str">
        <v>HSBC 5.32 01/22/30</v>
      </c>
      <c r="CQ106" s="1">
        <v>47505</v>
      </c>
      <c r="CR106">
        <v>44000000</v>
      </c>
      <c r="CS106" t="str">
        <v>BT564477 Corp</v>
      </c>
      <c r="CT106" t="str">
        <v>XS2404231206</v>
      </c>
      <c r="CU106" t="str">
        <v>BT5644773</v>
      </c>
      <c r="CV106" t="str">
        <v>INTNED 2.71 01/21/32</v>
      </c>
      <c r="CW106" s="1">
        <v>48234</v>
      </c>
      <c r="CX106">
        <v>10000000</v>
      </c>
      <c r="DC106" s="1"/>
      <c r="DE106" t="str">
        <v>EI939140 Corp</v>
      </c>
      <c r="DF106" t="str">
        <v>XS0728943670</v>
      </c>
      <c r="DG106" t="str">
        <v>EI9391406</v>
      </c>
      <c r="DH106" t="str">
        <v>LLOYDS 0 01/11/42</v>
      </c>
      <c r="DI106" s="1">
        <v>51877</v>
      </c>
      <c r="DJ106">
        <v>19000000</v>
      </c>
      <c r="EI106" t="str">
        <v>ZF519779 Corp</v>
      </c>
      <c r="EJ106" t="str">
        <v>XS2754710205</v>
      </c>
      <c r="EK106" t="str">
        <v>ZF5197792</v>
      </c>
      <c r="EL106" t="str">
        <v>SANTAN 7 01/26/34</v>
      </c>
      <c r="EM106" s="1">
        <v>48970</v>
      </c>
      <c r="EN106">
        <v>26313000</v>
      </c>
      <c r="EU106" t="str">
        <v>YV880743 Corp</v>
      </c>
      <c r="EV106" t="str">
        <v>XS2907002211</v>
      </c>
      <c r="EW106" t="str">
        <v>YV8807435</v>
      </c>
      <c r="EX106" t="str">
        <v>STANLN Float 10/02/25</v>
      </c>
      <c r="EY106" s="1">
        <v>45932</v>
      </c>
      <c r="EZ106">
        <v>5200000</v>
      </c>
      <c r="KA106" s="1"/>
      <c r="KS106" s="1"/>
      <c r="LE106" s="1"/>
      <c r="NM106" s="1"/>
      <c r="NS106" s="1"/>
      <c r="QG106" s="1"/>
      <c r="QS106" s="1"/>
      <c r="SC106" s="1"/>
      <c r="SI106" s="1"/>
      <c r="TY106" s="1"/>
      <c r="XE106" s="1"/>
      <c r="YC106" s="1"/>
      <c r="ZA106" s="1"/>
      <c r="AAW106" s="1"/>
    </row>
    <row r="107" spans="29:725" x14ac:dyDescent="0.25">
      <c r="AC107" s="1"/>
      <c r="AE107" t="str">
        <v>ZF531375 Corp</v>
      </c>
      <c r="AF107" t="str">
        <v>XS2700655462</v>
      </c>
      <c r="AG107" t="str">
        <v>ZF5313753</v>
      </c>
      <c r="AH107" t="str">
        <v>BACR Float 02/06/29</v>
      </c>
      <c r="AI107" s="1">
        <v>47155</v>
      </c>
      <c r="AJ107">
        <v>100000000</v>
      </c>
      <c r="AK107" t="str">
        <v>YQ397934 Corp</v>
      </c>
      <c r="AL107" t="str">
        <v>US05556LGK08</v>
      </c>
      <c r="AM107" t="str">
        <v>05556LGK0</v>
      </c>
      <c r="AN107" t="str">
        <v>BBVASM 5.4 03/31/35</v>
      </c>
      <c r="AO107" s="1">
        <v>49399</v>
      </c>
      <c r="AP107">
        <v>0</v>
      </c>
      <c r="AQ107" t="str">
        <v>BU771224 Corp</v>
      </c>
      <c r="AR107" t="str">
        <v>XS2315662952</v>
      </c>
      <c r="AS107" t="str">
        <v>BU7712245</v>
      </c>
      <c r="AT107" t="str">
        <v>BNP Float 03/01/27</v>
      </c>
      <c r="AU107" s="1">
        <v>46447</v>
      </c>
      <c r="AV107">
        <v>2390000</v>
      </c>
      <c r="BO107" t="str">
        <v>YU115501 Corp</v>
      </c>
      <c r="BP107" t="str">
        <v>US25161FKQ09</v>
      </c>
      <c r="BQ107" t="str">
        <v>25161FKQ0</v>
      </c>
      <c r="BR107" t="str">
        <v>DB 4.6 10/16/31</v>
      </c>
      <c r="BS107" s="1">
        <v>48137</v>
      </c>
      <c r="BT107">
        <v>6073000</v>
      </c>
      <c r="CA107" t="str">
        <v>BQ444294 Corp</v>
      </c>
      <c r="CB107" t="str">
        <v>US83369N5V84</v>
      </c>
      <c r="CC107" t="str">
        <v>83369N5V8</v>
      </c>
      <c r="CD107" t="str">
        <v>SOCGEN Float 07/16/36</v>
      </c>
      <c r="CE107" s="1">
        <v>49872</v>
      </c>
      <c r="CF107">
        <v>0</v>
      </c>
      <c r="CM107" t="str">
        <v>YS485690 Corp</v>
      </c>
      <c r="CN107" t="str">
        <v>XS2977944425</v>
      </c>
      <c r="CO107" t="str">
        <v>YS4856904</v>
      </c>
      <c r="CP107" t="str">
        <v>HSBC 5.17 01/23/30</v>
      </c>
      <c r="CQ107" s="1">
        <v>47506</v>
      </c>
      <c r="CR107">
        <v>45000000</v>
      </c>
      <c r="CS107" t="str">
        <v>BT656793 Corp</v>
      </c>
      <c r="CT107" t="str">
        <v>XS2404230737</v>
      </c>
      <c r="CU107" t="str">
        <v>BT6567932</v>
      </c>
      <c r="CV107" t="str">
        <v>INTNED 2.84 01/27/32</v>
      </c>
      <c r="CW107" s="1">
        <v>48240</v>
      </c>
      <c r="CX107">
        <v>10000000</v>
      </c>
      <c r="DC107" s="1"/>
      <c r="DE107" t="str">
        <v>EI939148 Corp</v>
      </c>
      <c r="DF107" t="str">
        <v>XS0728943753</v>
      </c>
      <c r="DG107" t="str">
        <v>EI9391489</v>
      </c>
      <c r="DH107" t="str">
        <v>LLOYDS 0 01/12/42</v>
      </c>
      <c r="DI107" s="1">
        <v>51878</v>
      </c>
      <c r="DJ107">
        <v>19000000</v>
      </c>
      <c r="EI107" t="str">
        <v>ZF902771 Corp</v>
      </c>
      <c r="EJ107" t="str">
        <v>XS2765739003</v>
      </c>
      <c r="EK107" t="str">
        <v>ZF9027714</v>
      </c>
      <c r="EL107" t="str">
        <v>SANTAN 7 02/16/34</v>
      </c>
      <c r="EM107" s="1">
        <v>48991</v>
      </c>
      <c r="EN107">
        <v>30448000</v>
      </c>
      <c r="EU107" t="str">
        <v>YV933434 Corp</v>
      </c>
      <c r="EV107" t="str">
        <v>XS2908632958</v>
      </c>
      <c r="EW107" t="str">
        <v>YV9334348</v>
      </c>
      <c r="EX107" t="str">
        <v>STANLN 5 ¼ 10/03/25</v>
      </c>
      <c r="EY107" s="1">
        <v>45933</v>
      </c>
      <c r="EZ107">
        <v>500000</v>
      </c>
      <c r="KA107" s="1"/>
      <c r="KS107" s="1"/>
      <c r="LE107" s="1"/>
      <c r="NM107" s="1"/>
      <c r="NS107" s="1"/>
      <c r="QG107" s="1"/>
      <c r="QS107" s="1"/>
      <c r="SC107" s="1"/>
      <c r="SI107" s="1"/>
      <c r="TY107" s="1"/>
      <c r="XE107" s="1"/>
      <c r="YC107" s="1"/>
      <c r="ZA107" s="1"/>
      <c r="AAW107" s="1"/>
    </row>
    <row r="108" spans="29:725" x14ac:dyDescent="0.25">
      <c r="AC108" s="1"/>
      <c r="AE108" t="str">
        <v>EI490888 Corp</v>
      </c>
      <c r="AF108" t="str">
        <v>US06740PV298</v>
      </c>
      <c r="AG108" t="str">
        <v>06740PV29</v>
      </c>
      <c r="AH108" t="str">
        <v>BACR Float 12/30/30</v>
      </c>
      <c r="AI108" s="1">
        <v>47847</v>
      </c>
      <c r="AJ108">
        <v>12000000</v>
      </c>
      <c r="AK108" t="str">
        <v>YQ801339 Corp</v>
      </c>
      <c r="AL108" t="str">
        <v>US05556LJF85</v>
      </c>
      <c r="AM108" t="str">
        <v>05556LJF8</v>
      </c>
      <c r="AN108" t="str">
        <v>BBVASM 5.6 04/17/37</v>
      </c>
      <c r="AO108" s="1">
        <v>50147</v>
      </c>
      <c r="AP108">
        <v>0</v>
      </c>
      <c r="AQ108" t="str">
        <v>YL014555 Corp</v>
      </c>
      <c r="AR108" t="str">
        <v>XS3076647638</v>
      </c>
      <c r="AS108" t="str">
        <v>YL0145554</v>
      </c>
      <c r="AT108" t="str">
        <v>BNP 7 07/05/35</v>
      </c>
      <c r="AU108" s="1">
        <v>49495</v>
      </c>
      <c r="AV108">
        <v>500000</v>
      </c>
      <c r="BO108" t="str">
        <v>YU722926 Corp</v>
      </c>
      <c r="BP108" t="str">
        <v>US25152XXA35</v>
      </c>
      <c r="BQ108" t="str">
        <v>25152XXA3</v>
      </c>
      <c r="BR108" t="str">
        <v>DB Float 04/24/26</v>
      </c>
      <c r="BS108" s="1">
        <v>46136</v>
      </c>
      <c r="BT108">
        <v>50000000</v>
      </c>
      <c r="CA108" t="str">
        <v>BR658265 Corp</v>
      </c>
      <c r="CB108" t="str">
        <v>US83369ND980</v>
      </c>
      <c r="CC108" t="str">
        <v>83369ND98</v>
      </c>
      <c r="CD108" t="str">
        <v>SOCGEN 1.3 10/20/26</v>
      </c>
      <c r="CE108" s="1">
        <v>46315</v>
      </c>
      <c r="CF108">
        <v>0</v>
      </c>
      <c r="CM108" t="str">
        <v>YS717074 Corp</v>
      </c>
      <c r="CN108" t="str">
        <v>XS2985209829</v>
      </c>
      <c r="CO108" t="str">
        <v>YS7170741</v>
      </c>
      <c r="CP108" t="str">
        <v>HSBC 4.62 02/05/29</v>
      </c>
      <c r="CQ108" s="1">
        <v>47154</v>
      </c>
      <c r="CR108">
        <v>3000000</v>
      </c>
      <c r="CS108" t="str">
        <v>BU317569 Corp</v>
      </c>
      <c r="CT108" t="str">
        <v>XS2404230141</v>
      </c>
      <c r="CU108" t="str">
        <v>BU3175694</v>
      </c>
      <c r="CV108" t="str">
        <v>INTNED 3.04 02/14/32</v>
      </c>
      <c r="CW108" s="1">
        <v>48258</v>
      </c>
      <c r="CX108">
        <v>10000000</v>
      </c>
      <c r="DC108" s="1"/>
      <c r="DE108" t="str">
        <v>EJ018283 Corp</v>
      </c>
      <c r="DF108" t="str">
        <v>XS0746877504</v>
      </c>
      <c r="DG108" t="str">
        <v>EJ0182836</v>
      </c>
      <c r="DH108" t="str">
        <v>LLOYDS 6.27 02/15/32</v>
      </c>
      <c r="DI108" s="1">
        <v>48259</v>
      </c>
      <c r="DJ108">
        <v>20000000</v>
      </c>
      <c r="EI108" t="str">
        <v>ZH363157 Corp</v>
      </c>
      <c r="EJ108" t="str">
        <v>XS2696907042</v>
      </c>
      <c r="EK108" t="str">
        <v>ZH3631574</v>
      </c>
      <c r="EL108" t="str">
        <v>SANTAN Float 09/29/27</v>
      </c>
      <c r="EM108" s="1">
        <v>46659</v>
      </c>
      <c r="EN108">
        <v>7325000</v>
      </c>
      <c r="EU108" t="str">
        <v>YV965447 Corp</v>
      </c>
      <c r="EV108" t="str">
        <v>XS2909649621</v>
      </c>
      <c r="EW108" t="str">
        <v>YV9654471</v>
      </c>
      <c r="EX108" t="str">
        <v>STANLN 5.87 10/03/25</v>
      </c>
      <c r="EY108" s="1">
        <v>45933</v>
      </c>
      <c r="EZ108">
        <v>930000</v>
      </c>
      <c r="KA108" s="1"/>
      <c r="KS108" s="1"/>
      <c r="LE108" s="1"/>
      <c r="NM108" s="1"/>
      <c r="NS108" s="1"/>
      <c r="QG108" s="1"/>
      <c r="QS108" s="1"/>
      <c r="SC108" s="1"/>
      <c r="SI108" s="1"/>
      <c r="TY108" s="1"/>
      <c r="XE108" s="1"/>
      <c r="YC108" s="1"/>
      <c r="ZA108" s="1"/>
      <c r="AAW108" s="1"/>
    </row>
    <row r="109" spans="29:725" x14ac:dyDescent="0.25">
      <c r="AC109" s="1"/>
      <c r="AE109" t="str">
        <v>YL305447 Corp</v>
      </c>
      <c r="AF109" t="str">
        <v>XS3092298861</v>
      </c>
      <c r="AG109" t="str">
        <v>YL3054472</v>
      </c>
      <c r="AH109" t="str">
        <v>BACR 5.07 08/20/35</v>
      </c>
      <c r="AI109" s="1">
        <v>49541</v>
      </c>
      <c r="AJ109">
        <v>30000000</v>
      </c>
      <c r="AK109" t="str">
        <v>YQ801343 Corp</v>
      </c>
      <c r="AL109" t="str">
        <v>US05556LJG68</v>
      </c>
      <c r="AM109" t="str">
        <v>05556LJG6</v>
      </c>
      <c r="AN109" t="str">
        <v>BBVASM 5.8 04/17/45</v>
      </c>
      <c r="AO109" s="1">
        <v>53069</v>
      </c>
      <c r="AP109">
        <v>0</v>
      </c>
      <c r="AQ109" t="str">
        <v>YL064782 Corp</v>
      </c>
      <c r="AR109" t="str">
        <v>US05593DJF15</v>
      </c>
      <c r="AS109" t="str">
        <v>05593DJF1</v>
      </c>
      <c r="AT109" t="str">
        <v>BNP Float 08/06/26</v>
      </c>
      <c r="AU109" s="1">
        <v>46240</v>
      </c>
      <c r="AV109">
        <v>450000000</v>
      </c>
      <c r="BO109" t="str">
        <v>YU866951 Corp</v>
      </c>
      <c r="BP109" t="str">
        <v>US25161FNP98</v>
      </c>
      <c r="BQ109" t="str">
        <v>25161FNP9</v>
      </c>
      <c r="BR109" t="str">
        <v>DB 5 ¼ 11/05/32</v>
      </c>
      <c r="BS109" s="1">
        <v>48523</v>
      </c>
      <c r="BT109">
        <v>5497000</v>
      </c>
      <c r="CA109" t="str">
        <v>BR783010 Corp</v>
      </c>
      <c r="CB109" t="str">
        <v>US83369NDP24</v>
      </c>
      <c r="CC109" t="str">
        <v>83369NDP2</v>
      </c>
      <c r="CD109" t="str">
        <v>SOCGEN Float 10/20/31</v>
      </c>
      <c r="CE109" s="1">
        <v>48141</v>
      </c>
      <c r="CF109">
        <v>0</v>
      </c>
      <c r="CM109" t="str">
        <v>YW156057 Corp</v>
      </c>
      <c r="CN109" t="str">
        <v>XS2854995268</v>
      </c>
      <c r="CO109" t="str">
        <v>YW1560575</v>
      </c>
      <c r="CP109" t="str">
        <v>HSBC 0 07/15/29</v>
      </c>
      <c r="CQ109" s="1">
        <v>47314</v>
      </c>
      <c r="CR109">
        <v>1260000</v>
      </c>
      <c r="CS109" t="str">
        <v>BV193165 Corp</v>
      </c>
      <c r="CT109" t="str">
        <v>XS2445780047</v>
      </c>
      <c r="CU109" t="str">
        <v>BV1931658</v>
      </c>
      <c r="CV109" t="str">
        <v>INTNED 0 03/18/37</v>
      </c>
      <c r="CW109" s="1">
        <v>50117</v>
      </c>
      <c r="CX109">
        <v>10000000</v>
      </c>
      <c r="DC109" s="1"/>
      <c r="DE109" t="str">
        <v>EJ336156 Corp</v>
      </c>
      <c r="DF109" t="str">
        <v>XS0821752457</v>
      </c>
      <c r="DG109" t="str">
        <v>EJ3361569</v>
      </c>
      <c r="DH109" t="str">
        <v>LLOYDS 0 09/19/42</v>
      </c>
      <c r="DI109" s="1">
        <v>52128</v>
      </c>
      <c r="DJ109">
        <v>90800000</v>
      </c>
      <c r="EI109" t="str">
        <v>ZR953080 Corp</v>
      </c>
      <c r="EJ109" t="str">
        <v>US80282KAY29</v>
      </c>
      <c r="EK109" t="str">
        <v>80282KAY2</v>
      </c>
      <c r="EL109" t="str">
        <v>SANUSA 3.244 10/05/26</v>
      </c>
      <c r="EM109" s="1">
        <v>46300</v>
      </c>
      <c r="EN109">
        <v>1080000</v>
      </c>
      <c r="EU109" t="str">
        <v>YV998752 Corp</v>
      </c>
      <c r="EV109" t="str">
        <v>XS2910442800</v>
      </c>
      <c r="EW109" t="str">
        <v>YV9987525</v>
      </c>
      <c r="EX109" t="str">
        <v>STANLN 6 10/07/25</v>
      </c>
      <c r="EY109" s="1">
        <v>45937</v>
      </c>
      <c r="EZ109">
        <v>710000</v>
      </c>
      <c r="KA109" s="1"/>
      <c r="KS109" s="1"/>
      <c r="LE109" s="1"/>
      <c r="NM109" s="1"/>
      <c r="NS109" s="1"/>
      <c r="QG109" s="1"/>
      <c r="QS109" s="1"/>
      <c r="SC109" s="1"/>
      <c r="SI109" s="1"/>
      <c r="TY109" s="1"/>
      <c r="XE109" s="1"/>
      <c r="YC109" s="1"/>
      <c r="ZA109" s="1"/>
      <c r="AAW109" s="1"/>
    </row>
    <row r="110" spans="29:725" x14ac:dyDescent="0.25">
      <c r="AC110" s="1"/>
      <c r="AE110" t="str">
        <v>YL495908 Corp</v>
      </c>
      <c r="AF110" t="str">
        <v>XS3038085588</v>
      </c>
      <c r="AG110" t="str">
        <v>YL4959083</v>
      </c>
      <c r="AH110" t="str">
        <v>BACR Float 06/11/30</v>
      </c>
      <c r="AI110" s="1">
        <v>47645</v>
      </c>
      <c r="AJ110">
        <v>2000000</v>
      </c>
      <c r="AK110" t="str">
        <v>YQ911143 Corp</v>
      </c>
      <c r="AL110" t="str">
        <v>XS2958929353</v>
      </c>
      <c r="AM110" t="str">
        <v>YQ9111432</v>
      </c>
      <c r="AN110" t="str">
        <v>BBVASM Float 04/15/32</v>
      </c>
      <c r="AO110" s="1">
        <v>48319</v>
      </c>
      <c r="AP110">
        <v>25000000</v>
      </c>
      <c r="AQ110" t="str">
        <v>YL105685 Corp</v>
      </c>
      <c r="AR110" t="str">
        <v>XS3151396788</v>
      </c>
      <c r="AS110" t="str">
        <v>YL1056859</v>
      </c>
      <c r="AT110" t="str">
        <v>BNP Float 08/15/30</v>
      </c>
      <c r="AU110" s="1">
        <v>47710</v>
      </c>
      <c r="AV110">
        <v>6170000</v>
      </c>
      <c r="BO110" t="str">
        <v>ZB738645 Corp</v>
      </c>
      <c r="BP110" t="str">
        <v>US25161F5F17</v>
      </c>
      <c r="BQ110" t="str">
        <v>25161F5F1</v>
      </c>
      <c r="BR110" t="str">
        <v>DB 5.8 05/15/31</v>
      </c>
      <c r="BS110" s="1">
        <v>47983</v>
      </c>
      <c r="BT110">
        <v>7250000</v>
      </c>
      <c r="CA110" t="str">
        <v>BR922794 Corp</v>
      </c>
      <c r="CB110" t="str">
        <v>XS2347836293</v>
      </c>
      <c r="CC110" t="str">
        <v>BR9227942</v>
      </c>
      <c r="CD110" t="str">
        <v>SOCGEN 0 10/20/36</v>
      </c>
      <c r="CE110" s="1">
        <v>49968</v>
      </c>
      <c r="CF110">
        <v>30000000</v>
      </c>
      <c r="CM110" t="str">
        <v>YX020890 Corp</v>
      </c>
      <c r="CN110" t="str">
        <v>XS2822524901</v>
      </c>
      <c r="CO110" t="str">
        <v>YX0208901</v>
      </c>
      <c r="CP110" t="str">
        <v>HSBC 0 05/23/44</v>
      </c>
      <c r="CQ110" s="1">
        <v>52740</v>
      </c>
      <c r="CR110">
        <v>30000000</v>
      </c>
      <c r="CS110" t="str">
        <v>BV262786 Corp</v>
      </c>
      <c r="CT110" t="str">
        <v>XS2445779890</v>
      </c>
      <c r="CU110" t="str">
        <v>BV2627867</v>
      </c>
      <c r="CV110" t="str">
        <v>INTNED 3 ¾ 03/22/32</v>
      </c>
      <c r="CW110" s="1">
        <v>48295</v>
      </c>
      <c r="CX110">
        <v>25000000</v>
      </c>
      <c r="DC110" s="1"/>
      <c r="DE110" t="str">
        <v>EJ373416 Corp</v>
      </c>
      <c r="DF110" t="str">
        <v>XS0801204438</v>
      </c>
      <c r="DG110" t="str">
        <v>EJ3734161</v>
      </c>
      <c r="DH110" t="str">
        <v>LLOYDS Float 07/17/27</v>
      </c>
      <c r="DI110" s="1">
        <v>46585</v>
      </c>
      <c r="DJ110">
        <v>25000000</v>
      </c>
      <c r="EI110" t="str">
        <v>AM092432 Corp</v>
      </c>
      <c r="EJ110" t="str">
        <v>XS1548894937</v>
      </c>
      <c r="EK110" t="str">
        <v>AM0924325</v>
      </c>
      <c r="EL110" t="str">
        <v>SANTAN 0 01/23/47</v>
      </c>
      <c r="EM110" s="1">
        <v>53715</v>
      </c>
      <c r="EN110">
        <v>400000000</v>
      </c>
      <c r="EU110" t="str">
        <v>YX787680 Corp</v>
      </c>
      <c r="EV110" t="str">
        <v>XS2847676678</v>
      </c>
      <c r="EW110" t="str">
        <v>YX7876809</v>
      </c>
      <c r="EX110" t="str">
        <v>STANLN 6.67 12/26/25</v>
      </c>
      <c r="EY110" s="1">
        <v>46017</v>
      </c>
      <c r="EZ110">
        <v>120000</v>
      </c>
      <c r="KA110" s="1"/>
      <c r="KS110" s="1"/>
      <c r="LE110" s="1"/>
      <c r="NM110" s="1"/>
      <c r="NS110" s="1"/>
      <c r="QG110" s="1"/>
      <c r="QS110" s="1"/>
      <c r="SC110" s="1"/>
      <c r="SI110" s="1"/>
      <c r="TY110" s="1"/>
      <c r="XE110" s="1"/>
      <c r="YC110" s="1"/>
      <c r="ZA110" s="1"/>
      <c r="AAW110" s="1"/>
    </row>
    <row r="111" spans="29:725" x14ac:dyDescent="0.25">
      <c r="AC111" s="1"/>
      <c r="AE111" t="str">
        <v>YL499445 Corp</v>
      </c>
      <c r="AF111" t="str">
        <v>XS3044014606</v>
      </c>
      <c r="AG111" t="str">
        <v>YL4994452</v>
      </c>
      <c r="AH111" t="str">
        <v>BACR 0 06/20/30</v>
      </c>
      <c r="AI111" s="1">
        <v>47654</v>
      </c>
      <c r="AJ111">
        <v>20500000</v>
      </c>
      <c r="AK111" t="str">
        <v>YR301807 Corp</v>
      </c>
      <c r="AL111" t="str">
        <v>US05554TX268</v>
      </c>
      <c r="AM111" t="str">
        <v>05554TX26</v>
      </c>
      <c r="AN111" t="str">
        <v>BBVASM 6 02/21/45</v>
      </c>
      <c r="AO111" s="1">
        <v>53014</v>
      </c>
      <c r="AP111">
        <v>0</v>
      </c>
      <c r="AQ111" t="str">
        <v>YL195024 Corp</v>
      </c>
      <c r="AR111" t="str">
        <v>XS3152903681</v>
      </c>
      <c r="AS111" t="str">
        <v>YL1950242</v>
      </c>
      <c r="AT111" t="str">
        <v>BNP Float 08/19/30</v>
      </c>
      <c r="AU111" s="1">
        <v>47714</v>
      </c>
      <c r="AV111">
        <v>6360000</v>
      </c>
      <c r="BO111" t="str">
        <v>ZB738677 Corp</v>
      </c>
      <c r="BP111" t="str">
        <v>US25161FLC04</v>
      </c>
      <c r="BQ111" t="str">
        <v>25161FLC0</v>
      </c>
      <c r="BR111" t="str">
        <v>DB 6.4 05/15/44</v>
      </c>
      <c r="BS111" s="1">
        <v>52732</v>
      </c>
      <c r="BT111">
        <v>3317000</v>
      </c>
      <c r="CA111" t="str">
        <v>BT485326 Corp</v>
      </c>
      <c r="CB111" t="str">
        <v>XS2347740008</v>
      </c>
      <c r="CC111" t="str">
        <v>BT4853268</v>
      </c>
      <c r="CD111" t="str">
        <v>SOCGEN 0 01/20/52</v>
      </c>
      <c r="CE111" s="1">
        <v>55538</v>
      </c>
      <c r="CF111">
        <v>220000000</v>
      </c>
      <c r="CM111" t="str">
        <v>YX098171 Corp</v>
      </c>
      <c r="CN111" t="str">
        <v>XS2824754480</v>
      </c>
      <c r="CO111" t="str">
        <v>YX0981713</v>
      </c>
      <c r="CP111" t="str">
        <v>HSBC 5.48 05/29/29</v>
      </c>
      <c r="CQ111" s="1">
        <v>47267</v>
      </c>
      <c r="CR111">
        <v>78000000</v>
      </c>
      <c r="CS111" t="str">
        <v>BV515045 Corp</v>
      </c>
      <c r="CT111" t="str">
        <v>XS2445779460</v>
      </c>
      <c r="CU111" t="str">
        <v>BV5150453</v>
      </c>
      <c r="CV111" t="str">
        <v>INTNED 0 04/13/42</v>
      </c>
      <c r="CW111" s="1">
        <v>51969</v>
      </c>
      <c r="CX111">
        <v>30000000</v>
      </c>
      <c r="DC111" s="1"/>
      <c r="DE111" t="str">
        <v>EJ527169 Corp</v>
      </c>
      <c r="DF111" t="str">
        <v>US53944XDX03</v>
      </c>
      <c r="DG111" t="str">
        <v>53944XDX0</v>
      </c>
      <c r="DH111" t="str">
        <v>LLOYDS 3.35 02/07/28</v>
      </c>
      <c r="DI111" s="1">
        <v>46790</v>
      </c>
      <c r="DJ111">
        <v>381000</v>
      </c>
      <c r="EI111" t="str">
        <v>AO306135 Corp</v>
      </c>
      <c r="EJ111" t="str">
        <v>US80282KAN63</v>
      </c>
      <c r="EK111" t="str">
        <v>80282KAN6</v>
      </c>
      <c r="EL111" t="str">
        <v>SANUSA 4.4 07/13/27</v>
      </c>
      <c r="EM111" s="1">
        <v>46581</v>
      </c>
      <c r="EN111">
        <v>982000</v>
      </c>
      <c r="EU111" t="str">
        <v>ZF840820 Corp</v>
      </c>
      <c r="EV111" t="str">
        <v>XS2764803834</v>
      </c>
      <c r="EW111" t="str">
        <v>ZF8408204</v>
      </c>
      <c r="EX111" t="str">
        <v>STANLN 0 02/10/26</v>
      </c>
      <c r="EY111" s="1">
        <v>46063</v>
      </c>
      <c r="EZ111">
        <v>452633</v>
      </c>
      <c r="KA111" s="1"/>
      <c r="KS111" s="1"/>
      <c r="LE111" s="1"/>
      <c r="NM111" s="1"/>
      <c r="NS111" s="1"/>
      <c r="QG111" s="1"/>
      <c r="QS111" s="1"/>
      <c r="SC111" s="1"/>
      <c r="SI111" s="1"/>
      <c r="TY111" s="1"/>
      <c r="XE111" s="1"/>
      <c r="YC111" s="1"/>
      <c r="ZA111" s="1"/>
      <c r="AAW111" s="1"/>
    </row>
    <row r="112" spans="29:725" x14ac:dyDescent="0.25">
      <c r="AC112" s="1"/>
      <c r="AE112" t="str">
        <v>YM629247 Corp</v>
      </c>
      <c r="AF112" t="str">
        <v>XS3073720537</v>
      </c>
      <c r="AG112" t="str">
        <v>YM6292473</v>
      </c>
      <c r="AH112" t="str">
        <v>BACR Float 06/25/30</v>
      </c>
      <c r="AI112" s="1">
        <v>47659</v>
      </c>
      <c r="AJ112">
        <v>10000000</v>
      </c>
      <c r="AK112" t="str">
        <v>YR409105 Corp</v>
      </c>
      <c r="AL112" t="str">
        <v>XS2941098209</v>
      </c>
      <c r="AM112" t="str">
        <v>YR4091058</v>
      </c>
      <c r="AN112" t="str">
        <v>BBVASM Float 03/03/32</v>
      </c>
      <c r="AO112" s="1">
        <v>48276</v>
      </c>
      <c r="AP112">
        <v>115000000</v>
      </c>
      <c r="AQ112" t="str">
        <v>YL446412 Corp</v>
      </c>
      <c r="AR112" t="str">
        <v>XS3099740261</v>
      </c>
      <c r="AS112" t="str">
        <v>YL4464126</v>
      </c>
      <c r="AT112" t="str">
        <v>BNP 5.45 07/06/32</v>
      </c>
      <c r="AU112" s="1">
        <v>48401</v>
      </c>
      <c r="AV112">
        <v>500000</v>
      </c>
      <c r="BO112" t="str">
        <v>ZG811331 Corp</v>
      </c>
      <c r="BP112" t="str">
        <v>XS0461524844</v>
      </c>
      <c r="BQ112" t="str">
        <v>ZG8113315</v>
      </c>
      <c r="BR112" t="str">
        <v>DB 4.8 12/29/26</v>
      </c>
      <c r="BS112" s="1">
        <v>46385</v>
      </c>
      <c r="BT112">
        <v>5804000</v>
      </c>
      <c r="CA112" t="str">
        <v>BU700683 Corp</v>
      </c>
      <c r="CB112" t="str">
        <v>XS2347736154</v>
      </c>
      <c r="CC112" t="str">
        <v>BU7006838</v>
      </c>
      <c r="CD112" t="str">
        <v>SOCGEN Float 03/11/32</v>
      </c>
      <c r="CE112" s="1">
        <v>48284</v>
      </c>
      <c r="CF112">
        <v>35000000</v>
      </c>
      <c r="CM112" t="str">
        <v>YX160214 Corp</v>
      </c>
      <c r="CN112" t="str">
        <v>XS2826818382</v>
      </c>
      <c r="CO112" t="str">
        <v>YX1602144</v>
      </c>
      <c r="CP112" t="str">
        <v>HSBC 5.35 05/23/29</v>
      </c>
      <c r="CQ112" s="1">
        <v>47261</v>
      </c>
      <c r="CR112">
        <v>42000000</v>
      </c>
      <c r="CS112" t="str">
        <v>BX335797 Corp</v>
      </c>
      <c r="CT112" t="str">
        <v>XS2479387883</v>
      </c>
      <c r="CU112" t="str">
        <v>BX3357973</v>
      </c>
      <c r="CV112" t="str">
        <v>INTNED 0 06/28/42</v>
      </c>
      <c r="CW112" s="1">
        <v>52045</v>
      </c>
      <c r="CX112">
        <v>10000000</v>
      </c>
      <c r="DC112" s="1"/>
      <c r="DE112" t="str">
        <v>EJ544010 Corp</v>
      </c>
      <c r="DF112" t="str">
        <v>US53944XDZ50</v>
      </c>
      <c r="DG112" t="str">
        <v>53944XDZ5</v>
      </c>
      <c r="DH112" t="str">
        <v>LLOYDS 3.4 02/22/28</v>
      </c>
      <c r="DI112" s="1">
        <v>46805</v>
      </c>
      <c r="DJ112">
        <v>133000</v>
      </c>
      <c r="EI112" t="str">
        <v>BO275911 Corp</v>
      </c>
      <c r="EJ112" t="str">
        <v>XS2307309117</v>
      </c>
      <c r="EK112" t="str">
        <v>BO2759112</v>
      </c>
      <c r="EL112" t="str">
        <v>SANTAN 0 03/16/61</v>
      </c>
      <c r="EM112" s="1">
        <v>58881</v>
      </c>
      <c r="EN112">
        <v>100000000</v>
      </c>
      <c r="EU112" t="str">
        <v>ZN414978 Corp</v>
      </c>
      <c r="EV112" t="str">
        <v>XS2558630021</v>
      </c>
      <c r="EW112" t="str">
        <v>ZN4149789</v>
      </c>
      <c r="EX112" t="str">
        <v>STANLN 4.8 11/29/25</v>
      </c>
      <c r="EY112" s="1">
        <v>45990</v>
      </c>
      <c r="EZ112">
        <v>300000</v>
      </c>
      <c r="KA112" s="1"/>
      <c r="KS112" s="1"/>
      <c r="LE112" s="1"/>
      <c r="NM112" s="1"/>
      <c r="NS112" s="1"/>
      <c r="QG112" s="1"/>
      <c r="QS112" s="1"/>
      <c r="SC112" s="1"/>
      <c r="SI112" s="1"/>
      <c r="TY112" s="1"/>
      <c r="XE112" s="1"/>
      <c r="YC112" s="1"/>
      <c r="ZA112" s="1"/>
      <c r="AAW112" s="1"/>
    </row>
    <row r="113" spans="29:725" x14ac:dyDescent="0.25">
      <c r="AC113" s="1"/>
      <c r="AE113" t="str">
        <v>YL437652 Corp</v>
      </c>
      <c r="AF113" t="str">
        <v>XS3092415093</v>
      </c>
      <c r="AG113" t="str">
        <v>YL4376528</v>
      </c>
      <c r="AH113" t="str">
        <v>BACR 8 ½ 11/26/25</v>
      </c>
      <c r="AI113" s="1">
        <v>45987</v>
      </c>
      <c r="AJ113">
        <v>5000000</v>
      </c>
      <c r="AK113" t="str">
        <v>YR937349 Corp</v>
      </c>
      <c r="AL113" t="str">
        <v>US05554TY258</v>
      </c>
      <c r="AM113" t="str">
        <v>05554TY25</v>
      </c>
      <c r="AN113" t="str">
        <v>BBVASM 5.55 03/17/37</v>
      </c>
      <c r="AO113" s="1">
        <v>50116</v>
      </c>
      <c r="AP113">
        <v>0</v>
      </c>
      <c r="AQ113" t="str">
        <v>YM090149 Corp</v>
      </c>
      <c r="AR113" t="str">
        <v>XS3062241156</v>
      </c>
      <c r="AS113" t="str">
        <v>YM0901491</v>
      </c>
      <c r="AT113" t="str">
        <v>BNP 4.8 07/09/30</v>
      </c>
      <c r="AU113" s="1">
        <v>47673</v>
      </c>
      <c r="AV113">
        <v>1250000</v>
      </c>
      <c r="BO113" t="str">
        <v>ZJ773610 Corp</v>
      </c>
      <c r="BP113" t="str">
        <v>XS0460061947</v>
      </c>
      <c r="BQ113" t="str">
        <v>ZJ7736102</v>
      </c>
      <c r="BR113" t="str">
        <v>DB Float 06/20/28</v>
      </c>
      <c r="BS113" s="1">
        <v>46924</v>
      </c>
      <c r="BT113">
        <v>3200000</v>
      </c>
      <c r="CA113" t="str">
        <v>BU878620 Corp</v>
      </c>
      <c r="CB113" t="str">
        <v>XS1957230953</v>
      </c>
      <c r="CC113" t="str">
        <v>BU8786206</v>
      </c>
      <c r="CD113" t="str">
        <v>SOCGEN 0 03/03/37</v>
      </c>
      <c r="CE113" s="1">
        <v>50102</v>
      </c>
      <c r="CF113">
        <v>10000000</v>
      </c>
      <c r="CM113" t="str">
        <v>YX414199 Corp</v>
      </c>
      <c r="CN113" t="str">
        <v>XS2835898110</v>
      </c>
      <c r="CO113" t="str">
        <v>YX4141991</v>
      </c>
      <c r="CP113" t="str">
        <v>HSBC 5.55 06/12/29</v>
      </c>
      <c r="CQ113" s="1">
        <v>47281</v>
      </c>
      <c r="CR113">
        <v>35000000</v>
      </c>
      <c r="CS113" t="str">
        <v>BY268662 Corp</v>
      </c>
      <c r="CT113" t="str">
        <v>XS2479387610</v>
      </c>
      <c r="CU113" t="str">
        <v>BY2686628</v>
      </c>
      <c r="CV113" t="str">
        <v>INTNED 0 08/17/37</v>
      </c>
      <c r="CW113" s="1">
        <v>50269</v>
      </c>
      <c r="CX113">
        <v>15000000</v>
      </c>
      <c r="DC113" s="1"/>
      <c r="DE113" t="str">
        <v>EJ938568 Corp</v>
      </c>
      <c r="DF113" t="str">
        <v>US5394E8CD95</v>
      </c>
      <c r="DG113" t="str">
        <v>5394E8CD9</v>
      </c>
      <c r="DH113" t="str">
        <v>LLOYDS 5 11/27/28</v>
      </c>
      <c r="DI113" s="1">
        <v>47084</v>
      </c>
      <c r="DJ113">
        <v>5000000</v>
      </c>
      <c r="EI113" t="str">
        <v>BP913797 Corp</v>
      </c>
      <c r="EJ113" t="str">
        <v>XS2351473785</v>
      </c>
      <c r="EK113" t="str">
        <v>BP9137970</v>
      </c>
      <c r="EL113" t="str">
        <v>BSANCI 2.05 06/09/28</v>
      </c>
      <c r="EM113" s="1">
        <v>46913</v>
      </c>
      <c r="EN113">
        <v>27000000</v>
      </c>
      <c r="EU113" t="str">
        <v>ZN686823 Corp</v>
      </c>
      <c r="EV113" t="str">
        <v>XS2563218150</v>
      </c>
      <c r="EW113" t="str">
        <v>ZN6868238</v>
      </c>
      <c r="EX113" t="str">
        <v>STANLN 4.9 12/13/25</v>
      </c>
      <c r="EY113" s="1">
        <v>46004</v>
      </c>
      <c r="EZ113">
        <v>1700000</v>
      </c>
      <c r="KA113" s="1"/>
      <c r="KS113" s="1"/>
      <c r="LE113" s="1"/>
      <c r="NM113" s="1"/>
      <c r="NS113" s="1"/>
      <c r="QG113" s="1"/>
      <c r="QS113" s="1"/>
      <c r="SC113" s="1"/>
      <c r="SI113" s="1"/>
      <c r="TY113" s="1"/>
      <c r="XE113" s="1"/>
      <c r="YC113" s="1"/>
      <c r="ZA113" s="1"/>
      <c r="AAW113" s="1"/>
    </row>
    <row r="114" spans="29:725" x14ac:dyDescent="0.25">
      <c r="AC114" s="1"/>
      <c r="AE114" t="str">
        <v>YL444367 Corp</v>
      </c>
      <c r="AF114" t="str">
        <v>XS3092696320</v>
      </c>
      <c r="AG114" t="str">
        <v>YL4443674</v>
      </c>
      <c r="AH114" t="str">
        <v>BACR 0 09/02/30</v>
      </c>
      <c r="AI114" s="1">
        <v>47728</v>
      </c>
      <c r="AJ114">
        <v>2260000</v>
      </c>
      <c r="AK114" t="str">
        <v>YS502951 Corp</v>
      </c>
      <c r="AL114" t="str">
        <v>US05554TW682</v>
      </c>
      <c r="AM114" t="str">
        <v>05554TW68</v>
      </c>
      <c r="AN114" t="str">
        <v>BBVASM 5 ½ 01/24/32</v>
      </c>
      <c r="AO114" s="1">
        <v>48237</v>
      </c>
      <c r="AP114">
        <v>2000000</v>
      </c>
      <c r="AQ114" t="str">
        <v>YM189220 Corp</v>
      </c>
      <c r="AR114" t="str">
        <v>XS2768945870</v>
      </c>
      <c r="AS114" t="str">
        <v>YM1892202</v>
      </c>
      <c r="AT114" t="str">
        <v>BNP 0 07/17/26</v>
      </c>
      <c r="AU114" s="1">
        <v>46220</v>
      </c>
      <c r="AV114">
        <v>5000000</v>
      </c>
      <c r="BO114" t="str">
        <v>ZL104985 Corp</v>
      </c>
      <c r="BP114" t="str">
        <v>XS0460033490</v>
      </c>
      <c r="BQ114" t="str">
        <v>ZL1049853</v>
      </c>
      <c r="BR114" t="str">
        <v>DB 9.93 12/22/27</v>
      </c>
      <c r="BS114" s="1">
        <v>46743</v>
      </c>
      <c r="BT114">
        <v>1100000</v>
      </c>
      <c r="CA114" t="str">
        <v>BV569670 Corp</v>
      </c>
      <c r="CB114" t="e">
        <v>#N/A</v>
      </c>
      <c r="CC114" t="str">
        <v>BV5696703</v>
      </c>
      <c r="CD114" t="str">
        <v>SOCGEN 7 04/05/32</v>
      </c>
      <c r="CE114" s="1">
        <v>48309</v>
      </c>
      <c r="CF114">
        <v>900000</v>
      </c>
      <c r="CM114" t="str">
        <v>ZB877920 Corp</v>
      </c>
      <c r="CN114" t="str">
        <v>XS2818178258</v>
      </c>
      <c r="CO114" t="str">
        <v>ZB8779207</v>
      </c>
      <c r="CP114" t="str">
        <v>HSBC Float 05/16/29</v>
      </c>
      <c r="CQ114" s="1">
        <v>47254</v>
      </c>
      <c r="CR114">
        <v>10000000</v>
      </c>
      <c r="CS114" t="str">
        <v>BZ105858 Corp</v>
      </c>
      <c r="CT114" t="str">
        <v>XS2498957336</v>
      </c>
      <c r="CU114" t="str">
        <v>BZ1058586</v>
      </c>
      <c r="CV114" t="str">
        <v>INTNED 5.47 09/29/32</v>
      </c>
      <c r="CW114" s="1">
        <v>48486</v>
      </c>
      <c r="CX114">
        <v>10000000</v>
      </c>
      <c r="DC114" s="1"/>
      <c r="DE114" t="str">
        <v>EK050485 Corp</v>
      </c>
      <c r="DF114" t="str">
        <v>XS1027946489</v>
      </c>
      <c r="DG114" t="str">
        <v>EK0504853</v>
      </c>
      <c r="DH114" t="str">
        <v>LLOYDS Float 02/07/29</v>
      </c>
      <c r="DI114" s="1">
        <v>47156</v>
      </c>
      <c r="DJ114">
        <v>1000000</v>
      </c>
      <c r="EI114" t="str">
        <v>EG111585 Corp</v>
      </c>
      <c r="EJ114" t="str">
        <v>XS0242491313</v>
      </c>
      <c r="EK114" t="str">
        <v>EG1115856</v>
      </c>
      <c r="EL114" t="str">
        <v>SANBBZ 9.65 01/27/46</v>
      </c>
      <c r="EM114" s="1">
        <v>53354</v>
      </c>
      <c r="EN114">
        <v>300000000</v>
      </c>
      <c r="KA114" s="1"/>
      <c r="KS114" s="1"/>
      <c r="LE114" s="1"/>
      <c r="NM114" s="1"/>
      <c r="NS114" s="1"/>
      <c r="QG114" s="1"/>
      <c r="QS114" s="1"/>
      <c r="SC114" s="1"/>
      <c r="SI114" s="1"/>
      <c r="TY114" s="1"/>
      <c r="XE114" s="1"/>
      <c r="ZA114" s="1"/>
      <c r="AAW114" s="1"/>
    </row>
    <row r="115" spans="29:725" x14ac:dyDescent="0.25">
      <c r="AC115" s="1"/>
      <c r="AE115" t="str">
        <v>YL576338 Corp</v>
      </c>
      <c r="AF115" t="str">
        <v>XS3078194068</v>
      </c>
      <c r="AG115" t="str">
        <v>YL5763385</v>
      </c>
      <c r="AH115" t="str">
        <v>BACR 0 08/07/27</v>
      </c>
      <c r="AI115" s="1">
        <v>46606</v>
      </c>
      <c r="AJ115">
        <v>2000000</v>
      </c>
      <c r="AK115" t="str">
        <v>YS683224 Corp</v>
      </c>
      <c r="AL115" t="str">
        <v>XS2984096664</v>
      </c>
      <c r="AM115" t="str">
        <v>YS6832242</v>
      </c>
      <c r="AN115" t="str">
        <v>GARAN 5.85 01/22/26</v>
      </c>
      <c r="AO115" s="1">
        <v>46044</v>
      </c>
      <c r="AP115">
        <v>17500000</v>
      </c>
      <c r="AQ115" t="str">
        <v>YM885362 Corp</v>
      </c>
      <c r="AR115" t="str">
        <v>XS3080436499</v>
      </c>
      <c r="AS115" t="str">
        <v>YM8853629</v>
      </c>
      <c r="AT115" t="str">
        <v>BNP 8 ¼ 07/05/28</v>
      </c>
      <c r="AU115" s="1">
        <v>46939</v>
      </c>
      <c r="AV115">
        <v>10820000</v>
      </c>
      <c r="BO115" t="str">
        <v>BK054689 Corp</v>
      </c>
      <c r="BP115" t="str">
        <v>XS2011152647</v>
      </c>
      <c r="BQ115" t="str">
        <v>BK0546899</v>
      </c>
      <c r="BR115" t="str">
        <v>DB Float 09/30/26</v>
      </c>
      <c r="BS115" s="1">
        <v>46295</v>
      </c>
      <c r="BT115">
        <v>8000000</v>
      </c>
      <c r="CA115" t="str">
        <v>BW213756 Corp</v>
      </c>
      <c r="CB115" t="str">
        <v>US83369NLQ15</v>
      </c>
      <c r="CC115" t="str">
        <v>83369NLQ1</v>
      </c>
      <c r="CD115" t="str">
        <v>SOCGEN Float 05/18/37</v>
      </c>
      <c r="CE115" s="1">
        <v>50178</v>
      </c>
      <c r="CF115">
        <v>0</v>
      </c>
      <c r="CM115" t="str">
        <v>ZD270533 Corp</v>
      </c>
      <c r="CN115" t="str">
        <v>XS2775883239</v>
      </c>
      <c r="CO115" t="str">
        <v>ZD2705337</v>
      </c>
      <c r="CP115" t="str">
        <v>HSBC 5.81 03/07/29</v>
      </c>
      <c r="CQ115" s="1">
        <v>47184</v>
      </c>
      <c r="CR115">
        <v>39000000</v>
      </c>
      <c r="CS115" t="str">
        <v>BZ106561 Corp</v>
      </c>
      <c r="CT115" t="str">
        <v>XS2498955397</v>
      </c>
      <c r="CU115" t="str">
        <v>BZ1065615</v>
      </c>
      <c r="CV115" t="str">
        <v>INTNED 0 09/29/37</v>
      </c>
      <c r="CW115" s="1">
        <v>50312</v>
      </c>
      <c r="CX115">
        <v>15000000</v>
      </c>
      <c r="DC115" s="1"/>
      <c r="DE115" t="str">
        <v>EK354014 Corp</v>
      </c>
      <c r="DF115" t="str">
        <v>XS1083375912</v>
      </c>
      <c r="DG115" t="str">
        <v>EK3540144</v>
      </c>
      <c r="DH115" t="str">
        <v>LLOYDS Float 07/08/29</v>
      </c>
      <c r="DI115" s="1">
        <v>47307</v>
      </c>
      <c r="DJ115">
        <v>100000000</v>
      </c>
      <c r="EI115" t="str">
        <v>YM143363 Corp</v>
      </c>
      <c r="EJ115" t="str">
        <v>US80287KCF66</v>
      </c>
      <c r="EK115" t="str">
        <v>80287KCF6</v>
      </c>
      <c r="EL115" t="str">
        <v>SANTAN 0 07/14/27</v>
      </c>
      <c r="EM115" s="1">
        <v>46582</v>
      </c>
      <c r="EN115">
        <v>700000</v>
      </c>
      <c r="KA115" s="1"/>
      <c r="KS115" s="1"/>
      <c r="LE115" s="1"/>
      <c r="NM115" s="1"/>
      <c r="NS115" s="1"/>
      <c r="QG115" s="1"/>
      <c r="QS115" s="1"/>
      <c r="SC115" s="1"/>
      <c r="SI115" s="1"/>
      <c r="TY115" s="1"/>
      <c r="XE115" s="1"/>
      <c r="ZA115" s="1"/>
      <c r="AAW115" s="1"/>
    </row>
    <row r="116" spans="29:725" x14ac:dyDescent="0.25">
      <c r="AC116" s="1"/>
      <c r="AE116" t="str">
        <v>YL576403 Corp</v>
      </c>
      <c r="AF116" t="str">
        <v>XS3078767954</v>
      </c>
      <c r="AG116" t="str">
        <v>YL5764037</v>
      </c>
      <c r="AH116" t="str">
        <v>BACR 0 08/14/27</v>
      </c>
      <c r="AI116" s="1">
        <v>46613</v>
      </c>
      <c r="AJ116">
        <v>2000000</v>
      </c>
      <c r="AK116" t="str">
        <v>YS684189 Corp</v>
      </c>
      <c r="AL116" t="str">
        <v>XS2984096409</v>
      </c>
      <c r="AM116" t="str">
        <v>YS6841896</v>
      </c>
      <c r="AN116" t="str">
        <v>GARAN 5.9 04/17/26</v>
      </c>
      <c r="AO116" s="1">
        <v>46129</v>
      </c>
      <c r="AP116">
        <v>15000000</v>
      </c>
      <c r="AQ116" t="str">
        <v>YM932770 Corp</v>
      </c>
      <c r="AR116" t="str">
        <v>XS3076661621</v>
      </c>
      <c r="AS116" t="str">
        <v>YM9327706</v>
      </c>
      <c r="AT116" t="str">
        <v>BNP Float 08/04/30</v>
      </c>
      <c r="AU116" s="1">
        <v>47699</v>
      </c>
      <c r="AV116">
        <v>1000000</v>
      </c>
      <c r="BO116" t="str">
        <v>BM896187 Corp</v>
      </c>
      <c r="BP116" t="str">
        <v>XS2270558989</v>
      </c>
      <c r="BQ116" t="str">
        <v>BM8961872</v>
      </c>
      <c r="BR116" t="str">
        <v>AMCSA 0.645 12/23/25</v>
      </c>
      <c r="BS116" s="1">
        <v>46014</v>
      </c>
      <c r="BT116">
        <v>25000000</v>
      </c>
      <c r="CA116" t="str">
        <v>BW652845 Corp</v>
      </c>
      <c r="CB116" t="str">
        <v>US83369NUL27</v>
      </c>
      <c r="CC116" t="str">
        <v>83369NUL2</v>
      </c>
      <c r="CD116" t="str">
        <v>SOCGEN 5 05/27/27</v>
      </c>
      <c r="CE116" s="1">
        <v>46534</v>
      </c>
      <c r="CF116">
        <v>700000</v>
      </c>
      <c r="CM116" t="str">
        <v>ZF988474 Corp</v>
      </c>
      <c r="CN116" t="str">
        <v>XS2768736444</v>
      </c>
      <c r="CO116" t="str">
        <v>ZF9884742</v>
      </c>
      <c r="CP116" t="str">
        <v>HSBC 5.72 12/20/26</v>
      </c>
      <c r="CQ116" s="1">
        <v>46376</v>
      </c>
      <c r="CR116">
        <v>5000000</v>
      </c>
      <c r="CS116" t="str">
        <v>YN167143 Corp</v>
      </c>
      <c r="CT116" t="str">
        <v>XS2911644479</v>
      </c>
      <c r="CU116" t="str">
        <v>YN1671430</v>
      </c>
      <c r="CV116" t="str">
        <v>INTNED 0 06/13/40</v>
      </c>
      <c r="CW116" s="1">
        <v>51300</v>
      </c>
      <c r="CX116">
        <v>50000000</v>
      </c>
      <c r="DC116" s="1"/>
      <c r="DE116" t="str">
        <v>EK602428 Corp</v>
      </c>
      <c r="DF116" t="str">
        <v>XS1140517134</v>
      </c>
      <c r="DG116" t="str">
        <v>EK6024286</v>
      </c>
      <c r="DH116" t="str">
        <v>LLOYDS 0 11/20/34</v>
      </c>
      <c r="DI116" s="1">
        <v>49268</v>
      </c>
      <c r="DJ116">
        <v>10000000</v>
      </c>
      <c r="EI116" t="str">
        <v>YM216943 Corp</v>
      </c>
      <c r="EJ116" t="str">
        <v>XS3123478227</v>
      </c>
      <c r="EK116" t="str">
        <v>YM2169436</v>
      </c>
      <c r="EL116" t="str">
        <v>SANTAN 4.05 10/16/25</v>
      </c>
      <c r="EM116" s="1">
        <v>45946</v>
      </c>
      <c r="EN116">
        <v>100000000</v>
      </c>
      <c r="KA116" s="1"/>
      <c r="KS116" s="1"/>
      <c r="LE116" s="1"/>
      <c r="NM116" s="1"/>
      <c r="NS116" s="1"/>
      <c r="QG116" s="1"/>
      <c r="QS116" s="1"/>
      <c r="SC116" s="1"/>
      <c r="SI116" s="1"/>
      <c r="TY116" s="1"/>
      <c r="XE116" s="1"/>
      <c r="ZA116" s="1"/>
      <c r="AAW116" s="1"/>
    </row>
    <row r="117" spans="29:725" x14ac:dyDescent="0.25">
      <c r="AC117" s="1"/>
      <c r="AE117" t="str">
        <v>YN334140 Corp</v>
      </c>
      <c r="AF117" t="str">
        <v>XS3051807934</v>
      </c>
      <c r="AG117" t="str">
        <v>YN3341404</v>
      </c>
      <c r="AH117" t="str">
        <v>BACR 5.02 06/18/30</v>
      </c>
      <c r="AI117" s="1">
        <v>47652</v>
      </c>
      <c r="AJ117">
        <v>33000000</v>
      </c>
      <c r="AK117" t="str">
        <v>YS837311 Corp</v>
      </c>
      <c r="AL117" t="str">
        <v>US05554TZ651</v>
      </c>
      <c r="AM117" t="str">
        <v>05554TZ65</v>
      </c>
      <c r="AN117" t="str">
        <v>BBVASM 5.65 01/31/35</v>
      </c>
      <c r="AO117" s="1">
        <v>49340</v>
      </c>
      <c r="AP117">
        <v>2000000</v>
      </c>
      <c r="AQ117" t="str">
        <v>YN504327 Corp</v>
      </c>
      <c r="AR117" t="str">
        <v>XS3045932020</v>
      </c>
      <c r="AS117" t="str">
        <v>YN5043271</v>
      </c>
      <c r="AT117" t="str">
        <v>BNP Float 07/05/30</v>
      </c>
      <c r="AU117" s="1">
        <v>47669</v>
      </c>
      <c r="AV117">
        <v>2000000</v>
      </c>
      <c r="BO117" t="str">
        <v>BV835347 Corp</v>
      </c>
      <c r="BP117" t="str">
        <v>XS0459892088</v>
      </c>
      <c r="BQ117" t="str">
        <v>BV8353476</v>
      </c>
      <c r="BR117" t="str">
        <v>DB Float 06/20/27</v>
      </c>
      <c r="BS117" s="1">
        <v>46558</v>
      </c>
      <c r="BT117">
        <v>3000000</v>
      </c>
      <c r="CA117" t="str">
        <v>BW668332 Corp</v>
      </c>
      <c r="CB117" t="e">
        <v>#N/A</v>
      </c>
      <c r="CC117" t="str">
        <v>BW6683328</v>
      </c>
      <c r="CD117" t="str">
        <v>SOCGEN 7 05/26/32</v>
      </c>
      <c r="CE117" s="1">
        <v>48360</v>
      </c>
      <c r="CF117">
        <v>2300000</v>
      </c>
      <c r="CM117" t="str">
        <v>ZI888781 Corp</v>
      </c>
      <c r="CN117" t="str">
        <v>XS2689118987</v>
      </c>
      <c r="CO117" t="str">
        <v>ZI8887815</v>
      </c>
      <c r="CP117" t="str">
        <v>HSBC 0 09/25/43</v>
      </c>
      <c r="CQ117" s="1">
        <v>52499</v>
      </c>
      <c r="CR117">
        <v>50000000</v>
      </c>
      <c r="CS117" t="str">
        <v>YN464315 Corp</v>
      </c>
      <c r="CT117" t="str">
        <v>XS2911648546</v>
      </c>
      <c r="CU117" t="str">
        <v>YN4643154</v>
      </c>
      <c r="CV117" t="str">
        <v>INTNED 0 06/20/35</v>
      </c>
      <c r="CW117" s="1">
        <v>49480</v>
      </c>
      <c r="CX117">
        <v>10000000</v>
      </c>
      <c r="DC117" s="1"/>
      <c r="DE117" t="str">
        <v>EK701922 Corp</v>
      </c>
      <c r="DF117" t="str">
        <v>XS1172185388</v>
      </c>
      <c r="DG117" t="str">
        <v>EK7019228</v>
      </c>
      <c r="DH117" t="str">
        <v>LLOYDS 0 01/30/45</v>
      </c>
      <c r="DI117" s="1">
        <v>52992</v>
      </c>
      <c r="DJ117">
        <v>30000000</v>
      </c>
      <c r="EI117" t="str">
        <v>YM283881 Corp</v>
      </c>
      <c r="EJ117" t="str">
        <v>XS3109500929</v>
      </c>
      <c r="EK117" t="str">
        <v>YM2838816</v>
      </c>
      <c r="EL117" t="str">
        <v>SANTAN 7 ¾ 06/20/30</v>
      </c>
      <c r="EM117" s="1">
        <v>47654</v>
      </c>
      <c r="EN117">
        <v>200000</v>
      </c>
      <c r="KA117" s="1"/>
      <c r="KS117" s="1"/>
      <c r="LE117" s="1"/>
      <c r="NM117" s="1"/>
      <c r="NS117" s="1"/>
      <c r="QG117" s="1"/>
      <c r="QS117" s="1"/>
      <c r="SC117" s="1"/>
      <c r="SI117" s="1"/>
      <c r="TY117" s="1"/>
      <c r="XE117" s="1"/>
      <c r="ZA117" s="1"/>
      <c r="AAW117" s="1"/>
    </row>
    <row r="118" spans="29:725" x14ac:dyDescent="0.25">
      <c r="AC118" s="1"/>
      <c r="AE118" t="str">
        <v>YQ501233 Corp</v>
      </c>
      <c r="AF118" t="str">
        <v>XS2972238013</v>
      </c>
      <c r="AG118" t="str">
        <v>YQ5012337</v>
      </c>
      <c r="AH118" t="str">
        <v>BACR 0 06/27/28</v>
      </c>
      <c r="AI118" s="1">
        <v>46931</v>
      </c>
      <c r="AJ118">
        <v>2500000</v>
      </c>
      <c r="AK118" t="str">
        <v>YS917285 Corp</v>
      </c>
      <c r="AL118" t="str">
        <v>XS2892530416</v>
      </c>
      <c r="AM118" t="str">
        <v>YS9172851</v>
      </c>
      <c r="AN118" t="str">
        <v>BBVASM Float 02/05/30</v>
      </c>
      <c r="AO118" s="1">
        <v>47519</v>
      </c>
      <c r="AP118">
        <v>10000000</v>
      </c>
      <c r="AQ118" t="str">
        <v>YN922249 Corp</v>
      </c>
      <c r="AR118" t="str">
        <v>XS2726367613</v>
      </c>
      <c r="AS118" t="str">
        <v>YN9222491</v>
      </c>
      <c r="AT118" t="str">
        <v>BNP Float 05/21/30</v>
      </c>
      <c r="AU118" s="1">
        <v>47624</v>
      </c>
      <c r="AV118">
        <v>750000</v>
      </c>
      <c r="BO118" t="str">
        <v>BW308503 Corp</v>
      </c>
      <c r="BP118" t="str">
        <v>XS0459898010</v>
      </c>
      <c r="BQ118" t="str">
        <v>BW3085030</v>
      </c>
      <c r="BR118" t="str">
        <v>DB Float 06/20/27</v>
      </c>
      <c r="BS118" s="1">
        <v>46558</v>
      </c>
      <c r="BT118">
        <v>3700000</v>
      </c>
      <c r="CA118" t="str">
        <v>BX553506 Corp</v>
      </c>
      <c r="CB118" t="str">
        <v>US83369NP612</v>
      </c>
      <c r="CC118" t="str">
        <v>83369NP61</v>
      </c>
      <c r="CD118" t="str">
        <v>SOCGEN 5 ¼ 07/15/32</v>
      </c>
      <c r="CE118" s="1">
        <v>48410</v>
      </c>
      <c r="CF118">
        <v>0</v>
      </c>
      <c r="CM118" t="str">
        <v>AM039763 Corp</v>
      </c>
      <c r="CN118" t="str">
        <v>XS1548815221</v>
      </c>
      <c r="CO118" t="str">
        <v>AM0397639</v>
      </c>
      <c r="CP118" t="str">
        <v>HSBC 0 01/20/47</v>
      </c>
      <c r="CQ118" s="1">
        <v>53712</v>
      </c>
      <c r="CR118">
        <v>50000000</v>
      </c>
      <c r="CS118" t="str">
        <v>YO711427 Corp</v>
      </c>
      <c r="CT118" t="str">
        <v>XS2911644636</v>
      </c>
      <c r="CU118" t="str">
        <v>YO7114276</v>
      </c>
      <c r="CV118" t="str">
        <v>INTNED 0 06/03/40</v>
      </c>
      <c r="CW118" s="1">
        <v>51290</v>
      </c>
      <c r="CX118">
        <v>10330000</v>
      </c>
      <c r="DC118" s="1"/>
      <c r="DE118" t="str">
        <v>EK830566 Corp</v>
      </c>
      <c r="DF118" t="str">
        <v>XS1212681081</v>
      </c>
      <c r="DG118" t="str">
        <v>EK8305667</v>
      </c>
      <c r="DH118" t="str">
        <v>LLOYDS 0 04/02/45</v>
      </c>
      <c r="DI118" s="1">
        <v>53054</v>
      </c>
      <c r="DJ118">
        <v>50000000</v>
      </c>
      <c r="EI118" t="str">
        <v>YM284175 Corp</v>
      </c>
      <c r="EJ118" t="str">
        <v>XS3109500507</v>
      </c>
      <c r="EK118" t="str">
        <v>YM2841752</v>
      </c>
      <c r="EL118" t="str">
        <v>SANTAN 4.95 06/20/30</v>
      </c>
      <c r="EM118" s="1">
        <v>47654</v>
      </c>
      <c r="EN118">
        <v>200000</v>
      </c>
      <c r="KA118" s="1"/>
      <c r="KS118" s="1"/>
      <c r="LE118" s="1"/>
      <c r="NM118" s="1"/>
      <c r="NS118" s="1"/>
      <c r="QG118" s="1"/>
      <c r="QS118" s="1"/>
      <c r="SC118" s="1"/>
      <c r="SI118" s="1"/>
      <c r="TY118" s="1"/>
      <c r="XE118" s="1"/>
      <c r="ZA118" s="1"/>
      <c r="AAW118" s="1"/>
    </row>
    <row r="119" spans="29:725" x14ac:dyDescent="0.25">
      <c r="AC119" s="1"/>
      <c r="AE119" t="str">
        <v>ZI182507 Corp</v>
      </c>
      <c r="AF119" t="str">
        <v>US06745MZA97</v>
      </c>
      <c r="AG119" t="str">
        <v>06745MZA9</v>
      </c>
      <c r="AH119" t="str">
        <v>BACR 5.8 08/17/33</v>
      </c>
      <c r="AI119" s="1">
        <v>48808</v>
      </c>
      <c r="AJ119">
        <v>1406000</v>
      </c>
      <c r="AK119" t="str">
        <v>YS944864 Corp</v>
      </c>
      <c r="AL119" t="str">
        <v>XS2941017050</v>
      </c>
      <c r="AM119" t="str">
        <v>YS9448640</v>
      </c>
      <c r="AN119" t="str">
        <v>BBVASM 0 01/29/26</v>
      </c>
      <c r="AO119" s="1">
        <v>46051</v>
      </c>
      <c r="AP119">
        <v>500000</v>
      </c>
      <c r="AQ119" t="str">
        <v>YO994477 Corp</v>
      </c>
      <c r="AR119" t="str">
        <v>XS2987956120</v>
      </c>
      <c r="AS119" t="str">
        <v>YO9944779</v>
      </c>
      <c r="AT119" t="str">
        <v>BNP Float 05/20/26</v>
      </c>
      <c r="AU119" s="1">
        <v>46162</v>
      </c>
      <c r="AV119">
        <v>3500000</v>
      </c>
      <c r="BO119" t="str">
        <v>BW311351 Corp</v>
      </c>
      <c r="BP119" t="str">
        <v>XS0459897988</v>
      </c>
      <c r="BQ119" t="str">
        <v>BW3113519</v>
      </c>
      <c r="BR119" t="str">
        <v>DB Float 06/20/27</v>
      </c>
      <c r="BS119" s="1">
        <v>46558</v>
      </c>
      <c r="BT119">
        <v>3000000</v>
      </c>
      <c r="CA119" t="str">
        <v>BX581095 Corp</v>
      </c>
      <c r="CB119" t="str">
        <v>US83369NP380</v>
      </c>
      <c r="CC119" t="str">
        <v>83369NP38</v>
      </c>
      <c r="CD119" t="str">
        <v>SOCGEN Float 07/14/37</v>
      </c>
      <c r="CE119" s="1">
        <v>50235</v>
      </c>
      <c r="CF119">
        <v>0</v>
      </c>
      <c r="CM119" t="str">
        <v>AM039884 Corp</v>
      </c>
      <c r="CN119" t="str">
        <v>XS1548823167</v>
      </c>
      <c r="CO119" t="str">
        <v>AM0398843</v>
      </c>
      <c r="CP119" t="str">
        <v>HSBC 0 01/20/47</v>
      </c>
      <c r="CQ119" s="1">
        <v>53712</v>
      </c>
      <c r="CR119">
        <v>20000000</v>
      </c>
      <c r="CS119" t="str">
        <v>YP413934 Corp</v>
      </c>
      <c r="CT119" t="str">
        <v>XS2911646920</v>
      </c>
      <c r="CU119" t="str">
        <v>YP4139349</v>
      </c>
      <c r="CV119" t="str">
        <v>INTNED 0 04/15/35</v>
      </c>
      <c r="CW119" s="1">
        <v>49414</v>
      </c>
      <c r="CX119">
        <v>8000000</v>
      </c>
      <c r="DC119" s="1"/>
      <c r="DE119" t="str">
        <v>EK830794 Corp</v>
      </c>
      <c r="DF119" t="str">
        <v>XS1212706250</v>
      </c>
      <c r="DG119" t="str">
        <v>EK8307945</v>
      </c>
      <c r="DH119" t="str">
        <v>LLOYDS 0 04/02/45</v>
      </c>
      <c r="DI119" s="1">
        <v>53054</v>
      </c>
      <c r="DJ119">
        <v>30000000</v>
      </c>
      <c r="EI119" t="str">
        <v>YM541950 Corp</v>
      </c>
      <c r="EJ119" t="str">
        <v>US05973RFY36</v>
      </c>
      <c r="EK119" t="str">
        <v>05973RFY3</v>
      </c>
      <c r="EL119" t="str">
        <v>SANTAN Float 02/13/26</v>
      </c>
      <c r="EM119" s="1">
        <v>46066</v>
      </c>
      <c r="EN119">
        <v>150000000</v>
      </c>
      <c r="KA119" s="1"/>
      <c r="KS119" s="1"/>
      <c r="LE119" s="1"/>
      <c r="NM119" s="1"/>
      <c r="NS119" s="1"/>
      <c r="QG119" s="1"/>
      <c r="QS119" s="1"/>
      <c r="SC119" s="1"/>
      <c r="SI119" s="1"/>
      <c r="TY119" s="1"/>
      <c r="XE119" s="1"/>
      <c r="ZA119" s="1"/>
      <c r="AAW119" s="1"/>
    </row>
    <row r="120" spans="29:725" x14ac:dyDescent="0.25">
      <c r="AC120" s="1"/>
      <c r="AE120" t="str">
        <v>AP075029 Corp</v>
      </c>
      <c r="AF120" t="str">
        <v>US06744C4C22</v>
      </c>
      <c r="AG120" t="str">
        <v>06744C4C2</v>
      </c>
      <c r="AH120" t="str">
        <v>BACR Float 09/15/27</v>
      </c>
      <c r="AI120" s="1">
        <v>46645</v>
      </c>
      <c r="AJ120">
        <v>10000000</v>
      </c>
      <c r="AK120" t="str">
        <v>YV556483 Corp</v>
      </c>
      <c r="AL120" t="str">
        <v>XS2834765021</v>
      </c>
      <c r="AM120" t="str">
        <v>YV5564831</v>
      </c>
      <c r="AN120" t="str">
        <v>BBVASM Float 09/16/29</v>
      </c>
      <c r="AO120" s="1">
        <v>47377</v>
      </c>
      <c r="AP120">
        <v>10000000</v>
      </c>
      <c r="AQ120" t="str">
        <v>YP300970 Corp</v>
      </c>
      <c r="AR120" t="str">
        <v>XS2714116857</v>
      </c>
      <c r="AS120" t="str">
        <v>YP3009709</v>
      </c>
      <c r="AT120" t="str">
        <v>BNP Float 02/20/29</v>
      </c>
      <c r="AU120" s="1">
        <v>47169</v>
      </c>
      <c r="AV120">
        <v>9450000</v>
      </c>
      <c r="BO120" t="str">
        <v>EH648804 Corp</v>
      </c>
      <c r="BP120" t="str">
        <v>XS0404812652</v>
      </c>
      <c r="BQ120" t="str">
        <v>EH6488041</v>
      </c>
      <c r="BR120" t="str">
        <v>DB 10 02/22/28</v>
      </c>
      <c r="BS120" s="1">
        <v>46805</v>
      </c>
      <c r="BT120">
        <v>900000</v>
      </c>
      <c r="CA120" t="str">
        <v>BX971351 Corp</v>
      </c>
      <c r="CB120" t="str">
        <v>XS2476578195</v>
      </c>
      <c r="CC120" t="str">
        <v>BX9713518</v>
      </c>
      <c r="CD120" t="str">
        <v>SOCGEN 5.15 08/02/37</v>
      </c>
      <c r="CE120" s="1">
        <v>50254</v>
      </c>
      <c r="CF120">
        <v>5000000</v>
      </c>
      <c r="CM120" t="str">
        <v>AM040275 Corp</v>
      </c>
      <c r="CN120" t="str">
        <v>XS1548826269</v>
      </c>
      <c r="CO120" t="str">
        <v>AM0402751</v>
      </c>
      <c r="CP120" t="str">
        <v>HSBC 0 01/20/47</v>
      </c>
      <c r="CQ120" s="1">
        <v>53712</v>
      </c>
      <c r="CR120">
        <v>20000000</v>
      </c>
      <c r="CS120" t="str">
        <v>YP707988 Corp</v>
      </c>
      <c r="CT120" t="str">
        <v>XS2911649510</v>
      </c>
      <c r="CU120" t="str">
        <v>YP7079880</v>
      </c>
      <c r="CV120" t="str">
        <v>INTNED Float 04/23/30</v>
      </c>
      <c r="CW120" s="1">
        <v>47596</v>
      </c>
      <c r="CX120">
        <v>20000000</v>
      </c>
      <c r="DC120" s="1"/>
      <c r="DE120" t="str">
        <v>EK970183 Corp</v>
      </c>
      <c r="DF120" t="str">
        <v>XS1246880352</v>
      </c>
      <c r="DG120" t="str">
        <v>EK9701831</v>
      </c>
      <c r="DH120" t="str">
        <v>LLOYDS 0 06/30/45</v>
      </c>
      <c r="DI120" s="1">
        <v>53143</v>
      </c>
      <c r="DJ120">
        <v>190000000</v>
      </c>
      <c r="EI120" t="str">
        <v>YN178662 Corp</v>
      </c>
      <c r="EJ120" t="str">
        <v>US80287KBY64</v>
      </c>
      <c r="EK120" t="str">
        <v>80287KBY6</v>
      </c>
      <c r="EL120" t="str">
        <v>SANTAN 0 06/11/27</v>
      </c>
      <c r="EM120" s="1">
        <v>46549</v>
      </c>
      <c r="EN120">
        <v>692000</v>
      </c>
      <c r="KA120" s="1"/>
      <c r="KS120" s="1"/>
      <c r="LE120" s="1"/>
      <c r="NM120" s="1"/>
      <c r="NS120" s="1"/>
      <c r="QG120" s="1"/>
      <c r="QS120" s="1"/>
      <c r="SC120" s="1"/>
      <c r="SI120" s="1"/>
      <c r="TY120" s="1"/>
      <c r="XE120" s="1"/>
      <c r="ZA120" s="1"/>
      <c r="AAW120" s="1"/>
    </row>
    <row r="121" spans="29:725" x14ac:dyDescent="0.25">
      <c r="AC121" s="1"/>
      <c r="AE121" t="str">
        <v>EK487249 Corp</v>
      </c>
      <c r="AF121" t="str">
        <v>US06741UJW53</v>
      </c>
      <c r="AG121" t="str">
        <v>06741UJW5</v>
      </c>
      <c r="AH121" t="str">
        <v>BACR Float 09/29/34</v>
      </c>
      <c r="AI121" s="1">
        <v>49216</v>
      </c>
      <c r="AJ121">
        <v>10000000</v>
      </c>
      <c r="AK121" t="str">
        <v>AN993787 Corp</v>
      </c>
      <c r="AL121" t="str">
        <v>XS1634359779</v>
      </c>
      <c r="AM121" t="str">
        <v>AN9937870</v>
      </c>
      <c r="AN121" t="str">
        <v>BBVASM 0 07/03/47</v>
      </c>
      <c r="AO121" s="1">
        <v>53876</v>
      </c>
      <c r="AP121">
        <v>50000000</v>
      </c>
      <c r="AQ121" t="str">
        <v>YR012923 Corp</v>
      </c>
      <c r="AR121" t="str">
        <v>US05593DEC39</v>
      </c>
      <c r="AS121" t="str">
        <v>05593DEC3</v>
      </c>
      <c r="AT121" t="str">
        <v>BNP Float 10/27/25</v>
      </c>
      <c r="AU121" s="1">
        <v>45957</v>
      </c>
      <c r="AV121">
        <v>250000000</v>
      </c>
      <c r="BO121" t="str">
        <v>EK120162 Corp</v>
      </c>
      <c r="BP121" t="str">
        <v>US25152RVT75</v>
      </c>
      <c r="BQ121" t="str">
        <v>25152RVT7</v>
      </c>
      <c r="BR121" t="str">
        <v>DB Float 03/31/34</v>
      </c>
      <c r="BS121" s="1">
        <v>49034</v>
      </c>
      <c r="BT121">
        <v>5000000</v>
      </c>
      <c r="CA121" t="str">
        <v>BY031932 Corp</v>
      </c>
      <c r="CB121" t="str">
        <v>US83369NPJ36</v>
      </c>
      <c r="CC121" t="str">
        <v>83369NPJ3</v>
      </c>
      <c r="CD121" t="str">
        <v>SOCGEN Float 07/29/37</v>
      </c>
      <c r="CE121" s="1">
        <v>50250</v>
      </c>
      <c r="CF121">
        <v>0</v>
      </c>
      <c r="CM121" t="str">
        <v>AM136787 Corp</v>
      </c>
      <c r="CN121" t="str">
        <v>XS1551671578</v>
      </c>
      <c r="CO121" t="str">
        <v>AM1367870</v>
      </c>
      <c r="CP121" t="str">
        <v>HSBC Float 01/25/27</v>
      </c>
      <c r="CQ121" s="1">
        <v>46412</v>
      </c>
      <c r="CR121">
        <v>10000000</v>
      </c>
      <c r="CS121" t="str">
        <v>YP764117 Corp</v>
      </c>
      <c r="CT121" t="str">
        <v>XS2911646334</v>
      </c>
      <c r="CU121" t="str">
        <v>YP7641176</v>
      </c>
      <c r="CV121" t="str">
        <v>INTNED 0 04/24/40</v>
      </c>
      <c r="CW121" s="1">
        <v>51250</v>
      </c>
      <c r="CX121">
        <v>30000000</v>
      </c>
      <c r="DC121" s="1"/>
      <c r="DE121" t="str">
        <v>JV947650 Corp</v>
      </c>
      <c r="DF121" t="str">
        <v>XS1361614586</v>
      </c>
      <c r="DG121" t="str">
        <v>JV9476500</v>
      </c>
      <c r="DH121" t="str">
        <v>LLOYDS Float 02/17/26</v>
      </c>
      <c r="DI121" s="1">
        <v>46070</v>
      </c>
      <c r="DJ121">
        <v>50000000</v>
      </c>
      <c r="EI121" t="str">
        <v>YN335480 Corp</v>
      </c>
      <c r="EJ121" t="str">
        <v>XS3098973749</v>
      </c>
      <c r="EK121" t="str">
        <v>YN3354803</v>
      </c>
      <c r="EL121" t="str">
        <v>SANTAN 4.37 09/16/25</v>
      </c>
      <c r="EM121" s="1">
        <v>45916</v>
      </c>
      <c r="EN121">
        <v>25000000</v>
      </c>
      <c r="KA121" s="1"/>
      <c r="KS121" s="1"/>
      <c r="LE121" s="1"/>
      <c r="NM121" s="1"/>
      <c r="NS121" s="1"/>
      <c r="QG121" s="1"/>
      <c r="QS121" s="1"/>
      <c r="SC121" s="1"/>
      <c r="SI121" s="1"/>
      <c r="TY121" s="1"/>
      <c r="XE121" s="1"/>
      <c r="ZA121" s="1"/>
      <c r="AAW121" s="1"/>
    </row>
    <row r="122" spans="29:725" x14ac:dyDescent="0.25">
      <c r="AC122" s="1"/>
      <c r="AE122" t="str">
        <v>YL499440 Corp</v>
      </c>
      <c r="AF122" t="str">
        <v>XS3043992018</v>
      </c>
      <c r="AG122" t="str">
        <v>YL4994403</v>
      </c>
      <c r="AH122" t="str">
        <v>BACR 0 06/20/28</v>
      </c>
      <c r="AI122" s="1">
        <v>46924</v>
      </c>
      <c r="AJ122">
        <v>2000000</v>
      </c>
      <c r="AK122" t="str">
        <v>AO197673 Corp</v>
      </c>
      <c r="AL122" t="str">
        <v>XS1643618454</v>
      </c>
      <c r="AM122" t="str">
        <v>AO1976734</v>
      </c>
      <c r="AN122" t="str">
        <v>BBVASM 0 07/18/47</v>
      </c>
      <c r="AO122" s="1">
        <v>53891</v>
      </c>
      <c r="AP122">
        <v>75000000</v>
      </c>
      <c r="AQ122" t="str">
        <v>YR514177 Corp</v>
      </c>
      <c r="AR122" t="str">
        <v>XS2959026555</v>
      </c>
      <c r="AS122" t="str">
        <v>YR5141779</v>
      </c>
      <c r="AT122" t="str">
        <v>BNP Float 02/26/30</v>
      </c>
      <c r="AU122" s="1">
        <v>47540</v>
      </c>
      <c r="AV122">
        <v>3450000</v>
      </c>
      <c r="BO122" t="str">
        <v>YM641195 Corp</v>
      </c>
      <c r="BP122" t="str">
        <v>US25161F2Q09</v>
      </c>
      <c r="BQ122" t="str">
        <v>25161F2Q0</v>
      </c>
      <c r="BR122" t="str">
        <v>DB 5 08/01/32</v>
      </c>
      <c r="BS122" s="1">
        <v>48427</v>
      </c>
      <c r="BT122">
        <v>3050000</v>
      </c>
      <c r="CA122" t="str">
        <v>BY651411 Corp</v>
      </c>
      <c r="CB122" t="str">
        <v>US83369NQK99</v>
      </c>
      <c r="CC122" t="str">
        <v>83369NQK9</v>
      </c>
      <c r="CD122" t="str">
        <v>SOCGEN 5 08/29/29</v>
      </c>
      <c r="CE122" s="1">
        <v>47359</v>
      </c>
      <c r="CF122">
        <v>3000000</v>
      </c>
      <c r="CM122" t="str">
        <v>AM223694 Corp</v>
      </c>
      <c r="CN122" t="str">
        <v>XS1555826186</v>
      </c>
      <c r="CO122" t="str">
        <v>AM2236942</v>
      </c>
      <c r="CP122" t="str">
        <v>HSBC 3.52 01/26/27</v>
      </c>
      <c r="CQ122" s="1">
        <v>46413</v>
      </c>
      <c r="CR122">
        <v>20000000</v>
      </c>
      <c r="CS122" t="str">
        <v>YQ012123 Corp</v>
      </c>
      <c r="CT122" t="str">
        <v>XS2911650872</v>
      </c>
      <c r="CU122" t="str">
        <v>YQ0121232</v>
      </c>
      <c r="CV122" t="str">
        <v>INTNED 0 03/10/40</v>
      </c>
      <c r="CW122" s="1">
        <v>51205</v>
      </c>
      <c r="CX122">
        <v>50000000</v>
      </c>
      <c r="DC122" s="1"/>
      <c r="DE122" t="str">
        <v>LW888863 Corp</v>
      </c>
      <c r="DF122" t="str">
        <v>XS1452411462</v>
      </c>
      <c r="DG122" t="str">
        <v>LW8888635</v>
      </c>
      <c r="DH122" t="str">
        <v>LLOYDS 0 07/21/46</v>
      </c>
      <c r="DI122" s="1">
        <v>53529</v>
      </c>
      <c r="DJ122">
        <v>50000000</v>
      </c>
      <c r="EI122" t="str">
        <v>YN350309 Corp</v>
      </c>
      <c r="EJ122" t="str">
        <v>XS3080758694</v>
      </c>
      <c r="EK122" t="str">
        <v>YN3503094</v>
      </c>
      <c r="EL122" t="str">
        <v>SANTAN 5.3 06/20/28</v>
      </c>
      <c r="EM122" s="1">
        <v>46924</v>
      </c>
      <c r="EN122">
        <v>500000</v>
      </c>
      <c r="KA122" s="1"/>
      <c r="KS122" s="1"/>
      <c r="LE122" s="1"/>
      <c r="NM122" s="1"/>
      <c r="NS122" s="1"/>
      <c r="QG122" s="1"/>
      <c r="QS122" s="1"/>
      <c r="SC122" s="1"/>
      <c r="SI122" s="1"/>
      <c r="TY122" s="1"/>
      <c r="XE122" s="1"/>
      <c r="ZA122" s="1"/>
      <c r="AAW122" s="1"/>
    </row>
    <row r="123" spans="29:725" x14ac:dyDescent="0.25">
      <c r="AC123" s="1"/>
      <c r="AE123" t="str">
        <v>YL576373 Corp</v>
      </c>
      <c r="AF123" t="str">
        <v>XS3067386311</v>
      </c>
      <c r="AG123" t="str">
        <v>YL5763732</v>
      </c>
      <c r="AH123" t="str">
        <v>BACR 0 07/25/28</v>
      </c>
      <c r="AI123" s="1">
        <v>46959</v>
      </c>
      <c r="AJ123">
        <v>1000000</v>
      </c>
      <c r="AK123" t="str">
        <v>AQ609710 Corp</v>
      </c>
      <c r="AL123" t="str">
        <v>XS1748246060</v>
      </c>
      <c r="AM123" t="str">
        <v>AQ6097101</v>
      </c>
      <c r="AN123" t="str">
        <v>BBVASM Float 01/09/28</v>
      </c>
      <c r="AO123" s="1">
        <v>46761</v>
      </c>
      <c r="AP123">
        <v>10000000</v>
      </c>
      <c r="AQ123" t="str">
        <v>YS805407 Corp</v>
      </c>
      <c r="AR123" t="str">
        <v>XS2940955276</v>
      </c>
      <c r="AS123" t="str">
        <v>YS8054076</v>
      </c>
      <c r="AT123" t="str">
        <v>BNP 8.15 02/25/30</v>
      </c>
      <c r="AU123" s="1">
        <v>47539</v>
      </c>
      <c r="AV123">
        <v>550000</v>
      </c>
      <c r="BO123" t="str">
        <v>YN139192 Corp</v>
      </c>
      <c r="BP123" t="str">
        <v>US25161FLP17</v>
      </c>
      <c r="BQ123" t="str">
        <v>25161FLP1</v>
      </c>
      <c r="BR123" t="str">
        <v>DB 6 06/25/35</v>
      </c>
      <c r="BS123" s="1">
        <v>49485</v>
      </c>
      <c r="BT123">
        <v>8593000</v>
      </c>
      <c r="CA123" t="str">
        <v>EI687855 Corp</v>
      </c>
      <c r="CB123" t="str">
        <v>US78423AU835</v>
      </c>
      <c r="CC123" t="str">
        <v>78423AU83</v>
      </c>
      <c r="CD123" t="str">
        <v>SOCGEN 0 05/29/26</v>
      </c>
      <c r="CE123" s="1">
        <v>46171</v>
      </c>
      <c r="CF123">
        <v>2986000</v>
      </c>
      <c r="CM123" t="str">
        <v>AM238094 Corp</v>
      </c>
      <c r="CN123" t="str">
        <v>XS1556161138</v>
      </c>
      <c r="CO123" t="str">
        <v>AM2380948</v>
      </c>
      <c r="CP123" t="str">
        <v>HSBC Float 01/31/32</v>
      </c>
      <c r="CQ123" s="1">
        <v>48244</v>
      </c>
      <c r="CR123">
        <v>25000000</v>
      </c>
      <c r="CS123" t="str">
        <v>YQ431875 Corp</v>
      </c>
      <c r="CT123" t="str">
        <v>XS2911650013</v>
      </c>
      <c r="CU123" t="str">
        <v>YQ4318750</v>
      </c>
      <c r="CV123" t="str">
        <v>INTNED 0 03/27/45</v>
      </c>
      <c r="CW123" s="1">
        <v>53048</v>
      </c>
      <c r="CX123">
        <v>37000000</v>
      </c>
      <c r="DC123" s="1"/>
      <c r="DE123" t="str">
        <v>LW893371 Corp</v>
      </c>
      <c r="DF123" t="str">
        <v>XS1453466903</v>
      </c>
      <c r="DG123" t="str">
        <v>LW8933712</v>
      </c>
      <c r="DH123" t="str">
        <v>LLOYDS 0 07/20/46</v>
      </c>
      <c r="DI123" s="1">
        <v>53528</v>
      </c>
      <c r="DJ123">
        <v>50000000</v>
      </c>
      <c r="EI123" t="str">
        <v>YN475638 Corp</v>
      </c>
      <c r="EJ123" t="str">
        <v>XS3098957973</v>
      </c>
      <c r="EK123" t="str">
        <v>YN4756386</v>
      </c>
      <c r="EL123" t="str">
        <v>SANTAN 24 ½ 06/23/30</v>
      </c>
      <c r="EM123" s="1">
        <v>47657</v>
      </c>
      <c r="EN123">
        <v>200000000</v>
      </c>
      <c r="KA123" s="1"/>
      <c r="KS123" s="1"/>
      <c r="LE123" s="1"/>
      <c r="NM123" s="1"/>
      <c r="NS123" s="1"/>
      <c r="QG123" s="1"/>
      <c r="QS123" s="1"/>
      <c r="SC123" s="1"/>
      <c r="SI123" s="1"/>
      <c r="TY123" s="1"/>
      <c r="XE123" s="1"/>
      <c r="ZA123" s="1"/>
      <c r="AAW123" s="1"/>
    </row>
    <row r="124" spans="29:725" x14ac:dyDescent="0.25">
      <c r="AC124" s="1"/>
      <c r="AE124" t="str">
        <v>EK522720 Corp</v>
      </c>
      <c r="AF124" t="str">
        <v>US06741UKP83</v>
      </c>
      <c r="AG124" t="str">
        <v>06741UKP8</v>
      </c>
      <c r="AH124" t="str">
        <v>BACR Float 10/30/34</v>
      </c>
      <c r="AI124" s="1">
        <v>49247</v>
      </c>
      <c r="AJ124">
        <v>3000000</v>
      </c>
      <c r="AK124" t="str">
        <v>AQ762683 Corp</v>
      </c>
      <c r="AL124" t="str">
        <v>XS1752854585</v>
      </c>
      <c r="AM124" t="str">
        <v>AQ7626833</v>
      </c>
      <c r="AN124" t="str">
        <v>BBVASM 0 01/31/48</v>
      </c>
      <c r="AO124" s="1">
        <v>54088</v>
      </c>
      <c r="AP124">
        <v>75000000</v>
      </c>
      <c r="AQ124" t="str">
        <v>YT714172 Corp</v>
      </c>
      <c r="AR124" t="str">
        <v>XS2902319149</v>
      </c>
      <c r="AS124" t="str">
        <v>YT7141724</v>
      </c>
      <c r="AT124" t="str">
        <v>BNP 0 01/08/32</v>
      </c>
      <c r="AU124" s="1">
        <v>48221</v>
      </c>
      <c r="AV124">
        <v>0</v>
      </c>
      <c r="BO124" t="str">
        <v>YN139334 Corp</v>
      </c>
      <c r="BP124" t="str">
        <v>US25161FRG53</v>
      </c>
      <c r="BQ124" t="str">
        <v>25161FRG5</v>
      </c>
      <c r="BR124" t="str">
        <v>DB 5.8 06/25/35</v>
      </c>
      <c r="BS124" s="1">
        <v>49485</v>
      </c>
      <c r="BT124">
        <v>2579000</v>
      </c>
      <c r="CA124" t="str">
        <v>EI777469 Corp</v>
      </c>
      <c r="CB124" t="str">
        <v>US78423A3B63</v>
      </c>
      <c r="CC124" t="str">
        <v>78423A3B6</v>
      </c>
      <c r="CD124" t="str">
        <v>SOCGEN Float 08/29/31</v>
      </c>
      <c r="CE124" s="1">
        <v>48089</v>
      </c>
      <c r="CF124">
        <v>2908000</v>
      </c>
      <c r="CM124" t="str">
        <v>AN173088 Corp</v>
      </c>
      <c r="CN124" t="str">
        <v>XS1598048798</v>
      </c>
      <c r="CO124" t="str">
        <v>AN1730885</v>
      </c>
      <c r="CP124" t="str">
        <v>HSBC Float 06/20/27</v>
      </c>
      <c r="CQ124" s="1">
        <v>46558</v>
      </c>
      <c r="CR124">
        <v>10000000</v>
      </c>
      <c r="CS124" t="str">
        <v>YS368944 Corp</v>
      </c>
      <c r="CT124" t="str">
        <v>XS2911649783</v>
      </c>
      <c r="CU124" t="str">
        <v>YS3689447</v>
      </c>
      <c r="CV124" t="str">
        <v>INTNED 0 01/10/40</v>
      </c>
      <c r="CW124" s="1">
        <v>51145</v>
      </c>
      <c r="CX124">
        <v>50000000</v>
      </c>
      <c r="DC124" s="1"/>
      <c r="DE124" t="str">
        <v>LW910290 Corp</v>
      </c>
      <c r="DF124" t="str">
        <v>XS1454966596</v>
      </c>
      <c r="DG124" t="str">
        <v>LW9102903</v>
      </c>
      <c r="DH124" t="str">
        <v>LLOYDS 0 07/21/46</v>
      </c>
      <c r="DI124" s="1">
        <v>53529</v>
      </c>
      <c r="DJ124">
        <v>50000000</v>
      </c>
      <c r="EI124" t="str">
        <v>YN659455 Corp</v>
      </c>
      <c r="EJ124" t="str">
        <v>XS3103611359</v>
      </c>
      <c r="EK124" t="str">
        <v>YN6594553</v>
      </c>
      <c r="EL124" t="str">
        <v>SANTAN Float 06/27/30</v>
      </c>
      <c r="EM124" s="1">
        <v>47661</v>
      </c>
      <c r="EN124">
        <v>5480000</v>
      </c>
      <c r="KA124" s="1"/>
      <c r="KS124" s="1"/>
      <c r="LE124" s="1"/>
      <c r="NM124" s="1"/>
      <c r="NS124" s="1"/>
      <c r="QG124" s="1"/>
      <c r="QS124" s="1"/>
      <c r="SC124" s="1"/>
      <c r="SI124" s="1"/>
      <c r="TY124" s="1"/>
      <c r="XE124" s="1"/>
      <c r="ZA124" s="1"/>
      <c r="AAW124" s="1"/>
    </row>
    <row r="125" spans="29:725" x14ac:dyDescent="0.25">
      <c r="AC125" s="1"/>
      <c r="AE125" t="str">
        <v>YL322211 Corp</v>
      </c>
      <c r="AF125" t="str">
        <v>XS3092340655</v>
      </c>
      <c r="AG125" t="str">
        <v>YL3222111</v>
      </c>
      <c r="AH125" t="str">
        <v>BACR Float 12/20/30</v>
      </c>
      <c r="AI125" s="1">
        <v>47837</v>
      </c>
      <c r="AJ125">
        <v>10000000</v>
      </c>
      <c r="AK125" t="str">
        <v>AQ762687 Corp</v>
      </c>
      <c r="AL125" t="str">
        <v>XS1752854403</v>
      </c>
      <c r="AM125" t="str">
        <v>AQ7626874</v>
      </c>
      <c r="AN125" t="str">
        <v>BBVASM 0 01/31/48</v>
      </c>
      <c r="AO125" s="1">
        <v>54088</v>
      </c>
      <c r="AP125">
        <v>75000000</v>
      </c>
      <c r="AQ125" t="str">
        <v>YU445594 Corp</v>
      </c>
      <c r="AR125" t="str">
        <v>NLBNPLU11QW2</v>
      </c>
      <c r="AS125" t="str">
        <v>YU4455942</v>
      </c>
      <c r="AT125" t="str">
        <v>BNP 0 04/23/27</v>
      </c>
      <c r="AU125" s="1">
        <v>46500</v>
      </c>
      <c r="AV125">
        <v>0</v>
      </c>
      <c r="BO125" t="str">
        <v>YN213914 Corp</v>
      </c>
      <c r="BP125" t="str">
        <v>US25152XYG95</v>
      </c>
      <c r="BQ125" t="str">
        <v>25152XYG9</v>
      </c>
      <c r="BR125" t="str">
        <v>DB Float 06/09/26</v>
      </c>
      <c r="BS125" s="1">
        <v>46182</v>
      </c>
      <c r="BT125">
        <v>100000000</v>
      </c>
      <c r="CA125" t="str">
        <v>EJ465708 Corp</v>
      </c>
      <c r="CB125" t="str">
        <v>US78423EEA82</v>
      </c>
      <c r="CC125" t="str">
        <v>78423EEA8</v>
      </c>
      <c r="CD125" t="str">
        <v>SOCGEN Float 12/31/32</v>
      </c>
      <c r="CE125" s="1">
        <v>48579</v>
      </c>
      <c r="CF125">
        <v>14000000</v>
      </c>
      <c r="CM125" t="str">
        <v>AN494268 Corp</v>
      </c>
      <c r="CN125" t="str">
        <v>XS1611855740</v>
      </c>
      <c r="CO125" t="str">
        <v>AN4942685</v>
      </c>
      <c r="CP125" t="str">
        <v>HSBC Float 06/20/27</v>
      </c>
      <c r="CQ125" s="1">
        <v>46558</v>
      </c>
      <c r="CR125">
        <v>10000000</v>
      </c>
      <c r="CS125" t="str">
        <v>YS499074 Corp</v>
      </c>
      <c r="CT125" t="str">
        <v>XS2911651094</v>
      </c>
      <c r="CU125" t="str">
        <v>YS4990745</v>
      </c>
      <c r="CV125" t="str">
        <v>INTNED 0 01/15/40</v>
      </c>
      <c r="CW125" s="1">
        <v>51150</v>
      </c>
      <c r="CX125">
        <v>50000000</v>
      </c>
      <c r="DC125" s="1"/>
      <c r="DE125" t="str">
        <v>LW911553 Corp</v>
      </c>
      <c r="DF125" t="str">
        <v>XS1454975589</v>
      </c>
      <c r="DG125" t="str">
        <v>LW9115533</v>
      </c>
      <c r="DH125" t="str">
        <v>LLOYDS 0 07/21/46</v>
      </c>
      <c r="DI125" s="1">
        <v>53529</v>
      </c>
      <c r="DJ125">
        <v>50000000</v>
      </c>
      <c r="EI125" t="str">
        <v>YN725618 Corp</v>
      </c>
      <c r="EJ125" t="str">
        <v>XS3103612837</v>
      </c>
      <c r="EK125" t="str">
        <v>YN7256186</v>
      </c>
      <c r="EL125" t="str">
        <v>SANTAN Float 06/25/29</v>
      </c>
      <c r="EM125" s="1">
        <v>47294</v>
      </c>
      <c r="EN125">
        <v>2000000</v>
      </c>
      <c r="KA125" s="1"/>
      <c r="KS125" s="1"/>
      <c r="LE125" s="1"/>
      <c r="NM125" s="1"/>
      <c r="NS125" s="1"/>
      <c r="QG125" s="1"/>
      <c r="QS125" s="1"/>
      <c r="SC125" s="1"/>
      <c r="SI125" s="1"/>
      <c r="TY125" s="1"/>
      <c r="XE125" s="1"/>
      <c r="ZA125" s="1"/>
      <c r="AAW125" s="1"/>
    </row>
    <row r="126" spans="29:725" x14ac:dyDescent="0.25">
      <c r="AC126" s="1"/>
      <c r="AE126" t="str">
        <v>YL494251 Corp</v>
      </c>
      <c r="AF126" t="str">
        <v>XS2959625000</v>
      </c>
      <c r="AG126" t="str">
        <v>YL4942519</v>
      </c>
      <c r="AH126" t="str">
        <v>BACR 6.23 09/08/25</v>
      </c>
      <c r="AI126" s="1">
        <v>45908</v>
      </c>
      <c r="AJ126">
        <v>2000000</v>
      </c>
      <c r="AK126" t="str">
        <v>AX728000 Corp</v>
      </c>
      <c r="AL126" t="str">
        <v>XS1966816479</v>
      </c>
      <c r="AM126" t="str">
        <v>AX7280008</v>
      </c>
      <c r="AN126" t="str">
        <v>BBVASM Float 01/09/29</v>
      </c>
      <c r="AO126" s="1">
        <v>47127</v>
      </c>
      <c r="AP126">
        <v>10000000</v>
      </c>
      <c r="AQ126" t="str">
        <v>YV480857 Corp</v>
      </c>
      <c r="AR126" t="str">
        <v>XS2842349792</v>
      </c>
      <c r="AS126" t="str">
        <v>YV4808577</v>
      </c>
      <c r="AT126" t="str">
        <v>BNP 6 07/05/29</v>
      </c>
      <c r="AU126" s="1">
        <v>47304</v>
      </c>
      <c r="AV126">
        <v>250000</v>
      </c>
      <c r="BO126" t="str">
        <v>YN808054 Corp</v>
      </c>
      <c r="BP126" t="str">
        <v>US25161FNT11</v>
      </c>
      <c r="BQ126" t="str">
        <v>25161FNT1</v>
      </c>
      <c r="BR126" t="str">
        <v>DB 5 ¼ 07/16/35</v>
      </c>
      <c r="BS126" s="1">
        <v>49506</v>
      </c>
      <c r="BT126">
        <v>5552000</v>
      </c>
      <c r="CA126" t="str">
        <v>EJ665638 Corp</v>
      </c>
      <c r="CB126" t="str">
        <v>US83368WCZ23</v>
      </c>
      <c r="CC126" t="str">
        <v>83368WCZ2</v>
      </c>
      <c r="CD126" t="str">
        <v>SOCGEN Float 05/31/33</v>
      </c>
      <c r="CE126" s="1">
        <v>48730</v>
      </c>
      <c r="CF126">
        <v>13000000</v>
      </c>
      <c r="CM126" t="str">
        <v>AN596023 Corp</v>
      </c>
      <c r="CN126" t="str">
        <v>XS1616700578</v>
      </c>
      <c r="CO126" t="str">
        <v>AN5960231</v>
      </c>
      <c r="CP126" t="str">
        <v>HSBC 3.45 05/19/27</v>
      </c>
      <c r="CQ126" s="1">
        <v>46526</v>
      </c>
      <c r="CR126">
        <v>20000000</v>
      </c>
      <c r="CS126" t="str">
        <v>YT069647 Corp</v>
      </c>
      <c r="CT126" t="str">
        <v>XS2831032003</v>
      </c>
      <c r="CU126" t="str">
        <v>YT0696476</v>
      </c>
      <c r="CV126" t="str">
        <v>INTNED 5.62 11/14/34</v>
      </c>
      <c r="CW126" s="1">
        <v>49262</v>
      </c>
      <c r="CX126">
        <v>11000000</v>
      </c>
      <c r="DC126" s="1"/>
      <c r="DE126" t="str">
        <v>QJ529761 Corp</v>
      </c>
      <c r="DF126" t="str">
        <v>XS1317148077</v>
      </c>
      <c r="DG126" t="str">
        <v>QJ5297610</v>
      </c>
      <c r="DH126" t="str">
        <v>LLOYDS 3.1 09/25/25</v>
      </c>
      <c r="DI126" s="1">
        <v>45925</v>
      </c>
      <c r="DJ126">
        <v>4000000</v>
      </c>
      <c r="EI126" t="str">
        <v>YN974101 Corp</v>
      </c>
      <c r="EJ126" t="str">
        <v>US05973RFN70</v>
      </c>
      <c r="EK126" t="str">
        <v>05973RFN7</v>
      </c>
      <c r="EL126" t="str">
        <v>SANTAN Float 02/02/26</v>
      </c>
      <c r="EM126" s="1">
        <v>46055</v>
      </c>
      <c r="EN126">
        <v>105000000</v>
      </c>
      <c r="KA126" s="1"/>
      <c r="KS126" s="1"/>
      <c r="LE126" s="1"/>
      <c r="NM126" s="1"/>
      <c r="NS126" s="1"/>
      <c r="QG126" s="1"/>
      <c r="QS126" s="1"/>
      <c r="SC126" s="1"/>
      <c r="SI126" s="1"/>
      <c r="TY126" s="1"/>
      <c r="XE126" s="1"/>
      <c r="ZA126" s="1"/>
      <c r="AAW126" s="1"/>
    </row>
    <row r="127" spans="29:725" x14ac:dyDescent="0.25">
      <c r="AC127" s="1"/>
      <c r="AE127" t="str">
        <v>YL498385 Corp</v>
      </c>
      <c r="AF127" t="str">
        <v>XS3037453944</v>
      </c>
      <c r="AG127" t="str">
        <v>YL4983851</v>
      </c>
      <c r="AH127" t="str">
        <v>BACR 0 06/06/28</v>
      </c>
      <c r="AI127" s="1">
        <v>46910</v>
      </c>
      <c r="AJ127">
        <v>1000000</v>
      </c>
      <c r="AK127" t="str">
        <v>AZ743404 Corp</v>
      </c>
      <c r="AL127" t="str">
        <v>XS2034318720</v>
      </c>
      <c r="AM127" t="str">
        <v>AZ7434048</v>
      </c>
      <c r="AN127" t="str">
        <v>BBVASM Float 08/09/29</v>
      </c>
      <c r="AO127" s="1">
        <v>47339</v>
      </c>
      <c r="AP127">
        <v>20000000</v>
      </c>
      <c r="AQ127" t="str">
        <v>YV628096 Corp</v>
      </c>
      <c r="AR127" t="str">
        <v>US05593DBU63</v>
      </c>
      <c r="AS127" t="str">
        <v>05593DBU6</v>
      </c>
      <c r="AT127" t="str">
        <v>BNP Float 09/08/25</v>
      </c>
      <c r="AU127" s="1">
        <v>45908</v>
      </c>
      <c r="AV127">
        <v>250000000</v>
      </c>
      <c r="BO127" t="str">
        <v>YN808215 Corp</v>
      </c>
      <c r="BP127" t="str">
        <v>US25161FS333</v>
      </c>
      <c r="BQ127" t="str">
        <v>25161FS33</v>
      </c>
      <c r="BR127" t="str">
        <v>DB 5 07/16/30</v>
      </c>
      <c r="BS127" s="1">
        <v>47680</v>
      </c>
      <c r="BT127">
        <v>8750000</v>
      </c>
      <c r="CA127" t="str">
        <v>EK002219 Corp</v>
      </c>
      <c r="CB127" t="str">
        <v>US78423EJJ47</v>
      </c>
      <c r="CC127" t="str">
        <v>78423EJJ4</v>
      </c>
      <c r="CD127" t="str">
        <v>SOCGEN Float 01/22/29</v>
      </c>
      <c r="CE127" s="1">
        <v>47140</v>
      </c>
      <c r="CF127">
        <v>3250000</v>
      </c>
      <c r="CM127" t="str">
        <v>AP287870 Corp</v>
      </c>
      <c r="CN127" t="str">
        <v>XS1692457036</v>
      </c>
      <c r="CO127" t="str">
        <v>AP2878704</v>
      </c>
      <c r="CP127" t="str">
        <v>HSBC 0 10/13/37</v>
      </c>
      <c r="CQ127" s="1">
        <v>50326</v>
      </c>
      <c r="CR127">
        <v>30000000</v>
      </c>
      <c r="CS127" t="str">
        <v>YT416548 Corp</v>
      </c>
      <c r="CT127" t="str">
        <v>XS2831034710</v>
      </c>
      <c r="CU127" t="str">
        <v>YT4165486</v>
      </c>
      <c r="CV127" t="str">
        <v>INTNED 0 11/27/39</v>
      </c>
      <c r="CW127" s="1">
        <v>51101</v>
      </c>
      <c r="CX127">
        <v>20000000</v>
      </c>
      <c r="DC127" s="1"/>
      <c r="DE127" t="str">
        <v>QJ939912 Corp</v>
      </c>
      <c r="DF127" t="str">
        <v>XS1328137952</v>
      </c>
      <c r="DG127" t="str">
        <v>QJ9399123</v>
      </c>
      <c r="DH127" t="str">
        <v>LLOYDS 0 12/02/30</v>
      </c>
      <c r="DI127" s="1">
        <v>47819</v>
      </c>
      <c r="DJ127">
        <v>20000000</v>
      </c>
      <c r="EI127" t="str">
        <v>YO173995 Corp</v>
      </c>
      <c r="EJ127" t="str">
        <v>XS3049572632</v>
      </c>
      <c r="EK127" t="str">
        <v>YO1739953</v>
      </c>
      <c r="EL127" t="str">
        <v>SANTAN 5.4 05/16/30</v>
      </c>
      <c r="EM127" s="1">
        <v>47619</v>
      </c>
      <c r="EN127">
        <v>13700000</v>
      </c>
      <c r="KA127" s="1"/>
      <c r="KS127" s="1"/>
      <c r="LE127" s="1"/>
      <c r="NM127" s="1"/>
      <c r="NS127" s="1"/>
      <c r="QG127" s="1"/>
      <c r="QS127" s="1"/>
      <c r="SC127" s="1"/>
      <c r="SI127" s="1"/>
      <c r="TY127" s="1"/>
      <c r="XE127" s="1"/>
      <c r="ZA127" s="1"/>
      <c r="AAW127" s="1"/>
    </row>
    <row r="128" spans="29:725" x14ac:dyDescent="0.25">
      <c r="AC128" s="1"/>
      <c r="AE128" t="str">
        <v>YL543278 Corp</v>
      </c>
      <c r="AF128" t="str">
        <v>US06746CW549</v>
      </c>
      <c r="AG128" t="str">
        <v>06746CW54</v>
      </c>
      <c r="AH128" t="str">
        <v>BACR 0 09/09/26</v>
      </c>
      <c r="AI128" s="1">
        <v>46274</v>
      </c>
      <c r="AJ128">
        <v>0</v>
      </c>
      <c r="AK128" t="str">
        <v>BK330589 Corp</v>
      </c>
      <c r="AL128" t="str">
        <v>XS2142204150</v>
      </c>
      <c r="AM128" t="str">
        <v>BK3305897</v>
      </c>
      <c r="AN128" t="str">
        <v>BBVASM Float 07/10/30</v>
      </c>
      <c r="AO128" s="1">
        <v>47674</v>
      </c>
      <c r="AP128">
        <v>20000000</v>
      </c>
      <c r="AQ128" t="str">
        <v>YW205383 Corp</v>
      </c>
      <c r="AR128" t="str">
        <v>XS2804831175</v>
      </c>
      <c r="AS128" t="str">
        <v>YW2053836</v>
      </c>
      <c r="AT128" t="str">
        <v>BNP 29 ½ 07/05/29</v>
      </c>
      <c r="AU128" s="1">
        <v>47304</v>
      </c>
      <c r="AV128">
        <v>1000000</v>
      </c>
      <c r="BO128" t="str">
        <v>YO092843 Corp</v>
      </c>
      <c r="BP128" t="str">
        <v>US25161FD392</v>
      </c>
      <c r="BQ128" t="str">
        <v>25161FD39</v>
      </c>
      <c r="BR128" t="str">
        <v>DB 5.15 05/14/32</v>
      </c>
      <c r="BS128" s="1">
        <v>48348</v>
      </c>
      <c r="BT128">
        <v>3553000</v>
      </c>
      <c r="CA128" t="str">
        <v>EK573201 Corp</v>
      </c>
      <c r="CB128" t="str">
        <v>US83368WXJ51</v>
      </c>
      <c r="CC128" t="str">
        <v>83368WXJ5</v>
      </c>
      <c r="CD128" t="str">
        <v>SOCGEN Float 11/19/29</v>
      </c>
      <c r="CE128" s="1">
        <v>47441</v>
      </c>
      <c r="CF128">
        <v>2000000</v>
      </c>
      <c r="CM128" t="str">
        <v>AP886913 Corp</v>
      </c>
      <c r="CN128" t="str">
        <v>XS1716833865</v>
      </c>
      <c r="CO128" t="str">
        <v>AP8869137</v>
      </c>
      <c r="CP128" t="str">
        <v>HSBC Float 11/21/32</v>
      </c>
      <c r="CQ128" s="1">
        <v>48539</v>
      </c>
      <c r="CR128">
        <v>30000000</v>
      </c>
      <c r="CS128" t="str">
        <v>YT751561 Corp</v>
      </c>
      <c r="CT128" t="str">
        <v>XS2911649940</v>
      </c>
      <c r="CU128" t="str">
        <v>YT7515612</v>
      </c>
      <c r="CV128" t="str">
        <v>INTNED 0 12/11/39</v>
      </c>
      <c r="CW128" s="1">
        <v>51115</v>
      </c>
      <c r="CX128">
        <v>20000000</v>
      </c>
      <c r="DC128" s="1"/>
      <c r="DE128" t="str">
        <v>QZ283933 Corp</v>
      </c>
      <c r="DF128" t="str">
        <v>XS1481043872</v>
      </c>
      <c r="DG128" t="str">
        <v>QZ2839335</v>
      </c>
      <c r="DH128" t="str">
        <v>LLOYDS 0 09/01/46</v>
      </c>
      <c r="DI128" s="1">
        <v>53571</v>
      </c>
      <c r="DJ128">
        <v>20000000</v>
      </c>
      <c r="EI128" t="str">
        <v>YO220765 Corp</v>
      </c>
      <c r="EJ128" t="str">
        <v>XS3049560546</v>
      </c>
      <c r="EK128" t="str">
        <v>YO2207653</v>
      </c>
      <c r="EL128" t="str">
        <v>SANTAN 5.72 05/09/35</v>
      </c>
      <c r="EM128" s="1">
        <v>49438</v>
      </c>
      <c r="EN128">
        <v>1000000</v>
      </c>
      <c r="KA128" s="1"/>
      <c r="KS128" s="1"/>
      <c r="LE128" s="1"/>
      <c r="NM128" s="1"/>
      <c r="NS128" s="1"/>
      <c r="QG128" s="1"/>
      <c r="QS128" s="1"/>
      <c r="SC128" s="1"/>
      <c r="SI128" s="1"/>
      <c r="TY128" s="1"/>
      <c r="XE128" s="1"/>
      <c r="AAW128" s="1"/>
    </row>
    <row r="129" spans="29:725" x14ac:dyDescent="0.25">
      <c r="AC129" s="1"/>
      <c r="AE129" t="str">
        <v>YL579573 Corp</v>
      </c>
      <c r="AF129" t="str">
        <v>XS3092291775</v>
      </c>
      <c r="AG129" t="str">
        <v>YL5795734</v>
      </c>
      <c r="AH129" t="str">
        <v>BACR 0 08/27/30</v>
      </c>
      <c r="AI129" s="1">
        <v>47722</v>
      </c>
      <c r="AJ129">
        <v>5000000</v>
      </c>
      <c r="AK129" t="str">
        <v>BK663224 Corp</v>
      </c>
      <c r="AL129" t="str">
        <v>XS2149979838</v>
      </c>
      <c r="AM129" t="str">
        <v>BK6632248</v>
      </c>
      <c r="AN129" t="str">
        <v>BBVASM Float 07/10/30</v>
      </c>
      <c r="AO129" s="1">
        <v>47674</v>
      </c>
      <c r="AP129">
        <v>20000000</v>
      </c>
      <c r="AQ129" t="str">
        <v>YX291838 Corp</v>
      </c>
      <c r="AR129" t="str">
        <v>XS2772956871</v>
      </c>
      <c r="AS129" t="str">
        <v>YX2918382</v>
      </c>
      <c r="AT129" t="str">
        <v>BNP Float 05/24/29</v>
      </c>
      <c r="AU129" s="1">
        <v>47262</v>
      </c>
      <c r="AV129">
        <v>1000000</v>
      </c>
      <c r="BO129" t="str">
        <v>YO130658 Corp</v>
      </c>
      <c r="BP129" t="str">
        <v>US25152XYC81</v>
      </c>
      <c r="BQ129" t="str">
        <v>25152XYC8</v>
      </c>
      <c r="BR129" t="str">
        <v>DB Float 05/01/26</v>
      </c>
      <c r="BS129" s="1">
        <v>46143</v>
      </c>
      <c r="BT129">
        <v>400000000</v>
      </c>
      <c r="CA129" t="str">
        <v>JK533700 Corp</v>
      </c>
      <c r="CB129" t="str">
        <v>XS1337153719</v>
      </c>
      <c r="CC129" t="str">
        <v>JK5337007</v>
      </c>
      <c r="CD129" t="str">
        <v>SOCGEN 4.24 03/21/26</v>
      </c>
      <c r="CE129" s="1">
        <v>46102</v>
      </c>
      <c r="CF129">
        <v>30000000</v>
      </c>
      <c r="CM129" t="str">
        <v>AQ079045 Corp</v>
      </c>
      <c r="CN129" t="str">
        <v>XS1723146194</v>
      </c>
      <c r="CO129" t="str">
        <v>AQ0790453</v>
      </c>
      <c r="CP129" t="str">
        <v>HSBC Float 11/24/32</v>
      </c>
      <c r="CQ129" s="1">
        <v>48542</v>
      </c>
      <c r="CR129">
        <v>30000000</v>
      </c>
      <c r="CS129" t="str">
        <v>YT931115 Corp</v>
      </c>
      <c r="CT129" t="str">
        <v>XS2911652142</v>
      </c>
      <c r="CU129" t="str">
        <v>YT9311150</v>
      </c>
      <c r="CV129" t="str">
        <v>INTNED 0 12/18/39</v>
      </c>
      <c r="CW129" s="1">
        <v>51122</v>
      </c>
      <c r="CX129">
        <v>20000000</v>
      </c>
      <c r="DC129" s="1"/>
      <c r="DE129" t="str">
        <v>QZ319345 Corp</v>
      </c>
      <c r="DF129" t="str">
        <v>XS1482721401</v>
      </c>
      <c r="DG129" t="str">
        <v>QZ3193450</v>
      </c>
      <c r="DH129" t="str">
        <v>LLOYDS 0 08/30/46</v>
      </c>
      <c r="DI129" s="1">
        <v>53569</v>
      </c>
      <c r="DJ129">
        <v>20000000</v>
      </c>
      <c r="EI129" t="str">
        <v>YO221643 Corp</v>
      </c>
      <c r="EJ129" t="str">
        <v>XS3049561353</v>
      </c>
      <c r="EK129" t="str">
        <v>YO2216431</v>
      </c>
      <c r="EL129" t="str">
        <v>SANTAN Float 05/16/29</v>
      </c>
      <c r="EM129" s="1">
        <v>47254</v>
      </c>
      <c r="EN129">
        <v>16198000</v>
      </c>
      <c r="KA129" s="1"/>
      <c r="KS129" s="1"/>
      <c r="LE129" s="1"/>
      <c r="NM129" s="1"/>
      <c r="NS129" s="1"/>
      <c r="QG129" s="1"/>
      <c r="QS129" s="1"/>
      <c r="SC129" s="1"/>
      <c r="SI129" s="1"/>
      <c r="TY129" s="1"/>
      <c r="XE129" s="1"/>
      <c r="AAW129" s="1"/>
    </row>
    <row r="130" spans="29:725" x14ac:dyDescent="0.25">
      <c r="AC130" s="1"/>
      <c r="AE130" t="str">
        <v>YR267126 Corp</v>
      </c>
      <c r="AF130" t="str">
        <v>US06746AYP29</v>
      </c>
      <c r="AG130" t="str">
        <v>06746AYP2</v>
      </c>
      <c r="AH130" t="str">
        <v>BACR 5.7 02/24/40</v>
      </c>
      <c r="AI130" s="1">
        <v>51190</v>
      </c>
      <c r="AJ130">
        <v>5405000</v>
      </c>
      <c r="AK130" t="str">
        <v>BN887200 Corp</v>
      </c>
      <c r="AL130" t="str">
        <v>XS2224098025</v>
      </c>
      <c r="AM130" t="str">
        <v>BN8872002</v>
      </c>
      <c r="AN130" t="str">
        <v>BBVASM 0 02/26/51</v>
      </c>
      <c r="AO130" s="1">
        <v>55210</v>
      </c>
      <c r="AP130">
        <v>70000000</v>
      </c>
      <c r="AQ130" t="str">
        <v>ZD216541 Corp</v>
      </c>
      <c r="AR130" t="str">
        <v>XS2033212445</v>
      </c>
      <c r="AS130" t="str">
        <v>ZD2165417</v>
      </c>
      <c r="AT130" t="str">
        <v>BNP Float 02/27/29</v>
      </c>
      <c r="AU130" s="1">
        <v>47176</v>
      </c>
      <c r="AV130">
        <v>5000000</v>
      </c>
      <c r="BO130" t="str">
        <v>YO386748 Corp</v>
      </c>
      <c r="BP130" t="str">
        <v>XS3073365291</v>
      </c>
      <c r="BQ130" t="str">
        <v>YO3867489</v>
      </c>
      <c r="BR130" t="str">
        <v>AMCSA 3.08 05/14/31</v>
      </c>
      <c r="BS130" s="1">
        <v>47982</v>
      </c>
      <c r="BT130">
        <v>50000000</v>
      </c>
      <c r="CA130" t="str">
        <v>QJ712806 Corp</v>
      </c>
      <c r="CB130" t="str">
        <v>US83369EDF43</v>
      </c>
      <c r="CC130" t="str">
        <v>83369EDF4</v>
      </c>
      <c r="CD130" t="str">
        <v>SOCGEN 4 ¼ 12/02/30</v>
      </c>
      <c r="CE130" s="1">
        <v>47819</v>
      </c>
      <c r="CF130">
        <v>0</v>
      </c>
      <c r="CM130" t="str">
        <v>AR773843 Corp</v>
      </c>
      <c r="CN130" t="str">
        <v>XS1795382024</v>
      </c>
      <c r="CO130" t="str">
        <v>AR7738438</v>
      </c>
      <c r="CP130" t="str">
        <v>HSBC 4.51 12/20/27</v>
      </c>
      <c r="CQ130" s="1">
        <v>46741</v>
      </c>
      <c r="CR130">
        <v>7000000</v>
      </c>
      <c r="CS130" t="str">
        <v>YU372047 Corp</v>
      </c>
      <c r="CT130" t="str">
        <v>XS2831032698</v>
      </c>
      <c r="CU130" t="str">
        <v>YU3720478</v>
      </c>
      <c r="CV130" t="str">
        <v>INTNED 0 10/15/39</v>
      </c>
      <c r="CW130" s="1">
        <v>51058</v>
      </c>
      <c r="CX130">
        <v>20000000</v>
      </c>
      <c r="DC130" s="1"/>
      <c r="DE130" t="str">
        <v>QZ445878 Corp</v>
      </c>
      <c r="DF130" t="str">
        <v>XS1487924968</v>
      </c>
      <c r="DG130" t="str">
        <v>QZ4458787</v>
      </c>
      <c r="DH130" t="str">
        <v>LLOYDS 0 09/20/46</v>
      </c>
      <c r="DI130" s="1">
        <v>53590</v>
      </c>
      <c r="DJ130">
        <v>20000000</v>
      </c>
      <c r="EI130" t="str">
        <v>YO239035 Corp</v>
      </c>
      <c r="EJ130" t="str">
        <v>US05973REE80</v>
      </c>
      <c r="EK130" t="str">
        <v>05973REE8</v>
      </c>
      <c r="EL130" t="str">
        <v>SANTAN Float 11/03/25</v>
      </c>
      <c r="EM130" s="1">
        <v>45964</v>
      </c>
      <c r="EN130">
        <v>50000000</v>
      </c>
      <c r="KA130" s="1"/>
      <c r="KS130" s="1"/>
      <c r="LE130" s="1"/>
      <c r="NM130" s="1"/>
      <c r="NS130" s="1"/>
      <c r="QG130" s="1"/>
      <c r="QS130" s="1"/>
      <c r="SC130" s="1"/>
      <c r="SI130" s="1"/>
      <c r="TY130" s="1"/>
      <c r="XE130" s="1"/>
      <c r="AAW130" s="1"/>
    </row>
    <row r="131" spans="29:725" x14ac:dyDescent="0.25">
      <c r="AC131" s="1"/>
      <c r="AE131" t="str">
        <v>YR969480 Corp</v>
      </c>
      <c r="AF131" t="str">
        <v>XS2777223723</v>
      </c>
      <c r="AG131" t="str">
        <v>YR9694807</v>
      </c>
      <c r="AH131" t="str">
        <v>BACR 0 05/31/27</v>
      </c>
      <c r="AI131" s="1">
        <v>46538</v>
      </c>
      <c r="AJ131">
        <v>4940000</v>
      </c>
      <c r="AK131" t="str">
        <v>BN887213 Corp</v>
      </c>
      <c r="AL131" t="str">
        <v>XS2224098298</v>
      </c>
      <c r="AM131" t="str">
        <v>BN8872135</v>
      </c>
      <c r="AN131" t="str">
        <v>BBVASM 0 02/26/51</v>
      </c>
      <c r="AO131" s="1">
        <v>55210</v>
      </c>
      <c r="AP131">
        <v>75000000</v>
      </c>
      <c r="AQ131" t="str">
        <v>ZD841662 Corp</v>
      </c>
      <c r="AR131" t="str">
        <v>XS2732675066</v>
      </c>
      <c r="AS131" t="str">
        <v>ZD8416624</v>
      </c>
      <c r="AT131" t="str">
        <v>BNP 5.9 01/08/29</v>
      </c>
      <c r="AU131" s="1">
        <v>47126</v>
      </c>
      <c r="AV131">
        <v>1985000</v>
      </c>
      <c r="BO131" t="str">
        <v>YO483319 Corp</v>
      </c>
      <c r="BP131" t="str">
        <v>US25161FLT39</v>
      </c>
      <c r="BQ131" t="str">
        <v>25161FLT3</v>
      </c>
      <c r="BR131" t="str">
        <v>DB 5.35 05/28/32</v>
      </c>
      <c r="BS131" s="1">
        <v>48362</v>
      </c>
      <c r="BT131">
        <v>3000000</v>
      </c>
      <c r="CA131" t="str">
        <v>YL108731 Corp</v>
      </c>
      <c r="CB131" t="str">
        <v>US83371NDY94</v>
      </c>
      <c r="CC131" t="str">
        <v>83371NDY9</v>
      </c>
      <c r="CD131" t="str">
        <v>SOCGEN 0 08/11/28</v>
      </c>
      <c r="CE131" s="1">
        <v>46976</v>
      </c>
      <c r="CF131">
        <v>250000</v>
      </c>
      <c r="CM131" t="str">
        <v>AS123278 Corp</v>
      </c>
      <c r="CN131" t="str">
        <v>XS1789464127</v>
      </c>
      <c r="CO131" t="str">
        <v>AS1232782</v>
      </c>
      <c r="CP131" t="str">
        <v>HSBC 3 03/22/28</v>
      </c>
      <c r="CQ131" s="1">
        <v>46834</v>
      </c>
      <c r="CR131">
        <v>5000000</v>
      </c>
      <c r="CS131" t="str">
        <v>YU566157 Corp</v>
      </c>
      <c r="CT131" t="str">
        <v>XS2831032342</v>
      </c>
      <c r="CU131" t="str">
        <v>YU5661571</v>
      </c>
      <c r="CV131" t="str">
        <v>INTNED 5.1 10/23/34</v>
      </c>
      <c r="CW131" s="1">
        <v>49240</v>
      </c>
      <c r="CX131">
        <v>10000000</v>
      </c>
      <c r="DC131" s="1"/>
      <c r="DE131" t="str">
        <v>QZ573030 Corp</v>
      </c>
      <c r="DF131" t="str">
        <v>XS1493721564</v>
      </c>
      <c r="DG131" t="str">
        <v>QZ5730309</v>
      </c>
      <c r="DH131" t="str">
        <v>LLOYDS 0 09/28/46</v>
      </c>
      <c r="DI131" s="1">
        <v>53598</v>
      </c>
      <c r="DJ131">
        <v>20000000</v>
      </c>
      <c r="EI131" t="str">
        <v>YO267920 Corp</v>
      </c>
      <c r="EJ131" t="str">
        <v>XS3049558722</v>
      </c>
      <c r="EK131" t="str">
        <v>YO2679208</v>
      </c>
      <c r="EL131" t="str">
        <v>SANTAN 5.82 05/15/35</v>
      </c>
      <c r="EM131" s="1">
        <v>49444</v>
      </c>
      <c r="EN131">
        <v>10000000</v>
      </c>
      <c r="KA131" s="1"/>
      <c r="KS131" s="1"/>
      <c r="LE131" s="1"/>
      <c r="NM131" s="1"/>
      <c r="NS131" s="1"/>
      <c r="QG131" s="1"/>
      <c r="QS131" s="1"/>
      <c r="SC131" s="1"/>
      <c r="SI131" s="1"/>
      <c r="TY131" s="1"/>
      <c r="XE131" s="1"/>
      <c r="AAW131" s="1"/>
    </row>
    <row r="132" spans="29:725" x14ac:dyDescent="0.25">
      <c r="AC132" s="1"/>
      <c r="AE132" t="str">
        <v>ZI795594 Corp</v>
      </c>
      <c r="AF132" t="str">
        <v>US06745NH903</v>
      </c>
      <c r="AG132" t="str">
        <v>06745NH90</v>
      </c>
      <c r="AH132" t="str">
        <v>BACR 6 ⅛ 09/26/33</v>
      </c>
      <c r="AI132" s="1">
        <v>48848</v>
      </c>
      <c r="AJ132">
        <v>17324000</v>
      </c>
      <c r="AK132" t="str">
        <v>BP264785 Corp</v>
      </c>
      <c r="AL132" t="str">
        <v>XS2269092222</v>
      </c>
      <c r="AM132" t="str">
        <v>BP2647850</v>
      </c>
      <c r="AN132" t="str">
        <v>BBVASM Float 05/07/31</v>
      </c>
      <c r="AO132" s="1">
        <v>47975</v>
      </c>
      <c r="AP132">
        <v>25000000</v>
      </c>
      <c r="AQ132" t="str">
        <v>ZG241054 Corp</v>
      </c>
      <c r="AR132" t="str">
        <v>XS2649891244</v>
      </c>
      <c r="AS132" t="str">
        <v>ZG2410543</v>
      </c>
      <c r="AT132" t="str">
        <v>BNP Float 11/14/35</v>
      </c>
      <c r="AU132" s="1">
        <v>49627</v>
      </c>
      <c r="AV132">
        <v>20000000</v>
      </c>
      <c r="BO132" t="str">
        <v>YP613151 Corp</v>
      </c>
      <c r="BP132" t="str">
        <v>US25161F6V57</v>
      </c>
      <c r="BQ132" t="str">
        <v>25161F6V5</v>
      </c>
      <c r="BR132" t="str">
        <v>DB 5.45 04/30/32</v>
      </c>
      <c r="BS132" s="1">
        <v>48334</v>
      </c>
      <c r="BT132">
        <v>1581000</v>
      </c>
      <c r="CA132" t="str">
        <v>YL113443 Corp</v>
      </c>
      <c r="CB132" t="str">
        <v>US83371ND606</v>
      </c>
      <c r="CC132" t="str">
        <v>83371ND60</v>
      </c>
      <c r="CD132" t="str">
        <v>SOCGEN Float 08/31/28</v>
      </c>
      <c r="CE132" s="1">
        <v>46996</v>
      </c>
      <c r="CF132">
        <v>1000</v>
      </c>
      <c r="CM132" t="str">
        <v>AS436257 Corp</v>
      </c>
      <c r="CN132" t="str">
        <v>XS1817853143</v>
      </c>
      <c r="CO132" t="str">
        <v>AS4362578</v>
      </c>
      <c r="CP132" t="str">
        <v>HSBC Float 05/11/28</v>
      </c>
      <c r="CQ132" s="1">
        <v>46884</v>
      </c>
      <c r="CR132">
        <v>20000000</v>
      </c>
      <c r="CS132" t="str">
        <v>YU713628 Corp</v>
      </c>
      <c r="CT132" t="str">
        <v>XS2831032268</v>
      </c>
      <c r="CU132" t="str">
        <v>YU7136283</v>
      </c>
      <c r="CV132" t="str">
        <v>INTNED 0 10/30/39</v>
      </c>
      <c r="CW132" s="1">
        <v>51073</v>
      </c>
      <c r="CX132">
        <v>20000000</v>
      </c>
      <c r="DC132" s="1"/>
      <c r="DE132" t="str">
        <v>UV770069 Corp</v>
      </c>
      <c r="DF132" t="str">
        <v>XS1288547117</v>
      </c>
      <c r="DG132" t="str">
        <v>UV7700692</v>
      </c>
      <c r="DH132" t="str">
        <v>LLOYDS 0 09/18/45</v>
      </c>
      <c r="DI132" s="1">
        <v>53223</v>
      </c>
      <c r="DJ132">
        <v>30000000</v>
      </c>
      <c r="EI132" t="str">
        <v>YO283933 Corp</v>
      </c>
      <c r="EJ132" t="str">
        <v>XS3049566584</v>
      </c>
      <c r="EK132" t="str">
        <v>YO2839331</v>
      </c>
      <c r="EL132" t="str">
        <v>SANTAN Float 05/16/29</v>
      </c>
      <c r="EM132" s="1">
        <v>47254</v>
      </c>
      <c r="EN132">
        <v>23300000</v>
      </c>
      <c r="KA132" s="1"/>
      <c r="KS132" s="1"/>
      <c r="LE132" s="1"/>
      <c r="NM132" s="1"/>
      <c r="NS132" s="1"/>
      <c r="QG132" s="1"/>
      <c r="QS132" s="1"/>
      <c r="SC132" s="1"/>
      <c r="SI132" s="1"/>
      <c r="TY132" s="1"/>
      <c r="XE132" s="1"/>
      <c r="AAW132" s="1"/>
    </row>
    <row r="133" spans="29:725" x14ac:dyDescent="0.25">
      <c r="AC133" s="1"/>
      <c r="AE133" t="str">
        <v>EK151227 Corp</v>
      </c>
      <c r="AF133" t="str">
        <v>US06741UBA16</v>
      </c>
      <c r="AG133" t="str">
        <v>06741UBA1</v>
      </c>
      <c r="AH133" t="str">
        <v>BACR Float 04/25/34</v>
      </c>
      <c r="AI133" s="1">
        <v>49059</v>
      </c>
      <c r="AJ133">
        <v>6000000</v>
      </c>
      <c r="AK133" t="str">
        <v>BP278680 Corp</v>
      </c>
      <c r="AL133" t="str">
        <v>XS2272060802</v>
      </c>
      <c r="AM133" t="str">
        <v>BP2786807</v>
      </c>
      <c r="AN133" t="str">
        <v>BBVASM Float 05/10/31</v>
      </c>
      <c r="AO133" s="1">
        <v>47978</v>
      </c>
      <c r="AP133">
        <v>50000000</v>
      </c>
      <c r="AQ133" t="str">
        <v>ZG993743 Corp</v>
      </c>
      <c r="AR133" t="str">
        <v>XS2680119513</v>
      </c>
      <c r="AS133" t="str">
        <v>ZG9937431</v>
      </c>
      <c r="AT133" t="str">
        <v>BNP 9 01/08/26</v>
      </c>
      <c r="AU133" s="1">
        <v>46030</v>
      </c>
      <c r="AV133">
        <v>1610000</v>
      </c>
      <c r="BO133" t="str">
        <v>YQ028821 Corp</v>
      </c>
      <c r="BP133" t="str">
        <v>US25161FWE41</v>
      </c>
      <c r="BQ133" t="str">
        <v>25161FWE4</v>
      </c>
      <c r="BR133" t="str">
        <v>DB 5.2 03/17/32</v>
      </c>
      <c r="BS133" s="1">
        <v>48290</v>
      </c>
      <c r="BT133">
        <v>1353000</v>
      </c>
      <c r="CA133" t="str">
        <v>YL116307 Corp</v>
      </c>
      <c r="CB133" t="str">
        <v>US83371ND788</v>
      </c>
      <c r="CC133" t="str">
        <v>83371ND78</v>
      </c>
      <c r="CD133" t="str">
        <v>SOCGEN Float 08/31/28</v>
      </c>
      <c r="CE133" s="1">
        <v>46996</v>
      </c>
      <c r="CF133">
        <v>1000000</v>
      </c>
      <c r="CM133" t="str">
        <v>AT094345 Corp</v>
      </c>
      <c r="CN133" t="str">
        <v>XS1840838921</v>
      </c>
      <c r="CO133" t="str">
        <v>AT0943452</v>
      </c>
      <c r="CP133" t="str">
        <v>HSBC Float 06/27/28</v>
      </c>
      <c r="CQ133" s="1">
        <v>46931</v>
      </c>
      <c r="CR133">
        <v>30000000</v>
      </c>
      <c r="CS133" t="str">
        <v>YV737595 Corp</v>
      </c>
      <c r="CT133" t="str">
        <v>XS2647238760</v>
      </c>
      <c r="CU133" t="str">
        <v>YV7375954</v>
      </c>
      <c r="CV133" t="str">
        <v>INTNED 4.86 09/25/39</v>
      </c>
      <c r="CW133" s="1">
        <v>51038</v>
      </c>
      <c r="CX133">
        <v>50000000</v>
      </c>
      <c r="DC133" s="1"/>
      <c r="DE133" t="str">
        <v>ZH071276 Corp</v>
      </c>
      <c r="DF133" t="str">
        <v>XS2697682826</v>
      </c>
      <c r="DG133" t="str">
        <v>ZH0712765</v>
      </c>
      <c r="DH133" t="str">
        <v>LLOYDS Float 09/29/26</v>
      </c>
      <c r="DI133" s="1">
        <v>46294</v>
      </c>
      <c r="DJ133">
        <v>30000000</v>
      </c>
      <c r="EI133" t="str">
        <v>YO283995 Corp</v>
      </c>
      <c r="EJ133" t="str">
        <v>XS3049559027</v>
      </c>
      <c r="EK133" t="str">
        <v>YO2839950</v>
      </c>
      <c r="EL133" t="str">
        <v>SANTAN 5.05 05/16/30</v>
      </c>
      <c r="EM133" s="1">
        <v>47619</v>
      </c>
      <c r="EN133">
        <v>46800000</v>
      </c>
      <c r="KA133" s="1"/>
      <c r="KS133" s="1"/>
      <c r="LE133" s="1"/>
      <c r="NM133" s="1"/>
      <c r="NS133" s="1"/>
      <c r="QG133" s="1"/>
      <c r="QS133" s="1"/>
      <c r="SC133" s="1"/>
      <c r="SI133" s="1"/>
      <c r="TY133" s="1"/>
      <c r="XE133" s="1"/>
      <c r="AAW133" s="1"/>
    </row>
    <row r="134" spans="29:725" x14ac:dyDescent="0.25">
      <c r="AC134" s="1"/>
      <c r="AE134" t="str">
        <v>YL333054 Corp</v>
      </c>
      <c r="AF134" t="str">
        <v>XS3092354102</v>
      </c>
      <c r="AG134" t="str">
        <v>YL3330542</v>
      </c>
      <c r="AH134" t="str">
        <v>BACR 5.53 06/20/28</v>
      </c>
      <c r="AI134" s="1">
        <v>46924</v>
      </c>
      <c r="AJ134">
        <v>500000</v>
      </c>
      <c r="AK134" t="str">
        <v>BP543254 Corp</v>
      </c>
      <c r="AL134" t="str">
        <v>XS2272094025</v>
      </c>
      <c r="AM134" t="str">
        <v>BP5432540</v>
      </c>
      <c r="AN134" t="str">
        <v>BBVASM 0 06/04/51</v>
      </c>
      <c r="AO134" s="1">
        <v>55308</v>
      </c>
      <c r="AP134">
        <v>55000000</v>
      </c>
      <c r="AQ134" t="str">
        <v>ZH082247 Corp</v>
      </c>
      <c r="AR134" t="str">
        <v>XS2591444349</v>
      </c>
      <c r="AS134" t="str">
        <v>ZH0822473</v>
      </c>
      <c r="AT134" t="str">
        <v>BNP Float 01/08/29</v>
      </c>
      <c r="AU134" s="1">
        <v>47126</v>
      </c>
      <c r="AV134">
        <v>2400000</v>
      </c>
      <c r="BO134" t="str">
        <v>YQ128212 Corp</v>
      </c>
      <c r="BP134" t="str">
        <v>US25161FAE88</v>
      </c>
      <c r="BQ134" t="str">
        <v>25161FAE8</v>
      </c>
      <c r="BR134" t="str">
        <v>DB 5 09/10/29</v>
      </c>
      <c r="BS134" s="1">
        <v>47371</v>
      </c>
      <c r="BT134">
        <v>13000000</v>
      </c>
      <c r="CA134" t="str">
        <v>YM412363 Corp</v>
      </c>
      <c r="CB134" t="str">
        <v>US83371NBL91</v>
      </c>
      <c r="CC134" t="str">
        <v>83371NBL9</v>
      </c>
      <c r="CD134" t="str">
        <v>SOCGEN 10 07/31/26</v>
      </c>
      <c r="CE134" s="1">
        <v>46234</v>
      </c>
      <c r="CF134">
        <v>500000</v>
      </c>
      <c r="CM134" t="str">
        <v>AT720754 Corp</v>
      </c>
      <c r="CN134" t="str">
        <v>XS1861074117</v>
      </c>
      <c r="CO134" t="str">
        <v>AT7207547</v>
      </c>
      <c r="CP134" t="str">
        <v>HSBC Float 08/06/28</v>
      </c>
      <c r="CQ134" s="1">
        <v>46971</v>
      </c>
      <c r="CR134">
        <v>35000000</v>
      </c>
      <c r="CS134" t="str">
        <v>YV771946 Corp</v>
      </c>
      <c r="CT134" t="str">
        <v>XS2647238505</v>
      </c>
      <c r="CU134" t="str">
        <v>YV7719466</v>
      </c>
      <c r="CV134" t="str">
        <v>INTNED 0 09/26/39</v>
      </c>
      <c r="CW134" s="1">
        <v>51039</v>
      </c>
      <c r="CX134">
        <v>50000000</v>
      </c>
      <c r="DC134" s="1"/>
      <c r="DE134" t="str">
        <v>ZO193865 Corp</v>
      </c>
      <c r="DF134" t="str">
        <v>XS2226261969</v>
      </c>
      <c r="DG134" t="str">
        <v>ZO1938653</v>
      </c>
      <c r="DH134" t="str">
        <v>LLOYDS 1.37 09/03/25</v>
      </c>
      <c r="DI134" s="1">
        <v>45903</v>
      </c>
      <c r="DJ134">
        <v>20000000</v>
      </c>
      <c r="EI134" t="str">
        <v>YO442520 Corp</v>
      </c>
      <c r="EJ134" t="str">
        <v>XS3049553418</v>
      </c>
      <c r="EK134" t="str">
        <v>YO4425204</v>
      </c>
      <c r="EL134" t="str">
        <v>SANTAN Float 05/16/29</v>
      </c>
      <c r="EM134" s="1">
        <v>47254</v>
      </c>
      <c r="EN134">
        <v>20000000</v>
      </c>
      <c r="KA134" s="1"/>
      <c r="KS134" s="1"/>
      <c r="LE134" s="1"/>
      <c r="NM134" s="1"/>
      <c r="NS134" s="1"/>
      <c r="QG134" s="1"/>
      <c r="QS134" s="1"/>
      <c r="SC134" s="1"/>
      <c r="SI134" s="1"/>
      <c r="TY134" s="1"/>
      <c r="XE134" s="1"/>
      <c r="AAW134" s="1"/>
    </row>
    <row r="135" spans="29:725" x14ac:dyDescent="0.25">
      <c r="AC135" s="1"/>
      <c r="AE135" t="str">
        <v>YL460541 Corp</v>
      </c>
      <c r="AF135" t="str">
        <v>XS2567971432</v>
      </c>
      <c r="AG135" t="str">
        <v>YL4605413</v>
      </c>
      <c r="AH135" t="str">
        <v>BACR Float 08/11/28</v>
      </c>
      <c r="AI135" s="1">
        <v>46976</v>
      </c>
      <c r="AJ135">
        <v>1900000</v>
      </c>
      <c r="AK135" t="str">
        <v>BQ424024 Corp</v>
      </c>
      <c r="AL135" t="str">
        <v>XS2288685584</v>
      </c>
      <c r="AM135" t="str">
        <v>BQ4240249</v>
      </c>
      <c r="AN135" t="str">
        <v>BBVASM Float 07/20/31</v>
      </c>
      <c r="AO135" s="1">
        <v>48049</v>
      </c>
      <c r="AP135">
        <v>25000000</v>
      </c>
      <c r="AQ135" t="str">
        <v>ZI926536 Corp</v>
      </c>
      <c r="AR135" t="str">
        <v>XS2601261725</v>
      </c>
      <c r="AS135" t="str">
        <v>ZI9265367</v>
      </c>
      <c r="AT135" t="str">
        <v>BNP Float 09/07/27</v>
      </c>
      <c r="AU135" s="1">
        <v>46637</v>
      </c>
      <c r="AV135">
        <v>3410000</v>
      </c>
      <c r="BO135" t="str">
        <v>YR101411 Corp</v>
      </c>
      <c r="BP135" t="str">
        <v>US25161FQU56</v>
      </c>
      <c r="BQ135" t="str">
        <v>25161FQU5</v>
      </c>
      <c r="BR135" t="str">
        <v>DB 5.45 02/18/32</v>
      </c>
      <c r="BS135" s="1">
        <v>48262</v>
      </c>
      <c r="BT135">
        <v>3675000</v>
      </c>
      <c r="CA135" t="str">
        <v>YM419754 Corp</v>
      </c>
      <c r="CB135" t="str">
        <v>US83371NBS45</v>
      </c>
      <c r="CC135" t="str">
        <v>83371NBS4</v>
      </c>
      <c r="CD135" t="str">
        <v>SOCGEN Float 07/31/26</v>
      </c>
      <c r="CE135" s="1">
        <v>46234</v>
      </c>
      <c r="CF135">
        <v>1050000</v>
      </c>
      <c r="CM135" t="str">
        <v>AT822628 Corp</v>
      </c>
      <c r="CN135" t="str">
        <v>XS1863427719</v>
      </c>
      <c r="CO135" t="str">
        <v>AT8226280</v>
      </c>
      <c r="CP135" t="str">
        <v>HSBC 4.1 08/06/28</v>
      </c>
      <c r="CQ135" s="1">
        <v>46971</v>
      </c>
      <c r="CR135">
        <v>10000000</v>
      </c>
      <c r="CS135" t="str">
        <v>YV803788 Corp</v>
      </c>
      <c r="CT135" t="str">
        <v>XS2647238331</v>
      </c>
      <c r="CU135" t="str">
        <v>YV8037884</v>
      </c>
      <c r="CV135" t="str">
        <v>INTNED 0 09/27/39</v>
      </c>
      <c r="CW135" s="1">
        <v>51040</v>
      </c>
      <c r="CX135">
        <v>50000000</v>
      </c>
      <c r="DC135" s="1"/>
      <c r="DE135" t="str">
        <v>ZP453650 Corp</v>
      </c>
      <c r="DF135" t="str">
        <v>XS2104123521</v>
      </c>
      <c r="DG135" t="str">
        <v>ZP4536501</v>
      </c>
      <c r="DH135" t="str">
        <v>LLOYDS 0 01/17/50</v>
      </c>
      <c r="DI135" s="1">
        <v>54805</v>
      </c>
      <c r="DJ135">
        <v>50000000</v>
      </c>
      <c r="EI135" t="str">
        <v>YO442850 Corp</v>
      </c>
      <c r="EJ135" t="str">
        <v>US80287KBN00</v>
      </c>
      <c r="EK135" t="str">
        <v>80287KBN0</v>
      </c>
      <c r="EL135" t="str">
        <v>SANTAN Float 05/16/30</v>
      </c>
      <c r="EM135" s="1">
        <v>47619</v>
      </c>
      <c r="EN135">
        <v>10000000</v>
      </c>
      <c r="KA135" s="1"/>
      <c r="KS135" s="1"/>
      <c r="LE135" s="1"/>
      <c r="NM135" s="1"/>
      <c r="NS135" s="1"/>
      <c r="QG135" s="1"/>
      <c r="QS135" s="1"/>
      <c r="SC135" s="1"/>
      <c r="SI135" s="1"/>
      <c r="TY135" s="1"/>
      <c r="XE135" s="1"/>
      <c r="AAW135" s="1"/>
    </row>
    <row r="136" spans="29:725" x14ac:dyDescent="0.25">
      <c r="AC136" s="1"/>
      <c r="AE136" t="str">
        <v>YL576083 Corp</v>
      </c>
      <c r="AF136" t="str">
        <v>XS3062096634</v>
      </c>
      <c r="AG136" t="str">
        <v>YL5760837</v>
      </c>
      <c r="AH136" t="str">
        <v>BACR 0 07/16/28</v>
      </c>
      <c r="AI136" s="1">
        <v>46950</v>
      </c>
      <c r="AJ136">
        <v>1000000</v>
      </c>
      <c r="AK136" t="str">
        <v>BQ424060 Corp</v>
      </c>
      <c r="AL136" t="str">
        <v>XS2288685667</v>
      </c>
      <c r="AM136" t="str">
        <v>BQ4240603</v>
      </c>
      <c r="AN136" t="str">
        <v>BBVASM Float 07/20/31</v>
      </c>
      <c r="AO136" s="1">
        <v>48049</v>
      </c>
      <c r="AP136">
        <v>25000000</v>
      </c>
      <c r="AQ136" t="str">
        <v>ZI966388 Corp</v>
      </c>
      <c r="AR136" t="str">
        <v>XS2615046260</v>
      </c>
      <c r="AS136" t="str">
        <v>ZI9663884</v>
      </c>
      <c r="AT136" t="str">
        <v>BNP 0 07/06/33</v>
      </c>
      <c r="AU136" s="1">
        <v>48766</v>
      </c>
      <c r="AV136">
        <v>900000</v>
      </c>
      <c r="BO136" t="str">
        <v>YR223664 Corp</v>
      </c>
      <c r="BP136" t="str">
        <v>US25161FMH81</v>
      </c>
      <c r="BQ136" t="str">
        <v>25161FMH8</v>
      </c>
      <c r="BR136" t="str">
        <v>DB 6 02/18/37</v>
      </c>
      <c r="BS136" s="1">
        <v>50089</v>
      </c>
      <c r="BT136">
        <v>3000000</v>
      </c>
      <c r="CA136" t="str">
        <v>YM660526 Corp</v>
      </c>
      <c r="CB136" t="str">
        <v>US83371NA487</v>
      </c>
      <c r="CC136" t="str">
        <v>83371NA48</v>
      </c>
      <c r="CD136" t="str">
        <v>SOCGEN 0 08/03/28</v>
      </c>
      <c r="CE136" s="1">
        <v>46968</v>
      </c>
      <c r="CF136">
        <v>1000000</v>
      </c>
      <c r="CM136" t="str">
        <v>AU435130 Corp</v>
      </c>
      <c r="CN136" t="e">
        <v>#N/A</v>
      </c>
      <c r="CO136" t="str">
        <v>AU4351303</v>
      </c>
      <c r="CP136" t="str">
        <v>HSBC Float 09/17/25</v>
      </c>
      <c r="CQ136" s="1">
        <v>45917</v>
      </c>
      <c r="CR136">
        <v>10000000</v>
      </c>
      <c r="CS136" t="str">
        <v>YV923915 Corp</v>
      </c>
      <c r="CT136" t="str">
        <v>XS2831032938</v>
      </c>
      <c r="CU136" t="str">
        <v>YV9239158</v>
      </c>
      <c r="CV136" t="str">
        <v>INTNED 0 09/26/39</v>
      </c>
      <c r="CW136" s="1">
        <v>51039</v>
      </c>
      <c r="CX136">
        <v>50000000</v>
      </c>
      <c r="DC136" s="1"/>
      <c r="DE136" t="str">
        <v>ZR297783 Corp</v>
      </c>
      <c r="DF136" t="str">
        <v>XS2048612183</v>
      </c>
      <c r="DG136" t="str">
        <v>ZR2977836</v>
      </c>
      <c r="DH136" t="str">
        <v>LLOYDS 0 08/29/49</v>
      </c>
      <c r="DI136" s="1">
        <v>54664</v>
      </c>
      <c r="DJ136">
        <v>35000000</v>
      </c>
      <c r="EI136" t="str">
        <v>YO442878 Corp</v>
      </c>
      <c r="EJ136" t="str">
        <v>XS3049553335</v>
      </c>
      <c r="EK136" t="str">
        <v>YO4428786</v>
      </c>
      <c r="EL136" t="str">
        <v>SANTAN Float 05/16/29</v>
      </c>
      <c r="EM136" s="1">
        <v>47254</v>
      </c>
      <c r="EN136">
        <v>10400000</v>
      </c>
      <c r="KA136" s="1"/>
      <c r="KS136" s="1"/>
      <c r="LE136" s="1"/>
      <c r="NM136" s="1"/>
      <c r="NS136" s="1"/>
      <c r="QG136" s="1"/>
      <c r="QS136" s="1"/>
      <c r="SC136" s="1"/>
      <c r="SI136" s="1"/>
      <c r="TY136" s="1"/>
      <c r="XE136" s="1"/>
      <c r="AAW136" s="1"/>
    </row>
    <row r="137" spans="29:725" x14ac:dyDescent="0.25">
      <c r="AC137" s="1"/>
      <c r="AE137" t="str">
        <v>YL586243 Corp</v>
      </c>
      <c r="AF137" t="str">
        <v>XS3103190743</v>
      </c>
      <c r="AG137" t="str">
        <v>YL5862435</v>
      </c>
      <c r="AH137" t="str">
        <v>BACR 0 06/20/28</v>
      </c>
      <c r="AI137" s="1">
        <v>46924</v>
      </c>
      <c r="AJ137">
        <v>500000</v>
      </c>
      <c r="AK137" t="str">
        <v>BQ552706 Corp</v>
      </c>
      <c r="AL137" t="str">
        <v>XS2288693257</v>
      </c>
      <c r="AM137" t="str">
        <v>BQ5527065</v>
      </c>
      <c r="AN137" t="str">
        <v>BBVASM Float 07/28/31</v>
      </c>
      <c r="AO137" s="1">
        <v>48057</v>
      </c>
      <c r="AP137">
        <v>25000000</v>
      </c>
      <c r="AQ137" t="str">
        <v>ZK493928 Corp</v>
      </c>
      <c r="AR137" t="str">
        <v>XS2506552749</v>
      </c>
      <c r="AS137" t="str">
        <v>ZK4939284</v>
      </c>
      <c r="AT137" t="str">
        <v>BNP 6.1 07/06/26</v>
      </c>
      <c r="AU137" s="1">
        <v>46209</v>
      </c>
      <c r="AV137">
        <v>273000</v>
      </c>
      <c r="BO137" t="str">
        <v>YR300251 Corp</v>
      </c>
      <c r="BP137" t="str">
        <v>US25152XXS43</v>
      </c>
      <c r="BQ137" t="str">
        <v>25152XXS4</v>
      </c>
      <c r="BR137" t="str">
        <v>DB Float 02/06/26</v>
      </c>
      <c r="BS137" s="1">
        <v>46059</v>
      </c>
      <c r="BT137">
        <v>100000000</v>
      </c>
      <c r="CA137" t="str">
        <v>YM697024 Corp</v>
      </c>
      <c r="CB137" t="str">
        <v>US83371NCR52</v>
      </c>
      <c r="CC137" t="str">
        <v>83371NCR5</v>
      </c>
      <c r="CD137" t="str">
        <v>SOCGEN Float 08/10/26</v>
      </c>
      <c r="CE137" s="1">
        <v>46244</v>
      </c>
      <c r="CF137">
        <v>900000</v>
      </c>
      <c r="CM137" t="str">
        <v>BQ982049 Corp</v>
      </c>
      <c r="CN137" t="str">
        <v>XS2377126250</v>
      </c>
      <c r="CO137" t="str">
        <v>BQ9820490</v>
      </c>
      <c r="CP137" t="str">
        <v>HSBC 1.81 06/20/26</v>
      </c>
      <c r="CQ137" s="1">
        <v>46193</v>
      </c>
      <c r="CR137">
        <v>2000000</v>
      </c>
      <c r="CS137" t="str">
        <v>YX444959 Corp</v>
      </c>
      <c r="CT137" t="str">
        <v>XS2647239149</v>
      </c>
      <c r="CU137" t="str">
        <v>YX4449592</v>
      </c>
      <c r="CV137" t="str">
        <v>INTNED 5.95 06/06/34</v>
      </c>
      <c r="CW137" s="1">
        <v>49101</v>
      </c>
      <c r="CX137">
        <v>57000000</v>
      </c>
      <c r="DC137" s="1"/>
      <c r="EI137" t="str">
        <v>YO527623 Corp</v>
      </c>
      <c r="EJ137" t="str">
        <v>XS3049550661</v>
      </c>
      <c r="EK137" t="str">
        <v>YO5276234</v>
      </c>
      <c r="EL137" t="str">
        <v>SANTAN 4.68 05/21/28</v>
      </c>
      <c r="EM137" s="1">
        <v>46894</v>
      </c>
      <c r="EN137">
        <v>100000000</v>
      </c>
      <c r="KA137" s="1"/>
      <c r="KS137" s="1"/>
      <c r="LE137" s="1"/>
      <c r="NM137" s="1"/>
      <c r="NS137" s="1"/>
      <c r="QG137" s="1"/>
      <c r="QS137" s="1"/>
      <c r="SC137" s="1"/>
      <c r="SI137" s="1"/>
      <c r="XE137" s="1"/>
      <c r="AAW137" s="1"/>
    </row>
    <row r="138" spans="29:725" x14ac:dyDescent="0.25">
      <c r="AC138" s="1"/>
      <c r="AE138" t="str">
        <v>YM594338 Corp</v>
      </c>
      <c r="AF138" t="str">
        <v>US06740BK630</v>
      </c>
      <c r="AG138" t="str">
        <v>06740BK63</v>
      </c>
      <c r="AH138" t="str">
        <v>BACR Float 01/22/26</v>
      </c>
      <c r="AI138" s="1">
        <v>46044</v>
      </c>
      <c r="AJ138">
        <v>75000000</v>
      </c>
      <c r="AK138" t="str">
        <v>BS999914 Corp</v>
      </c>
      <c r="AL138" t="str">
        <v>XS2317543697</v>
      </c>
      <c r="AM138" t="str">
        <v>BS9999142</v>
      </c>
      <c r="AN138" t="str">
        <v>BBVASM Float 12/27/31</v>
      </c>
      <c r="AO138" s="1">
        <v>48209</v>
      </c>
      <c r="AP138">
        <v>25000000</v>
      </c>
      <c r="AQ138" t="str">
        <v>ZL540582 Corp</v>
      </c>
      <c r="AR138" t="str">
        <v>XS2471583083</v>
      </c>
      <c r="AS138" t="str">
        <v>ZL5405820</v>
      </c>
      <c r="AT138" t="str">
        <v>BNP Float 02/28/26</v>
      </c>
      <c r="AU138" s="1">
        <v>46081</v>
      </c>
      <c r="AV138">
        <v>2855000</v>
      </c>
      <c r="BO138" t="str">
        <v>YR581434 Corp</v>
      </c>
      <c r="BP138" t="str">
        <v>US25161FXA10</v>
      </c>
      <c r="BQ138" t="str">
        <v>25161FXA1</v>
      </c>
      <c r="BR138" t="str">
        <v>DB 6 02/28/35</v>
      </c>
      <c r="BS138" s="1">
        <v>49368</v>
      </c>
      <c r="BT138">
        <v>6597000</v>
      </c>
      <c r="CA138" t="str">
        <v>YN212367 Corp</v>
      </c>
      <c r="CB138" t="str">
        <v>US83369XXX10</v>
      </c>
      <c r="CC138" t="str">
        <v>83369XXX1</v>
      </c>
      <c r="CD138" t="str">
        <v>SOCGEN Float 06/08/26</v>
      </c>
      <c r="CE138" s="1">
        <v>46181</v>
      </c>
      <c r="CF138">
        <v>100000000</v>
      </c>
      <c r="CM138" t="str">
        <v>EF089800 Corp</v>
      </c>
      <c r="CN138" t="str">
        <v>XS0229997456</v>
      </c>
      <c r="CO138" t="str">
        <v>EF0898009</v>
      </c>
      <c r="CP138" t="str">
        <v>HSBC 0 09/26/35</v>
      </c>
      <c r="CQ138" s="1">
        <v>49578</v>
      </c>
      <c r="CR138">
        <v>20000000</v>
      </c>
      <c r="CS138" t="str">
        <v>ZB150960 Corp</v>
      </c>
      <c r="CT138" t="str">
        <v>XS2647242952</v>
      </c>
      <c r="CU138" t="str">
        <v>ZB1509601</v>
      </c>
      <c r="CV138" t="str">
        <v>INTNED 5.68 04/12/34</v>
      </c>
      <c r="CW138" s="1">
        <v>49046</v>
      </c>
      <c r="CX138">
        <v>20000000</v>
      </c>
      <c r="DC138" s="1"/>
      <c r="EI138" t="str">
        <v>YO637413 Corp</v>
      </c>
      <c r="EJ138" t="str">
        <v>XS3049550315</v>
      </c>
      <c r="EK138" t="str">
        <v>YO6374137</v>
      </c>
      <c r="EL138" t="str">
        <v>SANTAN Float 05/21/26</v>
      </c>
      <c r="EM138" s="1">
        <v>46163</v>
      </c>
      <c r="EN138">
        <v>2000000</v>
      </c>
      <c r="KA138" s="1"/>
      <c r="KS138" s="1"/>
      <c r="LE138" s="1"/>
      <c r="NM138" s="1"/>
      <c r="NS138" s="1"/>
      <c r="QG138" s="1"/>
      <c r="QS138" s="1"/>
      <c r="SC138" s="1"/>
      <c r="SI138" s="1"/>
      <c r="XE138" s="1"/>
      <c r="AAW138" s="1"/>
    </row>
    <row r="139" spans="29:725" x14ac:dyDescent="0.25">
      <c r="AC139" s="1"/>
      <c r="AE139" t="str">
        <v>YM995331 Corp</v>
      </c>
      <c r="AF139" t="str">
        <v>US06740BK895</v>
      </c>
      <c r="AG139" t="str">
        <v>06740BK89</v>
      </c>
      <c r="AH139" t="str">
        <v>BACR Float 02/05/26</v>
      </c>
      <c r="AI139" s="1">
        <v>46058</v>
      </c>
      <c r="AJ139">
        <v>148000000</v>
      </c>
      <c r="AK139" t="str">
        <v>BS999926 Corp</v>
      </c>
      <c r="AL139" t="str">
        <v>XS2317522188</v>
      </c>
      <c r="AM139" t="str">
        <v>BS9999266</v>
      </c>
      <c r="AN139" t="str">
        <v>BBVASM Float 12/27/31</v>
      </c>
      <c r="AO139" s="1">
        <v>48209</v>
      </c>
      <c r="AP139">
        <v>25000000</v>
      </c>
      <c r="AQ139" t="str">
        <v>ZM888748 Corp</v>
      </c>
      <c r="AR139" t="str">
        <v>XS2442401274</v>
      </c>
      <c r="AS139" t="str">
        <v>ZM8887485</v>
      </c>
      <c r="AT139" t="str">
        <v>BNP 80 01/06/28</v>
      </c>
      <c r="AU139" s="1">
        <v>46758</v>
      </c>
      <c r="AV139">
        <v>1000000</v>
      </c>
      <c r="BO139" t="str">
        <v>YS355911 Corp</v>
      </c>
      <c r="BP139" t="str">
        <v>US25161FHW14</v>
      </c>
      <c r="BQ139" t="str">
        <v>25161FHW1</v>
      </c>
      <c r="BR139" t="str">
        <v>DB 4.8 01/14/28</v>
      </c>
      <c r="BS139" s="1">
        <v>46766</v>
      </c>
      <c r="BT139">
        <v>1946000</v>
      </c>
      <c r="CA139" t="str">
        <v>YN359260 Corp</v>
      </c>
      <c r="CB139" t="str">
        <v>US83369XY365</v>
      </c>
      <c r="CC139" t="str">
        <v>83369XY36</v>
      </c>
      <c r="CD139" t="str">
        <v>SOCGEN Float 12/12/25</v>
      </c>
      <c r="CE139" s="1">
        <v>46003</v>
      </c>
      <c r="CF139">
        <v>50000000</v>
      </c>
      <c r="CM139" t="str">
        <v>EF099834 Corp</v>
      </c>
      <c r="CN139" t="str">
        <v>XS0230604422</v>
      </c>
      <c r="CO139" t="str">
        <v>EF0998346</v>
      </c>
      <c r="CP139" t="str">
        <v>HSBC 0 10/03/35</v>
      </c>
      <c r="CQ139" s="1">
        <v>49585</v>
      </c>
      <c r="CR139">
        <v>20000000</v>
      </c>
      <c r="CS139" t="str">
        <v>ZB174852 Corp</v>
      </c>
      <c r="CT139" t="str">
        <v>XS2647242879</v>
      </c>
      <c r="CU139" t="str">
        <v>ZB1748522</v>
      </c>
      <c r="CV139" t="str">
        <v>INTNED 5.74 04/09/34</v>
      </c>
      <c r="CW139" s="1">
        <v>49043</v>
      </c>
      <c r="CX139">
        <v>50000000</v>
      </c>
      <c r="DC139" s="1"/>
      <c r="EI139" t="str">
        <v>YO686737 Corp</v>
      </c>
      <c r="EJ139" t="str">
        <v>XS3049547105</v>
      </c>
      <c r="EK139" t="str">
        <v>YO6867379</v>
      </c>
      <c r="EL139" t="str">
        <v>SANTAN 6 ¾ 05/23/35</v>
      </c>
      <c r="EM139" s="1">
        <v>49452</v>
      </c>
      <c r="EN139">
        <v>1930000</v>
      </c>
      <c r="KA139" s="1"/>
      <c r="KS139" s="1"/>
      <c r="LE139" s="1"/>
      <c r="NM139" s="1"/>
      <c r="NS139" s="1"/>
      <c r="QG139" s="1"/>
      <c r="QS139" s="1"/>
      <c r="SC139" s="1"/>
      <c r="SI139" s="1"/>
      <c r="XE139" s="1"/>
      <c r="AAW139" s="1"/>
    </row>
    <row r="140" spans="29:725" x14ac:dyDescent="0.25">
      <c r="AC140" s="1"/>
      <c r="AE140" t="str">
        <v>YO918462 Corp</v>
      </c>
      <c r="AF140" t="str">
        <v>XS3037494625</v>
      </c>
      <c r="AG140" t="str">
        <v>YO9184624</v>
      </c>
      <c r="AH140" t="str">
        <v>BACR 5.04 06/03/30</v>
      </c>
      <c r="AI140" s="1">
        <v>47637</v>
      </c>
      <c r="AJ140">
        <v>15000000</v>
      </c>
      <c r="AK140" t="str">
        <v>BW435512 Corp</v>
      </c>
      <c r="AL140" t="str">
        <v>XS2378592609</v>
      </c>
      <c r="AM140" t="str">
        <v>BW4355127</v>
      </c>
      <c r="AN140" t="str">
        <v>BBVASM 4.95 05/23/32</v>
      </c>
      <c r="AO140" s="1">
        <v>48357</v>
      </c>
      <c r="AP140">
        <v>50000000</v>
      </c>
      <c r="AQ140" t="str">
        <v>AR912152 Corp</v>
      </c>
      <c r="AR140" t="str">
        <v>US05583RFV15</v>
      </c>
      <c r="AS140" t="str">
        <v>05583RFV1</v>
      </c>
      <c r="AT140" t="str">
        <v>BNP Float 03/29/33</v>
      </c>
      <c r="AU140" s="1">
        <v>48667</v>
      </c>
      <c r="AV140">
        <v>0</v>
      </c>
      <c r="BO140" t="str">
        <v>YS386024 Corp</v>
      </c>
      <c r="BP140" t="str">
        <v>US25152XXK17</v>
      </c>
      <c r="BQ140" t="str">
        <v>25152XXK1</v>
      </c>
      <c r="BR140" t="str">
        <v>DB Float 01/02/26</v>
      </c>
      <c r="BS140" s="1">
        <v>46024</v>
      </c>
      <c r="BT140">
        <v>100000000</v>
      </c>
      <c r="CA140" t="str">
        <v>YN726663 Corp</v>
      </c>
      <c r="CB140" t="str">
        <v>US83371N3X23</v>
      </c>
      <c r="CC140" t="str">
        <v>83371N3X2</v>
      </c>
      <c r="CD140" t="str">
        <v>SOCGEN Float 07/02/40</v>
      </c>
      <c r="CE140" s="1">
        <v>51319</v>
      </c>
      <c r="CF140">
        <v>1000</v>
      </c>
      <c r="CM140" t="str">
        <v>EF159621 Corp</v>
      </c>
      <c r="CN140" t="str">
        <v>XS0234924230</v>
      </c>
      <c r="CO140" t="str">
        <v>EF1596214</v>
      </c>
      <c r="CP140" t="str">
        <v>HSBC 0 11/14/40</v>
      </c>
      <c r="CQ140" s="1">
        <v>51454</v>
      </c>
      <c r="CR140">
        <v>6000000</v>
      </c>
      <c r="CS140" t="str">
        <v>ZB174929 Corp</v>
      </c>
      <c r="CT140" t="str">
        <v>XS2647240402</v>
      </c>
      <c r="CU140" t="str">
        <v>ZB1749298</v>
      </c>
      <c r="CV140" t="str">
        <v>INTNED 5.8 04/17/34</v>
      </c>
      <c r="CW140" s="1">
        <v>49051</v>
      </c>
      <c r="CX140">
        <v>20000000</v>
      </c>
      <c r="DC140" s="1"/>
      <c r="EI140" t="str">
        <v>YO805842 Corp</v>
      </c>
      <c r="EJ140" t="str">
        <v>US05973RES76</v>
      </c>
      <c r="EK140" t="str">
        <v>05973RES7</v>
      </c>
      <c r="EL140" t="str">
        <v>SANTAN Float 05/21/26</v>
      </c>
      <c r="EM140" s="1">
        <v>46163</v>
      </c>
      <c r="EN140">
        <v>200000000</v>
      </c>
      <c r="KA140" s="1"/>
      <c r="KS140" s="1"/>
      <c r="LE140" s="1"/>
      <c r="NM140" s="1"/>
      <c r="NS140" s="1"/>
      <c r="QG140" s="1"/>
      <c r="QS140" s="1"/>
      <c r="SC140" s="1"/>
      <c r="SI140" s="1"/>
      <c r="XE140" s="1"/>
      <c r="AAW140" s="1"/>
    </row>
    <row r="141" spans="29:725" x14ac:dyDescent="0.25">
      <c r="AC141" s="1"/>
      <c r="AE141" t="str">
        <v>YP733115 Corp</v>
      </c>
      <c r="AF141" t="str">
        <v>US06740BJW81</v>
      </c>
      <c r="AG141" t="str">
        <v>06740BJW8</v>
      </c>
      <c r="AH141" t="str">
        <v>BACR Float 10/16/25</v>
      </c>
      <c r="AI141" s="1">
        <v>45946</v>
      </c>
      <c r="AJ141">
        <v>200000000</v>
      </c>
      <c r="AK141" t="str">
        <v>BZ645682 Corp</v>
      </c>
      <c r="AL141" t="str">
        <v>XS2392207382</v>
      </c>
      <c r="AM141" t="str">
        <v>BZ6456827</v>
      </c>
      <c r="AN141" t="str">
        <v>BBVASM Float 01/09/26</v>
      </c>
      <c r="AO141" s="1">
        <v>46031</v>
      </c>
      <c r="AP141">
        <v>1200000</v>
      </c>
      <c r="AQ141" t="str">
        <v>BZ474356 Corp</v>
      </c>
      <c r="AR141" t="str">
        <v>XS2435985168</v>
      </c>
      <c r="AS141" t="str">
        <v>BZ4743564</v>
      </c>
      <c r="AT141" t="str">
        <v>BNP 10.2 01/06/28</v>
      </c>
      <c r="AU141" s="1">
        <v>46758</v>
      </c>
      <c r="AV141">
        <v>35000000</v>
      </c>
      <c r="BO141" t="str">
        <v>YS687566 Corp</v>
      </c>
      <c r="BP141" t="str">
        <v>US25161FCS56</v>
      </c>
      <c r="BQ141" t="str">
        <v>25161FCS5</v>
      </c>
      <c r="BR141" t="str">
        <v>DB 6 01/31/35</v>
      </c>
      <c r="BS141" s="1">
        <v>49340</v>
      </c>
      <c r="BT141">
        <v>11800000</v>
      </c>
      <c r="CA141" t="str">
        <v>YO479932 Corp</v>
      </c>
      <c r="CB141" t="str">
        <v>US83369XXJ26</v>
      </c>
      <c r="CC141" t="str">
        <v>83369XXJ2</v>
      </c>
      <c r="CD141" t="str">
        <v>SOCGEN Float 05/15/26</v>
      </c>
      <c r="CE141" s="1">
        <v>46157</v>
      </c>
      <c r="CF141">
        <v>100000000</v>
      </c>
      <c r="CM141" t="str">
        <v>EF191718 Corp</v>
      </c>
      <c r="CN141" t="str">
        <v>XS0237473169</v>
      </c>
      <c r="CO141" t="str">
        <v>EF1917188</v>
      </c>
      <c r="CP141" t="str">
        <v>HSBC 0 12/16/35</v>
      </c>
      <c r="CQ141" s="1">
        <v>49659</v>
      </c>
      <c r="CR141">
        <v>10000000</v>
      </c>
      <c r="CS141" t="str">
        <v>ZB313733 Corp</v>
      </c>
      <c r="CT141" t="str">
        <v>XS2647242796</v>
      </c>
      <c r="CU141" t="str">
        <v>ZB3137336</v>
      </c>
      <c r="CV141" t="str">
        <v>INTNED 5.86 04/16/34</v>
      </c>
      <c r="CW141" s="1">
        <v>49050</v>
      </c>
      <c r="CX141">
        <v>40000000</v>
      </c>
      <c r="DC141" s="1"/>
      <c r="EI141" t="str">
        <v>YO810485 Corp</v>
      </c>
      <c r="EJ141" t="str">
        <v>XS3049546636</v>
      </c>
      <c r="EK141" t="str">
        <v>YO8104854</v>
      </c>
      <c r="EL141" t="str">
        <v>SANTAN 4.77 05/26/30</v>
      </c>
      <c r="EM141" s="1">
        <v>47629</v>
      </c>
      <c r="EN141">
        <v>400000</v>
      </c>
      <c r="KA141" s="1"/>
      <c r="KS141" s="1"/>
      <c r="LE141" s="1"/>
      <c r="NM141" s="1"/>
      <c r="NS141" s="1"/>
      <c r="QG141" s="1"/>
      <c r="QS141" s="1"/>
      <c r="SC141" s="1"/>
      <c r="SI141" s="1"/>
      <c r="XE141" s="1"/>
      <c r="AAW141" s="1"/>
    </row>
    <row r="142" spans="29:725" x14ac:dyDescent="0.25">
      <c r="AC142" s="1"/>
      <c r="AE142" t="str">
        <v>EI829892 Corp</v>
      </c>
      <c r="AF142" t="str">
        <v>US06738KWX52</v>
      </c>
      <c r="AG142" t="str">
        <v>06738KWX5</v>
      </c>
      <c r="AH142" t="str">
        <v>BACR Float 11/01/31</v>
      </c>
      <c r="AI142" s="1">
        <v>48153</v>
      </c>
      <c r="AJ142">
        <v>5851000</v>
      </c>
      <c r="AK142" t="str">
        <v>EJ446394 Corp</v>
      </c>
      <c r="AL142" t="str">
        <v>XS0857203250</v>
      </c>
      <c r="AM142" t="str">
        <v>EJ4463943</v>
      </c>
      <c r="AN142" t="str">
        <v>BBVASM 0 11/30/42</v>
      </c>
      <c r="AO142" s="1">
        <v>52200</v>
      </c>
      <c r="AP142">
        <v>21503000</v>
      </c>
      <c r="AQ142" t="str">
        <v>LW488624 Corp</v>
      </c>
      <c r="AR142" t="str">
        <v>XS1435748733</v>
      </c>
      <c r="AS142" t="str">
        <v>LW4886245</v>
      </c>
      <c r="AT142" t="str">
        <v>BNP Float 12/23/28</v>
      </c>
      <c r="AU142" s="1">
        <v>47110</v>
      </c>
      <c r="AV142">
        <v>10000000</v>
      </c>
      <c r="BO142" t="str">
        <v>YS695545 Corp</v>
      </c>
      <c r="BP142" t="str">
        <v>US25161F7E24</v>
      </c>
      <c r="BQ142" t="str">
        <v>25161F7E2</v>
      </c>
      <c r="BR142" t="str">
        <v>DB 5.7 01/29/55</v>
      </c>
      <c r="BS142" s="1">
        <v>56643</v>
      </c>
      <c r="BT142">
        <v>250000</v>
      </c>
      <c r="CA142" t="str">
        <v>YO966447 Corp</v>
      </c>
      <c r="CB142" t="str">
        <v>US83369XXR42</v>
      </c>
      <c r="CC142" t="str">
        <v>83369XXR4</v>
      </c>
      <c r="CD142" t="str">
        <v>SOCGEN Float 06/01/26</v>
      </c>
      <c r="CE142" s="1">
        <v>46174</v>
      </c>
      <c r="CF142">
        <v>15000000</v>
      </c>
      <c r="CM142" t="str">
        <v>EF193663 Corp</v>
      </c>
      <c r="CN142" t="str">
        <v>XS0237622690</v>
      </c>
      <c r="CO142" t="str">
        <v>EF1936634</v>
      </c>
      <c r="CP142" t="str">
        <v>HSBC 0 12/16/35</v>
      </c>
      <c r="CQ142" s="1">
        <v>49659</v>
      </c>
      <c r="CR142">
        <v>10000000</v>
      </c>
      <c r="CS142" t="str">
        <v>ZB384087 Corp</v>
      </c>
      <c r="CT142" t="str">
        <v>XS2647240311</v>
      </c>
      <c r="CU142" t="str">
        <v>ZB3840871</v>
      </c>
      <c r="CV142" t="str">
        <v>INTNED 6.02 04/18/34</v>
      </c>
      <c r="CW142" s="1">
        <v>49052</v>
      </c>
      <c r="CX142">
        <v>50000000</v>
      </c>
      <c r="DC142" s="1"/>
      <c r="EI142" t="str">
        <v>YO845898 Corp</v>
      </c>
      <c r="EJ142" t="str">
        <v>XS3080770129</v>
      </c>
      <c r="EK142" t="str">
        <v>YO8458987</v>
      </c>
      <c r="EL142" t="str">
        <v>SANTAN 6.8 06/20/35</v>
      </c>
      <c r="EM142" s="1">
        <v>49480</v>
      </c>
      <c r="EN142">
        <v>1000000</v>
      </c>
      <c r="KA142" s="1"/>
      <c r="KS142" s="1"/>
      <c r="LE142" s="1"/>
      <c r="NM142" s="1"/>
      <c r="NS142" s="1"/>
      <c r="QG142" s="1"/>
      <c r="QS142" s="1"/>
      <c r="SC142" s="1"/>
      <c r="SI142" s="1"/>
      <c r="XE142" s="1"/>
      <c r="AAW142" s="1"/>
    </row>
    <row r="143" spans="29:725" x14ac:dyDescent="0.25">
      <c r="AC143" s="1"/>
      <c r="AE143" t="str">
        <v>YL493124 Corp</v>
      </c>
      <c r="AF143" t="str">
        <v>XS2959277125</v>
      </c>
      <c r="AG143" t="str">
        <v>YL4931249</v>
      </c>
      <c r="AH143" t="str">
        <v>BACR 6 03/04/30</v>
      </c>
      <c r="AI143" s="1">
        <v>47546</v>
      </c>
      <c r="AJ143">
        <v>20000000</v>
      </c>
      <c r="AK143" t="str">
        <v>EJ446449 Corp</v>
      </c>
      <c r="AL143" t="str">
        <v>XS0857203508</v>
      </c>
      <c r="AM143" t="str">
        <v>EJ4464495</v>
      </c>
      <c r="AN143" t="str">
        <v>BBVASM 0 11/30/42</v>
      </c>
      <c r="AO143" s="1">
        <v>52200</v>
      </c>
      <c r="AP143">
        <v>26748000</v>
      </c>
      <c r="AQ143" t="str">
        <v>YL141734 Corp</v>
      </c>
      <c r="AR143" t="str">
        <v>XS3074001895</v>
      </c>
      <c r="AS143" t="str">
        <v>YL1417341</v>
      </c>
      <c r="AT143" t="str">
        <v>BNP 5.65 10/21/25</v>
      </c>
      <c r="AU143" s="1">
        <v>45951</v>
      </c>
      <c r="AV143">
        <v>1000000</v>
      </c>
      <c r="BO143" t="str">
        <v>YS695549 Corp</v>
      </c>
      <c r="BP143" t="str">
        <v>US25161F5T11</v>
      </c>
      <c r="BQ143" t="str">
        <v>25161F5T1</v>
      </c>
      <c r="BR143" t="str">
        <v>DB 5.35 01/30/32</v>
      </c>
      <c r="BS143" s="1">
        <v>48243</v>
      </c>
      <c r="BT143">
        <v>1504000</v>
      </c>
      <c r="CA143" t="str">
        <v>YP256561 Corp</v>
      </c>
      <c r="CB143" t="str">
        <v>US83369XWT17</v>
      </c>
      <c r="CC143" t="str">
        <v>83369XWT1</v>
      </c>
      <c r="CD143" t="str">
        <v>SOCGEN Float 04/07/26</v>
      </c>
      <c r="CE143" s="1">
        <v>46119</v>
      </c>
      <c r="CF143">
        <v>100000000</v>
      </c>
      <c r="CM143" t="str">
        <v>EF199579 Corp</v>
      </c>
      <c r="CN143" t="str">
        <v>XS0238050909</v>
      </c>
      <c r="CO143" t="str">
        <v>EF1995796</v>
      </c>
      <c r="CP143" t="str">
        <v>HSBC 0 12/28/35</v>
      </c>
      <c r="CQ143" s="1">
        <v>49671</v>
      </c>
      <c r="CR143">
        <v>10000000</v>
      </c>
      <c r="CS143" t="str">
        <v>ZB423217 Corp</v>
      </c>
      <c r="CT143" t="str">
        <v>XS2647240238</v>
      </c>
      <c r="CU143" t="str">
        <v>ZB4232177</v>
      </c>
      <c r="CV143" t="str">
        <v>INTNED 5.86 04/18/34</v>
      </c>
      <c r="CW143" s="1">
        <v>49052</v>
      </c>
      <c r="CX143">
        <v>10000000</v>
      </c>
      <c r="DC143" s="1"/>
      <c r="EI143" t="str">
        <v>YO851878 Corp</v>
      </c>
      <c r="EJ143" t="str">
        <v>XS3080767091</v>
      </c>
      <c r="EK143" t="str">
        <v>YO8518780</v>
      </c>
      <c r="EL143" t="str">
        <v>SANTAN 5 ¼ 05/30/30</v>
      </c>
      <c r="EM143" s="1">
        <v>47633</v>
      </c>
      <c r="EN143">
        <v>1270000</v>
      </c>
      <c r="KA143" s="1"/>
      <c r="KS143" s="1"/>
      <c r="LE143" s="1"/>
      <c r="NM143" s="1"/>
      <c r="NS143" s="1"/>
      <c r="QG143" s="1"/>
      <c r="QS143" s="1"/>
      <c r="SC143" s="1"/>
      <c r="SI143" s="1"/>
      <c r="XE143" s="1"/>
      <c r="AAW143" s="1"/>
    </row>
    <row r="144" spans="29:725" x14ac:dyDescent="0.25">
      <c r="AC144" s="1"/>
      <c r="AE144" t="str">
        <v>YL576132 Corp</v>
      </c>
      <c r="AF144" t="str">
        <v>XS3062063469</v>
      </c>
      <c r="AG144" t="str">
        <v>YL5761322</v>
      </c>
      <c r="AH144" t="str">
        <v>BACR 4.62 07/14/30</v>
      </c>
      <c r="AI144" s="1">
        <v>47678</v>
      </c>
      <c r="AJ144">
        <v>15000000</v>
      </c>
      <c r="AK144" t="str">
        <v>EJ446459 Corp</v>
      </c>
      <c r="AL144" t="str">
        <v>XS0857203094</v>
      </c>
      <c r="AM144" t="str">
        <v>EJ4464594</v>
      </c>
      <c r="AN144" t="str">
        <v>BBVASM 0 11/29/42</v>
      </c>
      <c r="AO144" s="1">
        <v>52199</v>
      </c>
      <c r="AP144">
        <v>26748000</v>
      </c>
      <c r="AQ144" t="str">
        <v>YL241515 Corp</v>
      </c>
      <c r="AR144" t="str">
        <v>XS3064233805</v>
      </c>
      <c r="AS144" t="str">
        <v>YL2415153</v>
      </c>
      <c r="AT144" t="str">
        <v>BNP Float 07/16/29</v>
      </c>
      <c r="AU144" s="1">
        <v>47315</v>
      </c>
      <c r="AV144">
        <v>1500000</v>
      </c>
      <c r="BO144" t="str">
        <v>YT204217 Corp</v>
      </c>
      <c r="BP144" t="str">
        <v>US25161FK983</v>
      </c>
      <c r="BQ144" t="str">
        <v>25161FK98</v>
      </c>
      <c r="BR144" t="str">
        <v>DB 5.4 11/29/32</v>
      </c>
      <c r="BS144" s="1">
        <v>48547</v>
      </c>
      <c r="BT144">
        <v>943000</v>
      </c>
      <c r="CA144" t="str">
        <v>YP504973 Corp</v>
      </c>
      <c r="CB144" t="str">
        <v>US83369XWW46</v>
      </c>
      <c r="CC144" t="str">
        <v>83369XWW4</v>
      </c>
      <c r="CD144" t="str">
        <v>SOCGEN Float 10/15/25</v>
      </c>
      <c r="CE144" s="1">
        <v>45945</v>
      </c>
      <c r="CF144">
        <v>150000000</v>
      </c>
      <c r="CM144" t="str">
        <v>EF348579 Corp</v>
      </c>
      <c r="CN144" t="str">
        <v>XS0250197844</v>
      </c>
      <c r="CO144" t="str">
        <v>EF3485796</v>
      </c>
      <c r="CP144" t="str">
        <v>HSBC 0 04/13/26</v>
      </c>
      <c r="CQ144" s="1">
        <v>46125</v>
      </c>
      <c r="CR144">
        <v>100000000</v>
      </c>
      <c r="CS144" t="str">
        <v>ZB939881 Corp</v>
      </c>
      <c r="CT144" t="str">
        <v>XS2647242010</v>
      </c>
      <c r="CU144" t="str">
        <v>ZB9398817</v>
      </c>
      <c r="CV144" t="str">
        <v>INTNED 0 05/20/44</v>
      </c>
      <c r="CW144" s="1">
        <v>52737</v>
      </c>
      <c r="CX144">
        <v>40000000</v>
      </c>
      <c r="DC144" s="1"/>
      <c r="EI144" t="str">
        <v>YO882121 Corp</v>
      </c>
      <c r="EJ144" t="str">
        <v>US80287KBS96</v>
      </c>
      <c r="EK144" t="str">
        <v>80287KBS9</v>
      </c>
      <c r="EL144" t="str">
        <v>SANTAN 0 06/02/27</v>
      </c>
      <c r="EM144" s="1">
        <v>46540</v>
      </c>
      <c r="EN144">
        <v>250000</v>
      </c>
      <c r="KA144" s="1"/>
      <c r="KS144" s="1"/>
      <c r="LE144" s="1"/>
      <c r="NM144" s="1"/>
      <c r="NS144" s="1"/>
      <c r="QG144" s="1"/>
      <c r="QS144" s="1"/>
      <c r="SC144" s="1"/>
      <c r="SI144" s="1"/>
      <c r="XE144" s="1"/>
      <c r="AAW144" s="1"/>
    </row>
    <row r="145" spans="29:725" x14ac:dyDescent="0.25">
      <c r="AC145" s="1"/>
      <c r="AE145" t="str">
        <v>YL576542 Corp</v>
      </c>
      <c r="AF145" t="str">
        <v>XS3062101657</v>
      </c>
      <c r="AG145" t="str">
        <v>YL5765422</v>
      </c>
      <c r="AH145" t="str">
        <v>BACR 4.82 10/16/25</v>
      </c>
      <c r="AI145" s="1">
        <v>45946</v>
      </c>
      <c r="AJ145">
        <v>20000000</v>
      </c>
      <c r="AK145" t="str">
        <v>EK957485 Corp</v>
      </c>
      <c r="AL145" t="str">
        <v>XS1244824964</v>
      </c>
      <c r="AM145" t="str">
        <v>EK9574857</v>
      </c>
      <c r="AN145" t="str">
        <v>BBVASM 0 06/24/45</v>
      </c>
      <c r="AO145" s="1">
        <v>53137</v>
      </c>
      <c r="AP145">
        <v>20000000</v>
      </c>
      <c r="AQ145" t="str">
        <v>YL258650 Corp</v>
      </c>
      <c r="AR145" t="str">
        <v>XS3090498026</v>
      </c>
      <c r="AS145" t="str">
        <v>YL2586508</v>
      </c>
      <c r="AT145" t="str">
        <v>BNP 7.95 07/06/32</v>
      </c>
      <c r="AU145" s="1">
        <v>48401</v>
      </c>
      <c r="AV145">
        <v>600000</v>
      </c>
      <c r="BO145" t="str">
        <v>YT322681 Corp</v>
      </c>
      <c r="BP145" t="str">
        <v>US25161FHU57</v>
      </c>
      <c r="BQ145" t="str">
        <v>25161FHU5</v>
      </c>
      <c r="BR145" t="str">
        <v>DB 5 ¾ 11/27/54</v>
      </c>
      <c r="BS145" s="1">
        <v>56580</v>
      </c>
      <c r="BT145">
        <v>1619000</v>
      </c>
      <c r="CA145" t="str">
        <v>YP671614 Corp</v>
      </c>
      <c r="CB145" t="str">
        <v>US83369XX292</v>
      </c>
      <c r="CC145" t="str">
        <v>83369XX29</v>
      </c>
      <c r="CD145" t="str">
        <v>SOCGEN Float 04/16/26</v>
      </c>
      <c r="CE145" s="1">
        <v>46128</v>
      </c>
      <c r="CF145">
        <v>100000000</v>
      </c>
      <c r="CM145" t="str">
        <v>EG884467 Corp</v>
      </c>
      <c r="CN145" t="str">
        <v>XS0324483303</v>
      </c>
      <c r="CO145" t="str">
        <v>EG8844672</v>
      </c>
      <c r="CP145" t="str">
        <v>HSBC 0 10/12/37</v>
      </c>
      <c r="CQ145" s="1">
        <v>50325</v>
      </c>
      <c r="CR145">
        <v>5000000</v>
      </c>
      <c r="CS145" t="str">
        <v>ZD070369 Corp</v>
      </c>
      <c r="CT145" t="str">
        <v>XS2647237440</v>
      </c>
      <c r="CU145" t="str">
        <v>ZD0703698</v>
      </c>
      <c r="CV145" t="str">
        <v>INTNED 5.72 02/22/34</v>
      </c>
      <c r="CW145" s="1">
        <v>48997</v>
      </c>
      <c r="CX145">
        <v>10000000</v>
      </c>
      <c r="DC145" s="1"/>
      <c r="EI145" t="str">
        <v>YO893751 Corp</v>
      </c>
      <c r="EJ145" t="str">
        <v>XS3080766101</v>
      </c>
      <c r="EK145" t="str">
        <v>YO8937519</v>
      </c>
      <c r="EL145" t="str">
        <v>SANTAN 4.68 05/30/29</v>
      </c>
      <c r="EM145" s="1">
        <v>47268</v>
      </c>
      <c r="EN145">
        <v>100000000</v>
      </c>
      <c r="KA145" s="1"/>
      <c r="KS145" s="1"/>
      <c r="LE145" s="1"/>
      <c r="NM145" s="1"/>
      <c r="NS145" s="1"/>
      <c r="QG145" s="1"/>
      <c r="QS145" s="1"/>
      <c r="SC145" s="1"/>
      <c r="SI145" s="1"/>
      <c r="XE145" s="1"/>
      <c r="AAW145" s="1"/>
    </row>
    <row r="146" spans="29:725" x14ac:dyDescent="0.25">
      <c r="AC146" s="1"/>
      <c r="AE146" t="str">
        <v>YM739747 Corp</v>
      </c>
      <c r="AF146" t="str">
        <v>XS3078326744</v>
      </c>
      <c r="AG146" t="str">
        <v>YM7397479</v>
      </c>
      <c r="AH146" t="str">
        <v>BACR Float 02/01/27</v>
      </c>
      <c r="AI146" s="1">
        <v>46419</v>
      </c>
      <c r="AJ146">
        <v>500000</v>
      </c>
      <c r="AK146" t="str">
        <v>JK481083 Corp</v>
      </c>
      <c r="AL146" t="str">
        <v>XS1384064231</v>
      </c>
      <c r="AM146" t="str">
        <v>JK4810830</v>
      </c>
      <c r="AN146" t="str">
        <v>BBVASM Float 04/06/26</v>
      </c>
      <c r="AO146" s="1">
        <v>46118</v>
      </c>
      <c r="AP146">
        <v>25000000</v>
      </c>
      <c r="AQ146" t="str">
        <v>YL313436 Corp</v>
      </c>
      <c r="AR146" t="str">
        <v>XS3081386743</v>
      </c>
      <c r="AS146" t="str">
        <v>YL3134365</v>
      </c>
      <c r="AT146" t="str">
        <v>BNP Float 08/14/35</v>
      </c>
      <c r="AU146" s="1">
        <v>49535</v>
      </c>
      <c r="AV146">
        <v>1300000</v>
      </c>
      <c r="BO146" t="str">
        <v>YT323974 Corp</v>
      </c>
      <c r="BP146" t="str">
        <v>US25161FFY97</v>
      </c>
      <c r="BQ146" t="str">
        <v>25161FFY9</v>
      </c>
      <c r="BR146" t="str">
        <v>DB 5 ½ 11/29/34</v>
      </c>
      <c r="BS146" s="1">
        <v>49277</v>
      </c>
      <c r="BT146">
        <v>8500000</v>
      </c>
      <c r="CA146" t="str">
        <v>YQ836356 Corp</v>
      </c>
      <c r="CB146" t="str">
        <v>US83371HWM77</v>
      </c>
      <c r="CC146" t="str">
        <v>83371HWM7</v>
      </c>
      <c r="CD146" t="str">
        <v>SOCGEN Float 05/02/40</v>
      </c>
      <c r="CE146" s="1">
        <v>51258</v>
      </c>
      <c r="CF146">
        <v>1000</v>
      </c>
      <c r="CM146" t="str">
        <v>EH786993 Corp</v>
      </c>
      <c r="CN146" t="str">
        <v>XS0423849099</v>
      </c>
      <c r="CO146" t="str">
        <v>EH7869934</v>
      </c>
      <c r="CP146" t="str">
        <v>HSBC 0 04/21/39</v>
      </c>
      <c r="CQ146" s="1">
        <v>50881</v>
      </c>
      <c r="CR146">
        <v>20000000</v>
      </c>
      <c r="CS146" t="str">
        <v>ZD151085 Corp</v>
      </c>
      <c r="CT146" t="str">
        <v>XS2647237366</v>
      </c>
      <c r="CU146" t="str">
        <v>ZD1510852</v>
      </c>
      <c r="CV146" t="str">
        <v>INTNED 0 02/26/44</v>
      </c>
      <c r="CW146" s="1">
        <v>52653</v>
      </c>
      <c r="CX146">
        <v>30000000</v>
      </c>
      <c r="DC146" s="1"/>
      <c r="EI146" t="str">
        <v>YO895152 Corp</v>
      </c>
      <c r="EJ146" t="str">
        <v>XS3080770392</v>
      </c>
      <c r="EK146" t="str">
        <v>YO8951528</v>
      </c>
      <c r="EL146" t="str">
        <v>SANTAN 4.72 03/20/26</v>
      </c>
      <c r="EM146" s="1">
        <v>46101</v>
      </c>
      <c r="EN146">
        <v>10000000</v>
      </c>
      <c r="KA146" s="1"/>
      <c r="KS146" s="1"/>
      <c r="LE146" s="1"/>
      <c r="NM146" s="1"/>
      <c r="NS146" s="1"/>
      <c r="QG146" s="1"/>
      <c r="QS146" s="1"/>
      <c r="SC146" s="1"/>
      <c r="SI146" s="1"/>
      <c r="XE146" s="1"/>
      <c r="AAW146" s="1"/>
    </row>
    <row r="147" spans="29:725" x14ac:dyDescent="0.25">
      <c r="AC147" s="1"/>
      <c r="AE147" t="str">
        <v>YN555043 Corp</v>
      </c>
      <c r="AF147" t="str">
        <v>XS3052737916</v>
      </c>
      <c r="AG147" t="str">
        <v>YN5550432</v>
      </c>
      <c r="AH147" t="str">
        <v>BACR 5.04 12/20/25</v>
      </c>
      <c r="AI147" s="1">
        <v>46011</v>
      </c>
      <c r="AJ147">
        <v>5500000</v>
      </c>
      <c r="AK147" t="str">
        <v>JK481100 Corp</v>
      </c>
      <c r="AL147" t="str">
        <v>XS1384064744</v>
      </c>
      <c r="AM147" t="str">
        <v>JK4811002</v>
      </c>
      <c r="AN147" t="str">
        <v>BBVASM Float 04/06/26</v>
      </c>
      <c r="AO147" s="1">
        <v>46118</v>
      </c>
      <c r="AP147">
        <v>25000000</v>
      </c>
      <c r="AQ147" t="str">
        <v>YL416967 Corp</v>
      </c>
      <c r="AR147" t="str">
        <v>XS3073964838</v>
      </c>
      <c r="AS147" t="str">
        <v>YL4169675</v>
      </c>
      <c r="AT147" t="str">
        <v>BNP 0 11/04/26</v>
      </c>
      <c r="AU147" s="1">
        <v>46330</v>
      </c>
      <c r="AV147">
        <v>1850000</v>
      </c>
      <c r="BO147" t="str">
        <v>YU667048 Corp</v>
      </c>
      <c r="BP147" t="str">
        <v>US25152XWZ94</v>
      </c>
      <c r="BQ147" t="str">
        <v>25152XWZ9</v>
      </c>
      <c r="BR147" t="str">
        <v>DB Float 10/21/25</v>
      </c>
      <c r="BS147" s="1">
        <v>45951</v>
      </c>
      <c r="BT147">
        <v>120000000</v>
      </c>
      <c r="CA147" t="str">
        <v>YR235703 Corp</v>
      </c>
      <c r="CB147" t="str">
        <v>US83371HSS93</v>
      </c>
      <c r="CC147" t="str">
        <v>83371HSS9</v>
      </c>
      <c r="CD147" t="str">
        <v>SOCGEN 6 02/19/45</v>
      </c>
      <c r="CE147" s="1">
        <v>53012</v>
      </c>
      <c r="CF147">
        <v>1000000</v>
      </c>
      <c r="CM147" t="str">
        <v>EH787045 Corp</v>
      </c>
      <c r="CN147" t="str">
        <v>XS0424017571</v>
      </c>
      <c r="CO147" t="str">
        <v>EH7870452</v>
      </c>
      <c r="CP147" t="str">
        <v>HSBC 0 04/22/39</v>
      </c>
      <c r="CQ147" s="1">
        <v>50882</v>
      </c>
      <c r="CR147">
        <v>20000000</v>
      </c>
      <c r="CS147" t="str">
        <v>ZD310447 Corp</v>
      </c>
      <c r="CT147" t="str">
        <v>XS2647243331</v>
      </c>
      <c r="CU147" t="str">
        <v>ZD3104472</v>
      </c>
      <c r="CV147" t="str">
        <v>INTNED 0 03/07/29</v>
      </c>
      <c r="CW147" s="1">
        <v>47184</v>
      </c>
      <c r="CX147">
        <v>15000000</v>
      </c>
      <c r="DC147" s="1"/>
      <c r="EI147" t="str">
        <v>YO899181 Corp</v>
      </c>
      <c r="EJ147" t="str">
        <v>XS3080769469</v>
      </c>
      <c r="EK147" t="str">
        <v>YO8991813</v>
      </c>
      <c r="EL147" t="str">
        <v>SANTAN Float 05/30/30</v>
      </c>
      <c r="EM147" s="1">
        <v>47633</v>
      </c>
      <c r="EN147">
        <v>900000</v>
      </c>
      <c r="KA147" s="1"/>
      <c r="KS147" s="1"/>
      <c r="LE147" s="1"/>
      <c r="NM147" s="1"/>
      <c r="NS147" s="1"/>
      <c r="QG147" s="1"/>
      <c r="QS147" s="1"/>
      <c r="SC147" s="1"/>
      <c r="SI147" s="1"/>
      <c r="XE147" s="1"/>
      <c r="AAW147" s="1"/>
    </row>
    <row r="148" spans="29:725" x14ac:dyDescent="0.25">
      <c r="AC148" s="1"/>
      <c r="AE148" t="str">
        <v>YW836379 Corp</v>
      </c>
      <c r="AF148" t="str">
        <v>US06745UPT15</v>
      </c>
      <c r="AG148" t="str">
        <v>06745UPT1</v>
      </c>
      <c r="AH148" t="str">
        <v>BACR 5.2 08/21/31</v>
      </c>
      <c r="AI148" s="1">
        <v>48081</v>
      </c>
      <c r="AJ148">
        <v>4925000</v>
      </c>
      <c r="AK148" t="str">
        <v>JV737823 Corp</v>
      </c>
      <c r="AL148" t="str">
        <v>XS1351078677</v>
      </c>
      <c r="AM148" t="str">
        <v>JV7378237</v>
      </c>
      <c r="AN148" t="str">
        <v>BBVASM Float 02/09/26</v>
      </c>
      <c r="AO148" s="1">
        <v>46062</v>
      </c>
      <c r="AP148">
        <v>25000000</v>
      </c>
      <c r="AQ148" t="str">
        <v>YL423161 Corp</v>
      </c>
      <c r="AR148" t="str">
        <v>XS3062249563</v>
      </c>
      <c r="AS148" t="str">
        <v>YL4231616</v>
      </c>
      <c r="AT148" t="str">
        <v>BNP Float 07/25/30</v>
      </c>
      <c r="AU148" s="1">
        <v>47689</v>
      </c>
      <c r="AV148">
        <v>1000000</v>
      </c>
      <c r="BO148" t="str">
        <v>YV436667 Corp</v>
      </c>
      <c r="BP148" t="str">
        <v>US25161FKN77</v>
      </c>
      <c r="BQ148" t="str">
        <v>25161FKN7</v>
      </c>
      <c r="BR148" t="str">
        <v>DB 4 ¾ 09/14/29</v>
      </c>
      <c r="BS148" s="1">
        <v>47375</v>
      </c>
      <c r="BT148">
        <v>2000000</v>
      </c>
      <c r="CA148" t="str">
        <v>YR537837 Corp</v>
      </c>
      <c r="CB148" t="str">
        <v>US83371HTG47</v>
      </c>
      <c r="CC148" t="str">
        <v>83371HTG4</v>
      </c>
      <c r="CD148" t="str">
        <v>SOCGEN 5.15 02/28/30</v>
      </c>
      <c r="CE148" s="1">
        <v>47542</v>
      </c>
      <c r="CF148">
        <v>2000000</v>
      </c>
      <c r="CM148" t="str">
        <v>EH822183 Corp</v>
      </c>
      <c r="CN148" t="str">
        <v>XS0428183726</v>
      </c>
      <c r="CO148" t="str">
        <v>EH8221838</v>
      </c>
      <c r="CP148" t="str">
        <v>HSBC 0 05/20/39</v>
      </c>
      <c r="CQ148" s="1">
        <v>50910</v>
      </c>
      <c r="CR148">
        <v>10000000</v>
      </c>
      <c r="CS148" t="str">
        <v>ZD762061 Corp</v>
      </c>
      <c r="CT148" t="str">
        <v>XS2647243174</v>
      </c>
      <c r="CU148" t="str">
        <v>ZD7620614</v>
      </c>
      <c r="CV148" t="str">
        <v>INTNED 0 03/21/39</v>
      </c>
      <c r="CW148" s="1">
        <v>50850</v>
      </c>
      <c r="CX148">
        <v>7000000</v>
      </c>
      <c r="DC148" s="1"/>
      <c r="EI148" t="str">
        <v>YO961757 Corp</v>
      </c>
      <c r="EJ148" t="str">
        <v>XS3080769030</v>
      </c>
      <c r="EK148" t="str">
        <v>YO9617573</v>
      </c>
      <c r="EL148" t="str">
        <v>SANTAN 6.8 06/04/35</v>
      </c>
      <c r="EM148" s="1">
        <v>49464</v>
      </c>
      <c r="EN148">
        <v>1402000</v>
      </c>
      <c r="KA148" s="1"/>
      <c r="KS148" s="1"/>
      <c r="LE148" s="1"/>
      <c r="NM148" s="1"/>
      <c r="NS148" s="1"/>
      <c r="QG148" s="1"/>
      <c r="QS148" s="1"/>
      <c r="SC148" s="1"/>
      <c r="SI148" s="1"/>
      <c r="XE148" s="1"/>
      <c r="AAW148" s="1"/>
    </row>
    <row r="149" spans="29:725" x14ac:dyDescent="0.25">
      <c r="AC149" s="1"/>
      <c r="AE149" t="str">
        <v>ZG906255 Corp</v>
      </c>
      <c r="AF149" t="str">
        <v>XS2662138754</v>
      </c>
      <c r="AG149" t="str">
        <v>ZG9062552</v>
      </c>
      <c r="AH149" t="str">
        <v>BACR Float 12/20/28</v>
      </c>
      <c r="AI149" s="1">
        <v>47107</v>
      </c>
      <c r="AJ149">
        <v>200000000</v>
      </c>
      <c r="AK149" t="str">
        <v>QJ275477 Corp</v>
      </c>
      <c r="AL149" t="str">
        <v>XS1312225649</v>
      </c>
      <c r="AM149" t="str">
        <v>QJ2754779</v>
      </c>
      <c r="AN149" t="str">
        <v>BBVASM Float 11/09/25</v>
      </c>
      <c r="AO149" s="1">
        <v>45970</v>
      </c>
      <c r="AP149">
        <v>25000000</v>
      </c>
      <c r="AQ149" t="str">
        <v>YL536328 Corp</v>
      </c>
      <c r="AR149" t="str">
        <v>XS3100455354</v>
      </c>
      <c r="AS149" t="str">
        <v>YL5363285</v>
      </c>
      <c r="AT149" t="str">
        <v>BNP Float 09/03/30</v>
      </c>
      <c r="AU149" s="1">
        <v>47729</v>
      </c>
      <c r="AV149">
        <v>2000000</v>
      </c>
      <c r="BO149" t="str">
        <v>YV464409 Corp</v>
      </c>
      <c r="BP149" t="str">
        <v>US25161FW616</v>
      </c>
      <c r="BQ149" t="str">
        <v>25161FW61</v>
      </c>
      <c r="BR149" t="str">
        <v>DB 5.05 09/16/32</v>
      </c>
      <c r="BS149" s="1">
        <v>48473</v>
      </c>
      <c r="BT149">
        <v>2355000</v>
      </c>
      <c r="CA149" t="str">
        <v>YR768320 Corp</v>
      </c>
      <c r="CB149" t="str">
        <v>XS2971128306</v>
      </c>
      <c r="CC149" t="str">
        <v>YR7683208</v>
      </c>
      <c r="CD149" t="str">
        <v>SOCGEN 10 03/13/28</v>
      </c>
      <c r="CE149" s="1">
        <v>46825</v>
      </c>
      <c r="CF149">
        <v>6400000</v>
      </c>
      <c r="CM149" t="str">
        <v>EH828293 Corp</v>
      </c>
      <c r="CN149" t="str">
        <v>XS0429119844</v>
      </c>
      <c r="CO149" t="str">
        <v>EH8282939</v>
      </c>
      <c r="CP149" t="str">
        <v>HSBC 0 05/25/39</v>
      </c>
      <c r="CQ149" s="1">
        <v>50915</v>
      </c>
      <c r="CR149">
        <v>20000000</v>
      </c>
      <c r="CS149" t="str">
        <v>ZD927628 Corp</v>
      </c>
      <c r="CT149" t="str">
        <v>XS2647243091</v>
      </c>
      <c r="CU149" t="str">
        <v>ZD9276282</v>
      </c>
      <c r="CV149" t="str">
        <v>INTNED 5.8 03/28/34</v>
      </c>
      <c r="CW149" s="1">
        <v>49031</v>
      </c>
      <c r="CX149">
        <v>20000000</v>
      </c>
      <c r="DC149" s="1"/>
      <c r="EI149" t="str">
        <v>YO990093 Corp</v>
      </c>
      <c r="EJ149" t="str">
        <v>XS3080763348</v>
      </c>
      <c r="EK149" t="str">
        <v>YO9900938</v>
      </c>
      <c r="EL149" t="str">
        <v>SANTAN 5.1 06/05/30</v>
      </c>
      <c r="EM149" s="1">
        <v>47639</v>
      </c>
      <c r="EN149">
        <v>20000000</v>
      </c>
      <c r="KA149" s="1"/>
      <c r="KS149" s="1"/>
      <c r="LE149" s="1"/>
      <c r="NM149" s="1"/>
      <c r="NS149" s="1"/>
      <c r="QG149" s="1"/>
      <c r="QS149" s="1"/>
      <c r="SC149" s="1"/>
      <c r="SI149" s="1"/>
      <c r="XE149" s="1"/>
      <c r="AAW149" s="1"/>
    </row>
    <row r="150" spans="29:725" x14ac:dyDescent="0.25">
      <c r="AC150" s="1"/>
      <c r="AE150" t="str">
        <v>YM884982 Corp</v>
      </c>
      <c r="AF150" t="str">
        <v>XS3078733469</v>
      </c>
      <c r="AG150" t="str">
        <v>YM8849825</v>
      </c>
      <c r="AH150" t="str">
        <v>BACR 0 07/10/30</v>
      </c>
      <c r="AI150" s="1">
        <v>47674</v>
      </c>
      <c r="AJ150">
        <v>2000000</v>
      </c>
      <c r="AK150" t="str">
        <v>UV903763 Corp</v>
      </c>
      <c r="AL150" t="str">
        <v>XS1295538802</v>
      </c>
      <c r="AM150" t="str">
        <v>UV9037630</v>
      </c>
      <c r="AN150" t="str">
        <v>BBVASM Float 10/07/25</v>
      </c>
      <c r="AO150" s="1">
        <v>45937</v>
      </c>
      <c r="AP150">
        <v>25000000</v>
      </c>
      <c r="AQ150" t="str">
        <v>YL564719 Corp</v>
      </c>
      <c r="AR150" t="str">
        <v>XS3091345911</v>
      </c>
      <c r="AS150" t="str">
        <v>YL5647190</v>
      </c>
      <c r="AT150" t="str">
        <v>BNP 4.55 06/23/30</v>
      </c>
      <c r="AU150" s="1">
        <v>47657</v>
      </c>
      <c r="AV150">
        <v>1000000</v>
      </c>
      <c r="BO150" t="str">
        <v>YV779739 Corp</v>
      </c>
      <c r="BP150" t="str">
        <v>US25161FLB21</v>
      </c>
      <c r="BQ150" t="str">
        <v>25161FLB2</v>
      </c>
      <c r="BR150" t="str">
        <v>DB 4.7 09/30/31</v>
      </c>
      <c r="BS150" s="1">
        <v>48121</v>
      </c>
      <c r="BT150">
        <v>614000</v>
      </c>
      <c r="CA150" t="str">
        <v>YR879543 Corp</v>
      </c>
      <c r="CB150" t="str">
        <v>US83371HTY52</v>
      </c>
      <c r="CC150" t="str">
        <v>83371HTY5</v>
      </c>
      <c r="CD150" t="str">
        <v>SOCGEN 0 03/30/26</v>
      </c>
      <c r="CE150" s="1">
        <v>46111</v>
      </c>
      <c r="CF150">
        <v>18000000</v>
      </c>
      <c r="CM150" t="str">
        <v>EH838767 Corp</v>
      </c>
      <c r="CN150" t="str">
        <v>XS0430508001</v>
      </c>
      <c r="CO150" t="str">
        <v>EH8387670</v>
      </c>
      <c r="CP150" t="str">
        <v>HSBC 0 06/01/39</v>
      </c>
      <c r="CQ150" s="1">
        <v>50922</v>
      </c>
      <c r="CR150">
        <v>20000000</v>
      </c>
      <c r="CS150" t="str">
        <v>ZF096280 Corp</v>
      </c>
      <c r="CT150" t="str">
        <v>XS2647237952</v>
      </c>
      <c r="CU150" t="str">
        <v>ZF0962802</v>
      </c>
      <c r="CV150" t="str">
        <v>INTNED 5.05 01/09/30</v>
      </c>
      <c r="CW150" s="1">
        <v>47492</v>
      </c>
      <c r="CX150">
        <v>15000000</v>
      </c>
      <c r="DC150" s="1"/>
      <c r="EI150" t="str">
        <v>YP045188 Corp</v>
      </c>
      <c r="EJ150" t="str">
        <v>XS3006394376</v>
      </c>
      <c r="EK150" t="str">
        <v>YP0451888</v>
      </c>
      <c r="EL150" t="str">
        <v>SANTAN 6.2 04/10/35</v>
      </c>
      <c r="EM150" s="1">
        <v>49409</v>
      </c>
      <c r="EN150">
        <v>12425000</v>
      </c>
      <c r="KA150" s="1"/>
      <c r="KS150" s="1"/>
      <c r="LE150" s="1"/>
      <c r="NM150" s="1"/>
      <c r="NS150" s="1"/>
      <c r="QS150" s="1"/>
      <c r="SC150" s="1"/>
      <c r="SI150" s="1"/>
      <c r="XE150" s="1"/>
      <c r="AAW150" s="1"/>
    </row>
    <row r="151" spans="29:725" x14ac:dyDescent="0.25">
      <c r="AC151" s="1"/>
      <c r="AE151" t="str">
        <v>YN612912 Corp</v>
      </c>
      <c r="AF151" t="str">
        <v>XS3052753525</v>
      </c>
      <c r="AG151" t="str">
        <v>YN6129129</v>
      </c>
      <c r="AH151" t="str">
        <v>BACR 0 07/10/30</v>
      </c>
      <c r="AI151" s="1">
        <v>47674</v>
      </c>
      <c r="AJ151">
        <v>3000000</v>
      </c>
      <c r="AK151" t="str">
        <v>YL654426 Corp</v>
      </c>
      <c r="AL151" t="str">
        <v>US05554T6G57</v>
      </c>
      <c r="AM151" t="str">
        <v>05554T6G5</v>
      </c>
      <c r="AN151" t="str">
        <v>BBVASM 0 09/04/30</v>
      </c>
      <c r="AO151" s="1">
        <v>47730</v>
      </c>
      <c r="AP151">
        <v>0</v>
      </c>
      <c r="AQ151" t="str">
        <v>YL565374 Corp</v>
      </c>
      <c r="AR151" t="str">
        <v>XS3091346059</v>
      </c>
      <c r="AS151" t="str">
        <v>YL5653743</v>
      </c>
      <c r="AT151" t="str">
        <v>BNP 4.53 06/23/30</v>
      </c>
      <c r="AU151" s="1">
        <v>47657</v>
      </c>
      <c r="AV151">
        <v>1150000</v>
      </c>
      <c r="BO151" t="str">
        <v>YW707647 Corp</v>
      </c>
      <c r="BP151" t="str">
        <v>US25161FSC31</v>
      </c>
      <c r="BQ151" t="str">
        <v>25161FSC3</v>
      </c>
      <c r="BR151" t="str">
        <v>DB 5 ½ 08/16/32</v>
      </c>
      <c r="BS151" s="1">
        <v>48442</v>
      </c>
      <c r="BT151">
        <v>1532000</v>
      </c>
      <c r="CA151" t="str">
        <v>YR952231 Corp</v>
      </c>
      <c r="CB151" t="str">
        <v>US83371HUE79</v>
      </c>
      <c r="CC151" t="str">
        <v>83371HUE7</v>
      </c>
      <c r="CD151" t="str">
        <v>SOCGEN Float 03/29/40</v>
      </c>
      <c r="CE151" s="1">
        <v>51224</v>
      </c>
      <c r="CF151">
        <v>1000</v>
      </c>
      <c r="CM151" t="str">
        <v>EH840820 Corp</v>
      </c>
      <c r="CN151" t="str">
        <v>XS0430873637</v>
      </c>
      <c r="CO151" t="str">
        <v>EH8408203</v>
      </c>
      <c r="CP151" t="str">
        <v>HSBC 0 06/03/39</v>
      </c>
      <c r="CQ151" s="1">
        <v>50924</v>
      </c>
      <c r="CR151">
        <v>20000000</v>
      </c>
      <c r="CS151" t="str">
        <v>ZF296264 Corp</v>
      </c>
      <c r="CT151" t="str">
        <v>XS2647237796</v>
      </c>
      <c r="CU151" t="str">
        <v>ZF2962644</v>
      </c>
      <c r="CV151" t="str">
        <v>INTNED 5.61 01/18/34</v>
      </c>
      <c r="CW151" s="1">
        <v>48962</v>
      </c>
      <c r="CX151">
        <v>10000000</v>
      </c>
      <c r="DC151" s="1"/>
      <c r="EI151" t="str">
        <v>YQ116665 Corp</v>
      </c>
      <c r="EJ151" t="str">
        <v>US05973RDS85</v>
      </c>
      <c r="EK151" t="str">
        <v>05973RDS8</v>
      </c>
      <c r="EL151" t="str">
        <v>SANTAN Float 03/06/26</v>
      </c>
      <c r="EM151" s="1">
        <v>46087</v>
      </c>
      <c r="EN151">
        <v>100000000</v>
      </c>
      <c r="KA151" s="1"/>
      <c r="KS151" s="1"/>
      <c r="LE151" s="1"/>
      <c r="NM151" s="1"/>
      <c r="NS151" s="1"/>
      <c r="QS151" s="1"/>
      <c r="SC151" s="1"/>
      <c r="SI151" s="1"/>
      <c r="XE151" s="1"/>
      <c r="AAW151" s="1"/>
    </row>
    <row r="152" spans="29:725" x14ac:dyDescent="0.25">
      <c r="AC152" s="1"/>
      <c r="AE152" t="str">
        <v>YO797666 Corp</v>
      </c>
      <c r="AF152" t="str">
        <v>US06746BUW98</v>
      </c>
      <c r="AG152" t="str">
        <v>06746BUW9</v>
      </c>
      <c r="AH152" t="str">
        <v>BACR 1 ¼ 05/26/28</v>
      </c>
      <c r="AI152" s="1">
        <v>46899</v>
      </c>
      <c r="AJ152">
        <v>250000000</v>
      </c>
      <c r="AK152" t="str">
        <v>YL654855 Corp</v>
      </c>
      <c r="AL152" t="str">
        <v>US05554T5Y72</v>
      </c>
      <c r="AM152" t="str">
        <v>05554T5Y7</v>
      </c>
      <c r="AN152" t="str">
        <v>BBVASM 0 08/29/30</v>
      </c>
      <c r="AO152" s="1">
        <v>47724</v>
      </c>
      <c r="AP152">
        <v>0</v>
      </c>
      <c r="AQ152" t="str">
        <v>YM116915 Corp</v>
      </c>
      <c r="AR152" t="str">
        <v>XS3119462268</v>
      </c>
      <c r="AS152" t="str">
        <v>YM1169155</v>
      </c>
      <c r="AT152" t="str">
        <v>BNP Float 07/15/30</v>
      </c>
      <c r="AU152" s="1">
        <v>47679</v>
      </c>
      <c r="AV152">
        <v>4435000</v>
      </c>
      <c r="BO152" t="str">
        <v>ZB146227 Corp</v>
      </c>
      <c r="BP152" t="str">
        <v>XS0461607540</v>
      </c>
      <c r="BQ152" t="str">
        <v>ZB1462272</v>
      </c>
      <c r="BR152" t="str">
        <v>DB Float 04/15/34</v>
      </c>
      <c r="BS152" s="1">
        <v>49049</v>
      </c>
      <c r="BT152">
        <v>3500000</v>
      </c>
      <c r="CA152" t="str">
        <v>YS358690 Corp</v>
      </c>
      <c r="CB152" t="str">
        <v>US83371HPY98</v>
      </c>
      <c r="CC152" t="str">
        <v>83371HPY9</v>
      </c>
      <c r="CD152" t="str">
        <v>SOCGEN 5 01/22/30</v>
      </c>
      <c r="CE152" s="1">
        <v>47505</v>
      </c>
      <c r="CF152">
        <v>1000000</v>
      </c>
      <c r="CM152" t="str">
        <v>EH842033 Corp</v>
      </c>
      <c r="CN152" t="str">
        <v>XS0430690478</v>
      </c>
      <c r="CO152" t="str">
        <v>EH8420331</v>
      </c>
      <c r="CP152" t="str">
        <v>HSBC 0 06/02/39</v>
      </c>
      <c r="CQ152" s="1">
        <v>50923</v>
      </c>
      <c r="CR152">
        <v>20000000</v>
      </c>
      <c r="CS152" t="str">
        <v>ZF362443 Corp</v>
      </c>
      <c r="CT152" t="str">
        <v>XS2647237879</v>
      </c>
      <c r="CU152" t="str">
        <v>ZF3624433</v>
      </c>
      <c r="CV152" t="str">
        <v>INTNED 5.45 01/23/34</v>
      </c>
      <c r="CW152" s="1">
        <v>48967</v>
      </c>
      <c r="CX152">
        <v>10000000</v>
      </c>
      <c r="DC152" s="1"/>
      <c r="EI152" t="str">
        <v>YQ370903 Corp</v>
      </c>
      <c r="EJ152" t="str">
        <v>XS3006413341</v>
      </c>
      <c r="EK152" t="str">
        <v>YQ3709033</v>
      </c>
      <c r="EL152" t="str">
        <v>SANTAN Float 03/14/28</v>
      </c>
      <c r="EM152" s="1">
        <v>46826</v>
      </c>
      <c r="EN152">
        <v>950000</v>
      </c>
      <c r="KA152" s="1"/>
      <c r="KS152" s="1"/>
      <c r="LE152" s="1"/>
      <c r="NM152" s="1"/>
      <c r="NS152" s="1"/>
      <c r="QS152" s="1"/>
      <c r="SC152" s="1"/>
      <c r="SI152" s="1"/>
      <c r="XE152" s="1"/>
      <c r="AAW152" s="1"/>
    </row>
    <row r="153" spans="29:725" x14ac:dyDescent="0.25">
      <c r="AC153" s="1"/>
      <c r="AE153" t="str">
        <v>ZB898084 Corp</v>
      </c>
      <c r="AF153" t="str">
        <v>XS2761989982</v>
      </c>
      <c r="AG153" t="str">
        <v>ZB8980847</v>
      </c>
      <c r="AH153" t="str">
        <v>BACR 10 05/17/44</v>
      </c>
      <c r="AI153" s="1">
        <v>52734</v>
      </c>
      <c r="AJ153">
        <v>5000000</v>
      </c>
      <c r="AK153" t="str">
        <v>YL655086 Corp</v>
      </c>
      <c r="AL153" t="str">
        <v>US05554T5X99</v>
      </c>
      <c r="AM153" t="str">
        <v>05554T5X9</v>
      </c>
      <c r="AN153" t="str">
        <v>BBVASM 0 08/29/30</v>
      </c>
      <c r="AO153" s="1">
        <v>47724</v>
      </c>
      <c r="AP153">
        <v>0</v>
      </c>
      <c r="AQ153" t="str">
        <v>YM456989 Corp</v>
      </c>
      <c r="AR153" t="str">
        <v>XS3129992692</v>
      </c>
      <c r="AS153" t="str">
        <v>YM4569898</v>
      </c>
      <c r="AT153" t="str">
        <v>BNP Float 07/24/30</v>
      </c>
      <c r="AU153" s="1">
        <v>47688</v>
      </c>
      <c r="AV153">
        <v>4195000</v>
      </c>
      <c r="BO153" t="str">
        <v>ZB170065 Corp</v>
      </c>
      <c r="BP153" t="str">
        <v>US25160YAQ17</v>
      </c>
      <c r="BQ153" t="str">
        <v>25160YAQ1</v>
      </c>
      <c r="BR153" t="str">
        <v>DB Float 04/19/29</v>
      </c>
      <c r="BS153" s="1">
        <v>47227</v>
      </c>
      <c r="BT153">
        <v>12893000</v>
      </c>
      <c r="CA153" t="str">
        <v>YS484582 Corp</v>
      </c>
      <c r="CB153" t="str">
        <v>US83371HQC69</v>
      </c>
      <c r="CC153" t="str">
        <v>83371HQC6</v>
      </c>
      <c r="CD153" t="str">
        <v>SOCGEN 5 01/22/28</v>
      </c>
      <c r="CE153" s="1">
        <v>46774</v>
      </c>
      <c r="CF153">
        <v>0</v>
      </c>
      <c r="CM153" t="str">
        <v>EH864467 Corp</v>
      </c>
      <c r="CN153" t="str">
        <v>XS0434449640</v>
      </c>
      <c r="CO153" t="str">
        <v>EH8644674</v>
      </c>
      <c r="CP153" t="str">
        <v>HSBC 0 07/01/39</v>
      </c>
      <c r="CQ153" s="1">
        <v>50952</v>
      </c>
      <c r="CR153">
        <v>25000000</v>
      </c>
      <c r="CS153" t="str">
        <v>ZF396867 Corp</v>
      </c>
      <c r="CT153" t="str">
        <v>XS2647237523</v>
      </c>
      <c r="CU153" t="str">
        <v>ZF3968673</v>
      </c>
      <c r="CV153" t="str">
        <v>INTNED 0 01/25/44</v>
      </c>
      <c r="CW153" s="1">
        <v>52621</v>
      </c>
      <c r="CX153">
        <v>50000000</v>
      </c>
      <c r="DC153" s="1"/>
      <c r="EI153" t="str">
        <v>YQ503719 Corp</v>
      </c>
      <c r="EJ153" t="str">
        <v>XS2967807665</v>
      </c>
      <c r="EK153" t="str">
        <v>YQ5037193</v>
      </c>
      <c r="EL153" t="str">
        <v>SANTAN 7 01/10/30</v>
      </c>
      <c r="EM153" s="1">
        <v>47493</v>
      </c>
      <c r="EN153">
        <v>500000</v>
      </c>
      <c r="KA153" s="1"/>
      <c r="KS153" s="1"/>
      <c r="LE153" s="1"/>
      <c r="NM153" s="1"/>
      <c r="NS153" s="1"/>
      <c r="QS153" s="1"/>
      <c r="SC153" s="1"/>
      <c r="SI153" s="1"/>
      <c r="XE153" s="1"/>
      <c r="AAW153" s="1"/>
    </row>
    <row r="154" spans="29:725" x14ac:dyDescent="0.25">
      <c r="AC154" s="1"/>
      <c r="AE154" t="str">
        <v>ZI520795 Corp</v>
      </c>
      <c r="AF154" t="str">
        <v>XS2581075608</v>
      </c>
      <c r="AG154" t="str">
        <v>ZI5207959</v>
      </c>
      <c r="AH154" t="str">
        <v>BACR Float 08/29/28</v>
      </c>
      <c r="AI154" s="1">
        <v>46994</v>
      </c>
      <c r="AJ154">
        <v>20000000</v>
      </c>
      <c r="AK154" t="str">
        <v>YM637938 Corp</v>
      </c>
      <c r="AL154" t="str">
        <v>US05556AGM09</v>
      </c>
      <c r="AM154" t="str">
        <v>05556AGM0</v>
      </c>
      <c r="AN154" t="str">
        <v>BBVASM 0 08/01/30</v>
      </c>
      <c r="AO154" s="1">
        <v>47696</v>
      </c>
      <c r="AP154">
        <v>0</v>
      </c>
      <c r="AQ154" t="str">
        <v>YM649476 Corp</v>
      </c>
      <c r="AR154" t="str">
        <v>XS3076775801</v>
      </c>
      <c r="AS154" t="str">
        <v>YM6494764</v>
      </c>
      <c r="AT154" t="str">
        <v>BNP 6.6 07/06/32</v>
      </c>
      <c r="AU154" s="1">
        <v>48401</v>
      </c>
      <c r="AV154">
        <v>400000</v>
      </c>
      <c r="BO154" t="str">
        <v>ZD287978 Corp</v>
      </c>
      <c r="BP154" t="str">
        <v>US25161FLN68</v>
      </c>
      <c r="BQ154" t="str">
        <v>25161FLN6</v>
      </c>
      <c r="BR154" t="str">
        <v>DB 5 ⅝ 03/14/31</v>
      </c>
      <c r="BS154" s="1">
        <v>47921</v>
      </c>
      <c r="BT154">
        <v>12000000</v>
      </c>
      <c r="CA154" t="str">
        <v>YS549749 Corp</v>
      </c>
      <c r="CB154" t="str">
        <v>US83371HQG73</v>
      </c>
      <c r="CC154" t="str">
        <v>83371HQG7</v>
      </c>
      <c r="CD154" t="str">
        <v>SOCGEN 5 ½ 01/24/37</v>
      </c>
      <c r="CE154" s="1">
        <v>50064</v>
      </c>
      <c r="CF154">
        <v>0</v>
      </c>
      <c r="CM154" t="str">
        <v>EH882642 Corp</v>
      </c>
      <c r="CN154" t="str">
        <v>XS0437318669</v>
      </c>
      <c r="CO154" t="str">
        <v>EH8826420</v>
      </c>
      <c r="CP154" t="str">
        <v>HSBC 0 07/13/39</v>
      </c>
      <c r="CQ154" s="1">
        <v>50964</v>
      </c>
      <c r="CR154">
        <v>20000000</v>
      </c>
      <c r="CS154" t="str">
        <v>ZG084748 Corp</v>
      </c>
      <c r="CT154" t="str">
        <v>XS2647238257</v>
      </c>
      <c r="CU154" t="str">
        <v>ZG0847480</v>
      </c>
      <c r="CV154" t="str">
        <v>INTNED 6.35 11/17/33</v>
      </c>
      <c r="CW154" s="1">
        <v>48900</v>
      </c>
      <c r="CX154">
        <v>10000000</v>
      </c>
      <c r="DC154" s="1"/>
      <c r="EI154" t="str">
        <v>YQ719113 Corp</v>
      </c>
      <c r="EJ154" t="str">
        <v>XS3006400363</v>
      </c>
      <c r="EK154" t="str">
        <v>YQ7191139</v>
      </c>
      <c r="EL154" t="str">
        <v>SANTAN 5.6 04/03/35</v>
      </c>
      <c r="EM154" s="1">
        <v>49402</v>
      </c>
      <c r="EN154">
        <v>10000000</v>
      </c>
      <c r="KA154" s="1"/>
      <c r="KS154" s="1"/>
      <c r="LE154" s="1"/>
      <c r="NM154" s="1"/>
      <c r="NS154" s="1"/>
      <c r="QS154" s="1"/>
      <c r="SC154" s="1"/>
      <c r="SI154" s="1"/>
      <c r="XE154" s="1"/>
      <c r="AAW154" s="1"/>
    </row>
    <row r="155" spans="29:725" x14ac:dyDescent="0.25">
      <c r="AC155" s="1"/>
      <c r="AE155" t="str">
        <v>BY678664 Corp</v>
      </c>
      <c r="AF155" t="str">
        <v>US06748XQR51</v>
      </c>
      <c r="AG155" t="str">
        <v>06748XQR5</v>
      </c>
      <c r="AH155" t="str">
        <v>BACR 4 ½ 03/12/26</v>
      </c>
      <c r="AI155" s="1">
        <v>46093</v>
      </c>
      <c r="AJ155">
        <v>6000000</v>
      </c>
      <c r="AK155" t="str">
        <v>YN370997 Corp</v>
      </c>
      <c r="AL155" t="str">
        <v>US05556AFW99</v>
      </c>
      <c r="AM155" t="str">
        <v>05556AFW9</v>
      </c>
      <c r="AN155" t="str">
        <v>BBVASM 5 ¾ 06/30/37</v>
      </c>
      <c r="AO155" s="1">
        <v>50221</v>
      </c>
      <c r="AP155">
        <v>0</v>
      </c>
      <c r="AQ155" t="str">
        <v>YM885933 Corp</v>
      </c>
      <c r="AR155" t="str">
        <v>XS3080444675</v>
      </c>
      <c r="AS155" t="str">
        <v>YM8859337</v>
      </c>
      <c r="AT155" t="str">
        <v>BNP 8.3 07/05/30</v>
      </c>
      <c r="AU155" s="1">
        <v>47669</v>
      </c>
      <c r="AV155">
        <v>3000000</v>
      </c>
      <c r="BO155" t="str">
        <v>ZD711476 Corp</v>
      </c>
      <c r="BP155" t="str">
        <v>US25161FEP99</v>
      </c>
      <c r="BQ155" t="str">
        <v>25161FEP9</v>
      </c>
      <c r="BR155" t="str">
        <v>DB 5.55 03/28/39</v>
      </c>
      <c r="BS155" s="1">
        <v>50857</v>
      </c>
      <c r="BT155">
        <v>2000000</v>
      </c>
      <c r="CA155" t="str">
        <v>YS850938 Corp</v>
      </c>
      <c r="CB155" t="str">
        <v>US83371HQZ54</v>
      </c>
      <c r="CC155" t="str">
        <v>83371HQZ5</v>
      </c>
      <c r="CD155" t="str">
        <v>SOCGEN 5 01/31/30</v>
      </c>
      <c r="CE155" s="1">
        <v>47514</v>
      </c>
      <c r="CF155">
        <v>0</v>
      </c>
      <c r="CM155" t="str">
        <v>EI071280 Corp</v>
      </c>
      <c r="CN155" t="str">
        <v>XS0472681500</v>
      </c>
      <c r="CO155" t="str">
        <v>EI0712808</v>
      </c>
      <c r="CP155" t="str">
        <v>HSBC 0 12/21/39</v>
      </c>
      <c r="CQ155" s="1">
        <v>51125</v>
      </c>
      <c r="CR155">
        <v>30000000</v>
      </c>
      <c r="CS155" t="str">
        <v>ZG257992 Corp</v>
      </c>
      <c r="CT155" t="str">
        <v>XS2647238091</v>
      </c>
      <c r="CU155" t="str">
        <v>ZG2579925</v>
      </c>
      <c r="CV155" t="str">
        <v>INTNED 6.27 11/27/33</v>
      </c>
      <c r="CW155" s="1">
        <v>48910</v>
      </c>
      <c r="CX155">
        <v>10000000</v>
      </c>
      <c r="DC155" s="1"/>
      <c r="EI155" t="str">
        <v>YQ722854 Corp</v>
      </c>
      <c r="EJ155" t="str">
        <v>XS3006406303</v>
      </c>
      <c r="EK155" t="str">
        <v>YQ7228543</v>
      </c>
      <c r="EL155" t="str">
        <v>SANTAN 6 ¼ 03/31/35</v>
      </c>
      <c r="EM155" s="1">
        <v>49399</v>
      </c>
      <c r="EN155">
        <v>2000000</v>
      </c>
      <c r="KA155" s="1"/>
      <c r="KS155" s="1"/>
      <c r="LE155" s="1"/>
      <c r="NM155" s="1"/>
      <c r="NS155" s="1"/>
      <c r="QS155" s="1"/>
      <c r="SC155" s="1"/>
      <c r="SI155" s="1"/>
      <c r="XE155" s="1"/>
      <c r="AAW155" s="1"/>
    </row>
    <row r="156" spans="29:725" x14ac:dyDescent="0.25">
      <c r="AC156" s="1"/>
      <c r="AE156" t="str">
        <v>EJ568952 Corp</v>
      </c>
      <c r="AF156" t="str">
        <v>US06741TPR22</v>
      </c>
      <c r="AG156" t="str">
        <v>06741TPR2</v>
      </c>
      <c r="AH156" t="str">
        <v>BACR Float 03/21/33</v>
      </c>
      <c r="AI156" s="1">
        <v>48659</v>
      </c>
      <c r="AJ156">
        <v>17000000</v>
      </c>
      <c r="AK156" t="str">
        <v>YO833019 Corp</v>
      </c>
      <c r="AL156" t="str">
        <v>XS3006689841</v>
      </c>
      <c r="AM156" t="str">
        <v>YO8330194</v>
      </c>
      <c r="AN156" t="str">
        <v>BBVASM Float 06/06/32</v>
      </c>
      <c r="AO156" s="1">
        <v>48371</v>
      </c>
      <c r="AP156">
        <v>10000000</v>
      </c>
      <c r="AQ156" t="str">
        <v>YM950951 Corp</v>
      </c>
      <c r="AR156" t="str">
        <v>NLBNPLU35987</v>
      </c>
      <c r="AS156" t="str">
        <v>YM9509519</v>
      </c>
      <c r="AT156" t="str">
        <v>BNP 0 10/24/25</v>
      </c>
      <c r="AU156" s="1">
        <v>45954</v>
      </c>
      <c r="AV156">
        <v>0</v>
      </c>
      <c r="BO156" t="str">
        <v>ZD711481 Corp</v>
      </c>
      <c r="BP156" t="str">
        <v>US25161FW384</v>
      </c>
      <c r="BQ156" t="str">
        <v>25161FW38</v>
      </c>
      <c r="BR156" t="str">
        <v>DB 5 ½ 03/28/31</v>
      </c>
      <c r="BS156" s="1">
        <v>47935</v>
      </c>
      <c r="BT156">
        <v>6000000</v>
      </c>
      <c r="CA156" t="str">
        <v>YT461199 Corp</v>
      </c>
      <c r="CB156" t="str">
        <v>US83369XV544</v>
      </c>
      <c r="CC156" t="str">
        <v>83369XV54</v>
      </c>
      <c r="CD156" t="str">
        <v>SOCGEN Float 11/21/25</v>
      </c>
      <c r="CE156" s="1">
        <v>45982</v>
      </c>
      <c r="CF156">
        <v>100000000</v>
      </c>
      <c r="CM156" t="str">
        <v>EI073955 Corp</v>
      </c>
      <c r="CN156" t="str">
        <v>XS0472835072</v>
      </c>
      <c r="CO156" t="str">
        <v>EI0739553</v>
      </c>
      <c r="CP156" t="str">
        <v>HSBC 0 12/21/39</v>
      </c>
      <c r="CQ156" s="1">
        <v>51125</v>
      </c>
      <c r="CR156">
        <v>30000000</v>
      </c>
      <c r="CS156" t="str">
        <v>ZG773722 Corp</v>
      </c>
      <c r="CT156" t="str">
        <v>XS2647238174</v>
      </c>
      <c r="CU156" t="str">
        <v>ZG7737221</v>
      </c>
      <c r="CV156" t="str">
        <v>INTNED 5.92 12/20/33</v>
      </c>
      <c r="CW156" s="1">
        <v>48933</v>
      </c>
      <c r="CX156">
        <v>10000000</v>
      </c>
      <c r="DC156" s="1"/>
      <c r="EI156" t="str">
        <v>YQ881365 Corp</v>
      </c>
      <c r="EJ156" t="str">
        <v>XS3006403201</v>
      </c>
      <c r="EK156" t="str">
        <v>YQ8813657</v>
      </c>
      <c r="EL156" t="str">
        <v>SANTAN Float 04/04/30</v>
      </c>
      <c r="EM156" s="1">
        <v>47577</v>
      </c>
      <c r="EN156">
        <v>1400000</v>
      </c>
      <c r="KA156" s="1"/>
      <c r="KS156" s="1"/>
      <c r="LE156" s="1"/>
      <c r="NM156" s="1"/>
      <c r="NS156" s="1"/>
      <c r="QS156" s="1"/>
      <c r="SC156" s="1"/>
      <c r="SI156" s="1"/>
      <c r="XE156" s="1"/>
      <c r="AAW156" s="1"/>
    </row>
    <row r="157" spans="29:725" x14ac:dyDescent="0.25">
      <c r="AC157" s="1"/>
      <c r="AE157" t="str">
        <v>YL150535 Corp</v>
      </c>
      <c r="AF157" t="str">
        <v>XS3084760225</v>
      </c>
      <c r="AG157" t="str">
        <v>YL1505350</v>
      </c>
      <c r="AH157" t="str">
        <v>BACR 4.65 08/22/30</v>
      </c>
      <c r="AI157" s="1">
        <v>47717</v>
      </c>
      <c r="AJ157">
        <v>1250000</v>
      </c>
      <c r="AK157" t="str">
        <v>YO843027 Corp</v>
      </c>
      <c r="AL157" t="str">
        <v>XS3006790136</v>
      </c>
      <c r="AM157" t="str">
        <v>YO8430275</v>
      </c>
      <c r="AN157" t="str">
        <v>BBVASM 6.95 07/10/35</v>
      </c>
      <c r="AO157" s="1">
        <v>49500</v>
      </c>
      <c r="AP157">
        <v>1000000</v>
      </c>
      <c r="AQ157" t="str">
        <v>YN120740 Corp</v>
      </c>
      <c r="AR157" t="str">
        <v>XS2726367530</v>
      </c>
      <c r="AS157" t="str">
        <v>YN1207409</v>
      </c>
      <c r="AT157" t="str">
        <v>BNP Float 05/23/30</v>
      </c>
      <c r="AU157" s="1">
        <v>47626</v>
      </c>
      <c r="AV157">
        <v>7000000</v>
      </c>
      <c r="BO157" t="str">
        <v>ZG167194 Corp</v>
      </c>
      <c r="BP157" t="str">
        <v>XS0461505207</v>
      </c>
      <c r="BQ157" t="str">
        <v>ZG1671947</v>
      </c>
      <c r="BR157" t="str">
        <v>DB Float 12/22/28</v>
      </c>
      <c r="BS157" s="1">
        <v>47109</v>
      </c>
      <c r="BT157">
        <v>8000000</v>
      </c>
      <c r="CA157" t="str">
        <v>YV358242 Corp</v>
      </c>
      <c r="CB157" t="str">
        <v>US83371HEN52</v>
      </c>
      <c r="CC157" t="str">
        <v>83371HEN5</v>
      </c>
      <c r="CD157" t="str">
        <v>SOCGEN 5 09/09/36</v>
      </c>
      <c r="CE157" s="1">
        <v>49927</v>
      </c>
      <c r="CF157">
        <v>0</v>
      </c>
      <c r="CM157" t="str">
        <v>EI145669 Corp</v>
      </c>
      <c r="CN157" t="str">
        <v>XS0487202268</v>
      </c>
      <c r="CO157" t="str">
        <v>EI1456694</v>
      </c>
      <c r="CP157" t="str">
        <v>HSBC 0 02/26/30</v>
      </c>
      <c r="CQ157" s="1">
        <v>47540</v>
      </c>
      <c r="CR157">
        <v>98400000</v>
      </c>
      <c r="CS157" t="str">
        <v>ZH600854 Corp</v>
      </c>
      <c r="CT157" t="str">
        <v>XS2596304100</v>
      </c>
      <c r="CU157" t="str">
        <v>ZH6008549</v>
      </c>
      <c r="CV157" t="str">
        <v>INTNED 6.71 10/26/33</v>
      </c>
      <c r="CW157" s="1">
        <v>48878</v>
      </c>
      <c r="CX157">
        <v>10000000</v>
      </c>
      <c r="DC157" s="1"/>
      <c r="EI157" t="str">
        <v>YR257618 Corp</v>
      </c>
      <c r="EJ157" t="str">
        <v>XS2992304902</v>
      </c>
      <c r="EK157" t="str">
        <v>YR2576183</v>
      </c>
      <c r="EL157" t="str">
        <v>SANTAN 6.7 02/10/35</v>
      </c>
      <c r="EM157" s="1">
        <v>49350</v>
      </c>
      <c r="EN157">
        <v>8760000</v>
      </c>
      <c r="KA157" s="1"/>
      <c r="KS157" s="1"/>
      <c r="LE157" s="1"/>
      <c r="NM157" s="1"/>
      <c r="NS157" s="1"/>
      <c r="QS157" s="1"/>
      <c r="SC157" s="1"/>
      <c r="SI157" s="1"/>
      <c r="XE157" s="1"/>
      <c r="AAW157" s="1"/>
    </row>
    <row r="158" spans="29:725" x14ac:dyDescent="0.25">
      <c r="AC158" s="1"/>
      <c r="AE158" t="str">
        <v>YL371378 Corp</v>
      </c>
      <c r="AF158" t="str">
        <v>XS3092395634</v>
      </c>
      <c r="AG158" t="str">
        <v>YL3713788</v>
      </c>
      <c r="AH158" t="str">
        <v>BACR Float 08/22/30</v>
      </c>
      <c r="AI158" s="1">
        <v>47717</v>
      </c>
      <c r="AJ158">
        <v>0</v>
      </c>
      <c r="AK158" t="str">
        <v>YO994247 Corp</v>
      </c>
      <c r="AL158" t="str">
        <v>US05556ACT97</v>
      </c>
      <c r="AM158" t="str">
        <v>05556ACT9</v>
      </c>
      <c r="AN158" t="str">
        <v>BBVASM 5 ½ 06/13/35</v>
      </c>
      <c r="AO158" s="1">
        <v>49473</v>
      </c>
      <c r="AP158">
        <v>0</v>
      </c>
      <c r="AQ158" t="str">
        <v>YN227572 Corp</v>
      </c>
      <c r="AR158" t="str">
        <v>XS2768943669</v>
      </c>
      <c r="AS158" t="str">
        <v>YN2275728</v>
      </c>
      <c r="AT158" t="str">
        <v>BNP 0 05/21/26</v>
      </c>
      <c r="AU158" s="1">
        <v>46163</v>
      </c>
      <c r="AV158">
        <v>1000000</v>
      </c>
      <c r="BO158" t="str">
        <v>ZL343399 Corp</v>
      </c>
      <c r="BP158" t="str">
        <v>XS0460036329</v>
      </c>
      <c r="BQ158" t="str">
        <v>ZL3433998</v>
      </c>
      <c r="BR158" t="str">
        <v>DB Float 03/10/28</v>
      </c>
      <c r="BS158" s="1">
        <v>46822</v>
      </c>
      <c r="BT158">
        <v>30000000</v>
      </c>
      <c r="CA158" t="str">
        <v>YV488428 Corp</v>
      </c>
      <c r="CB158" t="str">
        <v>US83371HEX35</v>
      </c>
      <c r="CC158" t="str">
        <v>83371HEX3</v>
      </c>
      <c r="CD158" t="str">
        <v>SOCGEN Float 09/29/39</v>
      </c>
      <c r="CE158" s="1">
        <v>51042</v>
      </c>
      <c r="CF158">
        <v>0</v>
      </c>
      <c r="CM158" t="str">
        <v>EI146438 Corp</v>
      </c>
      <c r="CN158" t="str">
        <v>XS0487389313</v>
      </c>
      <c r="CO158" t="str">
        <v>EI1464383</v>
      </c>
      <c r="CP158" t="str">
        <v>HSBC 0 02/22/40</v>
      </c>
      <c r="CQ158" s="1">
        <v>51188</v>
      </c>
      <c r="CR158">
        <v>10000000</v>
      </c>
      <c r="CS158" t="str">
        <v>ZI416348 Corp</v>
      </c>
      <c r="CT158" t="str">
        <v>XS2596304951</v>
      </c>
      <c r="CU158" t="str">
        <v>ZI4163484</v>
      </c>
      <c r="CV158" t="str">
        <v>INTNED 0 08/29/43</v>
      </c>
      <c r="CW158" s="1">
        <v>52472</v>
      </c>
      <c r="CX158">
        <v>50000000</v>
      </c>
      <c r="DC158" s="1"/>
      <c r="EI158" t="str">
        <v>YR483762 Corp</v>
      </c>
      <c r="EJ158" t="str">
        <v>XS2992299987</v>
      </c>
      <c r="EK158" t="str">
        <v>YR4837625</v>
      </c>
      <c r="EL158" t="str">
        <v>SANTAN 5.33 02/19/30</v>
      </c>
      <c r="EM158" s="1">
        <v>47533</v>
      </c>
      <c r="EN158">
        <v>10000000</v>
      </c>
      <c r="KA158" s="1"/>
      <c r="KS158" s="1"/>
      <c r="LE158" s="1"/>
      <c r="NM158" s="1"/>
      <c r="NS158" s="1"/>
      <c r="QS158" s="1"/>
      <c r="SC158" s="1"/>
      <c r="SI158" s="1"/>
      <c r="XE158" s="1"/>
      <c r="AAW158" s="1"/>
    </row>
    <row r="159" spans="29:725" x14ac:dyDescent="0.25">
      <c r="AC159" s="1"/>
      <c r="AE159" t="str">
        <v>YL498243 Corp</v>
      </c>
      <c r="AF159" t="str">
        <v>XS3052728501</v>
      </c>
      <c r="AG159" t="str">
        <v>YL4982432</v>
      </c>
      <c r="AH159" t="str">
        <v>BACR 0 07/02/26</v>
      </c>
      <c r="AI159" s="1">
        <v>46205</v>
      </c>
      <c r="AJ159">
        <v>3000000</v>
      </c>
      <c r="AK159" t="str">
        <v>YQ394861 Corp</v>
      </c>
      <c r="AL159" t="str">
        <v>XS3030258472</v>
      </c>
      <c r="AM159" t="str">
        <v>YQ3948615</v>
      </c>
      <c r="AN159" t="str">
        <v>GARAN 5.975 03/20/26</v>
      </c>
      <c r="AO159" s="1">
        <v>46101</v>
      </c>
      <c r="AP159">
        <v>75000000</v>
      </c>
      <c r="AQ159" t="str">
        <v>YN938001 Corp</v>
      </c>
      <c r="AR159" t="str">
        <v>XS2768945367</v>
      </c>
      <c r="AS159" t="str">
        <v>YN9380018</v>
      </c>
      <c r="AT159" t="str">
        <v>BNP Float 07/03/28</v>
      </c>
      <c r="AU159" s="1">
        <v>46937</v>
      </c>
      <c r="AV159">
        <v>2000000</v>
      </c>
      <c r="BO159" t="str">
        <v>ZL879093 Corp</v>
      </c>
      <c r="BP159" t="str">
        <v>XS0460042640</v>
      </c>
      <c r="BQ159" t="str">
        <v>ZL8790939</v>
      </c>
      <c r="BR159" t="str">
        <v>DB Float 06/20/28</v>
      </c>
      <c r="BS159" s="1">
        <v>46924</v>
      </c>
      <c r="BT159">
        <v>6500000</v>
      </c>
      <c r="CA159" t="str">
        <v>YV768834 Corp</v>
      </c>
      <c r="CB159" t="str">
        <v>US83371HG866</v>
      </c>
      <c r="CC159" t="str">
        <v>83371HG86</v>
      </c>
      <c r="CD159" t="str">
        <v>SOCGEN Float 09/29/25</v>
      </c>
      <c r="CE159" s="1">
        <v>45929</v>
      </c>
      <c r="CF159">
        <v>3750000</v>
      </c>
      <c r="CM159" t="str">
        <v>EI203783 Corp</v>
      </c>
      <c r="CN159" t="str">
        <v>XS0498940153</v>
      </c>
      <c r="CO159" t="str">
        <v>EI2037832</v>
      </c>
      <c r="CP159" t="str">
        <v>HSBC 0 04/09/40</v>
      </c>
      <c r="CQ159" s="1">
        <v>51235</v>
      </c>
      <c r="CR159">
        <v>30000000</v>
      </c>
      <c r="CS159" t="str">
        <v>ZI885974 Corp</v>
      </c>
      <c r="CT159" t="str">
        <v>XS2596304522</v>
      </c>
      <c r="CU159" t="str">
        <v>ZI8859749</v>
      </c>
      <c r="CV159" t="str">
        <v>INTNED 6.08 09/20/33</v>
      </c>
      <c r="CW159" s="1">
        <v>48842</v>
      </c>
      <c r="CX159">
        <v>10000000</v>
      </c>
      <c r="DC159" s="1"/>
      <c r="EI159" t="str">
        <v>YR484661 Corp</v>
      </c>
      <c r="EJ159" t="str">
        <v>XS2992300157</v>
      </c>
      <c r="EK159" t="str">
        <v>YR4846618</v>
      </c>
      <c r="EL159" t="str">
        <v>SANTAN Float 02/21/30</v>
      </c>
      <c r="EM159" s="1">
        <v>47535</v>
      </c>
      <c r="EN159">
        <v>2500000</v>
      </c>
      <c r="KA159" s="1"/>
      <c r="KS159" s="1"/>
      <c r="LE159" s="1"/>
      <c r="NM159" s="1"/>
      <c r="NS159" s="1"/>
      <c r="QS159" s="1"/>
      <c r="SC159" s="1"/>
      <c r="SI159" s="1"/>
      <c r="XE159" s="1"/>
      <c r="AAW159" s="1"/>
    </row>
    <row r="160" spans="29:725" x14ac:dyDescent="0.25">
      <c r="AC160" s="1"/>
      <c r="AE160" t="str">
        <v>YM041027 Corp</v>
      </c>
      <c r="AF160" t="str">
        <v>XS3062135630</v>
      </c>
      <c r="AG160" t="str">
        <v>YM0410279</v>
      </c>
      <c r="AH160" t="str">
        <v>BACR 8.8 07/14/43</v>
      </c>
      <c r="AI160" s="1">
        <v>52426</v>
      </c>
      <c r="AJ160">
        <v>10000000</v>
      </c>
      <c r="AK160" t="str">
        <v>YQ397935 Corp</v>
      </c>
      <c r="AL160" t="str">
        <v>US05556LGL80</v>
      </c>
      <c r="AM160" t="str">
        <v>05556LGL8</v>
      </c>
      <c r="AN160" t="str">
        <v>BBVASM 5.55 03/31/37</v>
      </c>
      <c r="AO160" s="1">
        <v>50130</v>
      </c>
      <c r="AP160">
        <v>0</v>
      </c>
      <c r="AQ160" t="str">
        <v>YO857025 Corp</v>
      </c>
      <c r="AR160" t="str">
        <v>XS2726367886</v>
      </c>
      <c r="AS160" t="str">
        <v>YO8570252</v>
      </c>
      <c r="AT160" t="str">
        <v>BNP Float 05/23/30</v>
      </c>
      <c r="AU160" s="1">
        <v>47626</v>
      </c>
      <c r="AV160">
        <v>8155000</v>
      </c>
      <c r="BO160" t="str">
        <v>ZN371579 Corp</v>
      </c>
      <c r="BP160" t="str">
        <v>XS0460018004</v>
      </c>
      <c r="BQ160" t="str">
        <v>ZN3715796</v>
      </c>
      <c r="BR160" t="str">
        <v>DB Float 11/30/25</v>
      </c>
      <c r="BS160" s="1">
        <v>45991</v>
      </c>
      <c r="BT160">
        <v>1074000</v>
      </c>
      <c r="CA160" t="str">
        <v>ZB140552 Corp</v>
      </c>
      <c r="CB160" t="str">
        <v>US83370BWM17</v>
      </c>
      <c r="CC160" t="str">
        <v>83370BWM1</v>
      </c>
      <c r="CD160" t="str">
        <v>SOCGEN 5.4 04/16/31</v>
      </c>
      <c r="CE160" s="1">
        <v>47954</v>
      </c>
      <c r="CF160">
        <v>1000000</v>
      </c>
      <c r="CM160" t="str">
        <v>EI205249 Corp</v>
      </c>
      <c r="CN160" t="str">
        <v>XS0499241197</v>
      </c>
      <c r="CO160" t="str">
        <v>EI2052492</v>
      </c>
      <c r="CP160" t="str">
        <v>HSBC 0 04/09/40</v>
      </c>
      <c r="CQ160" s="1">
        <v>51235</v>
      </c>
      <c r="CR160">
        <v>30000000</v>
      </c>
      <c r="CS160" t="str">
        <v>ZL030563 Corp</v>
      </c>
      <c r="CT160" t="str">
        <v>XS2569724508</v>
      </c>
      <c r="CU160" t="str">
        <v>ZL0305637</v>
      </c>
      <c r="CV160" t="str">
        <v>INTNED 5.65 02/17/33</v>
      </c>
      <c r="CW160" s="1">
        <v>48627</v>
      </c>
      <c r="CX160">
        <v>25000000</v>
      </c>
      <c r="DC160" s="1"/>
      <c r="EI160" t="str">
        <v>YS247728 Corp</v>
      </c>
      <c r="EJ160" t="str">
        <v>XS2943730981</v>
      </c>
      <c r="EK160" t="str">
        <v>YS2477281</v>
      </c>
      <c r="EL160" t="str">
        <v>SANTAN 5.82 12/20/31</v>
      </c>
      <c r="EM160" s="1">
        <v>48202</v>
      </c>
      <c r="EN160">
        <v>7000000</v>
      </c>
      <c r="KA160" s="1"/>
      <c r="KS160" s="1"/>
      <c r="LE160" s="1"/>
      <c r="NM160" s="1"/>
      <c r="NS160" s="1"/>
      <c r="QS160" s="1"/>
      <c r="SC160" s="1"/>
      <c r="SI160" s="1"/>
      <c r="XE160" s="1"/>
      <c r="AAW160" s="1"/>
    </row>
    <row r="161" spans="29:725" x14ac:dyDescent="0.25">
      <c r="AC161" s="1"/>
      <c r="AE161" t="str">
        <v>YM967858 Corp</v>
      </c>
      <c r="AF161" t="str">
        <v>XS3084812711</v>
      </c>
      <c r="AG161" t="str">
        <v>YM9678587</v>
      </c>
      <c r="AH161" t="str">
        <v>BACR 0 08/15/28</v>
      </c>
      <c r="AI161" s="1">
        <v>46980</v>
      </c>
      <c r="AJ161">
        <v>2090000</v>
      </c>
      <c r="AK161" t="str">
        <v>YR901538 Corp</v>
      </c>
      <c r="AL161" t="str">
        <v>US05552WVT43</v>
      </c>
      <c r="AM161" t="str">
        <v>05552WVT4</v>
      </c>
      <c r="AN161" t="str">
        <v>BBVASM 5.55 03/17/37</v>
      </c>
      <c r="AO161" s="1">
        <v>50116</v>
      </c>
      <c r="AP161">
        <v>0</v>
      </c>
      <c r="AQ161" t="str">
        <v>YO994975 Corp</v>
      </c>
      <c r="AR161" t="str">
        <v>XS2987956633</v>
      </c>
      <c r="AS161" t="str">
        <v>YO9949752</v>
      </c>
      <c r="AT161" t="str">
        <v>BNP Float 05/27/26</v>
      </c>
      <c r="AU161" s="1">
        <v>46169</v>
      </c>
      <c r="AV161">
        <v>2330000</v>
      </c>
      <c r="BO161" t="str">
        <v>AX498557 Corp</v>
      </c>
      <c r="BP161" t="str">
        <v>XS1781872285</v>
      </c>
      <c r="BQ161" t="str">
        <v>AX4985575</v>
      </c>
      <c r="BR161" t="str">
        <v>DB 0 03/12/29</v>
      </c>
      <c r="BS161" s="1">
        <v>47189</v>
      </c>
      <c r="BT161">
        <v>180000000</v>
      </c>
      <c r="CA161" t="str">
        <v>ZB761308 Corp</v>
      </c>
      <c r="CB161" t="str">
        <v>US83370BYT42</v>
      </c>
      <c r="CC161" t="str">
        <v>83370BYT4</v>
      </c>
      <c r="CD161" t="str">
        <v>SOCGEN 6 05/17/39</v>
      </c>
      <c r="CE161" s="1">
        <v>50907</v>
      </c>
      <c r="CF161">
        <v>0</v>
      </c>
      <c r="CM161" t="str">
        <v>EI233948 Corp</v>
      </c>
      <c r="CN161" t="str">
        <v>XS0505566389</v>
      </c>
      <c r="CO161" t="str">
        <v>EI2339485</v>
      </c>
      <c r="CP161" t="str">
        <v>HSBC 0 05/07/40</v>
      </c>
      <c r="CQ161" s="1">
        <v>51263</v>
      </c>
      <c r="CR161">
        <v>17000000</v>
      </c>
      <c r="CS161" t="str">
        <v>ZL030895 Corp</v>
      </c>
      <c r="CT161" t="str">
        <v>XS2569724334</v>
      </c>
      <c r="CU161" t="str">
        <v>ZL0308953</v>
      </c>
      <c r="CV161" t="str">
        <v>INTNED 5.26 02/22/28</v>
      </c>
      <c r="CW161" s="1">
        <v>46805</v>
      </c>
      <c r="CX161">
        <v>100000000</v>
      </c>
      <c r="DC161" s="1"/>
      <c r="EI161" t="str">
        <v>YS501761 Corp</v>
      </c>
      <c r="EJ161" t="str">
        <v>XS2967813804</v>
      </c>
      <c r="EK161" t="str">
        <v>YS5017613</v>
      </c>
      <c r="EL161" t="str">
        <v>SANTAN Float 01/21/30</v>
      </c>
      <c r="EM161" s="1">
        <v>47504</v>
      </c>
      <c r="EN161">
        <v>3000000</v>
      </c>
      <c r="KA161" s="1"/>
      <c r="KS161" s="1"/>
      <c r="LE161" s="1"/>
      <c r="NM161" s="1"/>
      <c r="NS161" s="1"/>
      <c r="QS161" s="1"/>
      <c r="SC161" s="1"/>
      <c r="SI161" s="1"/>
      <c r="XE161" s="1"/>
      <c r="AAW161" s="1"/>
    </row>
    <row r="162" spans="29:725" x14ac:dyDescent="0.25">
      <c r="AC162" s="1"/>
      <c r="AE162" t="str">
        <v>YO304234 Corp</v>
      </c>
      <c r="AF162" t="str">
        <v>XS2998479690</v>
      </c>
      <c r="AG162" t="str">
        <v>YO3042349</v>
      </c>
      <c r="AH162" t="str">
        <v>BACR Float 05/14/30</v>
      </c>
      <c r="AI162" s="1">
        <v>47617</v>
      </c>
      <c r="AJ162">
        <v>50000000</v>
      </c>
      <c r="AK162" t="str">
        <v>YR934614 Corp</v>
      </c>
      <c r="AL162" t="str">
        <v>US05554TL784</v>
      </c>
      <c r="AM162" t="str">
        <v>05554TL78</v>
      </c>
      <c r="AN162" t="str">
        <v>BBVASM 5 ¾ 03/17/45</v>
      </c>
      <c r="AO162" s="1">
        <v>53038</v>
      </c>
      <c r="AP162">
        <v>0</v>
      </c>
      <c r="AQ162" t="str">
        <v>YP305233 Corp</v>
      </c>
      <c r="AR162" t="str">
        <v>XS2705284656</v>
      </c>
      <c r="AS162" t="str">
        <v>YP3052337</v>
      </c>
      <c r="AT162" t="str">
        <v>BNP Float 02/20/29</v>
      </c>
      <c r="AU162" s="1">
        <v>47169</v>
      </c>
      <c r="AV162">
        <v>4300000</v>
      </c>
      <c r="BO162" t="str">
        <v>BM894775 Corp</v>
      </c>
      <c r="BP162" t="str">
        <v>XS2270559524</v>
      </c>
      <c r="BQ162" t="str">
        <v>BM8947756</v>
      </c>
      <c r="BR162" t="str">
        <v>AMCSA 0.785 12/23/25</v>
      </c>
      <c r="BS162" s="1">
        <v>46014</v>
      </c>
      <c r="BT162">
        <v>25000000</v>
      </c>
      <c r="CA162" t="str">
        <v>ZD321316 Corp</v>
      </c>
      <c r="CB162" t="str">
        <v>US83370BSY01</v>
      </c>
      <c r="CC162" t="str">
        <v>83370BSY0</v>
      </c>
      <c r="CD162" t="str">
        <v>SOCGEN 5.6 02/28/29</v>
      </c>
      <c r="CE162" s="1">
        <v>47177</v>
      </c>
      <c r="CF162">
        <v>0</v>
      </c>
      <c r="CM162" t="str">
        <v>EI234998 Corp</v>
      </c>
      <c r="CN162" t="str">
        <v>XS0506065035</v>
      </c>
      <c r="CO162" t="str">
        <v>EI2349989</v>
      </c>
      <c r="CP162" t="str">
        <v>HSBC 0 05/07/40</v>
      </c>
      <c r="CQ162" s="1">
        <v>51263</v>
      </c>
      <c r="CR162">
        <v>10000000</v>
      </c>
      <c r="CS162" t="str">
        <v>ZM791726 Corp</v>
      </c>
      <c r="CT162" t="str">
        <v>XS2569725901</v>
      </c>
      <c r="CU162" t="str">
        <v>ZM7917267</v>
      </c>
      <c r="CV162" t="str">
        <v>INTNED 5.05 02/15/28</v>
      </c>
      <c r="CW162" s="1">
        <v>46798</v>
      </c>
      <c r="CX162">
        <v>20000000</v>
      </c>
      <c r="DC162" s="1"/>
      <c r="EI162" t="str">
        <v>YS635402 Corp</v>
      </c>
      <c r="EJ162" t="str">
        <v>XS2981948131</v>
      </c>
      <c r="EK162" t="str">
        <v>YS6354023</v>
      </c>
      <c r="EL162" t="str">
        <v>SANTAN 0 01/20/26</v>
      </c>
      <c r="EM162" s="1">
        <v>46042</v>
      </c>
      <c r="EN162">
        <v>80000000</v>
      </c>
      <c r="KA162" s="1"/>
      <c r="KS162" s="1"/>
      <c r="LE162" s="1"/>
      <c r="NM162" s="1"/>
      <c r="NS162" s="1"/>
      <c r="QS162" s="1"/>
      <c r="SC162" s="1"/>
      <c r="SI162" s="1"/>
      <c r="XE162" s="1"/>
      <c r="AAW162" s="1"/>
    </row>
    <row r="163" spans="29:725" x14ac:dyDescent="0.25">
      <c r="AC163" s="1"/>
      <c r="AE163" t="str">
        <v>YO423444 Corp</v>
      </c>
      <c r="AF163" t="str">
        <v>XS3025608541</v>
      </c>
      <c r="AG163" t="str">
        <v>YO4234440</v>
      </c>
      <c r="AH163" t="str">
        <v>BACR 0 05/16/30</v>
      </c>
      <c r="AI163" s="1">
        <v>47619</v>
      </c>
      <c r="AJ163">
        <v>30000000</v>
      </c>
      <c r="AK163" t="str">
        <v>YT858200 Corp</v>
      </c>
      <c r="AL163" t="str">
        <v>US05552WNG14</v>
      </c>
      <c r="AM163" t="str">
        <v>05552WNG1</v>
      </c>
      <c r="AN163" t="str">
        <v>BBVASM 5.4 12/26/39</v>
      </c>
      <c r="AO163" s="1">
        <v>51130</v>
      </c>
      <c r="AP163">
        <v>2000000</v>
      </c>
      <c r="AQ163" t="str">
        <v>YP312967 Corp</v>
      </c>
      <c r="AR163" t="str">
        <v>XS2772949314</v>
      </c>
      <c r="AS163" t="str">
        <v>YP3129671</v>
      </c>
      <c r="AT163" t="str">
        <v>BNP Float 05/23/29</v>
      </c>
      <c r="AU163" s="1">
        <v>47261</v>
      </c>
      <c r="AV163">
        <v>1000000</v>
      </c>
      <c r="BO163" t="str">
        <v>BR904053 Corp</v>
      </c>
      <c r="BP163" t="str">
        <v>XS2399570998</v>
      </c>
      <c r="BQ163" t="str">
        <v>BR9040535</v>
      </c>
      <c r="BR163" t="str">
        <v>DB 0.01 10/22/32</v>
      </c>
      <c r="BS163" s="1">
        <v>48509</v>
      </c>
      <c r="BT163">
        <v>25000000</v>
      </c>
      <c r="CA163" t="str">
        <v>ZD440758 Corp</v>
      </c>
      <c r="CB163" t="str">
        <v>US83370BTT07</v>
      </c>
      <c r="CC163" t="str">
        <v>83370BTT0</v>
      </c>
      <c r="CD163" t="str">
        <v>SOCGEN 6 03/19/36</v>
      </c>
      <c r="CE163" s="1">
        <v>49753</v>
      </c>
      <c r="CF163">
        <v>0</v>
      </c>
      <c r="CM163" t="str">
        <v>EI305910 Corp</v>
      </c>
      <c r="CN163" t="str">
        <v>XS0521427418</v>
      </c>
      <c r="CO163" t="str">
        <v>EI3059108</v>
      </c>
      <c r="CP163" t="str">
        <v>HSBC 0 07/01/30</v>
      </c>
      <c r="CQ163" s="1">
        <v>47665</v>
      </c>
      <c r="CR163">
        <v>25000000</v>
      </c>
      <c r="CS163" t="str">
        <v>ZM921553 Corp</v>
      </c>
      <c r="CT163" t="str">
        <v>XS2569725067</v>
      </c>
      <c r="CU163" t="str">
        <v>ZM9215538</v>
      </c>
      <c r="CV163" t="str">
        <v>INTNED 0 02/10/33</v>
      </c>
      <c r="CW163" s="1">
        <v>48620</v>
      </c>
      <c r="CX163">
        <v>10000000</v>
      </c>
      <c r="DC163" s="1"/>
      <c r="EI163" t="str">
        <v>YS711229 Corp</v>
      </c>
      <c r="EJ163" t="str">
        <v>XS2985138978</v>
      </c>
      <c r="EK163" t="str">
        <v>YS7112297</v>
      </c>
      <c r="EL163" t="str">
        <v>SANTAN 0 01/22/26</v>
      </c>
      <c r="EM163" s="1">
        <v>46044</v>
      </c>
      <c r="EN163">
        <v>30000000</v>
      </c>
      <c r="KA163" s="1"/>
      <c r="KS163" s="1"/>
      <c r="LE163" s="1"/>
      <c r="NM163" s="1"/>
      <c r="NS163" s="1"/>
      <c r="QS163" s="1"/>
      <c r="SC163" s="1"/>
      <c r="SI163" s="1"/>
      <c r="XE163" s="1"/>
      <c r="AAW163" s="1"/>
    </row>
    <row r="164" spans="29:725" x14ac:dyDescent="0.25">
      <c r="AC164" s="1"/>
      <c r="AE164" t="str">
        <v>YO806140 Corp</v>
      </c>
      <c r="AF164" t="str">
        <v>XS3037430066</v>
      </c>
      <c r="AG164" t="str">
        <v>YO8061401</v>
      </c>
      <c r="AH164" t="str">
        <v>BACR Float 05/30/28</v>
      </c>
      <c r="AI164" s="1">
        <v>46903</v>
      </c>
      <c r="AJ164">
        <v>1000000</v>
      </c>
      <c r="AK164" t="str">
        <v>YU707188 Corp</v>
      </c>
      <c r="AL164" t="str">
        <v>XS2879233174</v>
      </c>
      <c r="AM164" t="str">
        <v>YU7071886</v>
      </c>
      <c r="AN164" t="str">
        <v>BBVASM 5 ¾ 11/05/34</v>
      </c>
      <c r="AO164" s="1">
        <v>49253</v>
      </c>
      <c r="AP164">
        <v>10000000</v>
      </c>
      <c r="AQ164" t="str">
        <v>YQ353038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      <c r="AV164">
        <v>1450000</v>
      </c>
      <c r="BO164" t="str">
        <v>BW606747 Corp</v>
      </c>
      <c r="BP164" t="str">
        <v>XS0459925946</v>
      </c>
      <c r="BQ164" t="str">
        <v>BW6067472</v>
      </c>
      <c r="BR164" t="str">
        <v>DB Float 06/20/27</v>
      </c>
      <c r="BS164" s="1">
        <v>46558</v>
      </c>
      <c r="BT164">
        <v>2350000</v>
      </c>
      <c r="CA164" t="str">
        <v>ZD451554 Corp</v>
      </c>
      <c r="CB164" t="str">
        <v>XS2699735283</v>
      </c>
      <c r="CC164" t="str">
        <v>ZD4515544</v>
      </c>
      <c r="CD164" t="str">
        <v>SOCGEN 3.56 12/30/25</v>
      </c>
      <c r="CE164" s="1">
        <v>46021</v>
      </c>
      <c r="CF164">
        <v>919000</v>
      </c>
      <c r="CM164" t="str">
        <v>EI306206 Corp</v>
      </c>
      <c r="CN164" t="str">
        <v>XS0521427921</v>
      </c>
      <c r="CO164" t="str">
        <v>EI3062060</v>
      </c>
      <c r="CP164" t="str">
        <v>HSBC 0 07/01/30</v>
      </c>
      <c r="CQ164" s="1">
        <v>47665</v>
      </c>
      <c r="CR164">
        <v>25000000</v>
      </c>
      <c r="CS164" t="str">
        <v>ZM930195 Corp</v>
      </c>
      <c r="CT164" t="str">
        <v>XS2569724847</v>
      </c>
      <c r="CU164" t="str">
        <v>ZM9301957</v>
      </c>
      <c r="CV164" t="str">
        <v>INTNED 5 ¼ 02/14/28</v>
      </c>
      <c r="CW164" s="1">
        <v>46797</v>
      </c>
      <c r="CX164">
        <v>10000000</v>
      </c>
      <c r="DC164" s="1"/>
      <c r="EI164" t="str">
        <v>YS923424 Corp</v>
      </c>
      <c r="EJ164" t="str">
        <v>US80287KBB61</v>
      </c>
      <c r="EK164" t="str">
        <v>80287KBB6</v>
      </c>
      <c r="EL164" t="str">
        <v>SANTAN 0 01/29/27</v>
      </c>
      <c r="EM164" s="1">
        <v>46416</v>
      </c>
      <c r="EN164">
        <v>520000</v>
      </c>
      <c r="KA164" s="1"/>
      <c r="KS164" s="1"/>
      <c r="LE164" s="1"/>
      <c r="NM164" s="1"/>
      <c r="NS164" s="1"/>
      <c r="QS164" s="1"/>
      <c r="SC164" s="1"/>
      <c r="SI164" s="1"/>
      <c r="XE164" s="1"/>
      <c r="AAW164" s="1"/>
    </row>
    <row r="165" spans="29:725" x14ac:dyDescent="0.25">
      <c r="AC165" s="1"/>
      <c r="AE165" t="str">
        <v>YX264534 Corp</v>
      </c>
      <c r="AF165" t="str">
        <v>XS2777249280</v>
      </c>
      <c r="AG165" t="str">
        <v>YX2645340</v>
      </c>
      <c r="AH165" t="str">
        <v>BACR Float 05/28/27</v>
      </c>
      <c r="AI165" s="1">
        <v>46535</v>
      </c>
      <c r="AJ165">
        <v>4000000</v>
      </c>
      <c r="AK165" t="str">
        <v>ZO072946 Corp</v>
      </c>
      <c r="AL165" t="str">
        <v>XS2161308809</v>
      </c>
      <c r="AM165" t="str">
        <v>ZO0729467</v>
      </c>
      <c r="AN165" t="str">
        <v>BBVASM 0 09/08/50</v>
      </c>
      <c r="AO165" s="1">
        <v>55039</v>
      </c>
      <c r="AP165">
        <v>100000000</v>
      </c>
      <c r="AQ165" t="str">
        <v>YQ448046 Corp</v>
      </c>
      <c r="AR165" t="str">
        <v>XS2959036943</v>
      </c>
      <c r="AS165" t="str">
        <v>YQ4480469</v>
      </c>
      <c r="AT165" t="str">
        <v>BNP 0 08/20/26</v>
      </c>
      <c r="AU165" s="1">
        <v>46254</v>
      </c>
      <c r="AV165">
        <v>5000000</v>
      </c>
      <c r="BO165" t="str">
        <v>BX549906 Corp</v>
      </c>
      <c r="BP165" t="str">
        <v>XS0459922331</v>
      </c>
      <c r="BQ165" t="str">
        <v>BX5499062</v>
      </c>
      <c r="BR165" t="str">
        <v>DB Float 07/20/29</v>
      </c>
      <c r="BS165" s="1">
        <v>47319</v>
      </c>
      <c r="BT165">
        <v>20000000</v>
      </c>
      <c r="CA165" t="str">
        <v>ZF429112 Corp</v>
      </c>
      <c r="CB165" t="str">
        <v>US83370BPS69</v>
      </c>
      <c r="CC165" t="str">
        <v>83370BPS6</v>
      </c>
      <c r="CD165" t="str">
        <v>SOCGEN 5.4 01/22/31</v>
      </c>
      <c r="CE165" s="1">
        <v>47870</v>
      </c>
      <c r="CF165">
        <v>0</v>
      </c>
      <c r="CM165" t="str">
        <v>EI318962 Corp</v>
      </c>
      <c r="CN165" t="str">
        <v>XS0525770045</v>
      </c>
      <c r="CO165" t="str">
        <v>EI3189624</v>
      </c>
      <c r="CP165" t="str">
        <v>HSBC 0 07/15/30</v>
      </c>
      <c r="CQ165" s="1">
        <v>47679</v>
      </c>
      <c r="CR165">
        <v>25000000</v>
      </c>
      <c r="CS165" t="str">
        <v>ZM934706 Corp</v>
      </c>
      <c r="CT165" t="str">
        <v>XS2569725224</v>
      </c>
      <c r="CU165" t="str">
        <v>ZM9347067</v>
      </c>
      <c r="CV165" t="str">
        <v>INTNED 5.56 02/13/33</v>
      </c>
      <c r="CW165" s="1">
        <v>48623</v>
      </c>
      <c r="CX165">
        <v>15000000</v>
      </c>
      <c r="DC165" s="1"/>
      <c r="EI165" t="str">
        <v>YS934616 Corp</v>
      </c>
      <c r="EJ165" t="str">
        <v>XS2967807079</v>
      </c>
      <c r="EK165" t="str">
        <v>YS9346166</v>
      </c>
      <c r="EL165" t="str">
        <v>SANTAN 5 ½ 02/05/30</v>
      </c>
      <c r="EM165" s="1">
        <v>47519</v>
      </c>
      <c r="EN165">
        <v>400000</v>
      </c>
      <c r="KA165" s="1"/>
      <c r="KS165" s="1"/>
      <c r="LE165" s="1"/>
      <c r="NM165" s="1"/>
      <c r="NS165" s="1"/>
      <c r="QS165" s="1"/>
      <c r="SC165" s="1"/>
      <c r="SI165" s="1"/>
      <c r="XE165" s="1"/>
      <c r="AAW165" s="1"/>
    </row>
    <row r="166" spans="29:725" x14ac:dyDescent="0.25">
      <c r="AC166" s="1"/>
      <c r="AE166" t="str">
        <v>ZF957193 Corp</v>
      </c>
      <c r="AF166" t="str">
        <v>XS2706667792</v>
      </c>
      <c r="AG166" t="str">
        <v>ZF9571935</v>
      </c>
      <c r="AH166" t="str">
        <v>BACR Float 02/28/29</v>
      </c>
      <c r="AI166" s="1">
        <v>47177</v>
      </c>
      <c r="AJ166">
        <v>1000000</v>
      </c>
      <c r="AK166" t="str">
        <v>ZO073017 Corp</v>
      </c>
      <c r="AL166" t="str">
        <v>XS2161308718</v>
      </c>
      <c r="AM166" t="str">
        <v>ZO0730176</v>
      </c>
      <c r="AN166" t="str">
        <v>BBVASM 0 09/08/50</v>
      </c>
      <c r="AO166" s="1">
        <v>55039</v>
      </c>
      <c r="AP166">
        <v>75000000</v>
      </c>
      <c r="AQ166" t="str">
        <v>YR048112 Corp</v>
      </c>
      <c r="AR166" t="str">
        <v>XS2942713509</v>
      </c>
      <c r="AS166" t="str">
        <v>YR0481121</v>
      </c>
      <c r="AT166" t="str">
        <v>BNP Float 01/08/30</v>
      </c>
      <c r="AU166" s="1">
        <v>47491</v>
      </c>
      <c r="AV166">
        <v>5650000</v>
      </c>
      <c r="BO166" t="str">
        <v>BX720310 Corp</v>
      </c>
      <c r="BP166" t="str">
        <v>XS0460004715</v>
      </c>
      <c r="BQ166" t="str">
        <v>BX7203108</v>
      </c>
      <c r="BR166" t="str">
        <v>DB Float 12/20/27</v>
      </c>
      <c r="BS166" s="1">
        <v>46741</v>
      </c>
      <c r="BT166">
        <v>9000000</v>
      </c>
      <c r="CA166" t="str">
        <v>ZF842135 Corp</v>
      </c>
      <c r="CB166" t="str">
        <v>XS2746210280</v>
      </c>
      <c r="CC166" t="str">
        <v>ZF8421355</v>
      </c>
      <c r="CD166" t="str">
        <v>SOCGEN Float 02/02/28</v>
      </c>
      <c r="CE166" s="1">
        <v>46785</v>
      </c>
      <c r="CF166">
        <v>16000000</v>
      </c>
      <c r="CM166" t="str">
        <v>EI318970 Corp</v>
      </c>
      <c r="CN166" t="str">
        <v>XS0525770391</v>
      </c>
      <c r="CO166" t="str">
        <v>EI3189707</v>
      </c>
      <c r="CP166" t="str">
        <v>HSBC 0 07/15/30</v>
      </c>
      <c r="CQ166" s="1">
        <v>47679</v>
      </c>
      <c r="CR166">
        <v>25000000</v>
      </c>
      <c r="CS166" t="str">
        <v>ZM958899 Corp</v>
      </c>
      <c r="CT166" t="str">
        <v>XS2569724763</v>
      </c>
      <c r="CU166" t="str">
        <v>ZM9588991</v>
      </c>
      <c r="CV166" t="str">
        <v>INTNED 5 ¼ 02/15/28</v>
      </c>
      <c r="CW166" s="1">
        <v>46798</v>
      </c>
      <c r="CX166">
        <v>100000000</v>
      </c>
      <c r="DC166" s="1"/>
      <c r="EI166" t="str">
        <v>YT032434 Corp</v>
      </c>
      <c r="EJ166" t="str">
        <v>XS2922139568</v>
      </c>
      <c r="EK166" t="str">
        <v>YT0324343</v>
      </c>
      <c r="EL166" t="str">
        <v>SANTAN 5 ¾ 11/12/34</v>
      </c>
      <c r="EM166" s="1">
        <v>49260</v>
      </c>
      <c r="EN166">
        <v>10000000</v>
      </c>
      <c r="KA166" s="1"/>
      <c r="KS166" s="1"/>
      <c r="LE166" s="1"/>
      <c r="NM166" s="1"/>
      <c r="NS166" s="1"/>
      <c r="QS166" s="1"/>
      <c r="SC166" s="1"/>
      <c r="SI166" s="1"/>
      <c r="XE166" s="1"/>
      <c r="AAW166" s="1"/>
    </row>
    <row r="167" spans="29:725" x14ac:dyDescent="0.25">
      <c r="AC167" s="1"/>
      <c r="AE167" t="str">
        <v>ZI549027 Corp</v>
      </c>
      <c r="AF167" t="str">
        <v>CH1140857462</v>
      </c>
      <c r="AG167" t="str">
        <v>ZI5490274</v>
      </c>
      <c r="AH167" t="str">
        <v>BACR Float 12/02/26</v>
      </c>
      <c r="AI167" s="1">
        <v>46358</v>
      </c>
      <c r="AJ167">
        <v>530000</v>
      </c>
      <c r="AK167" t="str">
        <v>ZP541461 Corp</v>
      </c>
      <c r="AL167" t="str">
        <v>XS2107329778</v>
      </c>
      <c r="AM167" t="str">
        <v>ZP5414617</v>
      </c>
      <c r="AN167" t="str">
        <v>BBVASM Float 02/06/30</v>
      </c>
      <c r="AO167" s="1">
        <v>47520</v>
      </c>
      <c r="AP167">
        <v>50000000</v>
      </c>
      <c r="AQ167" t="str">
        <v>YR368043 Corp</v>
      </c>
      <c r="AR167" t="str">
        <v>XS2952086606</v>
      </c>
      <c r="AS167" t="str">
        <v>YR3680430</v>
      </c>
      <c r="AT167" t="str">
        <v>BNP Float 02/20/35</v>
      </c>
      <c r="AU167" s="1">
        <v>49360</v>
      </c>
      <c r="AV167">
        <v>1000000</v>
      </c>
      <c r="BO167" t="str">
        <v>BY854511 Corp</v>
      </c>
      <c r="BP167" t="str">
        <v>XS0459923065</v>
      </c>
      <c r="BQ167" t="str">
        <v>BY8545117</v>
      </c>
      <c r="BR167" t="str">
        <v>DB Float 06/20/27</v>
      </c>
      <c r="BS167" s="1">
        <v>46558</v>
      </c>
      <c r="BT167">
        <v>4000000</v>
      </c>
      <c r="CA167" t="str">
        <v>ZG932885 Corp</v>
      </c>
      <c r="CB167" t="str">
        <v>US83370BN255</v>
      </c>
      <c r="CC167" t="str">
        <v>83370BN25</v>
      </c>
      <c r="CD167" t="str">
        <v>SOCGEN 5.4 12/26/30</v>
      </c>
      <c r="CE167" s="1">
        <v>47843</v>
      </c>
      <c r="CF167">
        <v>3000000</v>
      </c>
      <c r="CM167" t="str">
        <v>EI321581 Corp</v>
      </c>
      <c r="CN167" t="str">
        <v>XS0526639892</v>
      </c>
      <c r="CO167" t="str">
        <v>EI3215817</v>
      </c>
      <c r="CP167" t="str">
        <v>HSBC 0 07/23/30</v>
      </c>
      <c r="CQ167" s="1">
        <v>47687</v>
      </c>
      <c r="CR167">
        <v>30000000</v>
      </c>
      <c r="CS167" t="str">
        <v>ZM992901 Corp</v>
      </c>
      <c r="CT167" t="str">
        <v>XS2569724920</v>
      </c>
      <c r="CU167" t="str">
        <v>ZM9929013</v>
      </c>
      <c r="CV167" t="str">
        <v>INTNED 5.21 02/17/28</v>
      </c>
      <c r="CW167" s="1">
        <v>46800</v>
      </c>
      <c r="CX167">
        <v>100000000</v>
      </c>
      <c r="DC167" s="1"/>
      <c r="EI167" t="str">
        <v>YU152047 Corp</v>
      </c>
      <c r="EJ167" t="str">
        <v>XS2901356308</v>
      </c>
      <c r="EK167" t="str">
        <v>YU1520474</v>
      </c>
      <c r="EL167" t="str">
        <v>SANTAN 6.1 10/02/34</v>
      </c>
      <c r="EM167" s="1">
        <v>49219</v>
      </c>
      <c r="EN167">
        <v>14000000</v>
      </c>
      <c r="KA167" s="1"/>
      <c r="KS167" s="1"/>
      <c r="LE167" s="1"/>
      <c r="NM167" s="1"/>
      <c r="NS167" s="1"/>
      <c r="QS167" s="1"/>
      <c r="SC167" s="1"/>
      <c r="SI167" s="1"/>
      <c r="XE167" s="1"/>
      <c r="AAW167" s="1"/>
    </row>
    <row r="168" spans="29:725" x14ac:dyDescent="0.25">
      <c r="AC168" s="1"/>
      <c r="AE168" t="str">
        <v>BK016872 Corp</v>
      </c>
      <c r="AF168" t="str">
        <v>US06747PZ286</v>
      </c>
      <c r="AG168" t="str">
        <v>06747PZ28</v>
      </c>
      <c r="AH168" t="str">
        <v>BACR 2 ¼ 12/29/28</v>
      </c>
      <c r="AI168" s="1">
        <v>47116</v>
      </c>
      <c r="AJ168">
        <v>10000000</v>
      </c>
      <c r="AK168" t="str">
        <v>ZS381011 Corp</v>
      </c>
      <c r="AL168" t="str">
        <v>UYBBSU2COUS9</v>
      </c>
      <c r="AM168" t="str">
        <v>ZS3810117</v>
      </c>
      <c r="AN168" t="str">
        <v>BBVAUR Float 02/06/64</v>
      </c>
      <c r="AO168" s="1">
        <v>59938</v>
      </c>
      <c r="AP168">
        <v>10000000</v>
      </c>
      <c r="AQ168" t="str">
        <v>YR928690 Corp</v>
      </c>
      <c r="AR168" t="str">
        <v>XS2955925081</v>
      </c>
      <c r="AS168" t="str">
        <v>YR9286901</v>
      </c>
      <c r="AT168" t="str">
        <v>BNP 5.32 12/23/29</v>
      </c>
      <c r="AU168" s="1">
        <v>47475</v>
      </c>
      <c r="AV168">
        <v>1000000</v>
      </c>
      <c r="BO168" t="str">
        <v>YN137512 Corp</v>
      </c>
      <c r="BP168" t="str">
        <v>US25161FRZ35</v>
      </c>
      <c r="BQ168" t="str">
        <v>25161FRZ3</v>
      </c>
      <c r="BR168" t="str">
        <v>DB 5.65 06/25/35</v>
      </c>
      <c r="BS168" s="1">
        <v>49485</v>
      </c>
      <c r="BT168">
        <v>12000000</v>
      </c>
      <c r="CA168" t="str">
        <v>ZH379167 Corp</v>
      </c>
      <c r="CB168" t="str">
        <v>US83370BHB27</v>
      </c>
      <c r="CC168" t="str">
        <v>83370BHB2</v>
      </c>
      <c r="CD168" t="str">
        <v>SOCGEN Float 10/31/38</v>
      </c>
      <c r="CE168" s="1">
        <v>50709</v>
      </c>
      <c r="CF168">
        <v>0</v>
      </c>
      <c r="CM168" t="str">
        <v>EI325424 Corp</v>
      </c>
      <c r="CN168" t="str">
        <v>XS0527781404</v>
      </c>
      <c r="CO168" t="str">
        <v>EI3254246</v>
      </c>
      <c r="CP168" t="str">
        <v>HSBC 0 07/21/40</v>
      </c>
      <c r="CQ168" s="1">
        <v>51338</v>
      </c>
      <c r="CR168">
        <v>30000000</v>
      </c>
      <c r="CS168" t="str">
        <v>ZN658442 Corp</v>
      </c>
      <c r="CT168" t="str">
        <v>XS2498953699</v>
      </c>
      <c r="CU168" t="str">
        <v>ZN6584421</v>
      </c>
      <c r="CV168" t="str">
        <v>INTNED 5.8 12/09/32</v>
      </c>
      <c r="CW168" s="1">
        <v>48557</v>
      </c>
      <c r="CX168">
        <v>10000000</v>
      </c>
      <c r="DC168" s="1"/>
      <c r="EI168" t="str">
        <v>YU883577 Corp</v>
      </c>
      <c r="EJ168" t="str">
        <v>XS2922143321</v>
      </c>
      <c r="EK168" t="str">
        <v>YU8835776</v>
      </c>
      <c r="EL168" t="str">
        <v>SANTAN 6 ½ 11/01/34</v>
      </c>
      <c r="EM168" s="1">
        <v>49249</v>
      </c>
      <c r="EN168">
        <v>3850000</v>
      </c>
      <c r="KA168" s="1"/>
      <c r="KS168" s="1"/>
      <c r="LE168" s="1"/>
      <c r="NM168" s="1"/>
      <c r="NS168" s="1"/>
      <c r="QS168" s="1"/>
      <c r="SC168" s="1"/>
      <c r="SI168" s="1"/>
      <c r="XE168" s="1"/>
      <c r="AAW168" s="1"/>
    </row>
    <row r="169" spans="29:725" x14ac:dyDescent="0.25">
      <c r="AC169" s="1"/>
      <c r="AE169" t="str">
        <v>BP394577 Corp</v>
      </c>
      <c r="AF169" t="str">
        <v>US06748EPX57</v>
      </c>
      <c r="AG169" t="str">
        <v>06748EPX5</v>
      </c>
      <c r="AH169" t="str">
        <v>BACR 1 ½ 02/24/27</v>
      </c>
      <c r="AI169" s="1">
        <v>46442</v>
      </c>
      <c r="AJ169">
        <v>7000000</v>
      </c>
      <c r="AO169" s="1"/>
      <c r="AQ169" t="str">
        <v>YV352635 Corp</v>
      </c>
      <c r="AR169" t="str">
        <v>XS2828431457</v>
      </c>
      <c r="AS169" t="str">
        <v>YV3526352</v>
      </c>
      <c r="AT169" t="str">
        <v>BNP Float 08/23/34</v>
      </c>
      <c r="AU169" s="1">
        <v>49179</v>
      </c>
      <c r="AV169">
        <v>3550000</v>
      </c>
      <c r="BO169" t="str">
        <v>YN361266 Corp</v>
      </c>
      <c r="BP169" t="str">
        <v>US25161FJF62</v>
      </c>
      <c r="BQ169" t="str">
        <v>25161FJF6</v>
      </c>
      <c r="BR169" t="str">
        <v>DB 5 06/29/29</v>
      </c>
      <c r="BS169" s="1">
        <v>47298</v>
      </c>
      <c r="BT169">
        <v>3000000</v>
      </c>
      <c r="CA169" t="str">
        <v>ZH773265 Corp</v>
      </c>
      <c r="CB169" t="str">
        <v>US83370BJW46</v>
      </c>
      <c r="CC169" t="str">
        <v>83370BJW4</v>
      </c>
      <c r="CD169" t="str">
        <v>SOCGEN Float 10/31/33</v>
      </c>
      <c r="CE169" s="1">
        <v>48883</v>
      </c>
      <c r="CF169">
        <v>0</v>
      </c>
      <c r="CM169" t="str">
        <v>EI332846 Corp</v>
      </c>
      <c r="CN169" t="str">
        <v>XS0529373614</v>
      </c>
      <c r="CO169" t="str">
        <v>EI3328461</v>
      </c>
      <c r="CP169" t="str">
        <v>HSBC 0 08/02/40</v>
      </c>
      <c r="CQ169" s="1">
        <v>51350</v>
      </c>
      <c r="CR169">
        <v>30000000</v>
      </c>
      <c r="CS169" t="str">
        <v>ZN862852 Corp</v>
      </c>
      <c r="CT169" t="str">
        <v>XS2498953186</v>
      </c>
      <c r="CU169" t="str">
        <v>ZN8628523</v>
      </c>
      <c r="CV169" t="str">
        <v>INTNED 5.56 12/23/32</v>
      </c>
      <c r="CW169" s="1">
        <v>48571</v>
      </c>
      <c r="CX169">
        <v>15000000</v>
      </c>
      <c r="DC169" s="1"/>
      <c r="EI169" t="str">
        <v>YU976737 Corp</v>
      </c>
      <c r="EJ169" t="str">
        <v>XS2922141622</v>
      </c>
      <c r="EK169" t="str">
        <v>YU9767374</v>
      </c>
      <c r="EL169" t="str">
        <v>SANTAN 4.02 11/19/27</v>
      </c>
      <c r="EM169" s="1">
        <v>46710</v>
      </c>
      <c r="EN169">
        <v>3000000</v>
      </c>
      <c r="KA169" s="1"/>
      <c r="LE169" s="1"/>
      <c r="NM169" s="1"/>
      <c r="NS169" s="1"/>
      <c r="QS169" s="1"/>
      <c r="SC169" s="1"/>
      <c r="SI169" s="1"/>
      <c r="XE169" s="1"/>
      <c r="AAW169" s="1"/>
    </row>
    <row r="170" spans="29:725" x14ac:dyDescent="0.25">
      <c r="AC170" s="1"/>
      <c r="AE170" t="str">
        <v>BP804170 Corp</v>
      </c>
      <c r="AF170" t="str">
        <v>US06748ESX21</v>
      </c>
      <c r="AG170" t="str">
        <v>06748ESX2</v>
      </c>
      <c r="AH170" t="str">
        <v>BACR Float 06/03/36</v>
      </c>
      <c r="AI170" s="1">
        <v>49829</v>
      </c>
      <c r="AJ170">
        <v>0</v>
      </c>
      <c r="AO170" s="1"/>
      <c r="AQ170" t="str">
        <v>YV696912 Corp</v>
      </c>
      <c r="AR170" t="str">
        <v>XS2666487157</v>
      </c>
      <c r="AS170" t="str">
        <v>YV6969120</v>
      </c>
      <c r="AT170" t="str">
        <v>BNP 8.85 08/26/25</v>
      </c>
      <c r="AU170" s="1">
        <v>45895</v>
      </c>
      <c r="AV170">
        <v>1000000</v>
      </c>
      <c r="BO170" t="str">
        <v>YN361339 Corp</v>
      </c>
      <c r="BP170" t="str">
        <v>US25161FP289</v>
      </c>
      <c r="BQ170" t="str">
        <v>25161FP28</v>
      </c>
      <c r="BR170" t="str">
        <v>DB 5.05 06/28/30</v>
      </c>
      <c r="BS170" s="1">
        <v>47662</v>
      </c>
      <c r="BT170">
        <v>5000000</v>
      </c>
      <c r="CA170" t="str">
        <v>ZH788884 Corp</v>
      </c>
      <c r="CB170" t="str">
        <v>XS2699543372</v>
      </c>
      <c r="CC170" t="str">
        <v>ZH7888840</v>
      </c>
      <c r="CD170" t="str">
        <v>SOCGEN 8 ½ 12/29/28</v>
      </c>
      <c r="CE170" s="1">
        <v>47116</v>
      </c>
      <c r="CF170">
        <v>700000</v>
      </c>
      <c r="CM170" t="str">
        <v>EI341023 Corp</v>
      </c>
      <c r="CN170" t="str">
        <v>XS0531195732</v>
      </c>
      <c r="CO170" t="str">
        <v>EI3410236</v>
      </c>
      <c r="CP170" t="str">
        <v>HSBC 0 08/04/40</v>
      </c>
      <c r="CQ170" s="1">
        <v>51352</v>
      </c>
      <c r="CR170">
        <v>30000000</v>
      </c>
      <c r="CS170" t="str">
        <v>ZO364734 Corp</v>
      </c>
      <c r="CT170" t="str">
        <v>XS2229756031</v>
      </c>
      <c r="CU170" t="str">
        <v>ZO3647344</v>
      </c>
      <c r="CV170" t="str">
        <v>INTNED 1.52 09/18/30</v>
      </c>
      <c r="CW170" s="1">
        <v>47744</v>
      </c>
      <c r="CX170">
        <v>20000000</v>
      </c>
      <c r="DC170" s="1"/>
      <c r="EI170" t="str">
        <v>YU977501 Corp</v>
      </c>
      <c r="EJ170" t="str">
        <v>XS2922144568</v>
      </c>
      <c r="EK170" t="str">
        <v>YU9775013</v>
      </c>
      <c r="EL170" t="str">
        <v>SANTAN 5.32 12/20/29</v>
      </c>
      <c r="EM170" s="1">
        <v>47472</v>
      </c>
      <c r="EN170">
        <v>1000000</v>
      </c>
      <c r="KA170" s="1"/>
      <c r="LE170" s="1"/>
      <c r="NM170" s="1"/>
      <c r="NS170" s="1"/>
      <c r="QS170" s="1"/>
      <c r="SC170" s="1"/>
      <c r="SI170" s="1"/>
      <c r="XE170" s="1"/>
      <c r="AAW170" s="1"/>
    </row>
    <row r="171" spans="29:725" x14ac:dyDescent="0.25">
      <c r="AC171" s="1"/>
      <c r="AE171" t="str">
        <v>BS499921 Corp</v>
      </c>
      <c r="AF171" t="str">
        <v>US06739FMA65</v>
      </c>
      <c r="AG171" t="str">
        <v>06739FMA6</v>
      </c>
      <c r="AH171" t="str">
        <v>BACR Float 11/24/28</v>
      </c>
      <c r="AI171" s="1">
        <v>47081</v>
      </c>
      <c r="AJ171">
        <v>10000000</v>
      </c>
      <c r="AO171" s="1"/>
      <c r="AQ171" t="str">
        <v>YX848961 Corp</v>
      </c>
      <c r="AR171" t="str">
        <v>XS2772967647</v>
      </c>
      <c r="AS171" t="str">
        <v>YX8489610</v>
      </c>
      <c r="AT171" t="str">
        <v>BNP Float 05/24/27</v>
      </c>
      <c r="AU171" s="1">
        <v>46531</v>
      </c>
      <c r="AV171">
        <v>1500000</v>
      </c>
      <c r="BO171" t="str">
        <v>YN361578 Corp</v>
      </c>
      <c r="BP171" t="str">
        <v>US25161FV543</v>
      </c>
      <c r="BQ171" t="str">
        <v>25161FV54</v>
      </c>
      <c r="BR171" t="str">
        <v>DB 5.3 06/30/33</v>
      </c>
      <c r="BS171" s="1">
        <v>48760</v>
      </c>
      <c r="BT171">
        <v>3250000</v>
      </c>
      <c r="CA171" t="str">
        <v>ZI552778 Corp</v>
      </c>
      <c r="CB171" t="str">
        <v>US83370BFL27</v>
      </c>
      <c r="CC171" t="str">
        <v>83370BFL2</v>
      </c>
      <c r="CD171" t="str">
        <v>SOCGEN Float 08/31/38</v>
      </c>
      <c r="CE171" s="1">
        <v>50648</v>
      </c>
      <c r="CF171">
        <v>100000</v>
      </c>
      <c r="CM171" t="str">
        <v>EI382213 Corp</v>
      </c>
      <c r="CN171" t="str">
        <v>XS0536655789</v>
      </c>
      <c r="CO171" t="str">
        <v>EI3822133</v>
      </c>
      <c r="CP171" t="str">
        <v>HSBC 0 08/26/40</v>
      </c>
      <c r="CQ171" s="1">
        <v>51374</v>
      </c>
      <c r="CR171">
        <v>30000000</v>
      </c>
      <c r="CS171" t="str">
        <v>ZO509069 Corp</v>
      </c>
      <c r="CT171" t="str">
        <v>XS2234573470</v>
      </c>
      <c r="CU171" t="str">
        <v>ZO5090691</v>
      </c>
      <c r="CV171" t="str">
        <v>INTNED 1.6 09/29/30</v>
      </c>
      <c r="CW171" s="1">
        <v>47755</v>
      </c>
      <c r="CX171">
        <v>40000000</v>
      </c>
      <c r="DC171" s="1"/>
      <c r="EI171" t="str">
        <v>YV010697 Corp</v>
      </c>
      <c r="EJ171" t="str">
        <v>XS2880635243</v>
      </c>
      <c r="EK171" t="str">
        <v>YV0106976</v>
      </c>
      <c r="EL171" t="str">
        <v>SANTAN Float 08/20/29</v>
      </c>
      <c r="EM171" s="1">
        <v>47350</v>
      </c>
      <c r="EN171">
        <v>8000000</v>
      </c>
      <c r="KA171" s="1"/>
      <c r="LE171" s="1"/>
      <c r="NM171" s="1"/>
      <c r="NS171" s="1"/>
      <c r="QS171" s="1"/>
      <c r="SC171" s="1"/>
      <c r="SI171" s="1"/>
      <c r="XE171" s="1"/>
      <c r="AAW171" s="1"/>
    </row>
    <row r="172" spans="29:725" x14ac:dyDescent="0.25">
      <c r="AC172" s="1"/>
      <c r="AE172" t="str">
        <v>BY550346 Corp</v>
      </c>
      <c r="AF172" t="str">
        <v>XS2414948880</v>
      </c>
      <c r="AG172" t="str">
        <v>BY5503465</v>
      </c>
      <c r="AH172" t="str">
        <v>BACR Float 09/01/27</v>
      </c>
      <c r="AI172" s="1">
        <v>46631</v>
      </c>
      <c r="AJ172">
        <v>2400000</v>
      </c>
      <c r="AO172" s="1"/>
      <c r="AQ172" t="str">
        <v>ZB182512 Corp</v>
      </c>
      <c r="AR172" t="str">
        <v>XS2749306911</v>
      </c>
      <c r="AS172" t="str">
        <v>ZB1825122</v>
      </c>
      <c r="AT172" t="str">
        <v>BNP 32 07/05/29</v>
      </c>
      <c r="AU172" s="1">
        <v>47304</v>
      </c>
      <c r="AV172">
        <v>500000</v>
      </c>
      <c r="BO172" t="str">
        <v>YN514449 Corp</v>
      </c>
      <c r="BP172" t="str">
        <v>US25152XYH78</v>
      </c>
      <c r="BQ172" t="str">
        <v>25152XYH7</v>
      </c>
      <c r="BR172" t="str">
        <v>DB Float 06/18/26</v>
      </c>
      <c r="BS172" s="1">
        <v>46191</v>
      </c>
      <c r="BT172">
        <v>100000000</v>
      </c>
      <c r="CA172" t="str">
        <v>ZI891920 Corp</v>
      </c>
      <c r="CB172" t="str">
        <v>US83370BGP22</v>
      </c>
      <c r="CC172" t="str">
        <v>83370BGP2</v>
      </c>
      <c r="CD172" t="str">
        <v>SOCGEN 6.05 09/29/33</v>
      </c>
      <c r="CE172" s="1">
        <v>48851</v>
      </c>
      <c r="CF172">
        <v>2000000</v>
      </c>
      <c r="CM172" t="str">
        <v>EI390118 Corp</v>
      </c>
      <c r="CN172" t="str">
        <v>XS0538975094</v>
      </c>
      <c r="CO172" t="str">
        <v>EI3901184</v>
      </c>
      <c r="CP172" t="str">
        <v>HSBC 0 09/10/30</v>
      </c>
      <c r="CQ172" s="1">
        <v>47736</v>
      </c>
      <c r="CR172">
        <v>30000000</v>
      </c>
      <c r="DC172" s="1"/>
      <c r="EI172" t="str">
        <v>YV712583 Corp</v>
      </c>
      <c r="EJ172" t="str">
        <v>XS2901362967</v>
      </c>
      <c r="EK172" t="str">
        <v>YV7125839</v>
      </c>
      <c r="EL172" t="str">
        <v>SANTAN Float 09/13/29</v>
      </c>
      <c r="EM172" s="1">
        <v>47374</v>
      </c>
      <c r="EN172">
        <v>1000000</v>
      </c>
      <c r="KA172" s="1"/>
      <c r="LE172" s="1"/>
      <c r="NM172" s="1"/>
      <c r="NS172" s="1"/>
      <c r="QS172" s="1"/>
      <c r="SC172" s="1"/>
      <c r="XE172" s="1"/>
      <c r="AAW172" s="1"/>
    </row>
    <row r="173" spans="29:725" x14ac:dyDescent="0.25">
      <c r="AC173" s="1"/>
      <c r="AE173" t="str">
        <v>BY552402 Corp</v>
      </c>
      <c r="AF173" t="str">
        <v>XS2414961719</v>
      </c>
      <c r="AG173" t="str">
        <v>BY5524024</v>
      </c>
      <c r="AH173" t="str">
        <v>BACR Float 09/02/25</v>
      </c>
      <c r="AI173" s="1">
        <v>45902</v>
      </c>
      <c r="AJ173">
        <v>500000</v>
      </c>
      <c r="AO173" s="1"/>
      <c r="AQ173" t="str">
        <v>ZF491549 Corp</v>
      </c>
      <c r="AR173" t="str">
        <v>XS2703313788</v>
      </c>
      <c r="AS173" t="str">
        <v>ZF4915491</v>
      </c>
      <c r="AT173" t="str">
        <v>BNP 0 01/08/31</v>
      </c>
      <c r="AU173" s="1">
        <v>47856</v>
      </c>
      <c r="AV173">
        <v>2000000</v>
      </c>
      <c r="BO173" t="str">
        <v>YN937081 Corp</v>
      </c>
      <c r="BP173" t="str">
        <v>US25152XYJ35</v>
      </c>
      <c r="BQ173" t="str">
        <v>25152XYJ3</v>
      </c>
      <c r="BR173" t="str">
        <v>DB Float 07/02/26</v>
      </c>
      <c r="BS173" s="1">
        <v>46205</v>
      </c>
      <c r="BT173">
        <v>50000000</v>
      </c>
      <c r="CA173" t="str">
        <v>ZI975478 Corp</v>
      </c>
      <c r="CB173" t="str">
        <v>XS2659641414</v>
      </c>
      <c r="CC173" t="str">
        <v>ZI9754782</v>
      </c>
      <c r="CD173" t="str">
        <v>SOCGEN Float 09/22/27</v>
      </c>
      <c r="CE173" s="1">
        <v>46652</v>
      </c>
      <c r="CF173">
        <v>10000000</v>
      </c>
      <c r="CM173" t="str">
        <v>EI394532 Corp</v>
      </c>
      <c r="CN173" t="str">
        <v>XS0540040366</v>
      </c>
      <c r="CO173" t="str">
        <v>EI3945322</v>
      </c>
      <c r="CP173" t="str">
        <v>HSBC 0 09/08/40</v>
      </c>
      <c r="CQ173" s="1">
        <v>51387</v>
      </c>
      <c r="CR173">
        <v>10000000</v>
      </c>
      <c r="DC173" s="1"/>
      <c r="EI173" t="str">
        <v>YV933617 Corp</v>
      </c>
      <c r="EJ173" t="str">
        <v>XS2901358007</v>
      </c>
      <c r="EK173" t="str">
        <v>YV9336178</v>
      </c>
      <c r="EL173" t="str">
        <v>SANTAN 5.92 09/27/34</v>
      </c>
      <c r="EM173" s="1">
        <v>49214</v>
      </c>
      <c r="EN173">
        <v>1623000</v>
      </c>
      <c r="KA173" s="1"/>
      <c r="LE173" s="1"/>
      <c r="NM173" s="1"/>
      <c r="NS173" s="1"/>
      <c r="QS173" s="1"/>
      <c r="SC173" s="1"/>
      <c r="XE173" s="1"/>
      <c r="AAW173" s="1"/>
    </row>
    <row r="174" spans="29:725" x14ac:dyDescent="0.25">
      <c r="AC174" s="1"/>
      <c r="AE174" t="str">
        <v>BY678856 Corp</v>
      </c>
      <c r="AF174" t="str">
        <v>US06748XQP95</v>
      </c>
      <c r="AG174" t="str">
        <v>06748XQP9</v>
      </c>
      <c r="AH174" t="str">
        <v>BACR Float 09/02/25</v>
      </c>
      <c r="AI174" s="1">
        <v>45902</v>
      </c>
      <c r="AJ174">
        <v>7000000</v>
      </c>
      <c r="AO174" s="1"/>
      <c r="AQ174" t="str">
        <v>ZI260676 Corp</v>
      </c>
      <c r="AR174" t="str">
        <v>XS2623988628</v>
      </c>
      <c r="AS174" t="str">
        <v>ZI2606765</v>
      </c>
      <c r="AT174" t="str">
        <v>BNP 5.35 08/18/27</v>
      </c>
      <c r="AU174" s="1">
        <v>46617</v>
      </c>
      <c r="AV174">
        <v>2640000</v>
      </c>
      <c r="BO174" t="str">
        <v>YO070588 Corp</v>
      </c>
      <c r="BP174" t="str">
        <v>US25161FYN22</v>
      </c>
      <c r="BQ174" t="str">
        <v>25161FYN2</v>
      </c>
      <c r="BR174" t="str">
        <v>DB 5.3 05/15/35</v>
      </c>
      <c r="BS174" s="1">
        <v>49444</v>
      </c>
      <c r="BT174">
        <v>1875000</v>
      </c>
      <c r="CA174" t="str">
        <v>ZJ313439 Corp</v>
      </c>
      <c r="CB174" t="str">
        <v>US83370BAW37</v>
      </c>
      <c r="CC174" t="str">
        <v>83370BAW3</v>
      </c>
      <c r="CD174" t="str">
        <v>SOCGEN Float 06/30/33</v>
      </c>
      <c r="CE174" s="1">
        <v>48760</v>
      </c>
      <c r="CF174">
        <v>500000</v>
      </c>
      <c r="CM174" t="str">
        <v>EI394764 Corp</v>
      </c>
      <c r="CN174" t="str">
        <v>XS0540040010</v>
      </c>
      <c r="CO174" t="str">
        <v>EI3947641</v>
      </c>
      <c r="CP174" t="str">
        <v>HSBC 0 09/08/40</v>
      </c>
      <c r="CQ174" s="1">
        <v>51387</v>
      </c>
      <c r="CR174">
        <v>50000000</v>
      </c>
      <c r="DC174" s="1"/>
      <c r="EI174" t="str">
        <v>YW162019 Corp</v>
      </c>
      <c r="EJ174" t="str">
        <v>XS2856774836</v>
      </c>
      <c r="EK174" t="str">
        <v>YW1620197</v>
      </c>
      <c r="EL174" t="str">
        <v>SANTAN Float 07/15/29</v>
      </c>
      <c r="EM174" s="1">
        <v>47314</v>
      </c>
      <c r="EN174">
        <v>10000000</v>
      </c>
      <c r="KA174" s="1"/>
      <c r="LE174" s="1"/>
      <c r="NM174" s="1"/>
      <c r="NS174" s="1"/>
      <c r="QS174" s="1"/>
      <c r="SC174" s="1"/>
      <c r="XE174" s="1"/>
      <c r="AAW174" s="1"/>
    </row>
    <row r="175" spans="29:725" x14ac:dyDescent="0.25">
      <c r="AC175" s="1"/>
      <c r="AE175" t="str">
        <v>BY689094 Corp</v>
      </c>
      <c r="AF175" t="str">
        <v>XS2422300199</v>
      </c>
      <c r="AG175" t="str">
        <v>BY6890945</v>
      </c>
      <c r="AH175" t="str">
        <v>BACR Float 09/02/25</v>
      </c>
      <c r="AI175" s="1">
        <v>45902</v>
      </c>
      <c r="AJ175">
        <v>1595000</v>
      </c>
      <c r="AO175" s="1"/>
      <c r="AQ175" t="str">
        <v>ZI886727 Corp</v>
      </c>
      <c r="AR175" t="str">
        <v>XS2601282648</v>
      </c>
      <c r="AS175" t="str">
        <v>ZI8867270</v>
      </c>
      <c r="AT175" t="str">
        <v>BNP 7 07/05/28</v>
      </c>
      <c r="AU175" s="1">
        <v>46939</v>
      </c>
      <c r="AV175">
        <v>600000</v>
      </c>
      <c r="BO175" t="str">
        <v>YO070914 Corp</v>
      </c>
      <c r="BP175" t="str">
        <v>US25161FEZ71</v>
      </c>
      <c r="BQ175" t="str">
        <v>25161FEZ7</v>
      </c>
      <c r="BR175" t="str">
        <v>DB 5 05/15/30</v>
      </c>
      <c r="BS175" s="1">
        <v>47618</v>
      </c>
      <c r="BT175">
        <v>6802000</v>
      </c>
      <c r="CA175" t="str">
        <v>ZK728186 Corp</v>
      </c>
      <c r="CB175" t="str">
        <v>XS2593446623</v>
      </c>
      <c r="CC175" t="str">
        <v>ZK7281866</v>
      </c>
      <c r="CD175" t="str">
        <v>SOCGEN Float 05/25/28</v>
      </c>
      <c r="CE175" s="1">
        <v>46898</v>
      </c>
      <c r="CF175">
        <v>8000000</v>
      </c>
      <c r="CM175" t="str">
        <v>EI395392 Corp</v>
      </c>
      <c r="CN175" t="e">
        <v>#N/A</v>
      </c>
      <c r="CO175" t="str">
        <v>EI3953920</v>
      </c>
      <c r="CP175" t="str">
        <v>HSBC 0 09/08/40</v>
      </c>
      <c r="CQ175" s="1">
        <v>51387</v>
      </c>
      <c r="CR175">
        <v>50000000</v>
      </c>
      <c r="DC175" s="1"/>
      <c r="EI175" t="str">
        <v>YW564507 Corp</v>
      </c>
      <c r="EJ175" t="str">
        <v>XS2867337193</v>
      </c>
      <c r="EK175" t="str">
        <v>YW5645075</v>
      </c>
      <c r="EL175" t="str">
        <v>SANTAN 5 ¾ 06/20/31</v>
      </c>
      <c r="EM175" s="1">
        <v>48019</v>
      </c>
      <c r="EN175">
        <v>1000000</v>
      </c>
      <c r="KA175" s="1"/>
      <c r="LE175" s="1"/>
      <c r="NM175" s="1"/>
      <c r="NS175" s="1"/>
      <c r="QS175" s="1"/>
      <c r="SC175" s="1"/>
      <c r="XE175" s="1"/>
      <c r="AAW175" s="1"/>
    </row>
    <row r="176" spans="29:725" x14ac:dyDescent="0.25">
      <c r="AC176" s="1"/>
      <c r="AE176" t="str">
        <v>EK351131 Corp</v>
      </c>
      <c r="AF176" t="str">
        <v>XS1056897058</v>
      </c>
      <c r="AG176" t="str">
        <v>EK3511319</v>
      </c>
      <c r="AH176" t="str">
        <v>BACR 4 07/02/29</v>
      </c>
      <c r="AI176" s="1">
        <v>47301</v>
      </c>
      <c r="AJ176">
        <v>80000000</v>
      </c>
      <c r="AO176" s="1"/>
      <c r="AQ176" t="str">
        <v>ZI895977 Corp</v>
      </c>
      <c r="AR176" t="str">
        <v>XS2591455626</v>
      </c>
      <c r="AS176" t="str">
        <v>ZI8959770</v>
      </c>
      <c r="AT176" t="str">
        <v>BNP Float 06/23/28</v>
      </c>
      <c r="AU176" s="1">
        <v>46927</v>
      </c>
      <c r="AV176">
        <v>10300000</v>
      </c>
      <c r="BO176" t="str">
        <v>YO097441 Corp</v>
      </c>
      <c r="BP176" t="str">
        <v>US25161FTD05</v>
      </c>
      <c r="BQ176" t="str">
        <v>25161FTD0</v>
      </c>
      <c r="BR176" t="str">
        <v>DB 5 ½ 05/15/35</v>
      </c>
      <c r="BS176" s="1">
        <v>49444</v>
      </c>
      <c r="BT176">
        <v>80000</v>
      </c>
      <c r="CA176" t="str">
        <v>ZL739620 Corp</v>
      </c>
      <c r="CB176" t="str">
        <v>XS2593219723</v>
      </c>
      <c r="CC176" t="str">
        <v>ZL7396209</v>
      </c>
      <c r="CD176" t="str">
        <v>SOCGEN 6.26 07/11/33</v>
      </c>
      <c r="CE176" s="1">
        <v>48771</v>
      </c>
      <c r="CF176">
        <v>20000000</v>
      </c>
      <c r="CM176" t="str">
        <v>EI443652 Corp</v>
      </c>
      <c r="CN176" t="str">
        <v>XS0552611054</v>
      </c>
      <c r="CO176" t="str">
        <v>EI4436529</v>
      </c>
      <c r="CP176" t="str">
        <v>HSBC 0 11/16/40</v>
      </c>
      <c r="CQ176" s="1">
        <v>51456</v>
      </c>
      <c r="CR176">
        <v>50000000</v>
      </c>
      <c r="DC176" s="1"/>
      <c r="EI176" t="str">
        <v>YX069228 Corp</v>
      </c>
      <c r="EJ176" t="str">
        <v>XS2822585282</v>
      </c>
      <c r="EK176" t="str">
        <v>YX0692286</v>
      </c>
      <c r="EL176" t="str">
        <v>SANTAN 7 ¼ 05/16/34</v>
      </c>
      <c r="EM176" s="1">
        <v>49080</v>
      </c>
      <c r="EN176">
        <v>5000000</v>
      </c>
      <c r="KA176" s="1"/>
      <c r="LE176" s="1"/>
      <c r="NM176" s="1"/>
      <c r="NS176" s="1"/>
      <c r="QS176" s="1"/>
      <c r="SC176" s="1"/>
      <c r="XE176" s="1"/>
      <c r="AAW176" s="1"/>
    </row>
    <row r="177" spans="29:725" x14ac:dyDescent="0.25">
      <c r="AC177" s="1"/>
      <c r="AE177" t="str">
        <v>YL032919 Corp</v>
      </c>
      <c r="AF177" t="str">
        <v>XS3084880395</v>
      </c>
      <c r="AG177" t="str">
        <v>YL0329190</v>
      </c>
      <c r="AH177" t="str">
        <v>BACR 5.57 06/20/30</v>
      </c>
      <c r="AI177" s="1">
        <v>47654</v>
      </c>
      <c r="AJ177">
        <v>600000</v>
      </c>
      <c r="AO177" s="1"/>
      <c r="AQ177" t="str">
        <v>ZJ391133 Corp</v>
      </c>
      <c r="AR177" t="str">
        <v>XS2523675192</v>
      </c>
      <c r="AS177" t="str">
        <v>ZJ3911337</v>
      </c>
      <c r="AT177" t="str">
        <v>BNP Float 07/03/31</v>
      </c>
      <c r="AU177" s="1">
        <v>48032</v>
      </c>
      <c r="AV177">
        <v>15000000</v>
      </c>
      <c r="BO177" t="str">
        <v>YO097604 Corp</v>
      </c>
      <c r="BP177" t="str">
        <v>US25161FJX78</v>
      </c>
      <c r="BQ177" t="str">
        <v>25161FJX7</v>
      </c>
      <c r="BR177" t="str">
        <v>DB 5 05/13/33</v>
      </c>
      <c r="BS177" s="1">
        <v>48712</v>
      </c>
      <c r="BT177">
        <v>2000000</v>
      </c>
      <c r="CA177" t="str">
        <v>ZP079661 Corp</v>
      </c>
      <c r="CB177" t="str">
        <v>US83369FHM23</v>
      </c>
      <c r="CC177" t="str">
        <v>83369FHM2</v>
      </c>
      <c r="CD177" t="str">
        <v>SOCGEN Float 12/21/29</v>
      </c>
      <c r="CE177" s="1">
        <v>47473</v>
      </c>
      <c r="CF177">
        <v>0</v>
      </c>
      <c r="CM177" t="str">
        <v>EI542575 Corp</v>
      </c>
      <c r="CN177" t="str">
        <v>XS0582783352</v>
      </c>
      <c r="CO177" t="str">
        <v>EI5425752</v>
      </c>
      <c r="CP177" t="str">
        <v>HSBC 0 01/25/41</v>
      </c>
      <c r="CQ177" s="1">
        <v>51526</v>
      </c>
      <c r="CR177">
        <v>50000000</v>
      </c>
      <c r="DC177" s="1"/>
      <c r="EI177" t="str">
        <v>YX174985 Corp</v>
      </c>
      <c r="EJ177" t="str">
        <v>XS2826816501</v>
      </c>
      <c r="EK177" t="str">
        <v>YX1749853</v>
      </c>
      <c r="EL177" t="str">
        <v>SANTAN 6.37 05/23/39</v>
      </c>
      <c r="EM177" s="1">
        <v>50913</v>
      </c>
      <c r="EN177">
        <v>10000000</v>
      </c>
      <c r="KA177" s="1"/>
      <c r="LE177" s="1"/>
      <c r="NM177" s="1"/>
      <c r="NS177" s="1"/>
      <c r="QS177" s="1"/>
      <c r="SC177" s="1"/>
      <c r="XE177" s="1"/>
      <c r="AAW177" s="1"/>
    </row>
    <row r="178" spans="29:725" x14ac:dyDescent="0.25">
      <c r="AC178" s="1"/>
      <c r="AE178" t="str">
        <v>YL033767 Corp</v>
      </c>
      <c r="AF178" t="str">
        <v>XS3084879975</v>
      </c>
      <c r="AG178" t="str">
        <v>YL0337672</v>
      </c>
      <c r="AH178" t="str">
        <v>BACR 4.48 06/20/30</v>
      </c>
      <c r="AI178" s="1">
        <v>47654</v>
      </c>
      <c r="AJ178">
        <v>600000</v>
      </c>
      <c r="AO178" s="1"/>
      <c r="AQ178" t="str">
        <v>ZK141434 Corp</v>
      </c>
      <c r="AR178" t="str">
        <v>XS2502574739</v>
      </c>
      <c r="AS178" t="str">
        <v>ZK1414349</v>
      </c>
      <c r="AT178" t="str">
        <v>BNP 5.15 07/06/26</v>
      </c>
      <c r="AU178" s="1">
        <v>46209</v>
      </c>
      <c r="AV178">
        <v>600000</v>
      </c>
      <c r="BO178" t="str">
        <v>YO483513 Corp</v>
      </c>
      <c r="BP178" t="str">
        <v>US25161FKA56</v>
      </c>
      <c r="BQ178" t="str">
        <v>25161FKA5</v>
      </c>
      <c r="BR178" t="str">
        <v>DB 5.1 05/30/30</v>
      </c>
      <c r="BS178" s="1">
        <v>47633</v>
      </c>
      <c r="BT178">
        <v>3094000</v>
      </c>
      <c r="CA178" t="str">
        <v>ZP239206 Corp</v>
      </c>
      <c r="CB178" t="str">
        <v>US83369FHN06</v>
      </c>
      <c r="CC178" t="str">
        <v>83369FHN0</v>
      </c>
      <c r="CD178" t="str">
        <v>SOCGEN Float 02/01/35</v>
      </c>
      <c r="CE178" s="1">
        <v>49341</v>
      </c>
      <c r="CF178">
        <v>1000000</v>
      </c>
      <c r="CM178" t="str">
        <v>EI575434 Corp</v>
      </c>
      <c r="CN178" t="str">
        <v>XS0593583916</v>
      </c>
      <c r="CO178" t="str">
        <v>EI5754342</v>
      </c>
      <c r="CP178" t="str">
        <v>HSBC 0 02/22/41</v>
      </c>
      <c r="CQ178" s="1">
        <v>51554</v>
      </c>
      <c r="CR178">
        <v>30000000</v>
      </c>
      <c r="DC178" s="1"/>
      <c r="EI178" t="str">
        <v>ZB393235 Corp</v>
      </c>
      <c r="EJ178" t="str">
        <v>XS2804678121</v>
      </c>
      <c r="EK178" t="str">
        <v>ZB3932355</v>
      </c>
      <c r="EL178" t="str">
        <v>SANTAN 7 06/20/29</v>
      </c>
      <c r="EM178" s="1">
        <v>47289</v>
      </c>
      <c r="EN178">
        <v>3610000</v>
      </c>
      <c r="KA178" s="1"/>
      <c r="LE178" s="1"/>
      <c r="NM178" s="1"/>
      <c r="NS178" s="1"/>
      <c r="QS178" s="1"/>
      <c r="SC178" s="1"/>
      <c r="XE178" s="1"/>
      <c r="AAW178" s="1"/>
    </row>
    <row r="179" spans="29:725" x14ac:dyDescent="0.25">
      <c r="AC179" s="1"/>
      <c r="AE179" t="str">
        <v>YL487708 Corp</v>
      </c>
      <c r="AF179" t="str">
        <v>XS3100461089</v>
      </c>
      <c r="AG179" t="str">
        <v>YL4877087</v>
      </c>
      <c r="AH179" t="str">
        <v>BACR 3.91 09/03/27</v>
      </c>
      <c r="AI179" s="1">
        <v>46633</v>
      </c>
      <c r="AJ179">
        <v>2000000</v>
      </c>
      <c r="AO179" s="1"/>
      <c r="AQ179" t="str">
        <v>ZK795310 Corp</v>
      </c>
      <c r="AR179" t="str">
        <v>XS2515127871</v>
      </c>
      <c r="AS179" t="str">
        <v>ZK7953100</v>
      </c>
      <c r="AT179" t="str">
        <v>BNP Float 07/05/28</v>
      </c>
      <c r="AU179" s="1">
        <v>46939</v>
      </c>
      <c r="AV179">
        <v>1100000</v>
      </c>
      <c r="BO179" t="str">
        <v>YO486329 Corp</v>
      </c>
      <c r="BP179" t="str">
        <v>US25161FUS54</v>
      </c>
      <c r="BQ179" t="str">
        <v>25161FUS5</v>
      </c>
      <c r="BR179" t="str">
        <v>DB 5 ½ 05/30/35</v>
      </c>
      <c r="BS179" s="1">
        <v>49459</v>
      </c>
      <c r="BT179">
        <v>2528000</v>
      </c>
      <c r="CA179" t="str">
        <v>ZQ412858 Corp</v>
      </c>
      <c r="CB179" t="str">
        <v>US83369FH839</v>
      </c>
      <c r="CC179" t="str">
        <v>83369FH83</v>
      </c>
      <c r="CD179" t="str">
        <v>SOCGEN Float 11/22/34</v>
      </c>
      <c r="CE179" s="1">
        <v>49270</v>
      </c>
      <c r="CF179">
        <v>1000000</v>
      </c>
      <c r="CM179" t="str">
        <v>EI599092 Corp</v>
      </c>
      <c r="CN179" t="str">
        <v>XS0602236027</v>
      </c>
      <c r="CO179" t="str">
        <v>EI5990920</v>
      </c>
      <c r="CP179" t="str">
        <v>HSBC 5.3 03/11/41</v>
      </c>
      <c r="CQ179" s="1">
        <v>51571</v>
      </c>
      <c r="CR179">
        <v>10000000</v>
      </c>
      <c r="DC179" s="1"/>
      <c r="EI179" t="str">
        <v>ZB486588 Corp</v>
      </c>
      <c r="EJ179" t="str">
        <v>XS2805539132</v>
      </c>
      <c r="EK179" t="str">
        <v>ZB4865885</v>
      </c>
      <c r="EL179" t="str">
        <v>SANTAN Float 06/20/29</v>
      </c>
      <c r="EM179" s="1">
        <v>47289</v>
      </c>
      <c r="EN179">
        <v>5000000</v>
      </c>
      <c r="KA179" s="1"/>
      <c r="LE179" s="1"/>
      <c r="NM179" s="1"/>
      <c r="NS179" s="1"/>
      <c r="QS179" s="1"/>
      <c r="SC179" s="1"/>
      <c r="XE179" s="1"/>
      <c r="AAW179" s="1"/>
    </row>
    <row r="180" spans="29:725" x14ac:dyDescent="0.25">
      <c r="AC180" s="1"/>
      <c r="AE180" t="str">
        <v>YL495157 Corp</v>
      </c>
      <c r="AF180" t="str">
        <v>XS2959625265</v>
      </c>
      <c r="AG180" t="str">
        <v>YL4951577</v>
      </c>
      <c r="AH180" t="str">
        <v>BACR 7.33 12/08/25</v>
      </c>
      <c r="AI180" s="1">
        <v>45999</v>
      </c>
      <c r="AJ180">
        <v>2000000</v>
      </c>
      <c r="AO180" s="1"/>
      <c r="AQ180" t="str">
        <v>ZL163101 Corp</v>
      </c>
      <c r="AR180" t="str">
        <v>XS2473163538</v>
      </c>
      <c r="AS180" t="str">
        <v>ZL1631015</v>
      </c>
      <c r="AT180" t="str">
        <v>BNP 0 01/06/28</v>
      </c>
      <c r="AU180" s="1">
        <v>46758</v>
      </c>
      <c r="AV180">
        <v>300000</v>
      </c>
      <c r="BO180" t="str">
        <v>YO527440 Corp</v>
      </c>
      <c r="BP180" t="str">
        <v>US25161FAU21</v>
      </c>
      <c r="BQ180" t="str">
        <v>25161FAU2</v>
      </c>
      <c r="BR180" t="str">
        <v>DB 6.15 05/30/45</v>
      </c>
      <c r="BS180" s="1">
        <v>53112</v>
      </c>
      <c r="BT180">
        <v>1942000</v>
      </c>
      <c r="CA180" t="str">
        <v>ZQ650057 Corp</v>
      </c>
      <c r="CB180" t="str">
        <v>CH0504157147</v>
      </c>
      <c r="CC180" t="str">
        <v>ZQ6500578</v>
      </c>
      <c r="CD180" t="str">
        <v>SOCGEN 6 01/10/27</v>
      </c>
      <c r="CE180" s="1">
        <v>46397</v>
      </c>
      <c r="CF180">
        <v>6500000</v>
      </c>
      <c r="CM180" t="str">
        <v>EI601185 Corp</v>
      </c>
      <c r="CN180" t="str">
        <v>XS0603705160</v>
      </c>
      <c r="CO180" t="str">
        <v>EI6011858</v>
      </c>
      <c r="CP180" t="str">
        <v>HSBC 5.39 03/15/41</v>
      </c>
      <c r="CQ180" s="1">
        <v>51575</v>
      </c>
      <c r="CR180">
        <v>10000000</v>
      </c>
      <c r="DC180" s="1"/>
      <c r="EI180" t="str">
        <v>ZD088385 Corp</v>
      </c>
      <c r="EJ180" t="str">
        <v>XS2770886815</v>
      </c>
      <c r="EK180" t="str">
        <v>ZD0883854</v>
      </c>
      <c r="EL180" t="str">
        <v>SANTAN 7.12 02/23/34</v>
      </c>
      <c r="EM180" s="1">
        <v>48998</v>
      </c>
      <c r="EN180">
        <v>8000000</v>
      </c>
      <c r="KA180" s="1"/>
      <c r="LE180" s="1"/>
      <c r="NM180" s="1"/>
      <c r="NS180" s="1"/>
      <c r="QS180" s="1"/>
      <c r="SC180" s="1"/>
      <c r="XE180" s="1"/>
      <c r="AAW180" s="1"/>
    </row>
    <row r="181" spans="29:725" x14ac:dyDescent="0.25">
      <c r="AC181" s="1"/>
      <c r="AE181" t="str">
        <v>YL495568 Corp</v>
      </c>
      <c r="AF181" t="str">
        <v>XS2972224492</v>
      </c>
      <c r="AG181" t="str">
        <v>YL4955685</v>
      </c>
      <c r="AH181" t="str">
        <v>BACR 0 03/20/26</v>
      </c>
      <c r="AI181" s="1">
        <v>46101</v>
      </c>
      <c r="AJ181">
        <v>1500000</v>
      </c>
      <c r="AO181" s="1"/>
      <c r="AQ181" t="str">
        <v>BQ718685 Corp</v>
      </c>
      <c r="AR181" t="str">
        <v>XS2297310844</v>
      </c>
      <c r="AS181" t="str">
        <v>BQ7186852</v>
      </c>
      <c r="AT181" t="str">
        <v>BNP 6.1 07/06/26</v>
      </c>
      <c r="AU181" s="1">
        <v>46209</v>
      </c>
      <c r="AV181">
        <v>800000</v>
      </c>
      <c r="BO181" t="str">
        <v>YO971515 Corp</v>
      </c>
      <c r="BP181" t="str">
        <v>US25161FJ589</v>
      </c>
      <c r="BQ181" t="str">
        <v>25161FJ58</v>
      </c>
      <c r="BR181" t="str">
        <v>DB 5 06/15/29</v>
      </c>
      <c r="BS181" s="1">
        <v>47284</v>
      </c>
      <c r="BT181">
        <v>9500000</v>
      </c>
      <c r="CA181" t="str">
        <v>ZQ676397 Corp</v>
      </c>
      <c r="CB181" t="str">
        <v>US83369FHC41</v>
      </c>
      <c r="CC181" t="str">
        <v>83369FHC4</v>
      </c>
      <c r="CD181" t="str">
        <v>SOCGEN Float 11/22/34</v>
      </c>
      <c r="CE181" s="1">
        <v>49270</v>
      </c>
      <c r="CF181">
        <v>5000000</v>
      </c>
      <c r="CM181" t="str">
        <v>EI603332 Corp</v>
      </c>
      <c r="CN181" t="str">
        <v>XS0604420371</v>
      </c>
      <c r="CO181" t="str">
        <v>EI6033324</v>
      </c>
      <c r="CP181" t="str">
        <v>HSBC 5.38 03/16/41</v>
      </c>
      <c r="CQ181" s="1">
        <v>51576</v>
      </c>
      <c r="CR181">
        <v>10000000</v>
      </c>
      <c r="DC181" s="1"/>
      <c r="EI181" t="str">
        <v>ZD312081 Corp</v>
      </c>
      <c r="EJ181" t="str">
        <v>XS2775890523</v>
      </c>
      <c r="EK181" t="str">
        <v>ZD3120817</v>
      </c>
      <c r="EL181" t="str">
        <v>SANTAN 7.15 03/01/34</v>
      </c>
      <c r="EM181" s="1">
        <v>49004</v>
      </c>
      <c r="EN181">
        <v>17765000</v>
      </c>
      <c r="KA181" s="1"/>
      <c r="LE181" s="1"/>
      <c r="NM181" s="1"/>
      <c r="NS181" s="1"/>
      <c r="QS181" s="1"/>
      <c r="SC181" s="1"/>
      <c r="XE181" s="1"/>
      <c r="AAW181" s="1"/>
    </row>
    <row r="182" spans="29:725" x14ac:dyDescent="0.25">
      <c r="AC182" s="1"/>
      <c r="AE182" t="str">
        <v>YL495940 Corp</v>
      </c>
      <c r="AF182" t="str">
        <v>XS3027265159</v>
      </c>
      <c r="AG182" t="str">
        <v>YL4959406</v>
      </c>
      <c r="AH182" t="str">
        <v>BACR 5.8 06/03/26</v>
      </c>
      <c r="AI182" s="1">
        <v>46176</v>
      </c>
      <c r="AJ182">
        <v>1000000</v>
      </c>
      <c r="AO182" s="1"/>
      <c r="AQ182" t="str">
        <v>BU754063 Corp</v>
      </c>
      <c r="AR182" t="str">
        <v>XS2315663257</v>
      </c>
      <c r="AS182" t="str">
        <v>BU7540638</v>
      </c>
      <c r="AT182" t="str">
        <v>BNP Float 02/24/27</v>
      </c>
      <c r="AU182" s="1">
        <v>46442</v>
      </c>
      <c r="AV182">
        <v>4100000</v>
      </c>
      <c r="BO182" t="str">
        <v>YO999298 Corp</v>
      </c>
      <c r="BP182" t="str">
        <v>US25161FTL21</v>
      </c>
      <c r="BQ182" t="str">
        <v>25161FTL2</v>
      </c>
      <c r="BR182" t="str">
        <v>DB 6.1 06/16/45</v>
      </c>
      <c r="BS182" s="1">
        <v>53129</v>
      </c>
      <c r="BT182">
        <v>2248000</v>
      </c>
      <c r="CA182" t="str">
        <v>AM132844 Corp</v>
      </c>
      <c r="CB182" t="str">
        <v>XS1526186629</v>
      </c>
      <c r="CC182" t="str">
        <v>AM1328443</v>
      </c>
      <c r="CD182" t="str">
        <v>SOCGEN 3.55 01/18/27</v>
      </c>
      <c r="CE182" s="1">
        <v>46405</v>
      </c>
      <c r="CF182">
        <v>20000000</v>
      </c>
      <c r="CM182" t="str">
        <v>EI604257 Corp</v>
      </c>
      <c r="CN182" t="str">
        <v>XS0605190643</v>
      </c>
      <c r="CO182" t="str">
        <v>EI6042572</v>
      </c>
      <c r="CP182" t="str">
        <v>HSBC 5.4 03/17/41</v>
      </c>
      <c r="CQ182" s="1">
        <v>51577</v>
      </c>
      <c r="CR182">
        <v>10000000</v>
      </c>
      <c r="DC182" s="1"/>
      <c r="EI182" t="str">
        <v>ZD439208 Corp</v>
      </c>
      <c r="EJ182" t="str">
        <v>XS2779023972</v>
      </c>
      <c r="EK182" t="str">
        <v>ZD4392084</v>
      </c>
      <c r="EL182" t="str">
        <v>SANTAN 7.1 03/07/34</v>
      </c>
      <c r="EM182" s="1">
        <v>49010</v>
      </c>
      <c r="EN182">
        <v>5805000</v>
      </c>
      <c r="KA182" s="1"/>
      <c r="LE182" s="1"/>
      <c r="NM182" s="1"/>
      <c r="NS182" s="1"/>
      <c r="QS182" s="1"/>
      <c r="SC182" s="1"/>
      <c r="XE182" s="1"/>
      <c r="AAW182" s="1"/>
    </row>
    <row r="183" spans="29:725" x14ac:dyDescent="0.25">
      <c r="AC183" s="1"/>
      <c r="AE183" t="str">
        <v>YM237516 Corp</v>
      </c>
      <c r="AF183" t="str">
        <v>XS3067348576</v>
      </c>
      <c r="AG183" t="str">
        <v>YM2375165</v>
      </c>
      <c r="AH183" t="str">
        <v>BACR 0 06/20/28</v>
      </c>
      <c r="AI183" s="1">
        <v>46924</v>
      </c>
      <c r="AJ183">
        <v>2000000</v>
      </c>
      <c r="AO183" s="1"/>
      <c r="AQ183" t="str">
        <v>BU771279 Corp</v>
      </c>
      <c r="AR183" t="str">
        <v>XS2315663174</v>
      </c>
      <c r="AS183" t="str">
        <v>BU7712799</v>
      </c>
      <c r="AT183" t="str">
        <v>BNP Float 02/24/26</v>
      </c>
      <c r="AU183" s="1">
        <v>46077</v>
      </c>
      <c r="AV183">
        <v>3000000</v>
      </c>
      <c r="BO183" t="str">
        <v>YP613139 Corp</v>
      </c>
      <c r="BP183" t="str">
        <v>US25161FAC23</v>
      </c>
      <c r="BQ183" t="str">
        <v>25161FAC2</v>
      </c>
      <c r="BR183" t="str">
        <v>DB 5 ¼ 04/30/30</v>
      </c>
      <c r="BS183" s="1">
        <v>47603</v>
      </c>
      <c r="BT183">
        <v>1130000</v>
      </c>
      <c r="CA183" t="str">
        <v>AM235644 Corp</v>
      </c>
      <c r="CB183" t="str">
        <v>XS1526163172</v>
      </c>
      <c r="CC183" t="str">
        <v>AM2356443</v>
      </c>
      <c r="CD183" t="str">
        <v>SOCGEN 0 01/23/32</v>
      </c>
      <c r="CE183" s="1">
        <v>48236</v>
      </c>
      <c r="CF183">
        <v>20000000</v>
      </c>
      <c r="CM183" t="str">
        <v>EI607840 Corp</v>
      </c>
      <c r="CN183" t="str">
        <v>XS0605995132</v>
      </c>
      <c r="CO183" t="str">
        <v>EI6078402</v>
      </c>
      <c r="CP183" t="str">
        <v>HSBC 5.34 03/21/41</v>
      </c>
      <c r="CQ183" s="1">
        <v>51581</v>
      </c>
      <c r="CR183">
        <v>10000000</v>
      </c>
      <c r="DC183" s="1"/>
      <c r="EI183" t="str">
        <v>ZD553963 Corp</v>
      </c>
      <c r="EJ183" t="str">
        <v>US05973RAE27</v>
      </c>
      <c r="EK183" t="str">
        <v>05973RAE2</v>
      </c>
      <c r="EL183" t="str">
        <v>SANTAN Float 09/08/25</v>
      </c>
      <c r="EM183" s="1">
        <v>45908</v>
      </c>
      <c r="EN183">
        <v>50000000</v>
      </c>
      <c r="KA183" s="1"/>
      <c r="LE183" s="1"/>
      <c r="NM183" s="1"/>
      <c r="NS183" s="1"/>
      <c r="QS183" s="1"/>
      <c r="SC183" s="1"/>
      <c r="XE183" s="1"/>
      <c r="AAW183" s="1"/>
    </row>
    <row r="184" spans="29:725" x14ac:dyDescent="0.25">
      <c r="AC184" s="1"/>
      <c r="AE184" t="str">
        <v>YM445826 Corp</v>
      </c>
      <c r="AF184" t="str">
        <v>XS3072812798</v>
      </c>
      <c r="AG184" t="str">
        <v>YM4458266</v>
      </c>
      <c r="AH184" t="str">
        <v>BACR Float 06/20/30</v>
      </c>
      <c r="AI184" s="1">
        <v>47654</v>
      </c>
      <c r="AJ184">
        <v>8750000</v>
      </c>
      <c r="AO184" s="1"/>
      <c r="AQ184" t="str">
        <v>BX686776 Corp</v>
      </c>
      <c r="AR184" t="str">
        <v>XS2385821215</v>
      </c>
      <c r="AS184" t="str">
        <v>BX6867762</v>
      </c>
      <c r="AT184" t="str">
        <v>BNP 6 ½ 07/06/27</v>
      </c>
      <c r="AU184" s="1">
        <v>46574</v>
      </c>
      <c r="AV184">
        <v>500000</v>
      </c>
      <c r="BO184" t="str">
        <v>YP613146 Corp</v>
      </c>
      <c r="BP184" t="str">
        <v>US25161F4M76</v>
      </c>
      <c r="BQ184" t="str">
        <v>25161F4M7</v>
      </c>
      <c r="BR184" t="str">
        <v>DB 5.2 04/30/30</v>
      </c>
      <c r="BS184" s="1">
        <v>47603</v>
      </c>
      <c r="BT184">
        <v>2500000</v>
      </c>
      <c r="CA184" t="str">
        <v>AN262221 Corp</v>
      </c>
      <c r="CB184" t="str">
        <v>XS1556013966</v>
      </c>
      <c r="CC184" t="str">
        <v>AN2622214</v>
      </c>
      <c r="CD184" t="str">
        <v>SOCGEN Float 02/17/32</v>
      </c>
      <c r="CE184" s="1">
        <v>48261</v>
      </c>
      <c r="CF184">
        <v>10000000</v>
      </c>
      <c r="CM184" t="str">
        <v>EI611003 Corp</v>
      </c>
      <c r="CN184" t="str">
        <v>XS0607044905</v>
      </c>
      <c r="CO184" t="str">
        <v>EI6110031</v>
      </c>
      <c r="CP184" t="str">
        <v>HSBC 5.3 03/23/41</v>
      </c>
      <c r="CQ184" s="1">
        <v>51583</v>
      </c>
      <c r="CR184">
        <v>10000000</v>
      </c>
      <c r="DC184" s="1"/>
      <c r="EI184" t="str">
        <v>ZD608455 Corp</v>
      </c>
      <c r="EJ184" t="str">
        <v>XS2783789006</v>
      </c>
      <c r="EK184" t="str">
        <v>ZD6084556</v>
      </c>
      <c r="EL184" t="str">
        <v>SANTAN 7 03/15/34</v>
      </c>
      <c r="EM184" s="1">
        <v>49018</v>
      </c>
      <c r="EN184">
        <v>16743000</v>
      </c>
      <c r="KA184" s="1"/>
      <c r="LE184" s="1"/>
      <c r="NM184" s="1"/>
      <c r="NS184" s="1"/>
      <c r="QS184" s="1"/>
      <c r="SC184" s="1"/>
      <c r="XE184" s="1"/>
      <c r="AAW184" s="1"/>
    </row>
    <row r="185" spans="29:725" x14ac:dyDescent="0.25">
      <c r="AC185" s="1"/>
      <c r="AE185" t="str">
        <v>YM459835 Corp</v>
      </c>
      <c r="AF185" t="str">
        <v>XS3072779724</v>
      </c>
      <c r="AG185" t="str">
        <v>YM4598350</v>
      </c>
      <c r="AH185" t="str">
        <v>BACR 0 08/06/29</v>
      </c>
      <c r="AI185" s="1">
        <v>47336</v>
      </c>
      <c r="AJ185">
        <v>1500000</v>
      </c>
      <c r="AO185" s="1"/>
      <c r="AQ185" t="str">
        <v>YL025556 Corp</v>
      </c>
      <c r="AR185" t="str">
        <v>XS3076648107</v>
      </c>
      <c r="AS185" t="str">
        <v>YL0255569</v>
      </c>
      <c r="AT185" t="str">
        <v>BNP 10.01 01/05/27</v>
      </c>
      <c r="AU185" s="1">
        <v>46392</v>
      </c>
      <c r="AV185">
        <v>250000</v>
      </c>
      <c r="BO185" t="str">
        <v>YP613152 Corp</v>
      </c>
      <c r="BP185" t="str">
        <v>US25161F5X23</v>
      </c>
      <c r="BQ185" t="str">
        <v>25161F5X2</v>
      </c>
      <c r="BR185" t="str">
        <v>DB 5.7 04/30/35</v>
      </c>
      <c r="BS185" s="1">
        <v>49429</v>
      </c>
      <c r="BT185">
        <v>2043000</v>
      </c>
      <c r="CA185" t="str">
        <v>AN262332 Corp</v>
      </c>
      <c r="CB185" t="str">
        <v>XS1236449721</v>
      </c>
      <c r="CC185" t="str">
        <v>AN2623329</v>
      </c>
      <c r="CD185" t="str">
        <v>SOCGEN Float 11/05/30</v>
      </c>
      <c r="CE185" s="1">
        <v>47792</v>
      </c>
      <c r="CF185">
        <v>10000000</v>
      </c>
      <c r="CM185" t="str">
        <v>EI658543 Corp</v>
      </c>
      <c r="CN185" t="str">
        <v>XS0622485133</v>
      </c>
      <c r="CO185" t="str">
        <v>EI6585430</v>
      </c>
      <c r="CP185" t="str">
        <v>HSBC 0 05/10/41</v>
      </c>
      <c r="CQ185" s="1">
        <v>51631</v>
      </c>
      <c r="CR185">
        <v>50000000</v>
      </c>
      <c r="DC185" s="1"/>
      <c r="EI185" t="str">
        <v>ZD663414 Corp</v>
      </c>
      <c r="EJ185" t="str">
        <v>US80287KAA97</v>
      </c>
      <c r="EK185" t="str">
        <v>80287KAA9</v>
      </c>
      <c r="EL185" t="str">
        <v>SANTAN Float 03/18/29</v>
      </c>
      <c r="EM185" s="1">
        <v>47195</v>
      </c>
      <c r="EN185">
        <v>20000000</v>
      </c>
      <c r="KA185" s="1"/>
      <c r="LE185" s="1"/>
      <c r="NM185" s="1"/>
      <c r="NS185" s="1"/>
      <c r="QS185" s="1"/>
      <c r="SC185" s="1"/>
      <c r="XE185" s="1"/>
      <c r="AAW185" s="1"/>
    </row>
    <row r="186" spans="29:725" x14ac:dyDescent="0.25">
      <c r="AC186" s="1"/>
      <c r="AE186" t="str">
        <v>YM530309 Corp</v>
      </c>
      <c r="AF186" t="str">
        <v>XS3073663125</v>
      </c>
      <c r="AG186" t="str">
        <v>YM5303099</v>
      </c>
      <c r="AH186" t="str">
        <v>BACR 0 10/17/25</v>
      </c>
      <c r="AI186" s="1">
        <v>45947</v>
      </c>
      <c r="AJ186">
        <v>12300000</v>
      </c>
      <c r="AO186" s="1"/>
      <c r="AQ186" t="str">
        <v>YL031339 Corp</v>
      </c>
      <c r="AR186" t="str">
        <v>US05593DJB01</v>
      </c>
      <c r="AS186" t="str">
        <v>05593DJB0</v>
      </c>
      <c r="AT186" t="str">
        <v>BNP Float 08/06/26</v>
      </c>
      <c r="AU186" s="1">
        <v>46240</v>
      </c>
      <c r="AV186">
        <v>68000000</v>
      </c>
      <c r="BO186" t="str">
        <v>YP675846 Corp</v>
      </c>
      <c r="BP186" t="str">
        <v>US25161FKX59</v>
      </c>
      <c r="BQ186" t="str">
        <v>25161FKX5</v>
      </c>
      <c r="BR186" t="str">
        <v>DB 6.35 04/30/45</v>
      </c>
      <c r="BS186" s="1">
        <v>53082</v>
      </c>
      <c r="BT186">
        <v>9000000</v>
      </c>
      <c r="CA186" t="str">
        <v>AN262335 Corp</v>
      </c>
      <c r="CB186" t="str">
        <v>XS1526116410</v>
      </c>
      <c r="CC186" t="str">
        <v>AN2623352</v>
      </c>
      <c r="CD186" t="str">
        <v>SOCGEN Float 01/31/32</v>
      </c>
      <c r="CE186" s="1">
        <v>48244</v>
      </c>
      <c r="CF186">
        <v>10000000</v>
      </c>
      <c r="CM186" t="str">
        <v>EI663916 Corp</v>
      </c>
      <c r="CN186" t="str">
        <v>XS0624856471</v>
      </c>
      <c r="CO186" t="str">
        <v>EI6639161</v>
      </c>
      <c r="CP186" t="str">
        <v>HSBC 0 05/17/41</v>
      </c>
      <c r="CQ186" s="1">
        <v>51638</v>
      </c>
      <c r="CR186">
        <v>50000000</v>
      </c>
      <c r="DC186" s="1"/>
      <c r="EI186" t="str">
        <v>ZD765501 Corp</v>
      </c>
      <c r="EJ186" t="str">
        <v>XS2788043482</v>
      </c>
      <c r="EK186" t="str">
        <v>ZD7655016</v>
      </c>
      <c r="EL186" t="str">
        <v>SANTAN Float 06/20/30</v>
      </c>
      <c r="EM186" s="1">
        <v>47654</v>
      </c>
      <c r="EN186">
        <v>30000000</v>
      </c>
      <c r="KA186" s="1"/>
      <c r="LE186" s="1"/>
      <c r="NM186" s="1"/>
      <c r="QS186" s="1"/>
      <c r="SC186" s="1"/>
      <c r="XE186" s="1"/>
      <c r="AAW186" s="1"/>
    </row>
    <row r="187" spans="29:725" x14ac:dyDescent="0.25">
      <c r="AC187" s="1"/>
      <c r="AE187" t="str">
        <v>YM577332 Corp</v>
      </c>
      <c r="AF187" t="str">
        <v>XS3073692819</v>
      </c>
      <c r="AG187" t="str">
        <v>YM5773325</v>
      </c>
      <c r="AH187" t="str">
        <v>BACR 4.49 06/28/28</v>
      </c>
      <c r="AI187" s="1">
        <v>46932</v>
      </c>
      <c r="AJ187">
        <v>15000000</v>
      </c>
      <c r="AO187" s="1"/>
      <c r="AQ187" t="str">
        <v>YL094914 Corp</v>
      </c>
      <c r="AR187" t="str">
        <v>XS3089529914</v>
      </c>
      <c r="AS187" t="str">
        <v>YL0949146</v>
      </c>
      <c r="AT187" t="str">
        <v>BNP Float 08/20/35</v>
      </c>
      <c r="AU187" s="1">
        <v>49541</v>
      </c>
      <c r="AV187">
        <v>3000000</v>
      </c>
      <c r="BO187" t="str">
        <v>YP732613 Corp</v>
      </c>
      <c r="BP187" t="str">
        <v>US25152XYA26</v>
      </c>
      <c r="BQ187" t="str">
        <v>25152XYA2</v>
      </c>
      <c r="BR187" t="str">
        <v>DB Float 04/21/26</v>
      </c>
      <c r="BS187" s="1">
        <v>46133</v>
      </c>
      <c r="BT187">
        <v>100000000</v>
      </c>
      <c r="CA187" t="str">
        <v>AN262505 Corp</v>
      </c>
      <c r="CB187" t="str">
        <v>XS1265940970</v>
      </c>
      <c r="CC187" t="str">
        <v>AN2625050</v>
      </c>
      <c r="CD187" t="str">
        <v>SOCGEN Float 03/08/31</v>
      </c>
      <c r="CE187" s="1">
        <v>47915</v>
      </c>
      <c r="CF187">
        <v>20000000</v>
      </c>
      <c r="CM187" t="str">
        <v>EI668295 Corp</v>
      </c>
      <c r="CN187" t="str">
        <v>XS0626268444</v>
      </c>
      <c r="CO187" t="str">
        <v>EI6682955</v>
      </c>
      <c r="CP187" t="str">
        <v>HSBC 0 05/12/41</v>
      </c>
      <c r="CQ187" s="1">
        <v>51633</v>
      </c>
      <c r="CR187">
        <v>30000000</v>
      </c>
      <c r="DC187" s="1"/>
      <c r="EI187" t="str">
        <v>ZD774531 Corp</v>
      </c>
      <c r="EJ187" t="str">
        <v>XS2788613177</v>
      </c>
      <c r="EK187" t="str">
        <v>ZD7745312</v>
      </c>
      <c r="EL187" t="str">
        <v>SANTAN 5 03/22/29</v>
      </c>
      <c r="EM187" s="1">
        <v>47199</v>
      </c>
      <c r="EN187">
        <v>5106000</v>
      </c>
      <c r="KA187" s="1"/>
      <c r="LE187" s="1"/>
      <c r="NM187" s="1"/>
      <c r="QS187" s="1"/>
      <c r="SC187" s="1"/>
      <c r="XE187" s="1"/>
      <c r="AAW187" s="1"/>
    </row>
    <row r="188" spans="29:725" x14ac:dyDescent="0.25">
      <c r="AC188" s="1"/>
      <c r="AE188" t="str">
        <v>YM657351 Corp</v>
      </c>
      <c r="AF188" t="str">
        <v>XS3073764667</v>
      </c>
      <c r="AG188" t="str">
        <v>YM6573518</v>
      </c>
      <c r="AH188" t="str">
        <v>BACR Float 07/30/27</v>
      </c>
      <c r="AI188" s="1">
        <v>46598</v>
      </c>
      <c r="AJ188">
        <v>1500000</v>
      </c>
      <c r="AO188" s="1"/>
      <c r="AQ188" t="str">
        <v>YL107595 Corp</v>
      </c>
      <c r="AR188" t="str">
        <v>XS3080012290</v>
      </c>
      <c r="AS188" t="str">
        <v>YL1075958</v>
      </c>
      <c r="AT188" t="str">
        <v>BNP 4.71 07/06/32</v>
      </c>
      <c r="AU188" s="1">
        <v>48401</v>
      </c>
      <c r="AV188">
        <v>6000000</v>
      </c>
      <c r="BO188" t="str">
        <v>YQ423281 Corp</v>
      </c>
      <c r="BP188" t="str">
        <v>US25161FAP36</v>
      </c>
      <c r="BQ188" t="str">
        <v>25161FAP3</v>
      </c>
      <c r="BR188" t="str">
        <v>DB 5 ¾ 03/30/35</v>
      </c>
      <c r="BS188" s="1">
        <v>49398</v>
      </c>
      <c r="BT188">
        <v>7000000</v>
      </c>
      <c r="CA188" t="str">
        <v>AN367771 Corp</v>
      </c>
      <c r="CB188" t="str">
        <v>XS1513988805</v>
      </c>
      <c r="CC188" t="str">
        <v>AN3677712</v>
      </c>
      <c r="CD188" t="str">
        <v>SOCGEN Float 12/05/31</v>
      </c>
      <c r="CE188" s="1">
        <v>48187</v>
      </c>
      <c r="CF188">
        <v>10000000</v>
      </c>
      <c r="CM188" t="str">
        <v>EI804078 Corp</v>
      </c>
      <c r="CN188" t="str">
        <v>XS0674792543</v>
      </c>
      <c r="CO188" t="str">
        <v>EI8040780</v>
      </c>
      <c r="CP188" t="str">
        <v>HSBC 0 09/16/41</v>
      </c>
      <c r="CQ188" s="1">
        <v>51760</v>
      </c>
      <c r="CR188">
        <v>20000000</v>
      </c>
      <c r="DC188" s="1"/>
      <c r="EI188" t="str">
        <v>ZD899047 Corp</v>
      </c>
      <c r="EJ188" t="str">
        <v>XS2790819432</v>
      </c>
      <c r="EK188" t="str">
        <v>ZD8990479</v>
      </c>
      <c r="EL188" t="str">
        <v>SANTAN 5.05 03/21/29</v>
      </c>
      <c r="EM188" s="1">
        <v>47198</v>
      </c>
      <c r="EN188">
        <v>15800000</v>
      </c>
      <c r="KA188" s="1"/>
      <c r="LE188" s="1"/>
      <c r="NM188" s="1"/>
      <c r="QS188" s="1"/>
      <c r="SC188" s="1"/>
      <c r="XE188" s="1"/>
      <c r="AAW188" s="1"/>
    </row>
    <row r="189" spans="29:725" x14ac:dyDescent="0.25">
      <c r="AC189" s="1"/>
      <c r="AE189" t="str">
        <v>YM657583 Corp</v>
      </c>
      <c r="AF189" t="str">
        <v>XS3073764824</v>
      </c>
      <c r="AG189" t="str">
        <v>YM6575836</v>
      </c>
      <c r="AH189" t="str">
        <v>BACR Float 07/30/28</v>
      </c>
      <c r="AI189" s="1">
        <v>46964</v>
      </c>
      <c r="AJ189">
        <v>2250000</v>
      </c>
      <c r="AO189" s="1"/>
      <c r="AQ189" t="str">
        <v>YL192154 Corp</v>
      </c>
      <c r="AR189" t="str">
        <v>XS3060067546</v>
      </c>
      <c r="AS189" t="str">
        <v>YL1921540</v>
      </c>
      <c r="AT189" t="str">
        <v>BNP Float 08/21/30</v>
      </c>
      <c r="AU189" s="1">
        <v>47716</v>
      </c>
      <c r="AV189">
        <v>1340000</v>
      </c>
      <c r="BO189" t="str">
        <v>YQ423668 Corp</v>
      </c>
      <c r="BP189" t="str">
        <v>US25161FJ415</v>
      </c>
      <c r="BQ189" t="str">
        <v>25161FJ41</v>
      </c>
      <c r="BR189" t="str">
        <v>DB 5.05 03/29/30</v>
      </c>
      <c r="BS189" s="1">
        <v>47571</v>
      </c>
      <c r="BT189">
        <v>10000000</v>
      </c>
      <c r="CA189" t="str">
        <v>AN611437 Corp</v>
      </c>
      <c r="CB189" t="str">
        <v>XS1586051804</v>
      </c>
      <c r="CC189" t="str">
        <v>AN6114374</v>
      </c>
      <c r="CD189" t="str">
        <v>SOCGEN 3 ¾ 05/19/27</v>
      </c>
      <c r="CE189" s="1">
        <v>46526</v>
      </c>
      <c r="CF189">
        <v>20000000</v>
      </c>
      <c r="CM189" t="str">
        <v>EI814849 Corp</v>
      </c>
      <c r="CN189" t="str">
        <v>XS0680206629</v>
      </c>
      <c r="CO189" t="str">
        <v>EI8148492</v>
      </c>
      <c r="CP189" t="str">
        <v>HSBC 0 09/21/41</v>
      </c>
      <c r="CQ189" s="1">
        <v>51765</v>
      </c>
      <c r="CR189">
        <v>50000000</v>
      </c>
      <c r="DC189" s="1"/>
      <c r="EI189" t="str">
        <v>ZF210653 Corp</v>
      </c>
      <c r="EJ189" t="str">
        <v>XS2746667901</v>
      </c>
      <c r="EK189" t="str">
        <v>ZF2106531</v>
      </c>
      <c r="EL189" t="str">
        <v>SANTAN 6 12/20/28</v>
      </c>
      <c r="EM189" s="1">
        <v>47107</v>
      </c>
      <c r="EN189">
        <v>2050000</v>
      </c>
      <c r="KA189" s="1"/>
      <c r="LE189" s="1"/>
      <c r="NM189" s="1"/>
      <c r="QS189" s="1"/>
      <c r="SC189" s="1"/>
      <c r="XE189" s="1"/>
      <c r="AAW189" s="1"/>
    </row>
    <row r="190" spans="29:725" x14ac:dyDescent="0.25">
      <c r="AC190" s="1"/>
      <c r="AE190" t="str">
        <v>YN182766 Corp</v>
      </c>
      <c r="AF190" t="str">
        <v>US06746C3V90</v>
      </c>
      <c r="AG190" t="str">
        <v>06746C3V9</v>
      </c>
      <c r="AH190" t="str">
        <v>BACR 5 ½ 06/25/35</v>
      </c>
      <c r="AI190" s="1">
        <v>49485</v>
      </c>
      <c r="AJ190">
        <v>3102000</v>
      </c>
      <c r="AO190" s="1"/>
      <c r="AQ190" t="str">
        <v>YL308556 Corp</v>
      </c>
      <c r="AR190" t="str">
        <v>XS3080426425</v>
      </c>
      <c r="AS190" t="str">
        <v>YL3085567</v>
      </c>
      <c r="AT190" t="str">
        <v>BNP Float 08/18/30</v>
      </c>
      <c r="AU190" s="1">
        <v>47713</v>
      </c>
      <c r="AV190">
        <v>3290000</v>
      </c>
      <c r="BO190" t="str">
        <v>YQ424231 Corp</v>
      </c>
      <c r="BP190" t="str">
        <v>US25161FT653</v>
      </c>
      <c r="BQ190" t="str">
        <v>25161FT65</v>
      </c>
      <c r="BR190" t="str">
        <v>DB 5 ⅜ 03/31/33</v>
      </c>
      <c r="BS190" s="1">
        <v>48669</v>
      </c>
      <c r="BT190">
        <v>3031000</v>
      </c>
      <c r="CA190" t="str">
        <v>AN647129 Corp</v>
      </c>
      <c r="CB190" t="str">
        <v>XS1586182229</v>
      </c>
      <c r="CC190" t="str">
        <v>AN6471295</v>
      </c>
      <c r="CD190" t="str">
        <v>SOCGEN 5.14 04/26/37</v>
      </c>
      <c r="CE190" s="1">
        <v>50156</v>
      </c>
      <c r="CF190">
        <v>50000000</v>
      </c>
      <c r="CM190" t="str">
        <v>EI828425 Corp</v>
      </c>
      <c r="CN190" t="str">
        <v>XS0686359935</v>
      </c>
      <c r="CO190" t="str">
        <v>EI8284255</v>
      </c>
      <c r="CP190" t="str">
        <v>HSBC 0 10/18/41</v>
      </c>
      <c r="CQ190" s="1">
        <v>51792</v>
      </c>
      <c r="CR190">
        <v>30000000</v>
      </c>
      <c r="DC190" s="1"/>
      <c r="EI190" t="str">
        <v>ZF415561 Corp</v>
      </c>
      <c r="EJ190" t="str">
        <v>US05966D7L00</v>
      </c>
      <c r="EK190" t="str">
        <v>05966D7L0</v>
      </c>
      <c r="EL190" t="str">
        <v>SANTAN 4.9 01/15/27</v>
      </c>
      <c r="EM190" s="1">
        <v>46402</v>
      </c>
      <c r="EN190">
        <v>25000000</v>
      </c>
      <c r="KA190" s="1"/>
      <c r="LE190" s="1"/>
      <c r="NM190" s="1"/>
      <c r="QS190" s="1"/>
      <c r="SC190" s="1"/>
      <c r="XE190" s="1"/>
      <c r="AAW190" s="1"/>
    </row>
    <row r="191" spans="29:725" x14ac:dyDescent="0.25">
      <c r="AC191" s="1"/>
      <c r="AE191" t="str">
        <v>YN339467 Corp</v>
      </c>
      <c r="AF191" t="str">
        <v>US06740BJZ13</v>
      </c>
      <c r="AG191" t="str">
        <v>06740BJZ1</v>
      </c>
      <c r="AH191" t="str">
        <v>BACR 4.4 06/15/27</v>
      </c>
      <c r="AI191" s="1">
        <v>46553</v>
      </c>
      <c r="AJ191">
        <v>250000000</v>
      </c>
      <c r="AO191" s="1"/>
      <c r="AQ191" t="str">
        <v>YL313865 Corp</v>
      </c>
      <c r="AR191" t="str">
        <v>XS3080451290</v>
      </c>
      <c r="AS191" t="str">
        <v>YL3138655</v>
      </c>
      <c r="AT191" t="str">
        <v>BNP Float 06/23/30</v>
      </c>
      <c r="AU191" s="1">
        <v>47657</v>
      </c>
      <c r="AV191">
        <v>4000000</v>
      </c>
      <c r="BO191" t="str">
        <v>YQ424815 Corp</v>
      </c>
      <c r="BP191" t="str">
        <v>US25161FX374</v>
      </c>
      <c r="BQ191" t="str">
        <v>25161FX37</v>
      </c>
      <c r="BR191" t="str">
        <v>DB 5.85 03/31/45</v>
      </c>
      <c r="BS191" s="1">
        <v>53052</v>
      </c>
      <c r="BT191">
        <v>1542000</v>
      </c>
      <c r="CA191" t="str">
        <v>AO081614 Corp</v>
      </c>
      <c r="CB191" t="str">
        <v>XS1619609693</v>
      </c>
      <c r="CC191" t="str">
        <v>AO0816147</v>
      </c>
      <c r="CD191" t="str">
        <v>SOCGEN 3.64 06/29/37</v>
      </c>
      <c r="CE191" s="1">
        <v>50220</v>
      </c>
      <c r="CF191">
        <v>20000000</v>
      </c>
      <c r="CM191" t="str">
        <v>EI828497 Corp</v>
      </c>
      <c r="CN191" t="str">
        <v>XS0686595744</v>
      </c>
      <c r="CO191" t="str">
        <v>EI8284974</v>
      </c>
      <c r="CP191" t="str">
        <v>HSBC 0 10/11/41</v>
      </c>
      <c r="CQ191" s="1">
        <v>51785</v>
      </c>
      <c r="CR191">
        <v>30000000</v>
      </c>
      <c r="DC191" s="1"/>
      <c r="EI191" t="str">
        <v>ZF497575 Corp</v>
      </c>
      <c r="EJ191" t="str">
        <v>XS2753550032</v>
      </c>
      <c r="EK191" t="str">
        <v>ZF4975750</v>
      </c>
      <c r="EL191" t="str">
        <v>SANTAN 5 ¼ 01/23/29</v>
      </c>
      <c r="EM191" s="1">
        <v>47141</v>
      </c>
      <c r="EN191">
        <v>2000000</v>
      </c>
      <c r="KA191" s="1"/>
      <c r="LE191" s="1"/>
      <c r="NM191" s="1"/>
      <c r="QS191" s="1"/>
      <c r="SC191" s="1"/>
      <c r="XE191" s="1"/>
      <c r="AAW191" s="1"/>
    </row>
    <row r="192" spans="29:725" x14ac:dyDescent="0.25">
      <c r="AC192" s="1"/>
      <c r="AE192" t="str">
        <v>YN513065 Corp</v>
      </c>
      <c r="AF192" t="str">
        <v>US06746CAN92</v>
      </c>
      <c r="AG192" t="str">
        <v>06746CAN9</v>
      </c>
      <c r="AH192" t="str">
        <v>BACR 5 07/02/30</v>
      </c>
      <c r="AI192" s="1">
        <v>47666</v>
      </c>
      <c r="AJ192">
        <v>12461000</v>
      </c>
      <c r="AO192" s="1"/>
      <c r="AQ192" t="str">
        <v>YL319752 Corp</v>
      </c>
      <c r="AR192" t="str">
        <v>XS3081386073</v>
      </c>
      <c r="AS192" t="str">
        <v>YL3197529</v>
      </c>
      <c r="AT192" t="str">
        <v>BNP Float 08/14/30</v>
      </c>
      <c r="AU192" s="1">
        <v>47709</v>
      </c>
      <c r="AV192">
        <v>10000000</v>
      </c>
      <c r="BO192" t="str">
        <v>YQ448149 Corp</v>
      </c>
      <c r="BP192" t="str">
        <v>US25161FL635</v>
      </c>
      <c r="BQ192" t="str">
        <v>25161FL63</v>
      </c>
      <c r="BR192" t="str">
        <v>DB 5.15 03/31/30</v>
      </c>
      <c r="BS192" s="1">
        <v>47573</v>
      </c>
      <c r="BT192">
        <v>1371000</v>
      </c>
      <c r="CA192" t="str">
        <v>AO626294 Corp</v>
      </c>
      <c r="CB192" t="str">
        <v>US83369EZL72</v>
      </c>
      <c r="CC192" t="str">
        <v>83369EZL7</v>
      </c>
      <c r="CD192" t="str">
        <v>SOCGEN Float 08/31/32</v>
      </c>
      <c r="CE192" s="1">
        <v>48457</v>
      </c>
      <c r="CF192">
        <v>2441000</v>
      </c>
      <c r="CM192" t="str">
        <v>EI829520 Corp</v>
      </c>
      <c r="CN192" t="str">
        <v>XS0687050889</v>
      </c>
      <c r="CO192" t="str">
        <v>EI8295202</v>
      </c>
      <c r="CP192" t="str">
        <v>HSBC 0 10/17/41</v>
      </c>
      <c r="CQ192" s="1">
        <v>51791</v>
      </c>
      <c r="CR192">
        <v>30000000</v>
      </c>
      <c r="DC192" s="1"/>
      <c r="EI192" t="str">
        <v>ZF524204 Corp</v>
      </c>
      <c r="EJ192" t="str">
        <v>XS2755128423</v>
      </c>
      <c r="EK192" t="str">
        <v>ZF5242044</v>
      </c>
      <c r="EL192" t="str">
        <v>SANTAN 7 01/10/29</v>
      </c>
      <c r="EM192" s="1">
        <v>47128</v>
      </c>
      <c r="EN192">
        <v>1250000</v>
      </c>
      <c r="KA192" s="1"/>
      <c r="LE192" s="1"/>
      <c r="NM192" s="1"/>
      <c r="QS192" s="1"/>
      <c r="SC192" s="1"/>
      <c r="XE192" s="1"/>
      <c r="AAW192" s="1"/>
    </row>
    <row r="193" spans="29:725" x14ac:dyDescent="0.25">
      <c r="AC193" s="1"/>
      <c r="AE193" t="str">
        <v>YN888254 Corp</v>
      </c>
      <c r="AF193" t="str">
        <v>XS3062035251</v>
      </c>
      <c r="AG193" t="str">
        <v>YN8882543</v>
      </c>
      <c r="AH193" t="str">
        <v>BACR 5 01/14/26</v>
      </c>
      <c r="AI193" s="1">
        <v>46036</v>
      </c>
      <c r="AJ193">
        <v>16000000</v>
      </c>
      <c r="AO193" s="1"/>
      <c r="AQ193" t="str">
        <v>YL410180 Corp</v>
      </c>
      <c r="AR193" t="str">
        <v>XS3080434791</v>
      </c>
      <c r="AS193" t="str">
        <v>YL4101801</v>
      </c>
      <c r="AT193" t="str">
        <v>BNP Float 08/13/30</v>
      </c>
      <c r="AU193" s="1">
        <v>47708</v>
      </c>
      <c r="AV193">
        <v>500000</v>
      </c>
      <c r="BO193" t="str">
        <v>YQ448496 Corp</v>
      </c>
      <c r="BP193" t="str">
        <v>US25161FKY33</v>
      </c>
      <c r="BQ193" t="str">
        <v>25161FKY3</v>
      </c>
      <c r="BR193" t="str">
        <v>DB 5.6 03/31/35</v>
      </c>
      <c r="BS193" s="1">
        <v>49399</v>
      </c>
      <c r="BT193">
        <v>1310000</v>
      </c>
      <c r="CA193" t="str">
        <v>AO989734 Corp</v>
      </c>
      <c r="CB193" t="str">
        <v>US83369EA670</v>
      </c>
      <c r="CC193" t="str">
        <v>83369EA67</v>
      </c>
      <c r="CD193" t="str">
        <v>SOCGEN Float 09/30/32</v>
      </c>
      <c r="CE193" s="1">
        <v>48487</v>
      </c>
      <c r="CF193">
        <v>1139000</v>
      </c>
      <c r="CM193" t="str">
        <v>EI860867 Corp</v>
      </c>
      <c r="CN193" t="str">
        <v>XS0702041269</v>
      </c>
      <c r="CO193" t="str">
        <v>EI8608677</v>
      </c>
      <c r="CP193" t="str">
        <v>HSBC 0 11/14/41</v>
      </c>
      <c r="CQ193" s="1">
        <v>51819</v>
      </c>
      <c r="CR193">
        <v>30000000</v>
      </c>
      <c r="DC193" s="1"/>
      <c r="EI193" t="str">
        <v>ZF808486 Corp</v>
      </c>
      <c r="EJ193" t="str">
        <v>XS2760215322</v>
      </c>
      <c r="EK193" t="str">
        <v>ZF8084864</v>
      </c>
      <c r="EL193" t="str">
        <v>SANTAN 5.45 02/06/29</v>
      </c>
      <c r="EM193" s="1">
        <v>47155</v>
      </c>
      <c r="EN193">
        <v>1830000</v>
      </c>
      <c r="KA193" s="1"/>
      <c r="LE193" s="1"/>
      <c r="NM193" s="1"/>
      <c r="QS193" s="1"/>
      <c r="SC193" s="1"/>
      <c r="XE193" s="1"/>
      <c r="AAW193" s="1"/>
    </row>
    <row r="194" spans="29:725" x14ac:dyDescent="0.25">
      <c r="AC194" s="1"/>
      <c r="AE194" t="str">
        <v>YO468378 Corp</v>
      </c>
      <c r="AF194" t="str">
        <v>XS3025626287</v>
      </c>
      <c r="AG194" t="str">
        <v>YO4683786</v>
      </c>
      <c r="AH194" t="str">
        <v>BACR 8.88 11/28/25</v>
      </c>
      <c r="AI194" s="1">
        <v>45989</v>
      </c>
      <c r="AJ194">
        <v>2000000</v>
      </c>
      <c r="AO194" s="1"/>
      <c r="AQ194" t="str">
        <v>YL442585 Corp</v>
      </c>
      <c r="AR194" t="str">
        <v>XS3099739842</v>
      </c>
      <c r="AS194" t="str">
        <v>YL4425853</v>
      </c>
      <c r="AT194" t="str">
        <v>BNP 5 ¾ 07/06/32</v>
      </c>
      <c r="AU194" s="1">
        <v>48401</v>
      </c>
      <c r="AV194">
        <v>500000</v>
      </c>
      <c r="BO194" t="str">
        <v>YQ570058 Corp</v>
      </c>
      <c r="BP194" t="str">
        <v>US25152XXY11</v>
      </c>
      <c r="BQ194" t="str">
        <v>25152XXY1</v>
      </c>
      <c r="BR194" t="str">
        <v>DB Float 03/19/26</v>
      </c>
      <c r="BS194" s="1">
        <v>46100</v>
      </c>
      <c r="BT194">
        <v>30000000</v>
      </c>
      <c r="CA194" t="str">
        <v>AP805753 Corp</v>
      </c>
      <c r="CB194" t="str">
        <v>US83369EH527</v>
      </c>
      <c r="CC194" t="str">
        <v>83369EH52</v>
      </c>
      <c r="CD194" t="str">
        <v>SOCGEN Float 11/30/32</v>
      </c>
      <c r="CE194" s="1">
        <v>48548</v>
      </c>
      <c r="CF194">
        <v>0</v>
      </c>
      <c r="CM194" t="str">
        <v>EI962247 Corp</v>
      </c>
      <c r="CN194" t="str">
        <v>XS0734584989</v>
      </c>
      <c r="CO194" t="str">
        <v>EI9622479</v>
      </c>
      <c r="CP194" t="str">
        <v>HSBC 0 02/03/42</v>
      </c>
      <c r="CQ194" s="1">
        <v>51900</v>
      </c>
      <c r="CR194">
        <v>50000000</v>
      </c>
      <c r="DC194" s="1"/>
      <c r="EI194" t="str">
        <v>ZG354134 Corp</v>
      </c>
      <c r="EJ194" t="str">
        <v>XS2721079478</v>
      </c>
      <c r="EK194" t="str">
        <v>ZG3541346</v>
      </c>
      <c r="EL194" t="str">
        <v>SANTAN Float 11/17/27</v>
      </c>
      <c r="EM194" s="1">
        <v>46708</v>
      </c>
      <c r="EN194">
        <v>1600000</v>
      </c>
      <c r="KA194" s="1"/>
      <c r="LE194" s="1"/>
      <c r="NM194" s="1"/>
      <c r="QS194" s="1"/>
      <c r="SC194" s="1"/>
      <c r="XE194" s="1"/>
      <c r="AAW194" s="1"/>
    </row>
    <row r="195" spans="29:725" x14ac:dyDescent="0.25">
      <c r="AC195" s="1"/>
      <c r="AE195" t="str">
        <v>YO832348 Corp</v>
      </c>
      <c r="AF195" t="str">
        <v>XS3025742860</v>
      </c>
      <c r="AG195" t="str">
        <v>YO8323488</v>
      </c>
      <c r="AH195" t="str">
        <v>BACR 10.35 05/29/50</v>
      </c>
      <c r="AI195" s="1">
        <v>54937</v>
      </c>
      <c r="AJ195">
        <v>10000000</v>
      </c>
      <c r="AO195" s="1"/>
      <c r="AQ195" t="str">
        <v>YL502084 Corp</v>
      </c>
      <c r="AR195" t="str">
        <v>XS3053326826</v>
      </c>
      <c r="AS195" t="str">
        <v>YL5020844</v>
      </c>
      <c r="AT195" t="str">
        <v>BNP Float 07/22/32</v>
      </c>
      <c r="AU195" s="1">
        <v>48417</v>
      </c>
      <c r="AV195">
        <v>1000000</v>
      </c>
      <c r="BO195" t="str">
        <v>YQ578382 Corp</v>
      </c>
      <c r="BP195" t="str">
        <v>US25161FXB92</v>
      </c>
      <c r="BQ195" t="str">
        <v>25161FXB9</v>
      </c>
      <c r="BR195" t="str">
        <v>DB 5.6 03/29/40</v>
      </c>
      <c r="BS195" s="1">
        <v>51224</v>
      </c>
      <c r="BT195">
        <v>4654000</v>
      </c>
      <c r="CA195" t="str">
        <v>AQ580422 Corp</v>
      </c>
      <c r="CB195" t="str">
        <v>US83369ER443</v>
      </c>
      <c r="CC195" t="str">
        <v>83369ER44</v>
      </c>
      <c r="CD195" t="str">
        <v>SOCGEN Float 01/31/33</v>
      </c>
      <c r="CE195" s="1">
        <v>48610</v>
      </c>
      <c r="CF195">
        <v>2750000</v>
      </c>
      <c r="CM195" t="str">
        <v>EJ010738 Corp</v>
      </c>
      <c r="CN195" t="str">
        <v>XS0744182014</v>
      </c>
      <c r="CO195" t="str">
        <v>EJ0107387</v>
      </c>
      <c r="CP195" t="str">
        <v>HSBC 0 02/10/42</v>
      </c>
      <c r="CQ195" s="1">
        <v>51907</v>
      </c>
      <c r="CR195">
        <v>31910000</v>
      </c>
      <c r="DC195" s="1"/>
      <c r="EI195" t="str">
        <v>ZG378471 Corp</v>
      </c>
      <c r="EJ195" t="str">
        <v>XS2720777973</v>
      </c>
      <c r="EK195" t="str">
        <v>ZG3784714</v>
      </c>
      <c r="EL195" t="str">
        <v>SANTAN 30 ¼ 11/16/28</v>
      </c>
      <c r="EM195" s="1">
        <v>47073</v>
      </c>
      <c r="EN195">
        <v>7000000</v>
      </c>
      <c r="KA195" s="1"/>
      <c r="LE195" s="1"/>
      <c r="NM195" s="1"/>
      <c r="QS195" s="1"/>
      <c r="SC195" s="1"/>
      <c r="XE195" s="1"/>
      <c r="AAW195" s="1"/>
    </row>
    <row r="196" spans="29:725" x14ac:dyDescent="0.25">
      <c r="AC196" s="1"/>
      <c r="AE196" t="str">
        <v>YS358115 Corp</v>
      </c>
      <c r="AF196" t="str">
        <v>US06746ADB61</v>
      </c>
      <c r="AG196" t="str">
        <v>06746ADB6</v>
      </c>
      <c r="AH196" t="str">
        <v>BACR 5.1 01/22/32</v>
      </c>
      <c r="AI196" s="1">
        <v>48235</v>
      </c>
      <c r="AJ196">
        <v>1383000</v>
      </c>
      <c r="AO196" s="1"/>
      <c r="AQ196" t="str">
        <v>YL507175 Corp</v>
      </c>
      <c r="AR196" t="str">
        <v>XS3091340797</v>
      </c>
      <c r="AS196" t="str">
        <v>YL5071755</v>
      </c>
      <c r="AT196" t="str">
        <v>BNP 1.26 01/05/27</v>
      </c>
      <c r="AU196" s="1">
        <v>46392</v>
      </c>
      <c r="AV196">
        <v>285000</v>
      </c>
      <c r="BO196" t="str">
        <v>YQ608841 Corp</v>
      </c>
      <c r="BP196" t="str">
        <v>US25161FZS00</v>
      </c>
      <c r="BQ196" t="str">
        <v>25161FZS0</v>
      </c>
      <c r="BR196" t="str">
        <v>DB 5.9 03/28/35</v>
      </c>
      <c r="BS196" s="1">
        <v>49396</v>
      </c>
      <c r="BT196">
        <v>20000000</v>
      </c>
      <c r="CA196" t="str">
        <v>AQ763497 Corp</v>
      </c>
      <c r="CB196" t="str">
        <v>XS1718849851</v>
      </c>
      <c r="CC196" t="str">
        <v>AQ7634977</v>
      </c>
      <c r="CD196" t="str">
        <v>SOCGEN 3.47 01/26/33</v>
      </c>
      <c r="CE196" s="1">
        <v>48605</v>
      </c>
      <c r="CF196">
        <v>50000000</v>
      </c>
      <c r="CM196" t="str">
        <v>EJ014393 Corp</v>
      </c>
      <c r="CN196" t="str">
        <v>XS0745466416</v>
      </c>
      <c r="CO196" t="str">
        <v>EJ0143937</v>
      </c>
      <c r="CP196" t="str">
        <v>HSBC 0 02/21/42</v>
      </c>
      <c r="CQ196" s="1">
        <v>51918</v>
      </c>
      <c r="CR196">
        <v>30000000</v>
      </c>
      <c r="DC196" s="1"/>
      <c r="EI196" t="str">
        <v>ZH518020 Corp</v>
      </c>
      <c r="EJ196" t="str">
        <v>US05966D4D11</v>
      </c>
      <c r="EK196" t="str">
        <v>05966D4D1</v>
      </c>
      <c r="EL196" t="str">
        <v>SANTAN 5.17 05/22/26</v>
      </c>
      <c r="EM196" s="1">
        <v>46164</v>
      </c>
      <c r="EN196">
        <v>50000000</v>
      </c>
      <c r="KA196" s="1"/>
      <c r="LE196" s="1"/>
      <c r="NM196" s="1"/>
      <c r="QS196" s="1"/>
      <c r="SC196" s="1"/>
      <c r="XE196" s="1"/>
      <c r="AAW196" s="1"/>
    </row>
    <row r="197" spans="29:725" x14ac:dyDescent="0.25">
      <c r="AC197" s="1"/>
      <c r="AE197" t="str">
        <v>YU631534 Corp</v>
      </c>
      <c r="AF197" t="str">
        <v>US06745YEV02</v>
      </c>
      <c r="AG197" t="str">
        <v>06745YEV0</v>
      </c>
      <c r="AH197" t="str">
        <v>BACR 5.2 11/04/44</v>
      </c>
      <c r="AI197" s="1">
        <v>52905</v>
      </c>
      <c r="AJ197">
        <v>1169000</v>
      </c>
      <c r="AO197" s="1"/>
      <c r="AQ197" t="str">
        <v>YM087916 Corp</v>
      </c>
      <c r="AR197" t="str">
        <v>XS2980254770</v>
      </c>
      <c r="AS197" t="str">
        <v>YM0879168</v>
      </c>
      <c r="AT197" t="str">
        <v>BNP 5.65 06/24/30</v>
      </c>
      <c r="AU197" s="1">
        <v>47658</v>
      </c>
      <c r="AV197">
        <v>1000000</v>
      </c>
      <c r="BO197" t="str">
        <v>YQ608842 Corp</v>
      </c>
      <c r="BP197" t="str">
        <v>US25161F6P89</v>
      </c>
      <c r="BQ197" t="str">
        <v>25161F6P8</v>
      </c>
      <c r="BR197" t="str">
        <v>DB 6.15 03/28/40</v>
      </c>
      <c r="BS197" s="1">
        <v>51223</v>
      </c>
      <c r="BT197">
        <v>30000000</v>
      </c>
      <c r="CA197" t="str">
        <v>AR525803 Corp</v>
      </c>
      <c r="CB197" t="str">
        <v>US83369F4W49</v>
      </c>
      <c r="CC197" t="str">
        <v>83369F4W4</v>
      </c>
      <c r="CD197" t="str">
        <v>SOCGEN Float 03/31/33</v>
      </c>
      <c r="CE197" s="1">
        <v>48669</v>
      </c>
      <c r="CF197">
        <v>338000</v>
      </c>
      <c r="CM197" t="str">
        <v>EJ014397 Corp</v>
      </c>
      <c r="CN197" t="str">
        <v>XS0745466507</v>
      </c>
      <c r="CO197" t="str">
        <v>EJ0143978</v>
      </c>
      <c r="CP197" t="str">
        <v>HSBC 0 02/21/42</v>
      </c>
      <c r="CQ197" s="1">
        <v>51918</v>
      </c>
      <c r="CR197">
        <v>20000000</v>
      </c>
      <c r="DC197" s="1"/>
      <c r="EI197" t="str">
        <v>ZI471351 Corp</v>
      </c>
      <c r="EJ197" t="str">
        <v>XS2668195956</v>
      </c>
      <c r="EK197" t="str">
        <v>ZI4713510</v>
      </c>
      <c r="EL197" t="str">
        <v>SANTAN 6.3 06/20/33</v>
      </c>
      <c r="EM197" s="1">
        <v>48750</v>
      </c>
      <c r="EN197">
        <v>20000000</v>
      </c>
      <c r="KA197" s="1"/>
      <c r="LE197" s="1"/>
      <c r="NM197" s="1"/>
      <c r="QS197" s="1"/>
      <c r="SC197" s="1"/>
      <c r="XE197" s="1"/>
      <c r="AAW197" s="1"/>
    </row>
    <row r="198" spans="29:725" x14ac:dyDescent="0.25">
      <c r="AC198" s="1"/>
      <c r="AE198" t="str">
        <v>YX733856 Corp</v>
      </c>
      <c r="AF198" t="str">
        <v>XS2791670586</v>
      </c>
      <c r="AG198" t="str">
        <v>YX7338560</v>
      </c>
      <c r="AH198" t="str">
        <v>BACR 9.05 06/20/27</v>
      </c>
      <c r="AI198" s="1">
        <v>46558</v>
      </c>
      <c r="AJ198">
        <v>1000000</v>
      </c>
      <c r="AO198" s="1"/>
      <c r="AQ198" t="str">
        <v>YM240731 Corp</v>
      </c>
      <c r="AR198" t="str">
        <v>XS3123388236</v>
      </c>
      <c r="AS198" t="str">
        <v>YM2407315</v>
      </c>
      <c r="AT198" t="str">
        <v>BNP Float 07/18/30</v>
      </c>
      <c r="AU198" s="1">
        <v>47682</v>
      </c>
      <c r="AV198">
        <v>2660000</v>
      </c>
      <c r="BO198" t="str">
        <v>YQ836453 Corp</v>
      </c>
      <c r="BP198" t="str">
        <v>US25161FBM95</v>
      </c>
      <c r="BQ198" t="str">
        <v>25161FBM9</v>
      </c>
      <c r="BR198" t="str">
        <v>DB 5.05 04/16/30</v>
      </c>
      <c r="BS198" s="1">
        <v>47589</v>
      </c>
      <c r="BT198">
        <v>9239000</v>
      </c>
      <c r="CA198" t="str">
        <v>AR958284 Corp</v>
      </c>
      <c r="CB198" t="str">
        <v>XS1778670395</v>
      </c>
      <c r="CC198" t="str">
        <v>AR9582842</v>
      </c>
      <c r="CD198" t="str">
        <v>SOCGEN Float 04/12/28</v>
      </c>
      <c r="CE198" s="1">
        <v>46855</v>
      </c>
      <c r="CF198">
        <v>20000000</v>
      </c>
      <c r="CM198" t="str">
        <v>EJ014409 Corp</v>
      </c>
      <c r="CN198" t="str">
        <v>XS0745466762</v>
      </c>
      <c r="CO198" t="str">
        <v>EJ0144091</v>
      </c>
      <c r="CP198" t="str">
        <v>HSBC 0 02/21/42</v>
      </c>
      <c r="CQ198" s="1">
        <v>51918</v>
      </c>
      <c r="CR198">
        <v>20000000</v>
      </c>
      <c r="DC198" s="1"/>
      <c r="EI198" t="str">
        <v>ZK249117 Corp</v>
      </c>
      <c r="EJ198" t="str">
        <v>XS2614613581</v>
      </c>
      <c r="EK198" t="str">
        <v>ZK2491171</v>
      </c>
      <c r="EL198" t="str">
        <v>SANTAN 4.15 04/21/26</v>
      </c>
      <c r="EM198" s="1">
        <v>46133</v>
      </c>
      <c r="EN198">
        <v>2567000</v>
      </c>
      <c r="KA198" s="1"/>
      <c r="LE198" s="1"/>
      <c r="NM198" s="1"/>
      <c r="QS198" s="1"/>
      <c r="SC198" s="1"/>
      <c r="XE198" s="1"/>
      <c r="AAW198" s="1"/>
    </row>
    <row r="199" spans="29:725" x14ac:dyDescent="0.25">
      <c r="AC199" s="1"/>
      <c r="AE199" t="str">
        <v>ZB979513 Corp</v>
      </c>
      <c r="AF199" t="str">
        <v>XS2772408238</v>
      </c>
      <c r="AG199" t="str">
        <v>ZB9795137</v>
      </c>
      <c r="AH199" t="str">
        <v>BACR Float 05/28/27</v>
      </c>
      <c r="AI199" s="1">
        <v>46535</v>
      </c>
      <c r="AJ199">
        <v>10000000</v>
      </c>
      <c r="AO199" s="1"/>
      <c r="AQ199" t="str">
        <v>YM543298 Corp</v>
      </c>
      <c r="AR199" t="str">
        <v>XS3062282853</v>
      </c>
      <c r="AS199" t="str">
        <v>YM5432989</v>
      </c>
      <c r="AT199" t="str">
        <v>BNP 0 06/23/30</v>
      </c>
      <c r="AU199" s="1">
        <v>47657</v>
      </c>
      <c r="AV199">
        <v>1500000</v>
      </c>
      <c r="BO199" t="str">
        <v>YQ836524 Corp</v>
      </c>
      <c r="BP199" t="str">
        <v>US25161FTF52</v>
      </c>
      <c r="BQ199" t="str">
        <v>25161FTF5</v>
      </c>
      <c r="BR199" t="str">
        <v>DB 5 ½ 04/16/33</v>
      </c>
      <c r="BS199" s="1">
        <v>48685</v>
      </c>
      <c r="BT199">
        <v>2858000</v>
      </c>
      <c r="CA199" t="str">
        <v>AR984522 Corp</v>
      </c>
      <c r="CB199" t="str">
        <v>US83369F5T01</v>
      </c>
      <c r="CC199" t="str">
        <v>83369F5T0</v>
      </c>
      <c r="CD199" t="str">
        <v>SOCGEN Float 04/28/33</v>
      </c>
      <c r="CE199" s="1">
        <v>48697</v>
      </c>
      <c r="CF199">
        <v>0</v>
      </c>
      <c r="CM199" t="str">
        <v>EJ015798 Corp</v>
      </c>
      <c r="CN199" t="str">
        <v>XS0746003440</v>
      </c>
      <c r="CO199" t="str">
        <v>EJ0157986</v>
      </c>
      <c r="CP199" t="str">
        <v>HSBC 0 02/21/42</v>
      </c>
      <c r="CQ199" s="1">
        <v>51918</v>
      </c>
      <c r="CR199">
        <v>10000000</v>
      </c>
      <c r="DC199" s="1"/>
      <c r="EI199" t="str">
        <v>ZK462711 Corp</v>
      </c>
      <c r="EJ199" t="str">
        <v>XS2619758829</v>
      </c>
      <c r="EK199" t="str">
        <v>ZK4627111</v>
      </c>
      <c r="EL199" t="str">
        <v>SANTAN 6.8 06/20/28</v>
      </c>
      <c r="EM199" s="1">
        <v>46924</v>
      </c>
      <c r="EN199">
        <v>2000000</v>
      </c>
      <c r="KA199" s="1"/>
      <c r="LE199" s="1"/>
      <c r="NM199" s="1"/>
      <c r="QS199" s="1"/>
      <c r="SC199" s="1"/>
      <c r="XE199" s="1"/>
      <c r="AAW199" s="1"/>
    </row>
    <row r="200" spans="29:725" x14ac:dyDescent="0.25">
      <c r="AC200" s="1"/>
      <c r="AE200" t="str">
        <v>ZD313293 Corp</v>
      </c>
      <c r="AF200" t="str">
        <v>DE000BC0K6V9</v>
      </c>
      <c r="AG200" t="str">
        <v>ZD3132937</v>
      </c>
      <c r="AH200" t="str">
        <v>BACR 4.4 04/17/28</v>
      </c>
      <c r="AI200" s="1">
        <v>46860</v>
      </c>
      <c r="AJ200">
        <v>12000000</v>
      </c>
      <c r="AO200" s="1"/>
      <c r="AQ200" t="str">
        <v>YM612523 Corp</v>
      </c>
      <c r="AR200" t="str">
        <v>XS3069367608</v>
      </c>
      <c r="AS200" t="str">
        <v>YM6125236</v>
      </c>
      <c r="AT200" t="str">
        <v>BNP 0 06/23/30</v>
      </c>
      <c r="AU200" s="1">
        <v>47657</v>
      </c>
      <c r="AV200">
        <v>43000000</v>
      </c>
      <c r="BO200" t="str">
        <v>YQ839162 Corp</v>
      </c>
      <c r="BP200" t="str">
        <v>US25161FTY42</v>
      </c>
      <c r="BQ200" t="str">
        <v>25161FTY4</v>
      </c>
      <c r="BR200" t="str">
        <v>DB 6.05 04/16/45</v>
      </c>
      <c r="BS200" s="1">
        <v>53068</v>
      </c>
      <c r="BT200">
        <v>3450000</v>
      </c>
      <c r="CA200" t="str">
        <v>AS361061 Corp</v>
      </c>
      <c r="CB200" t="str">
        <v>XS1797190029</v>
      </c>
      <c r="CC200" t="str">
        <v>AS3610613</v>
      </c>
      <c r="CD200" t="str">
        <v>SOCGEN 4.07 05/15/28</v>
      </c>
      <c r="CE200" s="1">
        <v>46888</v>
      </c>
      <c r="CF200">
        <v>10000000</v>
      </c>
      <c r="CM200" t="str">
        <v>EJ016390 Corp</v>
      </c>
      <c r="CN200" t="str">
        <v>XS0746176386</v>
      </c>
      <c r="CO200" t="str">
        <v>EJ0163901</v>
      </c>
      <c r="CP200" t="str">
        <v>HSBC 0 02/21/42</v>
      </c>
      <c r="CQ200" s="1">
        <v>51918</v>
      </c>
      <c r="CR200">
        <v>50000000</v>
      </c>
      <c r="DC200" s="1"/>
      <c r="EI200" t="str">
        <v>ZK472889 Corp</v>
      </c>
      <c r="EJ200" t="str">
        <v>XS2616767294</v>
      </c>
      <c r="EK200" t="str">
        <v>ZK4728893</v>
      </c>
      <c r="EL200" t="str">
        <v>SANTAN 13.65 05/02/26</v>
      </c>
      <c r="EM200" s="1">
        <v>46144</v>
      </c>
      <c r="EN200">
        <v>6217000</v>
      </c>
      <c r="KA200" s="1"/>
      <c r="LE200" s="1"/>
      <c r="NM200" s="1"/>
      <c r="QS200" s="1"/>
      <c r="SC200" s="1"/>
      <c r="XE200" s="1"/>
      <c r="AAW200" s="1"/>
    </row>
    <row r="201" spans="29:725" x14ac:dyDescent="0.25">
      <c r="AC201" s="1"/>
      <c r="AE201" t="str">
        <v>ZG533068 Corp</v>
      </c>
      <c r="AF201" t="str">
        <v>XS2662197925</v>
      </c>
      <c r="AG201" t="str">
        <v>ZG5330680</v>
      </c>
      <c r="AH201" t="str">
        <v>BACR 5.31 12/15/25</v>
      </c>
      <c r="AI201" s="1">
        <v>46006</v>
      </c>
      <c r="AJ201">
        <v>1000000</v>
      </c>
      <c r="AO201" s="1"/>
      <c r="AQ201" t="str">
        <v>YM612594 Corp</v>
      </c>
      <c r="AR201" t="str">
        <v>XS3069367780</v>
      </c>
      <c r="AS201" t="str">
        <v>YM6125947</v>
      </c>
      <c r="AT201" t="str">
        <v>BNP 0 06/23/30</v>
      </c>
      <c r="AU201" s="1">
        <v>47657</v>
      </c>
      <c r="AV201">
        <v>42000000</v>
      </c>
      <c r="BO201" t="str">
        <v>YR101428 Corp</v>
      </c>
      <c r="BP201" t="str">
        <v>US25161FN201</v>
      </c>
      <c r="BQ201" t="str">
        <v>25161FN20</v>
      </c>
      <c r="BR201" t="str">
        <v>DB 5 ¾ 02/18/55</v>
      </c>
      <c r="BS201" s="1">
        <v>56663</v>
      </c>
      <c r="BT201">
        <v>328000</v>
      </c>
      <c r="CA201" t="str">
        <v>AS400773 Corp</v>
      </c>
      <c r="CB201" t="str">
        <v>XS1797168520</v>
      </c>
      <c r="CC201" t="str">
        <v>AS4007736</v>
      </c>
      <c r="CD201" t="str">
        <v>SOCGEN 4.1 05/17/28</v>
      </c>
      <c r="CE201" s="1">
        <v>46890</v>
      </c>
      <c r="CF201">
        <v>10000000</v>
      </c>
      <c r="CM201" t="str">
        <v>EJ018295 Corp</v>
      </c>
      <c r="CN201" t="str">
        <v>XS0746668259</v>
      </c>
      <c r="CO201" t="str">
        <v>EJ0182950</v>
      </c>
      <c r="CP201" t="str">
        <v>HSBC 0 02/24/42</v>
      </c>
      <c r="CQ201" s="1">
        <v>51921</v>
      </c>
      <c r="CR201">
        <v>15000000</v>
      </c>
      <c r="DC201" s="1"/>
      <c r="EI201" t="str">
        <v>ZK827032 Corp</v>
      </c>
      <c r="EJ201" t="str">
        <v>XS2631237273</v>
      </c>
      <c r="EK201" t="str">
        <v>ZK8270322</v>
      </c>
      <c r="EL201" t="str">
        <v>SANTAN 13.8 06/02/26</v>
      </c>
      <c r="EM201" s="1">
        <v>46175</v>
      </c>
      <c r="EN201">
        <v>3020000</v>
      </c>
      <c r="KA201" s="1"/>
      <c r="LE201" s="1"/>
      <c r="NM201" s="1"/>
      <c r="QS201" s="1"/>
      <c r="SC201" s="1"/>
      <c r="XE201" s="1"/>
      <c r="AAW201" s="1"/>
    </row>
    <row r="202" spans="29:725" x14ac:dyDescent="0.25">
      <c r="AC202" s="1"/>
      <c r="AE202" t="str">
        <v>ZH211755 Corp</v>
      </c>
      <c r="AF202" t="str">
        <v>XS2700208528</v>
      </c>
      <c r="AG202" t="str">
        <v>ZH2117559</v>
      </c>
      <c r="AH202" t="str">
        <v>BACR Float 10/12/26</v>
      </c>
      <c r="AI202" s="1">
        <v>46307</v>
      </c>
      <c r="AJ202">
        <v>334000000</v>
      </c>
      <c r="AO202" s="1"/>
      <c r="AQ202" t="str">
        <v>YM710669 Corp</v>
      </c>
      <c r="AR202" t="str">
        <v>XS3077618315</v>
      </c>
      <c r="AS202" t="str">
        <v>YM7106698</v>
      </c>
      <c r="AT202" t="str">
        <v>BNP Float 07/30/30</v>
      </c>
      <c r="AU202" s="1">
        <v>47694</v>
      </c>
      <c r="AV202">
        <v>750000</v>
      </c>
      <c r="BO202" t="str">
        <v>YR175153 Corp</v>
      </c>
      <c r="BP202" t="str">
        <v>US25161FAV04</v>
      </c>
      <c r="BQ202" t="str">
        <v>25161FAV0</v>
      </c>
      <c r="BR202" t="str">
        <v>DB 6 02/18/45</v>
      </c>
      <c r="BS202" s="1">
        <v>53011</v>
      </c>
      <c r="BT202">
        <v>1768000</v>
      </c>
      <c r="CA202" t="str">
        <v>AT120173 Corp</v>
      </c>
      <c r="CB202" t="str">
        <v>XS1816518499</v>
      </c>
      <c r="CC202" t="str">
        <v>AT1201736</v>
      </c>
      <c r="CD202" t="str">
        <v>SOCGEN 4.07 06/22/28</v>
      </c>
      <c r="CE202" s="1">
        <v>46926</v>
      </c>
      <c r="CF202">
        <v>15000000</v>
      </c>
      <c r="CM202" t="str">
        <v>EJ041508 Corp</v>
      </c>
      <c r="CN202" t="str">
        <v>XS0752395136</v>
      </c>
      <c r="CO202" t="str">
        <v>EJ0415087</v>
      </c>
      <c r="CP202" t="str">
        <v>HSBC 0 03/06/32</v>
      </c>
      <c r="CQ202" s="1">
        <v>48279</v>
      </c>
      <c r="CR202">
        <v>100000000</v>
      </c>
      <c r="DC202" s="1"/>
      <c r="EI202" t="str">
        <v>ZK827074 Corp</v>
      </c>
      <c r="EJ202" t="str">
        <v>XS2631237190</v>
      </c>
      <c r="EK202" t="str">
        <v>ZK8270744</v>
      </c>
      <c r="EL202" t="str">
        <v>SANTAN 4.3 06/02/26</v>
      </c>
      <c r="EM202" s="1">
        <v>46175</v>
      </c>
      <c r="EN202">
        <v>1699000</v>
      </c>
      <c r="KA202" s="1"/>
      <c r="LE202" s="1"/>
      <c r="NM202" s="1"/>
      <c r="QS202" s="1"/>
      <c r="SC202" s="1"/>
      <c r="XE202" s="1"/>
      <c r="AAW202" s="1"/>
    </row>
    <row r="203" spans="29:725" x14ac:dyDescent="0.25">
      <c r="AC203" s="1"/>
      <c r="AE203" t="str">
        <v>ZI658912 Corp</v>
      </c>
      <c r="AF203" t="str">
        <v>US06745NE934</v>
      </c>
      <c r="AG203" t="str">
        <v>06745NE93</v>
      </c>
      <c r="AH203" t="str">
        <v>BACR Float 09/05/25</v>
      </c>
      <c r="AI203" s="1">
        <v>45905</v>
      </c>
      <c r="AJ203">
        <v>120000000</v>
      </c>
      <c r="AO203" s="1"/>
      <c r="AQ203" t="str">
        <v>YM743046 Corp</v>
      </c>
      <c r="AR203" t="str">
        <v>XS2768943404</v>
      </c>
      <c r="AS203" t="str">
        <v>YM7430460</v>
      </c>
      <c r="AT203" t="str">
        <v>BNP Float 05/16/28</v>
      </c>
      <c r="AU203" s="1">
        <v>46889</v>
      </c>
      <c r="AV203">
        <v>500000</v>
      </c>
      <c r="BO203" t="str">
        <v>YR224074 Corp</v>
      </c>
      <c r="BP203" t="str">
        <v>US25161FGY88</v>
      </c>
      <c r="BQ203" t="str">
        <v>25161FGY8</v>
      </c>
      <c r="BR203" t="str">
        <v>DB 6 02/18/40</v>
      </c>
      <c r="BS203" s="1">
        <v>51184</v>
      </c>
      <c r="BT203">
        <v>3000000</v>
      </c>
      <c r="CA203" t="str">
        <v>AT671505 Corp</v>
      </c>
      <c r="CB203" t="str">
        <v>XS1842024173</v>
      </c>
      <c r="CC203" t="str">
        <v>AT6715052</v>
      </c>
      <c r="CD203" t="str">
        <v>SOCGEN 4.01 07/27/28</v>
      </c>
      <c r="CE203" s="1">
        <v>46961</v>
      </c>
      <c r="CF203">
        <v>15000000</v>
      </c>
      <c r="CM203" t="str">
        <v>EJ051163 Corp</v>
      </c>
      <c r="CN203" t="str">
        <v>XS0755565941</v>
      </c>
      <c r="CO203" t="str">
        <v>EJ0511638</v>
      </c>
      <c r="CP203" t="str">
        <v>HSBC 0 03/19/42</v>
      </c>
      <c r="CQ203" s="1">
        <v>51944</v>
      </c>
      <c r="CR203">
        <v>15000000</v>
      </c>
      <c r="DC203" s="1"/>
      <c r="EI203" t="str">
        <v>ZK992477 Corp</v>
      </c>
      <c r="EJ203" t="str">
        <v>XS2638463468</v>
      </c>
      <c r="EK203" t="str">
        <v>ZK9924778</v>
      </c>
      <c r="EL203" t="str">
        <v>SANTAN 13.65 06/23/26</v>
      </c>
      <c r="EM203" s="1">
        <v>46196</v>
      </c>
      <c r="EN203">
        <v>700000</v>
      </c>
      <c r="KA203" s="1"/>
      <c r="LE203" s="1"/>
      <c r="NM203" s="1"/>
      <c r="QS203" s="1"/>
      <c r="SC203" s="1"/>
      <c r="XE203" s="1"/>
      <c r="AAW203" s="1"/>
    </row>
    <row r="204" spans="29:725" x14ac:dyDescent="0.25">
      <c r="AC204" s="1"/>
      <c r="AE204" t="str">
        <v>ZM963428 Corp</v>
      </c>
      <c r="AF204" t="str">
        <v>US06749NPV81</v>
      </c>
      <c r="AG204" t="str">
        <v>06749NPV8</v>
      </c>
      <c r="AH204" t="str">
        <v>BACR 5 ¼ 02/28/28</v>
      </c>
      <c r="AI204" s="1">
        <v>46811</v>
      </c>
      <c r="AJ204">
        <v>6142000</v>
      </c>
      <c r="AO204" s="1"/>
      <c r="AQ204" t="str">
        <v>YM817025 Corp</v>
      </c>
      <c r="AR204" t="str">
        <v>XS3080043410</v>
      </c>
      <c r="AS204" t="str">
        <v>YM8170255</v>
      </c>
      <c r="AT204" t="str">
        <v>BNP 4.81 07/06/32</v>
      </c>
      <c r="AU204" s="1">
        <v>48401</v>
      </c>
      <c r="AV204">
        <v>46700000</v>
      </c>
      <c r="BO204" t="str">
        <v>YR224688 Corp</v>
      </c>
      <c r="BP204" t="str">
        <v>US25161FHJ03</v>
      </c>
      <c r="BQ204" t="str">
        <v>25161FHJ0</v>
      </c>
      <c r="BR204" t="str">
        <v>DB 5 ½ 02/18/33</v>
      </c>
      <c r="BS204" s="1">
        <v>48628</v>
      </c>
      <c r="BT204">
        <v>733000</v>
      </c>
      <c r="CA204" t="str">
        <v>AU476299 Corp</v>
      </c>
      <c r="CB204" t="str">
        <v>XS1853146261</v>
      </c>
      <c r="CC204" t="str">
        <v>AU4762996</v>
      </c>
      <c r="CD204" t="str">
        <v>SOCGEN 4.2 09/18/28</v>
      </c>
      <c r="CE204" s="1">
        <v>47014</v>
      </c>
      <c r="CF204">
        <v>10000000</v>
      </c>
      <c r="CM204" t="str">
        <v>EJ055953 Corp</v>
      </c>
      <c r="CN204" t="str">
        <v>XS0757048011</v>
      </c>
      <c r="CO204" t="str">
        <v>EJ0559538</v>
      </c>
      <c r="CP204" t="str">
        <v>HSBC 0 03/21/42</v>
      </c>
      <c r="CQ204" s="1">
        <v>51946</v>
      </c>
      <c r="CR204">
        <v>20000000</v>
      </c>
      <c r="DC204" s="1"/>
      <c r="EI204" t="str">
        <v>ZL436954 Corp</v>
      </c>
      <c r="EJ204" t="str">
        <v>XS2595717310</v>
      </c>
      <c r="EK204" t="str">
        <v>ZL4369548</v>
      </c>
      <c r="EL204" t="str">
        <v>SANTAN 4 ½ 03/09/26</v>
      </c>
      <c r="EM204" s="1">
        <v>46090</v>
      </c>
      <c r="EN204">
        <v>4310000</v>
      </c>
      <c r="KA204" s="1"/>
      <c r="LE204" s="1"/>
      <c r="NM204" s="1"/>
      <c r="QS204" s="1"/>
      <c r="SC204" s="1"/>
      <c r="XE204" s="1"/>
      <c r="AAW204" s="1"/>
    </row>
    <row r="205" spans="29:725" x14ac:dyDescent="0.25">
      <c r="AC205" s="1"/>
      <c r="AE205" t="str">
        <v>AQ882150 Corp</v>
      </c>
      <c r="AF205" t="str">
        <v>US06744CT508</v>
      </c>
      <c r="AG205" t="str">
        <v>06744CT50</v>
      </c>
      <c r="AH205" t="str">
        <v>BACR Float 01/26/28</v>
      </c>
      <c r="AI205" s="1">
        <v>46778</v>
      </c>
      <c r="AJ205">
        <v>5000000</v>
      </c>
      <c r="AO205" s="1"/>
      <c r="AQ205" t="str">
        <v>YM828701 Corp</v>
      </c>
      <c r="AR205" t="str">
        <v>XS3072396040</v>
      </c>
      <c r="AS205" t="str">
        <v>YM8287018</v>
      </c>
      <c r="AT205" t="str">
        <v>BNP 0 08/01/30</v>
      </c>
      <c r="AU205" s="1">
        <v>47696</v>
      </c>
      <c r="AV205">
        <v>67000000</v>
      </c>
      <c r="BO205" t="str">
        <v>YR533941 Corp</v>
      </c>
      <c r="BP205" t="str">
        <v>US25161F7B84</v>
      </c>
      <c r="BQ205" t="str">
        <v>25161F7B8</v>
      </c>
      <c r="BR205" t="str">
        <v>DB 5.35 02/28/30</v>
      </c>
      <c r="BS205" s="1">
        <v>47542</v>
      </c>
      <c r="BT205">
        <v>8000000</v>
      </c>
      <c r="CA205" t="str">
        <v>AW793743 Corp</v>
      </c>
      <c r="CB205" t="str">
        <v>XS1907565565</v>
      </c>
      <c r="CC205" t="str">
        <v>AW7937435</v>
      </c>
      <c r="CD205" t="str">
        <v>SOCGEN 4.2 01/31/29</v>
      </c>
      <c r="CE205" s="1">
        <v>47149</v>
      </c>
      <c r="CF205">
        <v>36000000</v>
      </c>
      <c r="CM205" t="str">
        <v>EJ060630 Corp</v>
      </c>
      <c r="CN205" t="str">
        <v>XS0757799845</v>
      </c>
      <c r="CO205" t="str">
        <v>EJ0606305</v>
      </c>
      <c r="CP205" t="str">
        <v>HSBC 0 03/21/42</v>
      </c>
      <c r="CQ205" s="1">
        <v>51946</v>
      </c>
      <c r="CR205">
        <v>20000000</v>
      </c>
      <c r="DC205" s="1"/>
      <c r="EI205" t="str">
        <v>ZL598109 Corp</v>
      </c>
      <c r="EJ205" t="str">
        <v>XS2600247873</v>
      </c>
      <c r="EK205" t="str">
        <v>ZL5981093</v>
      </c>
      <c r="EL205" t="str">
        <v>SANTAN 4 ½ 03/17/26</v>
      </c>
      <c r="EM205" s="1">
        <v>46098</v>
      </c>
      <c r="EN205">
        <v>7235000</v>
      </c>
      <c r="KA205" s="1"/>
      <c r="LE205" s="1"/>
      <c r="NM205" s="1"/>
      <c r="QS205" s="1"/>
      <c r="SC205" s="1"/>
      <c r="XE205" s="1"/>
      <c r="AAW205" s="1"/>
    </row>
    <row r="206" spans="29:725" x14ac:dyDescent="0.25">
      <c r="AC206" s="1"/>
      <c r="AE206" t="str">
        <v>BX519289 Corp</v>
      </c>
      <c r="AF206" t="str">
        <v>XS2320822674</v>
      </c>
      <c r="AG206" t="str">
        <v>BX5192899</v>
      </c>
      <c r="AH206" t="str">
        <v>BACR Float 11/27/26</v>
      </c>
      <c r="AI206" s="1">
        <v>46353</v>
      </c>
      <c r="AJ206">
        <v>5000000</v>
      </c>
      <c r="AO206" s="1"/>
      <c r="AQ206" t="str">
        <v>YM828992 Corp</v>
      </c>
      <c r="AR206" t="str">
        <v>XS3073959242</v>
      </c>
      <c r="AS206" t="str">
        <v>YM8289923</v>
      </c>
      <c r="AT206" t="str">
        <v>BNP 5 06/23/30</v>
      </c>
      <c r="AU206" s="1">
        <v>47657</v>
      </c>
      <c r="AV206">
        <v>800000</v>
      </c>
      <c r="BO206" t="str">
        <v>YR581440 Corp</v>
      </c>
      <c r="BP206" t="str">
        <v>US25161FYY86</v>
      </c>
      <c r="BQ206" t="str">
        <v>25161FYY8</v>
      </c>
      <c r="BR206" t="str">
        <v>DB 6 02/28/37</v>
      </c>
      <c r="BS206" s="1">
        <v>50099</v>
      </c>
      <c r="BT206">
        <v>1337000</v>
      </c>
      <c r="CA206" t="str">
        <v>AX212834 Corp</v>
      </c>
      <c r="CB206" t="str">
        <v>XS1907347576</v>
      </c>
      <c r="CC206" t="str">
        <v>AX2128343</v>
      </c>
      <c r="CD206" t="str">
        <v>SOCGEN 0 02/26/29</v>
      </c>
      <c r="CE206" s="1">
        <v>47175</v>
      </c>
      <c r="CF206">
        <v>16000000</v>
      </c>
      <c r="CM206" t="str">
        <v>EJ095141 Corp</v>
      </c>
      <c r="CN206" t="str">
        <v>XS0759898579</v>
      </c>
      <c r="CO206" t="str">
        <v>EJ0951412</v>
      </c>
      <c r="CP206" t="str">
        <v>HSBC 0 03/27/42</v>
      </c>
      <c r="CQ206" s="1">
        <v>51952</v>
      </c>
      <c r="CR206">
        <v>20000000</v>
      </c>
      <c r="DC206" s="1"/>
      <c r="EI206" t="str">
        <v>ZM220271 Corp</v>
      </c>
      <c r="EJ206" t="str">
        <v>XS2570104146</v>
      </c>
      <c r="EK206" t="str">
        <v>ZM2202715</v>
      </c>
      <c r="EL206" t="str">
        <v>SANTAN Float 01/05/26</v>
      </c>
      <c r="EM206" s="1">
        <v>46027</v>
      </c>
      <c r="EN206">
        <v>6303000</v>
      </c>
      <c r="KA206" s="1"/>
      <c r="LE206" s="1"/>
      <c r="NM206" s="1"/>
      <c r="QS206" s="1"/>
      <c r="SC206" s="1"/>
      <c r="XE206" s="1"/>
      <c r="AAW206" s="1"/>
    </row>
    <row r="207" spans="29:725" x14ac:dyDescent="0.25">
      <c r="AC207" s="1"/>
      <c r="AE207" t="str">
        <v>BY502302 Corp</v>
      </c>
      <c r="AF207" t="str">
        <v>XS2414639406</v>
      </c>
      <c r="AG207" t="str">
        <v>BY5023027</v>
      </c>
      <c r="AH207" t="str">
        <v>BACR Float 08/31/26</v>
      </c>
      <c r="AI207" s="1">
        <v>46265</v>
      </c>
      <c r="AJ207">
        <v>2000000</v>
      </c>
      <c r="AO207" s="1"/>
      <c r="AQ207" t="str">
        <v>YM858087 Corp</v>
      </c>
      <c r="AR207" t="str">
        <v>XS2866487205</v>
      </c>
      <c r="AS207" t="str">
        <v>YM8580875</v>
      </c>
      <c r="AT207" t="str">
        <v>BNP 7 12/29/27</v>
      </c>
      <c r="AU207" s="1">
        <v>46750</v>
      </c>
      <c r="AV207">
        <v>4400000</v>
      </c>
      <c r="BO207" t="str">
        <v>YR902677 Corp</v>
      </c>
      <c r="BP207" t="str">
        <v>US25161FUE68</v>
      </c>
      <c r="BQ207" t="str">
        <v>25161FUE6</v>
      </c>
      <c r="BR207" t="str">
        <v>DB 5 ⅜ 03/17/33</v>
      </c>
      <c r="BS207" s="1">
        <v>48655</v>
      </c>
      <c r="BT207">
        <v>5276000</v>
      </c>
      <c r="CA207" t="str">
        <v>AZ378335 Corp</v>
      </c>
      <c r="CB207" t="str">
        <v>US83369FFV40</v>
      </c>
      <c r="CC207" t="str">
        <v>83369FFV4</v>
      </c>
      <c r="CD207" t="str">
        <v>SOCGEN 10 07/31/34</v>
      </c>
      <c r="CE207" s="1">
        <v>49156</v>
      </c>
      <c r="CF207">
        <v>2000000</v>
      </c>
      <c r="CM207" t="str">
        <v>EJ095410 Corp</v>
      </c>
      <c r="CN207" t="str">
        <v>XS0760247402</v>
      </c>
      <c r="CO207" t="str">
        <v>EJ0954101</v>
      </c>
      <c r="CP207" t="str">
        <v>HSBC 0 03/28/42</v>
      </c>
      <c r="CQ207" s="1">
        <v>51953</v>
      </c>
      <c r="CR207">
        <v>20000000</v>
      </c>
      <c r="DC207" s="1"/>
      <c r="EI207" t="str">
        <v>ZN849840 Corp</v>
      </c>
      <c r="EJ207" t="str">
        <v>XS2564585516</v>
      </c>
      <c r="EK207" t="str">
        <v>ZN8498406</v>
      </c>
      <c r="EL207" t="str">
        <v>SANTAN Float 12/12/25</v>
      </c>
      <c r="EM207" s="1">
        <v>46003</v>
      </c>
      <c r="EN207">
        <v>4630000</v>
      </c>
      <c r="KA207" s="1"/>
      <c r="LE207" s="1"/>
      <c r="NM207" s="1"/>
      <c r="QS207" s="1"/>
      <c r="SC207" s="1"/>
      <c r="XE207" s="1"/>
      <c r="AAW207" s="1"/>
    </row>
    <row r="208" spans="29:725" x14ac:dyDescent="0.25">
      <c r="AC208" s="1"/>
      <c r="AE208" t="str">
        <v>BZ902561 Corp</v>
      </c>
      <c r="AF208" t="str">
        <v>XS2441862468</v>
      </c>
      <c r="AG208" t="str">
        <v>BZ9025611</v>
      </c>
      <c r="AH208" t="str">
        <v>BACR Float 12/20/25</v>
      </c>
      <c r="AI208" s="1">
        <v>46011</v>
      </c>
      <c r="AJ208">
        <v>6000000</v>
      </c>
      <c r="AO208" s="1"/>
      <c r="AQ208" t="str">
        <v>YM994220 Corp</v>
      </c>
      <c r="AR208" t="str">
        <v>US05593DJA28</v>
      </c>
      <c r="AS208" t="str">
        <v>05593DJA2</v>
      </c>
      <c r="AT208" t="str">
        <v>BNP Float 08/03/26</v>
      </c>
      <c r="AU208" s="1">
        <v>46237</v>
      </c>
      <c r="AV208">
        <v>50000000</v>
      </c>
      <c r="BO208" t="str">
        <v>YR903033 Corp</v>
      </c>
      <c r="BP208" t="str">
        <v>US25161FCV85</v>
      </c>
      <c r="BQ208" t="str">
        <v>25161FCV8</v>
      </c>
      <c r="BR208" t="str">
        <v>DB 5 ½ 03/16/35</v>
      </c>
      <c r="BS208" s="1">
        <v>49384</v>
      </c>
      <c r="BT208">
        <v>5378000</v>
      </c>
      <c r="CA208" t="str">
        <v>AZ654217 Corp</v>
      </c>
      <c r="CB208" t="str">
        <v>XS1994694104</v>
      </c>
      <c r="CC208" t="str">
        <v>AZ6542171</v>
      </c>
      <c r="CD208" t="str">
        <v>SOCGEN 4.2 07/26/29</v>
      </c>
      <c r="CE208" s="1">
        <v>47325</v>
      </c>
      <c r="CF208">
        <v>30000000</v>
      </c>
      <c r="CM208" t="str">
        <v>EJ101460 Corp</v>
      </c>
      <c r="CN208" t="str">
        <v>XS0763379186</v>
      </c>
      <c r="CO208" t="str">
        <v>EJ1014608</v>
      </c>
      <c r="CP208" t="str">
        <v>HSBC 0 04/02/42</v>
      </c>
      <c r="CQ208" s="1">
        <v>51958</v>
      </c>
      <c r="CR208">
        <v>50000000</v>
      </c>
      <c r="DC208" s="1"/>
      <c r="EI208" t="str">
        <v>BK883759 Corp</v>
      </c>
      <c r="EJ208" t="str">
        <v>XS2214624673</v>
      </c>
      <c r="EK208" t="str">
        <v>BK8837597</v>
      </c>
      <c r="EL208" t="str">
        <v>SANTAN 0 08/28/60</v>
      </c>
      <c r="EM208" s="1">
        <v>58681</v>
      </c>
      <c r="EN208">
        <v>80000000</v>
      </c>
      <c r="KA208" s="1"/>
      <c r="LE208" s="1"/>
      <c r="NM208" s="1"/>
      <c r="QS208" s="1"/>
      <c r="SC208" s="1"/>
      <c r="XE208" s="1"/>
      <c r="AAW208" s="1"/>
    </row>
    <row r="209" spans="29:725" x14ac:dyDescent="0.25">
      <c r="AC209" s="1"/>
      <c r="AE209" t="str">
        <v>EI731490 Corp</v>
      </c>
      <c r="AF209" t="str">
        <v>US06738KMX62</v>
      </c>
      <c r="AG209" t="str">
        <v>06738KMX6</v>
      </c>
      <c r="AH209" t="str">
        <v>BACR Float 07/28/31</v>
      </c>
      <c r="AI209" s="1">
        <v>48057</v>
      </c>
      <c r="AJ209">
        <v>12360000</v>
      </c>
      <c r="AO209" s="1"/>
      <c r="AQ209" t="str">
        <v>YN221378 Corp</v>
      </c>
      <c r="AR209" t="str">
        <v>XS3047655009</v>
      </c>
      <c r="AS209" t="str">
        <v>YN2213786</v>
      </c>
      <c r="AT209" t="str">
        <v>BNP Float 06/27/30</v>
      </c>
      <c r="AU209" s="1">
        <v>47661</v>
      </c>
      <c r="AV209">
        <v>10000000</v>
      </c>
      <c r="BO209" t="str">
        <v>YR903371 Corp</v>
      </c>
      <c r="BP209" t="str">
        <v>US25161FSQ27</v>
      </c>
      <c r="BQ209" t="str">
        <v>25161FSQ2</v>
      </c>
      <c r="BR209" t="str">
        <v>DB 5.05 03/15/30</v>
      </c>
      <c r="BS209" s="1">
        <v>47557</v>
      </c>
      <c r="BT209">
        <v>7000000</v>
      </c>
      <c r="CA209" t="str">
        <v>BG163212 Corp</v>
      </c>
      <c r="CB209" t="str">
        <v>XS2112376434</v>
      </c>
      <c r="CC209" t="str">
        <v>BG1632127</v>
      </c>
      <c r="CD209" t="str">
        <v>SOCGEN 2.65 02/25/30</v>
      </c>
      <c r="CE209" s="1">
        <v>47539</v>
      </c>
      <c r="CF209">
        <v>24000000</v>
      </c>
      <c r="CM209" t="str">
        <v>EJ123726 Corp</v>
      </c>
      <c r="CN209" t="str">
        <v>XS0772572508</v>
      </c>
      <c r="CO209" t="str">
        <v>EJ1237266</v>
      </c>
      <c r="CP209" t="str">
        <v>HSBC 0 04/23/42</v>
      </c>
      <c r="CQ209" s="1">
        <v>51979</v>
      </c>
      <c r="CR209">
        <v>50000000</v>
      </c>
      <c r="DC209" s="1"/>
      <c r="EI209" t="str">
        <v>BN390537 Corp</v>
      </c>
      <c r="EJ209" t="str">
        <v>XS2281358288</v>
      </c>
      <c r="EK209" t="str">
        <v>BN3905377</v>
      </c>
      <c r="EL209" t="str">
        <v>SANTAN 0 01/29/61</v>
      </c>
      <c r="EM209" s="1">
        <v>58835</v>
      </c>
      <c r="EN209">
        <v>350000000</v>
      </c>
      <c r="KA209" s="1"/>
      <c r="LE209" s="1"/>
      <c r="NM209" s="1"/>
      <c r="QS209" s="1"/>
      <c r="SC209" s="1"/>
      <c r="XE209" s="1"/>
      <c r="AAW209" s="1"/>
    </row>
    <row r="210" spans="29:725" x14ac:dyDescent="0.25">
      <c r="AC210" s="1"/>
      <c r="AE210" t="str">
        <v>EJ107094 Corp</v>
      </c>
      <c r="AF210" t="str">
        <v>XS0743062845</v>
      </c>
      <c r="AG210" t="str">
        <v>EJ1070949</v>
      </c>
      <c r="AH210" t="str">
        <v>BACR 0 03/27/27</v>
      </c>
      <c r="AI210" s="1">
        <v>46473</v>
      </c>
      <c r="AJ210">
        <v>13402220.699999999</v>
      </c>
      <c r="AO210" s="1"/>
      <c r="AQ210" t="str">
        <v>YN585736 Corp</v>
      </c>
      <c r="AR210" t="str">
        <v>XS2469270149</v>
      </c>
      <c r="AS210" t="str">
        <v>YN5857365</v>
      </c>
      <c r="AT210" t="str">
        <v>BNP Float 07/05/30</v>
      </c>
      <c r="AU210" s="1">
        <v>47669</v>
      </c>
      <c r="AV210">
        <v>4000000</v>
      </c>
      <c r="BO210" t="str">
        <v>YR936699 Corp</v>
      </c>
      <c r="BP210" t="str">
        <v>US25161FM708</v>
      </c>
      <c r="BQ210" t="str">
        <v>25161FM70</v>
      </c>
      <c r="BR210" t="str">
        <v>DB 5 ½ 03/17/35</v>
      </c>
      <c r="BS210" s="1">
        <v>49385</v>
      </c>
      <c r="BT210">
        <v>1000000</v>
      </c>
      <c r="CA210" t="str">
        <v>BG977585 Corp</v>
      </c>
      <c r="CB210" t="str">
        <v>XS2108147013</v>
      </c>
      <c r="CC210" t="str">
        <v>BG9775852</v>
      </c>
      <c r="CD210" t="str">
        <v>SOCGEN 3 03/30/30</v>
      </c>
      <c r="CE210" s="1">
        <v>47572</v>
      </c>
      <c r="CF210">
        <v>15000000</v>
      </c>
      <c r="CM210" t="str">
        <v>EJ139441 Corp</v>
      </c>
      <c r="CN210" t="str">
        <v>XS0776166240</v>
      </c>
      <c r="CO210" t="str">
        <v>EJ1394414</v>
      </c>
      <c r="CP210" t="str">
        <v>HSBC 0 04/26/32</v>
      </c>
      <c r="CQ210" s="1">
        <v>48330</v>
      </c>
      <c r="CR210">
        <v>7000000</v>
      </c>
      <c r="DC210" s="1"/>
      <c r="EI210" t="str">
        <v>BN670952 Corp</v>
      </c>
      <c r="EJ210" t="str">
        <v>XS2288911774</v>
      </c>
      <c r="EK210" t="str">
        <v>BN6709529</v>
      </c>
      <c r="EL210" t="str">
        <v>SANTAN 0 02/01/61</v>
      </c>
      <c r="EM210" s="1">
        <v>58838</v>
      </c>
      <c r="EN210">
        <v>110000000</v>
      </c>
      <c r="KA210" s="1"/>
      <c r="LE210" s="1"/>
      <c r="NM210" s="1"/>
      <c r="QS210" s="1"/>
      <c r="SC210" s="1"/>
      <c r="XE210" s="1"/>
      <c r="AAW210" s="1"/>
    </row>
    <row r="211" spans="29:725" x14ac:dyDescent="0.25">
      <c r="AC211" s="1"/>
      <c r="AE211" t="str">
        <v>EJ569709 Corp</v>
      </c>
      <c r="AF211" t="str">
        <v>XS0867772401</v>
      </c>
      <c r="AG211" t="str">
        <v>EJ5697093</v>
      </c>
      <c r="AH211" t="str">
        <v>BACR Float 02/22/33</v>
      </c>
      <c r="AI211" s="1">
        <v>48632</v>
      </c>
      <c r="AJ211">
        <v>3200000</v>
      </c>
      <c r="AO211" s="1"/>
      <c r="AQ211" t="str">
        <v>YN587084 Corp</v>
      </c>
      <c r="AR211" t="str">
        <v>XS2469253640</v>
      </c>
      <c r="AS211" t="str">
        <v>YN5870848</v>
      </c>
      <c r="AT211" t="str">
        <v>BNP Float 07/05/30</v>
      </c>
      <c r="AU211" s="1">
        <v>47669</v>
      </c>
      <c r="AV211">
        <v>4000000</v>
      </c>
      <c r="BO211" t="str">
        <v>YR987688 Corp</v>
      </c>
      <c r="BP211" t="str">
        <v>US25161F4K11</v>
      </c>
      <c r="BQ211" t="str">
        <v>25161F4K1</v>
      </c>
      <c r="BR211" t="str">
        <v>DB 5 ¾ 03/17/45</v>
      </c>
      <c r="BS211" s="1">
        <v>53038</v>
      </c>
      <c r="BT211">
        <v>654000</v>
      </c>
      <c r="CA211" t="str">
        <v>BH145477 Corp</v>
      </c>
      <c r="CB211" t="str">
        <v>US83369MSY92</v>
      </c>
      <c r="CC211" t="str">
        <v>83369MSY9</v>
      </c>
      <c r="CD211" t="str">
        <v>SOCGEN Float 03/29/35</v>
      </c>
      <c r="CE211" s="1">
        <v>49397</v>
      </c>
      <c r="CF211">
        <v>0</v>
      </c>
      <c r="CM211" t="str">
        <v>EJ193155 Corp</v>
      </c>
      <c r="CN211" t="str">
        <v>XS0783336778</v>
      </c>
      <c r="CO211" t="str">
        <v>EJ1931553</v>
      </c>
      <c r="CP211" t="str">
        <v>HSBC 0 05/24/32</v>
      </c>
      <c r="CQ211" s="1">
        <v>48358</v>
      </c>
      <c r="CR211">
        <v>99000000</v>
      </c>
      <c r="DC211" s="1"/>
      <c r="EI211" t="str">
        <v>BP445926 Corp</v>
      </c>
      <c r="EJ211" t="str">
        <v>XS2342038606</v>
      </c>
      <c r="EK211" t="str">
        <v>BP4459262</v>
      </c>
      <c r="EL211" t="str">
        <v>SANTAN 0 05/28/61</v>
      </c>
      <c r="EM211" s="1">
        <v>58954</v>
      </c>
      <c r="EN211">
        <v>100000000</v>
      </c>
      <c r="KA211" s="1"/>
      <c r="LE211" s="1"/>
      <c r="NM211" s="1"/>
      <c r="QS211" s="1"/>
      <c r="SC211" s="1"/>
      <c r="XE211" s="1"/>
      <c r="AAW211" s="1"/>
    </row>
    <row r="212" spans="29:725" x14ac:dyDescent="0.25">
      <c r="AC212" s="1"/>
      <c r="AE212" t="str">
        <v>YL023340 Corp</v>
      </c>
      <c r="AF212" t="str">
        <v>XS3084874075</v>
      </c>
      <c r="AG212" t="str">
        <v>YL0233400</v>
      </c>
      <c r="AH212" t="str">
        <v>BACR 7 06/20/32</v>
      </c>
      <c r="AI212" s="1">
        <v>48385</v>
      </c>
      <c r="AJ212">
        <v>500000</v>
      </c>
      <c r="AO212" s="1"/>
      <c r="AQ212" t="str">
        <v>YN757070 Corp</v>
      </c>
      <c r="AR212" t="str">
        <v>XS2759130060</v>
      </c>
      <c r="AS212" t="str">
        <v>YN7570701</v>
      </c>
      <c r="AT212" t="str">
        <v>BNP Float 07/09/30</v>
      </c>
      <c r="AU212" s="1">
        <v>47673</v>
      </c>
      <c r="AV212">
        <v>1500000</v>
      </c>
      <c r="BO212" t="str">
        <v>YS025223 Corp</v>
      </c>
      <c r="BP212" t="str">
        <v>US25161FGW23</v>
      </c>
      <c r="BQ212" t="str">
        <v>25161FGW2</v>
      </c>
      <c r="BR212" t="str">
        <v>DB 5.45 12/31/54</v>
      </c>
      <c r="BS212" s="1">
        <v>56614</v>
      </c>
      <c r="BT212">
        <v>413000</v>
      </c>
      <c r="CA212" t="str">
        <v>BH786283 Corp</v>
      </c>
      <c r="CB212" t="str">
        <v>US83369FHY60</v>
      </c>
      <c r="CC212" t="str">
        <v>83369FHY6</v>
      </c>
      <c r="CD212" t="str">
        <v>SOCGEN Float 04/30/35</v>
      </c>
      <c r="CE212" s="1">
        <v>49429</v>
      </c>
      <c r="CF212">
        <v>0</v>
      </c>
      <c r="CM212" t="str">
        <v>EJ265766 Corp</v>
      </c>
      <c r="CN212" t="str">
        <v>XS0801997080</v>
      </c>
      <c r="CO212" t="str">
        <v>EJ2657660</v>
      </c>
      <c r="CP212" t="str">
        <v>HSBC 3.81 07/16/32</v>
      </c>
      <c r="CQ212" s="1">
        <v>48411</v>
      </c>
      <c r="CR212">
        <v>50000000</v>
      </c>
      <c r="DC212" s="1"/>
      <c r="EI212" t="str">
        <v>BQ447899 Corp</v>
      </c>
      <c r="EJ212" t="str">
        <v>XS2364586797</v>
      </c>
      <c r="EK212" t="str">
        <v>BQ4478997</v>
      </c>
      <c r="EL212" t="str">
        <v>BSANCI 1.64 07/15/26</v>
      </c>
      <c r="EM212" s="1">
        <v>46218</v>
      </c>
      <c r="EN212">
        <v>16000000</v>
      </c>
      <c r="KA212" s="1"/>
      <c r="LE212" s="1"/>
      <c r="NM212" s="1"/>
      <c r="QS212" s="1"/>
      <c r="SC212" s="1"/>
      <c r="XE212" s="1"/>
      <c r="AAW212" s="1"/>
    </row>
    <row r="213" spans="29:725" x14ac:dyDescent="0.25">
      <c r="AC213" s="1"/>
      <c r="AE213" t="str">
        <v>YL035112 Corp</v>
      </c>
      <c r="AF213" t="str">
        <v>XS3084880122</v>
      </c>
      <c r="AG213" t="str">
        <v>YL0351129</v>
      </c>
      <c r="AH213" t="str">
        <v>BACR 4.45 06/20/30</v>
      </c>
      <c r="AI213" s="1">
        <v>47654</v>
      </c>
      <c r="AJ213">
        <v>500000</v>
      </c>
      <c r="AO213" s="1"/>
      <c r="AQ213" t="str">
        <v>YN967755 Corp</v>
      </c>
      <c r="AR213" t="str">
        <v>XS3062266658</v>
      </c>
      <c r="AS213" t="str">
        <v>YN9677553</v>
      </c>
      <c r="AT213" t="str">
        <v>BNP Float 06/27/30</v>
      </c>
      <c r="AU213" s="1">
        <v>47661</v>
      </c>
      <c r="AV213">
        <v>10000000</v>
      </c>
      <c r="BO213" t="str">
        <v>YS065659 Corp</v>
      </c>
      <c r="BP213" t="str">
        <v>US25161FPE24</v>
      </c>
      <c r="BQ213" t="str">
        <v>25161FPE2</v>
      </c>
      <c r="BR213" t="str">
        <v>DB 5 ¾ 12/31/44</v>
      </c>
      <c r="BS213" s="1">
        <v>52962</v>
      </c>
      <c r="BT213">
        <v>2034000</v>
      </c>
      <c r="CA213" t="str">
        <v>BJ632186 Corp</v>
      </c>
      <c r="CB213" t="str">
        <v>XS2120891176</v>
      </c>
      <c r="CC213" t="str">
        <v>BJ6321860</v>
      </c>
      <c r="CD213" t="str">
        <v>SOCGEN 0 06/02/30</v>
      </c>
      <c r="CE213" s="1">
        <v>47636</v>
      </c>
      <c r="CF213">
        <v>20000000</v>
      </c>
      <c r="CM213" t="str">
        <v>EJ278974 Corp</v>
      </c>
      <c r="CN213" t="str">
        <v>XS0805075180</v>
      </c>
      <c r="CO213" t="str">
        <v>EJ2789745</v>
      </c>
      <c r="CP213" t="str">
        <v>HSBC 0 07/24/42</v>
      </c>
      <c r="CQ213" s="1">
        <v>52071</v>
      </c>
      <c r="CR213">
        <v>30000000</v>
      </c>
      <c r="EI213" t="str">
        <v>EH951331 Corp</v>
      </c>
      <c r="EJ213" t="str">
        <v>XS0446091349</v>
      </c>
      <c r="EK213" t="str">
        <v>EH9513316</v>
      </c>
      <c r="EL213" t="str">
        <v>SANBBZ 9 ¼ 10/24/25</v>
      </c>
      <c r="EM213" s="1">
        <v>45954</v>
      </c>
      <c r="EN213">
        <v>40000000</v>
      </c>
      <c r="KA213" s="1"/>
      <c r="LE213" s="1"/>
      <c r="NM213" s="1"/>
      <c r="QS213" s="1"/>
      <c r="SC213" s="1"/>
      <c r="XE213" s="1"/>
      <c r="AAW213" s="1"/>
    </row>
    <row r="214" spans="29:725" x14ac:dyDescent="0.25">
      <c r="AC214" s="1"/>
      <c r="AE214" t="str">
        <v>YL362943 Corp</v>
      </c>
      <c r="AF214" t="str">
        <v>XS3092372187</v>
      </c>
      <c r="AG214" t="str">
        <v>YL3629430</v>
      </c>
      <c r="AH214" t="str">
        <v>BACR 5.64 03/03/26</v>
      </c>
      <c r="AI214" s="1">
        <v>46084</v>
      </c>
      <c r="AJ214">
        <v>1000000</v>
      </c>
      <c r="AO214" s="1"/>
      <c r="AQ214" t="str">
        <v>YO557040 Corp</v>
      </c>
      <c r="AR214" t="str">
        <v>XS2726367704</v>
      </c>
      <c r="AS214" t="str">
        <v>YO5570404</v>
      </c>
      <c r="AT214" t="str">
        <v>BNP 7.95 05/23/26</v>
      </c>
      <c r="AU214" s="1">
        <v>46165</v>
      </c>
      <c r="AV214">
        <v>600000</v>
      </c>
      <c r="BO214" t="str">
        <v>YS350050 Corp</v>
      </c>
      <c r="BP214" t="str">
        <v>US25161FGA03</v>
      </c>
      <c r="BQ214" t="str">
        <v>25161FGA0</v>
      </c>
      <c r="BR214" t="str">
        <v>DB 5 01/17/30</v>
      </c>
      <c r="BS214" s="1">
        <v>47500</v>
      </c>
      <c r="BT214">
        <v>1387000</v>
      </c>
      <c r="CA214" t="str">
        <v>BJ937982 Corp</v>
      </c>
      <c r="CB214" t="str">
        <v>US83369MYK25</v>
      </c>
      <c r="CC214" t="str">
        <v>83369MYK2</v>
      </c>
      <c r="CD214" t="str">
        <v>SOCGEN Float 06/08/35</v>
      </c>
      <c r="CE214" s="1">
        <v>49468</v>
      </c>
      <c r="CF214">
        <v>5000000</v>
      </c>
      <c r="CM214" t="str">
        <v>EJ281871 Corp</v>
      </c>
      <c r="CN214" t="str">
        <v>XS0806468103</v>
      </c>
      <c r="CO214" t="str">
        <v>EJ2818718</v>
      </c>
      <c r="CP214" t="str">
        <v>HSBC 0 07/25/42</v>
      </c>
      <c r="CQ214" s="1">
        <v>52072</v>
      </c>
      <c r="CR214">
        <v>50000000</v>
      </c>
      <c r="EI214" t="str">
        <v>YM118613 Corp</v>
      </c>
      <c r="EJ214" t="str">
        <v>XS3120963742</v>
      </c>
      <c r="EK214" t="str">
        <v>YM1186134</v>
      </c>
      <c r="EL214" t="str">
        <v>SANTAN 0 07/13/26</v>
      </c>
      <c r="EM214" s="1">
        <v>46216</v>
      </c>
      <c r="EN214">
        <v>85000000</v>
      </c>
      <c r="KA214" s="1"/>
      <c r="LE214" s="1"/>
      <c r="NM214" s="1"/>
      <c r="QS214" s="1"/>
      <c r="SC214" s="1"/>
      <c r="XE214" s="1"/>
      <c r="AAW214" s="1"/>
    </row>
    <row r="215" spans="29:725" x14ac:dyDescent="0.25">
      <c r="AC215" s="1"/>
      <c r="AE215" t="str">
        <v>YL495013 Corp</v>
      </c>
      <c r="AF215" t="str">
        <v>XS2959625422</v>
      </c>
      <c r="AG215" t="str">
        <v>YL4950132</v>
      </c>
      <c r="AH215" t="str">
        <v>BACR 8.12 03/06/26</v>
      </c>
      <c r="AI215" s="1">
        <v>46087</v>
      </c>
      <c r="AJ215">
        <v>2000000</v>
      </c>
      <c r="AO215" s="1"/>
      <c r="AQ215" t="str">
        <v>YO802358 Corp</v>
      </c>
      <c r="AR215" t="str">
        <v>XS3084260929</v>
      </c>
      <c r="AS215" t="str">
        <v>YO8023583</v>
      </c>
      <c r="AT215" t="str">
        <v>BNP Float 06/02/30</v>
      </c>
      <c r="AU215" s="1">
        <v>47636</v>
      </c>
      <c r="AV215">
        <v>4655000</v>
      </c>
      <c r="BO215" t="str">
        <v>YS350054 Corp</v>
      </c>
      <c r="BP215" t="str">
        <v>US25161F4G09</v>
      </c>
      <c r="BQ215" t="str">
        <v>25161F4G0</v>
      </c>
      <c r="BR215" t="str">
        <v>DB 5 ½ 01/17/35</v>
      </c>
      <c r="BS215" s="1">
        <v>49326</v>
      </c>
      <c r="BT215">
        <v>698000</v>
      </c>
      <c r="CA215" t="str">
        <v>BK022629 Corp</v>
      </c>
      <c r="CB215" t="str">
        <v>US83369MYG13</v>
      </c>
      <c r="CC215" t="str">
        <v>83369MYG1</v>
      </c>
      <c r="CD215" t="str">
        <v>SOCGEN Float 06/15/35</v>
      </c>
      <c r="CE215" s="1">
        <v>49475</v>
      </c>
      <c r="CF215">
        <v>0</v>
      </c>
      <c r="CM215" t="str">
        <v>EJ316379 Corp</v>
      </c>
      <c r="CN215" t="str">
        <v>XS0816481666</v>
      </c>
      <c r="CO215" t="str">
        <v>EJ3163791</v>
      </c>
      <c r="CP215" t="str">
        <v>HSBC 0 08/23/32</v>
      </c>
      <c r="CQ215" s="1">
        <v>48449</v>
      </c>
      <c r="CR215">
        <v>43000000</v>
      </c>
      <c r="EI215" t="str">
        <v>YM189716 Corp</v>
      </c>
      <c r="EJ215" t="str">
        <v>US80287KCJ88</v>
      </c>
      <c r="EK215" t="str">
        <v>80287KCJ8</v>
      </c>
      <c r="EL215" t="str">
        <v>SANTAN 0 07/15/27</v>
      </c>
      <c r="EM215" s="1">
        <v>46583</v>
      </c>
      <c r="EN215">
        <v>255000</v>
      </c>
      <c r="KA215" s="1"/>
      <c r="LE215" s="1"/>
      <c r="NM215" s="1"/>
      <c r="QS215" s="1"/>
      <c r="SC215" s="1"/>
      <c r="XE215" s="1"/>
      <c r="AAW215" s="1"/>
    </row>
    <row r="216" spans="29:725" x14ac:dyDescent="0.25">
      <c r="AC216" s="1"/>
      <c r="AE216" t="str">
        <v>YL576498 Corp</v>
      </c>
      <c r="AF216" t="str">
        <v>XS3062063543</v>
      </c>
      <c r="AG216" t="str">
        <v>YL5764987</v>
      </c>
      <c r="AH216" t="str">
        <v>BACR 0 07/07/26</v>
      </c>
      <c r="AI216" s="1">
        <v>46210</v>
      </c>
      <c r="AJ216">
        <v>2000000</v>
      </c>
      <c r="AO216" s="1"/>
      <c r="AQ216" t="str">
        <v>YO806985 Corp</v>
      </c>
      <c r="AR216" t="str">
        <v>XS3084343469</v>
      </c>
      <c r="AS216" t="str">
        <v>YO8069859</v>
      </c>
      <c r="AT216" t="str">
        <v>BNP Float 06/02/30</v>
      </c>
      <c r="AU216" s="1">
        <v>47636</v>
      </c>
      <c r="AV216">
        <v>9030000</v>
      </c>
      <c r="BO216" t="str">
        <v>YS355912 Corp</v>
      </c>
      <c r="BP216" t="str">
        <v>US25161FB560</v>
      </c>
      <c r="BQ216" t="str">
        <v>25161FB56</v>
      </c>
      <c r="BR216" t="str">
        <v>DB 5.05 01/17/30</v>
      </c>
      <c r="BS216" s="1">
        <v>47500</v>
      </c>
      <c r="BT216">
        <v>3626000</v>
      </c>
      <c r="CA216" t="str">
        <v>BK053078 Corp</v>
      </c>
      <c r="CB216" t="str">
        <v>US83369MYH95</v>
      </c>
      <c r="CC216" t="str">
        <v>83369MYH9</v>
      </c>
      <c r="CD216" t="str">
        <v>SOCGEN Float 06/15/35</v>
      </c>
      <c r="CE216" s="1">
        <v>49475</v>
      </c>
      <c r="CF216">
        <v>0</v>
      </c>
      <c r="CM216" t="str">
        <v>EJ394463 Corp</v>
      </c>
      <c r="CN216" t="str">
        <v>XS0842241464</v>
      </c>
      <c r="CO216" t="str">
        <v>EJ3944638</v>
      </c>
      <c r="CP216" t="str">
        <v>HSBC 0 10/22/42</v>
      </c>
      <c r="CQ216" s="1">
        <v>52161</v>
      </c>
      <c r="CR216">
        <v>10000000</v>
      </c>
      <c r="EI216" t="str">
        <v>YM190123 Corp</v>
      </c>
      <c r="EJ216" t="str">
        <v>US80287KCG40</v>
      </c>
      <c r="EK216" t="str">
        <v>80287KCG4</v>
      </c>
      <c r="EL216" t="str">
        <v>SANTAN 0 07/15/27</v>
      </c>
      <c r="EM216" s="1">
        <v>46583</v>
      </c>
      <c r="EN216">
        <v>315000</v>
      </c>
      <c r="KA216" s="1"/>
      <c r="LE216" s="1"/>
      <c r="NM216" s="1"/>
      <c r="QS216" s="1"/>
      <c r="SC216" s="1"/>
      <c r="XE216" s="1"/>
      <c r="AAW216" s="1"/>
    </row>
    <row r="217" spans="29:725" x14ac:dyDescent="0.25">
      <c r="AC217" s="1"/>
      <c r="AE217" t="str">
        <v>YL578608 Corp</v>
      </c>
      <c r="AF217" t="str">
        <v>XS3062102119</v>
      </c>
      <c r="AG217" t="str">
        <v>YL5786089</v>
      </c>
      <c r="AH217" t="str">
        <v>BACR 7.6 09/17/25</v>
      </c>
      <c r="AI217" s="1">
        <v>45917</v>
      </c>
      <c r="AJ217">
        <v>2000000</v>
      </c>
      <c r="AO217" s="1"/>
      <c r="AQ217" t="str">
        <v>YO807965 Corp</v>
      </c>
      <c r="AR217" t="str">
        <v>XS3040145800</v>
      </c>
      <c r="AS217" t="str">
        <v>YO8079650</v>
      </c>
      <c r="AT217" t="str">
        <v>BNP Float 07/05/30</v>
      </c>
      <c r="AU217" s="1">
        <v>47669</v>
      </c>
      <c r="AV217">
        <v>3000000</v>
      </c>
      <c r="BO217" t="str">
        <v>YS357456 Corp</v>
      </c>
      <c r="BP217" t="str">
        <v>US25161FKS64</v>
      </c>
      <c r="BQ217" t="str">
        <v>25161FKS6</v>
      </c>
      <c r="BR217" t="str">
        <v>DB 5 ½ 01/17/35</v>
      </c>
      <c r="BS217" s="1">
        <v>49326</v>
      </c>
      <c r="BT217">
        <v>3532000</v>
      </c>
      <c r="CA217" t="str">
        <v>BK129007 Corp</v>
      </c>
      <c r="CB217" t="str">
        <v>US83369MYX46</v>
      </c>
      <c r="CC217" t="str">
        <v>83369MYX4</v>
      </c>
      <c r="CD217" t="str">
        <v>SOCGEN Float 06/29/35</v>
      </c>
      <c r="CE217" s="1">
        <v>49489</v>
      </c>
      <c r="CF217">
        <v>0</v>
      </c>
      <c r="CM217" t="str">
        <v>EJ428567 Corp</v>
      </c>
      <c r="CN217" t="str">
        <v>XS0852620094</v>
      </c>
      <c r="CO217" t="str">
        <v>EJ4285676</v>
      </c>
      <c r="CP217" t="str">
        <v>HSBC 0 11/19/42</v>
      </c>
      <c r="CQ217" s="1">
        <v>52189</v>
      </c>
      <c r="CR217">
        <v>10000000</v>
      </c>
      <c r="EI217" t="str">
        <v>YM231266 Corp</v>
      </c>
      <c r="EJ217" t="str">
        <v>US05973RFV96</v>
      </c>
      <c r="EK217" t="str">
        <v>05973RFV9</v>
      </c>
      <c r="EL217" t="str">
        <v>SANTAN Float 02/10/26</v>
      </c>
      <c r="EM217" s="1">
        <v>46063</v>
      </c>
      <c r="EN217">
        <v>130000000</v>
      </c>
      <c r="KA217" s="1"/>
      <c r="LE217" s="1"/>
      <c r="NM217" s="1"/>
      <c r="QS217" s="1"/>
      <c r="SC217" s="1"/>
      <c r="XE217" s="1"/>
      <c r="AAW217" s="1"/>
    </row>
    <row r="218" spans="29:725" x14ac:dyDescent="0.25">
      <c r="AC218" s="1"/>
      <c r="AE218" t="str">
        <v>YM984480 Corp</v>
      </c>
      <c r="AF218" t="str">
        <v>XS3084836066</v>
      </c>
      <c r="AG218" t="str">
        <v>YM9844809</v>
      </c>
      <c r="AH218" t="str">
        <v>BACR Float 08/18/27</v>
      </c>
      <c r="AI218" s="1">
        <v>46617</v>
      </c>
      <c r="AJ218">
        <v>6500000</v>
      </c>
      <c r="AO218" s="1"/>
      <c r="AQ218" t="str">
        <v>YO875934 Corp</v>
      </c>
      <c r="AR218" t="str">
        <v>XS3035111999</v>
      </c>
      <c r="AS218" t="str">
        <v>YO8759343</v>
      </c>
      <c r="AT218" t="str">
        <v>BNP 0 01/06/28</v>
      </c>
      <c r="AU218" s="1">
        <v>46758</v>
      </c>
      <c r="AV218">
        <v>1350000</v>
      </c>
      <c r="BO218" t="str">
        <v>YS360495 Corp</v>
      </c>
      <c r="BP218" t="str">
        <v>US25161FA323</v>
      </c>
      <c r="BQ218" t="str">
        <v>25161FA32</v>
      </c>
      <c r="BR218" t="str">
        <v>DB 6 01/17/37</v>
      </c>
      <c r="BS218" s="1">
        <v>50057</v>
      </c>
      <c r="BT218">
        <v>5000000</v>
      </c>
      <c r="CA218" t="str">
        <v>BK184884 Corp</v>
      </c>
      <c r="CB218" t="str">
        <v>XS1314850188</v>
      </c>
      <c r="CC218" t="str">
        <v>BK1848849</v>
      </c>
      <c r="CD218" t="str">
        <v>SOCGEN 0 07/08/31</v>
      </c>
      <c r="CE218" s="1">
        <v>48037</v>
      </c>
      <c r="CF218">
        <v>50000000</v>
      </c>
      <c r="CM218" t="str">
        <v>EJ430213 Corp</v>
      </c>
      <c r="CN218" t="str">
        <v>XS0852946440</v>
      </c>
      <c r="CO218" t="str">
        <v>EJ4302133</v>
      </c>
      <c r="CP218" t="str">
        <v>HSBC 0 11/19/42</v>
      </c>
      <c r="CQ218" s="1">
        <v>52189</v>
      </c>
      <c r="CR218">
        <v>15000000</v>
      </c>
      <c r="EI218" t="str">
        <v>YM284136 Corp</v>
      </c>
      <c r="EJ218" t="str">
        <v>XS3109500846</v>
      </c>
      <c r="EK218" t="str">
        <v>YM2841364</v>
      </c>
      <c r="EL218" t="str">
        <v>SANTAN 4.67 06/20/30</v>
      </c>
      <c r="EM218" s="1">
        <v>47654</v>
      </c>
      <c r="EN218">
        <v>200000</v>
      </c>
      <c r="KA218" s="1"/>
      <c r="LE218" s="1"/>
      <c r="NM218" s="1"/>
      <c r="QS218" s="1"/>
      <c r="SC218" s="1"/>
      <c r="XE218" s="1"/>
      <c r="AAW218" s="1"/>
    </row>
    <row r="219" spans="29:725" x14ac:dyDescent="0.25">
      <c r="AC219" s="1"/>
      <c r="AE219" t="str">
        <v>YO838188 Corp</v>
      </c>
      <c r="AF219" t="str">
        <v>DE000BC0LBW3</v>
      </c>
      <c r="AG219" t="str">
        <v>YO8381882</v>
      </c>
      <c r="AH219" t="str">
        <v>BACR 4.05 07/03/28</v>
      </c>
      <c r="AI219" s="1">
        <v>46937</v>
      </c>
      <c r="AJ219">
        <v>5000000</v>
      </c>
      <c r="AO219" s="1"/>
      <c r="AQ219" t="str">
        <v>YP298385 Corp</v>
      </c>
      <c r="AR219" t="str">
        <v>XS2571225577</v>
      </c>
      <c r="AS219" t="str">
        <v>YP2983854</v>
      </c>
      <c r="AT219" t="str">
        <v>BNP Float 08/22/28</v>
      </c>
      <c r="AU219" s="1">
        <v>46987</v>
      </c>
      <c r="AV219">
        <v>2500000</v>
      </c>
      <c r="BO219" t="str">
        <v>YS360513 Corp</v>
      </c>
      <c r="BP219" t="str">
        <v>US25161FCT30</v>
      </c>
      <c r="BQ219" t="str">
        <v>25161FCT3</v>
      </c>
      <c r="BR219" t="str">
        <v>DB 6 01/17/40</v>
      </c>
      <c r="BS219" s="1">
        <v>51152</v>
      </c>
      <c r="BT219">
        <v>4000000</v>
      </c>
      <c r="CA219" t="str">
        <v>BK541633 Corp</v>
      </c>
      <c r="CB219" t="str">
        <v>XS1957215137</v>
      </c>
      <c r="CC219" t="str">
        <v>BK5416338</v>
      </c>
      <c r="CD219" t="str">
        <v>SOCGEN 2.48 07/17/40</v>
      </c>
      <c r="CE219" s="1">
        <v>51334</v>
      </c>
      <c r="CF219">
        <v>30000000</v>
      </c>
      <c r="CM219" t="str">
        <v>EJ430223 Corp</v>
      </c>
      <c r="CN219" t="str">
        <v>XS0852947091</v>
      </c>
      <c r="CO219" t="str">
        <v>EJ4302232</v>
      </c>
      <c r="CP219" t="str">
        <v>HSBC 0 11/19/42</v>
      </c>
      <c r="CQ219" s="1">
        <v>52189</v>
      </c>
      <c r="CR219">
        <v>15000000</v>
      </c>
      <c r="EI219" t="str">
        <v>YM284145 Corp</v>
      </c>
      <c r="EJ219" t="str">
        <v>XS3109500762</v>
      </c>
      <c r="EK219" t="str">
        <v>YM2841455</v>
      </c>
      <c r="EL219" t="str">
        <v>SANTAN 4.41 06/20/30</v>
      </c>
      <c r="EM219" s="1">
        <v>47654</v>
      </c>
      <c r="EN219">
        <v>200000</v>
      </c>
      <c r="KA219" s="1"/>
      <c r="LE219" s="1"/>
      <c r="NM219" s="1"/>
      <c r="QS219" s="1"/>
      <c r="SC219" s="1"/>
      <c r="XE219" s="1"/>
      <c r="AAW219" s="1"/>
    </row>
    <row r="220" spans="29:725" x14ac:dyDescent="0.25">
      <c r="AC220" s="1"/>
      <c r="AE220" t="str">
        <v>YP835922 Corp</v>
      </c>
      <c r="AF220" t="str">
        <v>US06740BJX64</v>
      </c>
      <c r="AG220" t="str">
        <v>06740BJX6</v>
      </c>
      <c r="AH220" t="str">
        <v>BACR Float 10/21/25</v>
      </c>
      <c r="AI220" s="1">
        <v>45951</v>
      </c>
      <c r="AJ220">
        <v>250000000</v>
      </c>
      <c r="AO220" s="1"/>
      <c r="AQ220" t="str">
        <v>YP843831 Corp</v>
      </c>
      <c r="AR220" t="str">
        <v>XS2980248376</v>
      </c>
      <c r="AS220" t="str">
        <v>YP8438317</v>
      </c>
      <c r="AT220" t="str">
        <v>BNP 8.45 12/24/35</v>
      </c>
      <c r="AU220" s="1">
        <v>49667</v>
      </c>
      <c r="AV220">
        <v>40000000</v>
      </c>
      <c r="BO220" t="str">
        <v>YS685854 Corp</v>
      </c>
      <c r="BP220" t="str">
        <v>US25161FCY25</v>
      </c>
      <c r="BQ220" t="str">
        <v>25161FCY2</v>
      </c>
      <c r="BR220" t="str">
        <v>DB 6 01/31/37</v>
      </c>
      <c r="BS220" s="1">
        <v>50071</v>
      </c>
      <c r="BT220">
        <v>1772000</v>
      </c>
      <c r="CA220" t="str">
        <v>BK924359 Corp</v>
      </c>
      <c r="CB220" t="str">
        <v>XS1957216028</v>
      </c>
      <c r="CC220" t="str">
        <v>BK9243597</v>
      </c>
      <c r="CD220" t="str">
        <v>SOCGEN 0 08/19/35</v>
      </c>
      <c r="CE220" s="1">
        <v>49540</v>
      </c>
      <c r="CF220">
        <v>40000000</v>
      </c>
      <c r="CM220" t="str">
        <v>EJ444712 Corp</v>
      </c>
      <c r="CN220" t="str">
        <v>XS0857158017</v>
      </c>
      <c r="CO220" t="str">
        <v>EJ4447128</v>
      </c>
      <c r="CP220" t="str">
        <v>HSBC 0 11/28/42</v>
      </c>
      <c r="CQ220" s="1">
        <v>52198</v>
      </c>
      <c r="CR220">
        <v>13000000</v>
      </c>
      <c r="EI220" t="str">
        <v>YM285318 Corp</v>
      </c>
      <c r="EJ220" t="str">
        <v>XS3109500416</v>
      </c>
      <c r="EK220" t="str">
        <v>YM2853187</v>
      </c>
      <c r="EL220" t="str">
        <v>SANTAN 4.7 06/20/30</v>
      </c>
      <c r="EM220" s="1">
        <v>47654</v>
      </c>
      <c r="EN220">
        <v>200000</v>
      </c>
      <c r="KA220" s="1"/>
      <c r="LE220" s="1"/>
      <c r="NM220" s="1"/>
      <c r="QS220" s="1"/>
      <c r="SC220" s="1"/>
      <c r="XE220" s="1"/>
      <c r="AAW220" s="1"/>
    </row>
    <row r="221" spans="29:725" x14ac:dyDescent="0.25">
      <c r="AC221" s="1"/>
      <c r="AE221" t="str">
        <v>YR215030 Corp</v>
      </c>
      <c r="AF221" t="str">
        <v>US06746ASQ75</v>
      </c>
      <c r="AG221" t="str">
        <v>06746ASQ7</v>
      </c>
      <c r="AH221" t="str">
        <v>BACR 5.2 02/19/30</v>
      </c>
      <c r="AI221" s="1">
        <v>47533</v>
      </c>
      <c r="AJ221">
        <v>10476000</v>
      </c>
      <c r="AO221" s="1"/>
      <c r="AQ221" t="str">
        <v>YQ270356 Corp</v>
      </c>
      <c r="AR221" t="str">
        <v>XS2902328561</v>
      </c>
      <c r="AS221" t="str">
        <v>YQ2703565</v>
      </c>
      <c r="AT221" t="str">
        <v>BNP 0 01/08/35</v>
      </c>
      <c r="AU221" s="1">
        <v>49317</v>
      </c>
      <c r="AV221">
        <v>3150000</v>
      </c>
      <c r="BO221" t="str">
        <v>YS695533 Corp</v>
      </c>
      <c r="BP221" t="str">
        <v>US25161FQX95</v>
      </c>
      <c r="BQ221" t="str">
        <v>25161FQX9</v>
      </c>
      <c r="BR221" t="str">
        <v>DB 5.1 01/31/30</v>
      </c>
      <c r="BS221" s="1">
        <v>47514</v>
      </c>
      <c r="BT221">
        <v>3727000</v>
      </c>
      <c r="CA221" t="str">
        <v>BK994151 Corp</v>
      </c>
      <c r="CB221" t="str">
        <v>US83369M3E06</v>
      </c>
      <c r="CC221" t="str">
        <v>83369M3E0</v>
      </c>
      <c r="CD221" t="str">
        <v>SOCGEN 1 ¾ 08/26/35</v>
      </c>
      <c r="CE221" s="1">
        <v>49547</v>
      </c>
      <c r="CF221">
        <v>25000000</v>
      </c>
      <c r="CM221" t="str">
        <v>EJ514437 Corp</v>
      </c>
      <c r="CN221" t="str">
        <v>XS0876801696</v>
      </c>
      <c r="CO221" t="str">
        <v>EJ5144377</v>
      </c>
      <c r="CP221" t="str">
        <v>HSBC 0 01/22/43</v>
      </c>
      <c r="CQ221" s="1">
        <v>52253</v>
      </c>
      <c r="CR221">
        <v>30000000</v>
      </c>
      <c r="EI221" t="str">
        <v>YM285381 Corp</v>
      </c>
      <c r="EJ221" t="str">
        <v>XS3109500689</v>
      </c>
      <c r="EK221" t="str">
        <v>YM2853815</v>
      </c>
      <c r="EL221" t="str">
        <v>SANTAN 4.89 06/20/30</v>
      </c>
      <c r="EM221" s="1">
        <v>47654</v>
      </c>
      <c r="EN221">
        <v>200000</v>
      </c>
      <c r="KA221" s="1"/>
      <c r="LE221" s="1"/>
      <c r="NM221" s="1"/>
      <c r="QS221" s="1"/>
      <c r="SC221" s="1"/>
      <c r="XE221" s="1"/>
      <c r="AAW221" s="1"/>
    </row>
    <row r="222" spans="29:725" x14ac:dyDescent="0.25">
      <c r="AC222" s="1"/>
      <c r="AE222" t="str">
        <v>YR439342 Corp</v>
      </c>
      <c r="AF222" t="str">
        <v>XS2952990377</v>
      </c>
      <c r="AG222" t="str">
        <v>YR4393421</v>
      </c>
      <c r="AH222" t="str">
        <v>BACR 5.28 12/20/27</v>
      </c>
      <c r="AI222" s="1">
        <v>46741</v>
      </c>
      <c r="AJ222">
        <v>5000000</v>
      </c>
      <c r="AO222" s="1"/>
      <c r="AQ222" t="str">
        <v>YQ680260 Corp</v>
      </c>
      <c r="AR222" t="str">
        <v>XS2959036190</v>
      </c>
      <c r="AS222" t="str">
        <v>YQ6802603</v>
      </c>
      <c r="AT222" t="str">
        <v>BNP Float 02/27/30</v>
      </c>
      <c r="AU222" s="1">
        <v>47541</v>
      </c>
      <c r="AV222">
        <v>1000000</v>
      </c>
      <c r="BO222" t="str">
        <v>YS695537 Corp</v>
      </c>
      <c r="BP222" t="str">
        <v>US25161FLA48</v>
      </c>
      <c r="BQ222" t="str">
        <v>25161FLA4</v>
      </c>
      <c r="BR222" t="str">
        <v>DB 5.55 01/31/35</v>
      </c>
      <c r="BS222" s="1">
        <v>49340</v>
      </c>
      <c r="BT222">
        <v>2955000</v>
      </c>
      <c r="CA222" t="str">
        <v>BM748232 Corp</v>
      </c>
      <c r="CB222" t="str">
        <v>US83369MU754</v>
      </c>
      <c r="CC222" t="str">
        <v>83369MU75</v>
      </c>
      <c r="CD222" t="str">
        <v>SOCGEN Float 12/14/35</v>
      </c>
      <c r="CE222" s="1">
        <v>49657</v>
      </c>
      <c r="CF222">
        <v>0</v>
      </c>
      <c r="CM222" t="str">
        <v>EJ522996 Corp</v>
      </c>
      <c r="CN222" t="str">
        <v>XS0879044070</v>
      </c>
      <c r="CO222" t="str">
        <v>EJ5229962</v>
      </c>
      <c r="CP222" t="str">
        <v>HSBC 0 02/04/43</v>
      </c>
      <c r="CQ222" s="1">
        <v>52266</v>
      </c>
      <c r="CR222">
        <v>30000000</v>
      </c>
      <c r="EI222" t="str">
        <v>YN075392 Corp</v>
      </c>
      <c r="EJ222" t="str">
        <v>XS3080762456</v>
      </c>
      <c r="EK222" t="str">
        <v>YN0753924</v>
      </c>
      <c r="EL222" t="str">
        <v>SANTAN Float 06/06/29</v>
      </c>
      <c r="EM222" s="1">
        <v>47275</v>
      </c>
      <c r="EN222">
        <v>4526000</v>
      </c>
      <c r="KA222" s="1"/>
      <c r="LE222" s="1"/>
      <c r="NM222" s="1"/>
      <c r="QS222" s="1"/>
      <c r="SC222" s="1"/>
      <c r="XE222" s="1"/>
      <c r="AAW222" s="1"/>
    </row>
    <row r="223" spans="29:725" x14ac:dyDescent="0.25">
      <c r="AC223" s="1"/>
      <c r="AE223" t="str">
        <v>YR596369 Corp</v>
      </c>
      <c r="AF223" t="str">
        <v>XS2959190435</v>
      </c>
      <c r="AG223" t="str">
        <v>YR5963693</v>
      </c>
      <c r="AH223" t="str">
        <v>BACR 9.41 06/20/28</v>
      </c>
      <c r="AI223" s="1">
        <v>46924</v>
      </c>
      <c r="AJ223">
        <v>2850000</v>
      </c>
      <c r="AO223" s="1"/>
      <c r="AQ223" t="str">
        <v>YR681170 Corp</v>
      </c>
      <c r="AR223" t="str">
        <v>XS2959053799</v>
      </c>
      <c r="AS223" t="str">
        <v>YR6811701</v>
      </c>
      <c r="AT223" t="str">
        <v>BNP Float 02/21/30</v>
      </c>
      <c r="AU223" s="1">
        <v>47535</v>
      </c>
      <c r="AV223">
        <v>2000000</v>
      </c>
      <c r="BO223" t="str">
        <v>YS834790 Corp</v>
      </c>
      <c r="BP223" t="str">
        <v>US25161FN383</v>
      </c>
      <c r="BQ223" t="str">
        <v>25161FN38</v>
      </c>
      <c r="BR223" t="str">
        <v>DB 5 01/31/30</v>
      </c>
      <c r="BS223" s="1">
        <v>47514</v>
      </c>
      <c r="BT223">
        <v>172000</v>
      </c>
      <c r="CA223" t="str">
        <v>BM749281 Corp</v>
      </c>
      <c r="CB223" t="str">
        <v>US83369MU671</v>
      </c>
      <c r="CC223" t="str">
        <v>83369MU67</v>
      </c>
      <c r="CD223" t="str">
        <v>SOCGEN Float 11/29/35</v>
      </c>
      <c r="CE223" s="1">
        <v>49642</v>
      </c>
      <c r="CF223">
        <v>0</v>
      </c>
      <c r="CM223" t="str">
        <v>EJ542800 Corp</v>
      </c>
      <c r="CN223" t="str">
        <v>XS0887933314</v>
      </c>
      <c r="CO223" t="str">
        <v>EJ5428002</v>
      </c>
      <c r="CP223" t="str">
        <v>HSBC 0 02/25/33</v>
      </c>
      <c r="CQ223" s="1">
        <v>48635</v>
      </c>
      <c r="CR223">
        <v>86200000</v>
      </c>
      <c r="EI223" t="str">
        <v>YN091354 Corp</v>
      </c>
      <c r="EJ223" t="str">
        <v>XS3091673171</v>
      </c>
      <c r="EK223" t="str">
        <v>YN0913544</v>
      </c>
      <c r="EL223" t="str">
        <v>SANTAN 4.34 06/10/26</v>
      </c>
      <c r="EM223" s="1">
        <v>46183</v>
      </c>
      <c r="EN223">
        <v>10000000</v>
      </c>
      <c r="KA223" s="1"/>
      <c r="LE223" s="1"/>
      <c r="NM223" s="1"/>
      <c r="QS223" s="1"/>
      <c r="SC223" s="1"/>
      <c r="XE223" s="1"/>
      <c r="AAW223" s="1"/>
    </row>
    <row r="224" spans="29:725" x14ac:dyDescent="0.25">
      <c r="AC224" s="1"/>
      <c r="AE224" t="str">
        <v>YS505736 Corp</v>
      </c>
      <c r="AF224" t="str">
        <v>US06740BJM00</v>
      </c>
      <c r="AG224" t="str">
        <v>06740BJM0</v>
      </c>
      <c r="AH224" t="str">
        <v>BACR 4 ½ 01/08/26</v>
      </c>
      <c r="AI224" s="1">
        <v>46030</v>
      </c>
      <c r="AJ224">
        <v>500000000</v>
      </c>
      <c r="AO224" s="1"/>
      <c r="AQ224" t="str">
        <v>YR927945 Corp</v>
      </c>
      <c r="AR224" t="str">
        <v>XS2955924944</v>
      </c>
      <c r="AS224" t="str">
        <v>YR9279450</v>
      </c>
      <c r="AT224" t="str">
        <v>BNP 5 ¼ 12/23/29</v>
      </c>
      <c r="AU224" s="1">
        <v>47475</v>
      </c>
      <c r="AV224">
        <v>1800000</v>
      </c>
      <c r="BO224" t="str">
        <v>YS834820 Corp</v>
      </c>
      <c r="BP224" t="str">
        <v>US25161FR426</v>
      </c>
      <c r="BQ224" t="str">
        <v>25161FR42</v>
      </c>
      <c r="BR224" t="str">
        <v>DB 5 ½ 01/31/35</v>
      </c>
      <c r="BS224" s="1">
        <v>49340</v>
      </c>
      <c r="BT224">
        <v>240000</v>
      </c>
      <c r="CA224" t="str">
        <v>BM932719 Corp</v>
      </c>
      <c r="CB224" t="str">
        <v>US83369MV828</v>
      </c>
      <c r="CC224" t="str">
        <v>83369MV82</v>
      </c>
      <c r="CD224" t="str">
        <v>SOCGEN 2.2 12/17/40</v>
      </c>
      <c r="CE224" s="1">
        <v>51487</v>
      </c>
      <c r="CF224">
        <v>0</v>
      </c>
      <c r="CM224" t="str">
        <v>EJ580716 Corp</v>
      </c>
      <c r="CN224" t="str">
        <v>XS0901336676</v>
      </c>
      <c r="CO224" t="str">
        <v>EJ5807163</v>
      </c>
      <c r="CP224" t="str">
        <v>HSBC 0 03/18/43</v>
      </c>
      <c r="CQ224" s="1">
        <v>52308</v>
      </c>
      <c r="CR224">
        <v>20000000</v>
      </c>
      <c r="EI224" t="str">
        <v>YN138518 Corp</v>
      </c>
      <c r="EJ224" t="str">
        <v>XS3080765806</v>
      </c>
      <c r="EK224" t="str">
        <v>YN1385189</v>
      </c>
      <c r="EL224" t="str">
        <v>SANTAN 4.8 12/20/25</v>
      </c>
      <c r="EM224" s="1">
        <v>46011</v>
      </c>
      <c r="EN224">
        <v>10000000</v>
      </c>
      <c r="KA224" s="1"/>
      <c r="LE224" s="1"/>
      <c r="NM224" s="1"/>
      <c r="QS224" s="1"/>
      <c r="SC224" s="1"/>
      <c r="XE224" s="1"/>
      <c r="AAW224" s="1"/>
    </row>
    <row r="225" spans="29:725" x14ac:dyDescent="0.25">
      <c r="AC225" s="1"/>
      <c r="AE225" t="str">
        <v>ZB620919 Corp</v>
      </c>
      <c r="AF225" t="str">
        <v>XS2751880696</v>
      </c>
      <c r="AG225" t="str">
        <v>ZB6209199</v>
      </c>
      <c r="AH225" t="str">
        <v>BACR Float 06/20/29</v>
      </c>
      <c r="AI225" s="1">
        <v>47289</v>
      </c>
      <c r="AJ225">
        <v>8000000</v>
      </c>
      <c r="AO225" s="1"/>
      <c r="AQ225" t="str">
        <v>YR934909 Corp</v>
      </c>
      <c r="AR225" t="str">
        <v>XS2866492544</v>
      </c>
      <c r="AS225" t="str">
        <v>YR9349097</v>
      </c>
      <c r="AT225" t="str">
        <v>BNP 7 ½ 12/30/26</v>
      </c>
      <c r="AU225" s="1">
        <v>46386</v>
      </c>
      <c r="AV225">
        <v>4350000</v>
      </c>
      <c r="BO225" t="str">
        <v>YT031751 Corp</v>
      </c>
      <c r="BP225" t="str">
        <v>US25161FRT74</v>
      </c>
      <c r="BQ225" t="str">
        <v>25161FRT7</v>
      </c>
      <c r="BR225" t="str">
        <v>DB 5.1 11/19/29</v>
      </c>
      <c r="BS225" s="1">
        <v>47441</v>
      </c>
      <c r="BT225">
        <v>2239000</v>
      </c>
      <c r="CA225" t="str">
        <v>BN071676 Corp</v>
      </c>
      <c r="CB225" t="str">
        <v>US83369MW404</v>
      </c>
      <c r="CC225" t="str">
        <v>83369MW40</v>
      </c>
      <c r="CD225" t="str">
        <v>SOCGEN Float 12/28/35</v>
      </c>
      <c r="CE225" s="1">
        <v>49671</v>
      </c>
      <c r="CF225">
        <v>0</v>
      </c>
      <c r="CM225" t="str">
        <v>EJ589055 Corp</v>
      </c>
      <c r="CN225" t="str">
        <v>XS0905657291</v>
      </c>
      <c r="CO225" t="str">
        <v>EJ5890557</v>
      </c>
      <c r="CP225" t="str">
        <v>HSBC Float 03/18/28</v>
      </c>
      <c r="CQ225" s="1">
        <v>46830</v>
      </c>
      <c r="CR225">
        <v>20000000</v>
      </c>
      <c r="EI225" t="str">
        <v>YN148099 Corp</v>
      </c>
      <c r="EJ225" t="str">
        <v>US80287KBX81</v>
      </c>
      <c r="EK225" t="str">
        <v>80287KBX8</v>
      </c>
      <c r="EL225" t="str">
        <v>SANTAN 0 12/10/27</v>
      </c>
      <c r="EM225" s="1">
        <v>46731</v>
      </c>
      <c r="EN225">
        <v>800000</v>
      </c>
      <c r="KA225" s="1"/>
      <c r="LE225" s="1"/>
      <c r="NM225" s="1"/>
      <c r="QS225" s="1"/>
      <c r="SC225" s="1"/>
      <c r="XE225" s="1"/>
      <c r="AAW225" s="1"/>
    </row>
    <row r="226" spans="29:725" x14ac:dyDescent="0.25">
      <c r="AC226" s="1"/>
      <c r="AE226" t="str">
        <v>ZD204902 Corp</v>
      </c>
      <c r="AF226" t="str">
        <v>XS2716988287</v>
      </c>
      <c r="AG226" t="str">
        <v>ZD2049025</v>
      </c>
      <c r="AH226" t="str">
        <v>BACR Float 02/26/27</v>
      </c>
      <c r="AI226" s="1">
        <v>46444</v>
      </c>
      <c r="AJ226">
        <v>3000000</v>
      </c>
      <c r="AO226" s="1"/>
      <c r="AQ226" t="str">
        <v>YS490384 Corp</v>
      </c>
      <c r="AR226" t="str">
        <v>XS2931406420</v>
      </c>
      <c r="AS226" t="str">
        <v>YS4903847</v>
      </c>
      <c r="AT226" t="str">
        <v>BNP 0 01/08/30</v>
      </c>
      <c r="AU226" s="1">
        <v>47491</v>
      </c>
      <c r="AV226">
        <v>680000</v>
      </c>
      <c r="BO226" t="str">
        <v>YT031960 Corp</v>
      </c>
      <c r="BP226" t="str">
        <v>US25161FNR54</v>
      </c>
      <c r="BQ226" t="str">
        <v>25161FNR5</v>
      </c>
      <c r="BR226" t="str">
        <v>DB 5 ½ 11/17/34</v>
      </c>
      <c r="BS226" s="1">
        <v>49265</v>
      </c>
      <c r="BT226">
        <v>9605000</v>
      </c>
      <c r="CA226" t="str">
        <v>BN239372 Corp</v>
      </c>
      <c r="CB226" t="str">
        <v>XS1957220640</v>
      </c>
      <c r="CC226" t="str">
        <v>BN2393724</v>
      </c>
      <c r="CD226" t="str">
        <v>SOCGEN 2.12 01/06/36</v>
      </c>
      <c r="CE226" s="1">
        <v>49680</v>
      </c>
      <c r="CF226">
        <v>40000000</v>
      </c>
      <c r="CM226" t="str">
        <v>EJ592734 Corp</v>
      </c>
      <c r="CN226" t="str">
        <v>XS0906863567</v>
      </c>
      <c r="CO226" t="str">
        <v>EJ5927342</v>
      </c>
      <c r="CP226" t="str">
        <v>HSBC 0 03/27/43</v>
      </c>
      <c r="CQ226" s="1">
        <v>52317</v>
      </c>
      <c r="CR226">
        <v>15000000</v>
      </c>
      <c r="EI226" t="str">
        <v>YN176639 Corp</v>
      </c>
      <c r="EJ226" t="str">
        <v>XS3080759239</v>
      </c>
      <c r="EK226" t="str">
        <v>YN1766396</v>
      </c>
      <c r="EL226" t="str">
        <v>SANTAN Float 06/11/30</v>
      </c>
      <c r="EM226" s="1">
        <v>47645</v>
      </c>
      <c r="EN226">
        <v>800000</v>
      </c>
      <c r="KA226" s="1"/>
      <c r="LE226" s="1"/>
      <c r="NM226" s="1"/>
      <c r="QS226" s="1"/>
      <c r="SC226" s="1"/>
      <c r="XE226" s="1"/>
      <c r="AAW226" s="1"/>
    </row>
    <row r="227" spans="29:725" x14ac:dyDescent="0.25">
      <c r="AC227" s="1"/>
      <c r="AE227" t="str">
        <v>ZF894021 Corp</v>
      </c>
      <c r="AF227" t="str">
        <v>US06745PTW13</v>
      </c>
      <c r="AG227" t="str">
        <v>06745PTW1</v>
      </c>
      <c r="AH227" t="str">
        <v>BACR 5.6 02/27/54</v>
      </c>
      <c r="AI227" s="1">
        <v>56307</v>
      </c>
      <c r="AJ227">
        <v>7829000</v>
      </c>
      <c r="AO227" s="1"/>
      <c r="AQ227" t="str">
        <v>YS962780 Corp</v>
      </c>
      <c r="AR227" t="str">
        <v>XS2940992121</v>
      </c>
      <c r="AS227" t="str">
        <v>YS9627805</v>
      </c>
      <c r="AT227" t="str">
        <v>BNP 8.2 01/08/30</v>
      </c>
      <c r="AU227" s="1">
        <v>47491</v>
      </c>
      <c r="AV227">
        <v>1000000</v>
      </c>
      <c r="BO227" t="str">
        <v>YT033211 Corp</v>
      </c>
      <c r="BP227" t="str">
        <v>US25161FXM57</v>
      </c>
      <c r="BQ227" t="str">
        <v>25161FXM5</v>
      </c>
      <c r="BR227" t="str">
        <v>DB 5.3 11/19/31</v>
      </c>
      <c r="BS227" s="1">
        <v>48171</v>
      </c>
      <c r="BT227">
        <v>5342000</v>
      </c>
      <c r="CA227" t="str">
        <v>BN299654 Corp</v>
      </c>
      <c r="CB227" t="str">
        <v>XS2121018001</v>
      </c>
      <c r="CC227" t="str">
        <v>BN2996542</v>
      </c>
      <c r="CD227" t="str">
        <v>SOCGEN 0 01/19/36</v>
      </c>
      <c r="CE227" s="1">
        <v>49693</v>
      </c>
      <c r="CF227">
        <v>10000000</v>
      </c>
      <c r="CM227" t="str">
        <v>EJ596341 Corp</v>
      </c>
      <c r="CN227" t="str">
        <v>XS0907876832</v>
      </c>
      <c r="CO227" t="str">
        <v>EJ5963412</v>
      </c>
      <c r="CP227" t="str">
        <v>HSBC 0 03/28/43</v>
      </c>
      <c r="CQ227" s="1">
        <v>52318</v>
      </c>
      <c r="CR227">
        <v>20000000</v>
      </c>
      <c r="EI227" t="str">
        <v>YN306471 Corp</v>
      </c>
      <c r="EJ227" t="str">
        <v>US80287KBZ30</v>
      </c>
      <c r="EK227" t="str">
        <v>80287KBZ3</v>
      </c>
      <c r="EL227" t="str">
        <v>SANTAN 0 06/16/28</v>
      </c>
      <c r="EM227" s="1">
        <v>46920</v>
      </c>
      <c r="EN227">
        <v>411000</v>
      </c>
      <c r="KA227" s="1"/>
      <c r="LE227" s="1"/>
      <c r="NM227" s="1"/>
      <c r="QS227" s="1"/>
      <c r="SC227" s="1"/>
      <c r="XE227" s="1"/>
      <c r="AAW227" s="1"/>
    </row>
    <row r="228" spans="29:725" x14ac:dyDescent="0.25">
      <c r="AC228" s="1"/>
      <c r="AE228" t="str">
        <v>ZG303940 Corp</v>
      </c>
      <c r="AF228" t="str">
        <v>CH1303574193</v>
      </c>
      <c r="AG228" t="str">
        <v>ZG3039408</v>
      </c>
      <c r="AH228" t="str">
        <v>BACR Float 11/28/25</v>
      </c>
      <c r="AI228" s="1">
        <v>45989</v>
      </c>
      <c r="AJ228">
        <v>2000000</v>
      </c>
      <c r="AO228" s="1"/>
      <c r="AQ228" t="str">
        <v>YT347424 Corp</v>
      </c>
      <c r="AR228" t="str">
        <v>XS2880953026</v>
      </c>
      <c r="AS228" t="str">
        <v>YT3474244</v>
      </c>
      <c r="AT228" t="str">
        <v>BNP Float 11/22/27</v>
      </c>
      <c r="AU228" s="1">
        <v>46713</v>
      </c>
      <c r="AV228">
        <v>3950000</v>
      </c>
      <c r="BO228" t="str">
        <v>YT036043 Corp</v>
      </c>
      <c r="BP228" t="str">
        <v>US25152XXD73</v>
      </c>
      <c r="BQ228" t="str">
        <v>25152XXD7</v>
      </c>
      <c r="BR228" t="str">
        <v>DB Float 11/08/27</v>
      </c>
      <c r="BS228" s="1">
        <v>46699</v>
      </c>
      <c r="BT228">
        <v>20000000</v>
      </c>
      <c r="CA228" t="str">
        <v>BN384729 Corp</v>
      </c>
      <c r="CB228" t="str">
        <v>US83369MY897</v>
      </c>
      <c r="CC228" t="str">
        <v>83369MY89</v>
      </c>
      <c r="CD228" t="str">
        <v>SOCGEN 0.9 01/26/26</v>
      </c>
      <c r="CE228" s="1">
        <v>46048</v>
      </c>
      <c r="CF228">
        <v>0</v>
      </c>
      <c r="CM228" t="str">
        <v>EJ633785 Corp</v>
      </c>
      <c r="CN228" t="str">
        <v>XS0918580027</v>
      </c>
      <c r="CO228" t="str">
        <v>EJ6337855</v>
      </c>
      <c r="CP228" t="str">
        <v>HSBC 0 04/24/43</v>
      </c>
      <c r="CQ228" s="1">
        <v>52345</v>
      </c>
      <c r="CR228">
        <v>20000000</v>
      </c>
      <c r="EI228" t="str">
        <v>YN353853 Corp</v>
      </c>
      <c r="EJ228" t="str">
        <v>XS3080756052</v>
      </c>
      <c r="EK228" t="str">
        <v>YN3538538</v>
      </c>
      <c r="EL228" t="str">
        <v>SANTAN 4.82 06/20/28</v>
      </c>
      <c r="EM228" s="1">
        <v>46924</v>
      </c>
      <c r="EN228">
        <v>500000</v>
      </c>
      <c r="KA228" s="1"/>
      <c r="LE228" s="1"/>
      <c r="NM228" s="1"/>
      <c r="QS228" s="1"/>
      <c r="SC228" s="1"/>
      <c r="XE228" s="1"/>
      <c r="AAW228" s="1"/>
    </row>
    <row r="229" spans="29:725" x14ac:dyDescent="0.25">
      <c r="AC229" s="1"/>
      <c r="AE229" t="str">
        <v>ZH913585 Corp</v>
      </c>
      <c r="AF229" t="str">
        <v>US06745NXG68</v>
      </c>
      <c r="AG229" t="str">
        <v>06745NXG6</v>
      </c>
      <c r="AH229" t="str">
        <v>BACR 6 ½ 11/21/33</v>
      </c>
      <c r="AI229" s="1">
        <v>48904</v>
      </c>
      <c r="AJ229">
        <v>16079000</v>
      </c>
      <c r="AO229" s="1"/>
      <c r="AQ229" t="str">
        <v>YT425754 Corp</v>
      </c>
      <c r="AR229" t="str">
        <v>XS2883788601</v>
      </c>
      <c r="AS229" t="str">
        <v>YT4257549</v>
      </c>
      <c r="AT229" t="str">
        <v>BNP Float 11/29/29</v>
      </c>
      <c r="AU229" s="1">
        <v>47451</v>
      </c>
      <c r="AV229">
        <v>1000000</v>
      </c>
      <c r="BO229" t="str">
        <v>YT036438 Corp</v>
      </c>
      <c r="BP229" t="str">
        <v>US25161FMN59</v>
      </c>
      <c r="BQ229" t="str">
        <v>25161FMN5</v>
      </c>
      <c r="BR229" t="str">
        <v>DB 5.6 11/19/54</v>
      </c>
      <c r="BS229" s="1">
        <v>56572</v>
      </c>
      <c r="BT229">
        <v>1061000</v>
      </c>
      <c r="CA229" t="str">
        <v>BN465036 Corp</v>
      </c>
      <c r="CB229" t="str">
        <v>US83369MX808</v>
      </c>
      <c r="CC229" t="str">
        <v>83369MX80</v>
      </c>
      <c r="CD229" t="str">
        <v>SOCGEN Float 01/31/36</v>
      </c>
      <c r="CE229" s="1">
        <v>49705</v>
      </c>
      <c r="CF229">
        <v>0</v>
      </c>
      <c r="CM229" t="str">
        <v>EJ642096 Corp</v>
      </c>
      <c r="CN229" t="str">
        <v>XS0921302401</v>
      </c>
      <c r="CO229" t="str">
        <v>EJ6420966</v>
      </c>
      <c r="CP229" t="str">
        <v>HSBC 0 04/23/43</v>
      </c>
      <c r="CQ229" s="1">
        <v>52344</v>
      </c>
      <c r="CR229">
        <v>30000000</v>
      </c>
      <c r="EI229" t="str">
        <v>YN354181 Corp</v>
      </c>
      <c r="EJ229" t="str">
        <v>XS3080755831</v>
      </c>
      <c r="EK229" t="str">
        <v>YN3541813</v>
      </c>
      <c r="EL229" t="str">
        <v>SANTAN 4.77 06/20/28</v>
      </c>
      <c r="EM229" s="1">
        <v>46924</v>
      </c>
      <c r="EN229">
        <v>500000</v>
      </c>
      <c r="KA229" s="1"/>
      <c r="LE229" s="1"/>
      <c r="NM229" s="1"/>
      <c r="QS229" s="1"/>
      <c r="SC229" s="1"/>
      <c r="XE229" s="1"/>
      <c r="AAW229" s="1"/>
    </row>
    <row r="230" spans="29:725" x14ac:dyDescent="0.25">
      <c r="AC230" s="1"/>
      <c r="AE230" t="str">
        <v>ZN308567 Corp</v>
      </c>
      <c r="AF230" t="str">
        <v>XS2443091355</v>
      </c>
      <c r="AG230" t="str">
        <v>ZN3085679</v>
      </c>
      <c r="AH230" t="str">
        <v>BACR Float 11/23/27</v>
      </c>
      <c r="AI230" s="1">
        <v>46714</v>
      </c>
      <c r="AJ230">
        <v>3500000</v>
      </c>
      <c r="AO230" s="1"/>
      <c r="AQ230" t="str">
        <v>YV270215 Corp</v>
      </c>
      <c r="AR230" t="str">
        <v>XS2726371300</v>
      </c>
      <c r="AS230" t="str">
        <v>YV2702152</v>
      </c>
      <c r="AT230" t="str">
        <v>BNP 6 02/22/26</v>
      </c>
      <c r="AU230" s="1">
        <v>46075</v>
      </c>
      <c r="AV230">
        <v>1350000</v>
      </c>
      <c r="BO230" t="str">
        <v>YT036491 Corp</v>
      </c>
      <c r="BP230" t="str">
        <v>US25161FS903</v>
      </c>
      <c r="BQ230" t="str">
        <v>25161FS90</v>
      </c>
      <c r="BR230" t="str">
        <v>DB 6.1 11/19/44</v>
      </c>
      <c r="BS230" s="1">
        <v>52920</v>
      </c>
      <c r="BT230">
        <v>8595000</v>
      </c>
      <c r="CA230" t="str">
        <v>BN486256 Corp</v>
      </c>
      <c r="CB230" t="str">
        <v>US83369MZ704</v>
      </c>
      <c r="CC230" t="str">
        <v>83369MZ70</v>
      </c>
      <c r="CD230" t="str">
        <v>SOCGEN Float 01/25/36</v>
      </c>
      <c r="CE230" s="1">
        <v>49699</v>
      </c>
      <c r="CF230">
        <v>0</v>
      </c>
      <c r="CM230" t="str">
        <v>EJ668394 Corp</v>
      </c>
      <c r="CN230" t="str">
        <v>XS0931187826</v>
      </c>
      <c r="CO230" t="str">
        <v>EJ6683944</v>
      </c>
      <c r="CP230" t="str">
        <v>HSBC 0 05/13/43</v>
      </c>
      <c r="CQ230" s="1">
        <v>52364</v>
      </c>
      <c r="CR230">
        <v>30000000</v>
      </c>
      <c r="EI230" t="str">
        <v>YN354429 Corp</v>
      </c>
      <c r="EJ230" t="str">
        <v>XS3080758264</v>
      </c>
      <c r="EK230" t="str">
        <v>YN3544296</v>
      </c>
      <c r="EL230" t="str">
        <v>SANTAN 4.92 06/20/28</v>
      </c>
      <c r="EM230" s="1">
        <v>46924</v>
      </c>
      <c r="EN230">
        <v>500000</v>
      </c>
      <c r="KA230" s="1"/>
      <c r="LE230" s="1"/>
      <c r="NM230" s="1"/>
      <c r="QS230" s="1"/>
      <c r="SC230" s="1"/>
      <c r="XE230" s="1"/>
      <c r="AAW230" s="1"/>
    </row>
    <row r="231" spans="29:725" x14ac:dyDescent="0.25">
      <c r="AC231" s="1"/>
      <c r="AE231" t="str">
        <v>ZN447482 Corp</v>
      </c>
      <c r="AF231" t="str">
        <v>XS2443130195</v>
      </c>
      <c r="AG231" t="str">
        <v>ZN4474823</v>
      </c>
      <c r="AH231" t="str">
        <v>BACR Float 11/28/25</v>
      </c>
      <c r="AI231" s="1">
        <v>45989</v>
      </c>
      <c r="AJ231">
        <v>1000000</v>
      </c>
      <c r="AO231" s="1"/>
      <c r="AQ231" t="str">
        <v>YV288944 Corp</v>
      </c>
      <c r="AR231" t="str">
        <v>XS2824185172</v>
      </c>
      <c r="AS231" t="str">
        <v>YV2889447</v>
      </c>
      <c r="AT231" t="str">
        <v>BNP Float 08/21/28</v>
      </c>
      <c r="AU231" s="1">
        <v>46986</v>
      </c>
      <c r="AV231">
        <v>3970000</v>
      </c>
      <c r="BO231" t="str">
        <v>YT204907 Corp</v>
      </c>
      <c r="BP231" t="str">
        <v>US25161F4Y15</v>
      </c>
      <c r="BQ231" t="str">
        <v>25161F4Y1</v>
      </c>
      <c r="BR231" t="str">
        <v>DB 5 ½ 11/29/34</v>
      </c>
      <c r="BS231" s="1">
        <v>49277</v>
      </c>
      <c r="BT231">
        <v>1183000</v>
      </c>
      <c r="CA231" t="str">
        <v>BN522983 Corp</v>
      </c>
      <c r="CB231" t="str">
        <v>US83369M2A92</v>
      </c>
      <c r="CC231" t="str">
        <v>83369M2A9</v>
      </c>
      <c r="CD231" t="str">
        <v>SOCGEN 1.95 10/22/31</v>
      </c>
      <c r="CE231" s="1">
        <v>48143</v>
      </c>
      <c r="CF231">
        <v>5000000</v>
      </c>
      <c r="CM231" t="str">
        <v>EJ673997 Corp</v>
      </c>
      <c r="CN231" t="str">
        <v>XS0933176298</v>
      </c>
      <c r="CO231" t="str">
        <v>EJ6739977</v>
      </c>
      <c r="CP231" t="str">
        <v>HSBC 0 05/24/38</v>
      </c>
      <c r="CQ231" s="1">
        <v>50549</v>
      </c>
      <c r="CR231">
        <v>194600000</v>
      </c>
      <c r="EI231" t="str">
        <v>YN354626 Corp</v>
      </c>
      <c r="EJ231" t="str">
        <v>XS3080756136</v>
      </c>
      <c r="EK231" t="str">
        <v>YN3546267</v>
      </c>
      <c r="EL231" t="str">
        <v>SANTAN 4.8 06/20/28</v>
      </c>
      <c r="EM231" s="1">
        <v>46924</v>
      </c>
      <c r="EN231">
        <v>500000</v>
      </c>
      <c r="KA231" s="1"/>
      <c r="LE231" s="1"/>
      <c r="NM231" s="1"/>
      <c r="QS231" s="1"/>
      <c r="SC231" s="1"/>
      <c r="XE231" s="1"/>
      <c r="AAW231" s="1"/>
    </row>
    <row r="232" spans="29:725" x14ac:dyDescent="0.25">
      <c r="AC232" s="1"/>
      <c r="AE232" t="str">
        <v>AM849422 Corp</v>
      </c>
      <c r="AF232" t="str">
        <v>US06741VNZ12</v>
      </c>
      <c r="AG232" t="str">
        <v>06741VNZ1</v>
      </c>
      <c r="AH232" t="str">
        <v>BACR Float 03/30/27</v>
      </c>
      <c r="AI232" s="1">
        <v>46476</v>
      </c>
      <c r="AJ232">
        <v>3750000</v>
      </c>
      <c r="AO232" s="1"/>
      <c r="AQ232" t="str">
        <v>YV381638 Corp</v>
      </c>
      <c r="AR232" t="str">
        <v>XS2824206788</v>
      </c>
      <c r="AS232" t="str">
        <v>YV3816381</v>
      </c>
      <c r="AT232" t="str">
        <v>BNP Float 08/22/27</v>
      </c>
      <c r="AU232" s="1">
        <v>46621</v>
      </c>
      <c r="AV232">
        <v>1000000</v>
      </c>
      <c r="BO232" t="str">
        <v>YT280580 Corp</v>
      </c>
      <c r="BP232" t="str">
        <v>US25161FZX94</v>
      </c>
      <c r="BQ232" t="str">
        <v>25161FZX9</v>
      </c>
      <c r="BR232" t="str">
        <v>DB 5 ¾ 11/29/34</v>
      </c>
      <c r="BS232" s="1">
        <v>49277</v>
      </c>
      <c r="BT232">
        <v>12000000</v>
      </c>
      <c r="CA232" t="str">
        <v>BN660557 Corp</v>
      </c>
      <c r="CB232" t="str">
        <v>US83369M2E15</v>
      </c>
      <c r="CC232" t="str">
        <v>83369M2E1</v>
      </c>
      <c r="CD232" t="str">
        <v>SOCGEN Float 01/22/36</v>
      </c>
      <c r="CE232" s="1">
        <v>49696</v>
      </c>
      <c r="CF232">
        <v>1000000</v>
      </c>
      <c r="CM232" t="str">
        <v>EJ675706 Corp</v>
      </c>
      <c r="CN232" t="str">
        <v>XS0933571670</v>
      </c>
      <c r="CO232" t="str">
        <v>EJ6757060</v>
      </c>
      <c r="CP232" t="str">
        <v>HSBC 0 05/23/43</v>
      </c>
      <c r="CQ232" s="1">
        <v>52374</v>
      </c>
      <c r="CR232">
        <v>20000000</v>
      </c>
      <c r="EI232" t="str">
        <v>YN355773 Corp</v>
      </c>
      <c r="EJ232" t="str">
        <v>XS3080756219</v>
      </c>
      <c r="EK232" t="str">
        <v>YN3557736</v>
      </c>
      <c r="EL232" t="str">
        <v>SANTAN 5.06 06/20/28</v>
      </c>
      <c r="EM232" s="1">
        <v>46924</v>
      </c>
      <c r="EN232">
        <v>500000</v>
      </c>
      <c r="KA232" s="1"/>
      <c r="LE232" s="1"/>
      <c r="NM232" s="1"/>
      <c r="QS232" s="1"/>
      <c r="SC232" s="1"/>
      <c r="XE232" s="1"/>
      <c r="AAW232" s="1"/>
    </row>
    <row r="233" spans="29:725" x14ac:dyDescent="0.25">
      <c r="AC233" s="1"/>
      <c r="AE233" t="str">
        <v>AO298904 Corp</v>
      </c>
      <c r="AF233" t="str">
        <v>XS1583490278</v>
      </c>
      <c r="AG233" t="str">
        <v>AO2989041</v>
      </c>
      <c r="AH233" t="str">
        <v>BACR 0 07/24/47</v>
      </c>
      <c r="AI233" s="1">
        <v>53897</v>
      </c>
      <c r="AJ233">
        <v>10000000</v>
      </c>
      <c r="AO233" s="1"/>
      <c r="AQ233" t="str">
        <v>YW628973 Corp</v>
      </c>
      <c r="AR233" t="str">
        <v>XS2792927233</v>
      </c>
      <c r="AS233" t="str">
        <v>YW6289733</v>
      </c>
      <c r="AT233" t="str">
        <v>BNP 5.8 07/05/29</v>
      </c>
      <c r="AU233" s="1">
        <v>47304</v>
      </c>
      <c r="AV233">
        <v>10466000</v>
      </c>
      <c r="BO233" t="str">
        <v>YT322567 Corp</v>
      </c>
      <c r="BP233" t="str">
        <v>US25161FE200</v>
      </c>
      <c r="BQ233" t="str">
        <v>25161FE20</v>
      </c>
      <c r="BR233" t="str">
        <v>DB 5.05 11/29/29</v>
      </c>
      <c r="BS233" s="1">
        <v>47451</v>
      </c>
      <c r="BT233">
        <v>2601000</v>
      </c>
      <c r="CA233" t="str">
        <v>BN693228 Corp</v>
      </c>
      <c r="CB233" t="str">
        <v>XS1957222422</v>
      </c>
      <c r="CC233" t="str">
        <v>BN6932287</v>
      </c>
      <c r="CD233" t="str">
        <v>SOCGEN 0 01/28/36</v>
      </c>
      <c r="CE233" s="1">
        <v>49702</v>
      </c>
      <c r="CF233">
        <v>23000000</v>
      </c>
      <c r="CM233" t="str">
        <v>EJ749559 Corp</v>
      </c>
      <c r="CN233" t="str">
        <v>XS0953257184</v>
      </c>
      <c r="CO233" t="str">
        <v>EJ7495595</v>
      </c>
      <c r="CP233" t="str">
        <v>HSBC 0 07/22/43</v>
      </c>
      <c r="CQ233" s="1">
        <v>52434</v>
      </c>
      <c r="CR233">
        <v>30000000</v>
      </c>
      <c r="EI233" t="str">
        <v>YN484060 Corp</v>
      </c>
      <c r="EJ233" t="str">
        <v>XS3098958351</v>
      </c>
      <c r="EK233" t="str">
        <v>YN4840602</v>
      </c>
      <c r="EL233" t="str">
        <v>SANTAN 5.14 06/20/29</v>
      </c>
      <c r="EM233" s="1">
        <v>47289</v>
      </c>
      <c r="EN233">
        <v>1500000</v>
      </c>
      <c r="KA233" s="1"/>
      <c r="LE233" s="1"/>
      <c r="NM233" s="1"/>
      <c r="QS233" s="1"/>
      <c r="SC233" s="1"/>
      <c r="XE233" s="1"/>
      <c r="AAW233" s="1"/>
    </row>
    <row r="234" spans="29:725" x14ac:dyDescent="0.25">
      <c r="AC234" s="1"/>
      <c r="AE234" t="str">
        <v>BJ334030 Corp</v>
      </c>
      <c r="AF234" t="str">
        <v>XS2111155052</v>
      </c>
      <c r="AG234" t="str">
        <v>BJ3340301</v>
      </c>
      <c r="AH234" t="str">
        <v>BACR 2.55 05/13/30</v>
      </c>
      <c r="AI234" s="1">
        <v>47616</v>
      </c>
      <c r="AJ234">
        <v>25000000</v>
      </c>
      <c r="AO234" s="1"/>
      <c r="AQ234" t="str">
        <v>YX014116 Corp</v>
      </c>
      <c r="AR234" t="str">
        <v>XS2436005024</v>
      </c>
      <c r="AS234" t="str">
        <v>YX0141169</v>
      </c>
      <c r="AT234" t="str">
        <v>BNP 5.11 12/23/26</v>
      </c>
      <c r="AU234" s="1">
        <v>46379</v>
      </c>
      <c r="AV234">
        <v>3100000</v>
      </c>
      <c r="BO234" t="str">
        <v>YT325968 Corp</v>
      </c>
      <c r="BP234" t="str">
        <v>US25161FJK57</v>
      </c>
      <c r="BQ234" t="str">
        <v>25161FJK5</v>
      </c>
      <c r="BR234" t="str">
        <v>DB 6.05 11/27/44</v>
      </c>
      <c r="BS234" s="1">
        <v>52928</v>
      </c>
      <c r="BT234">
        <v>3158000</v>
      </c>
      <c r="CA234" t="str">
        <v>BN726922 Corp</v>
      </c>
      <c r="CB234" t="str">
        <v>US83369M2G62</v>
      </c>
      <c r="CC234" t="str">
        <v>83369M2G6</v>
      </c>
      <c r="CD234" t="str">
        <v>SOCGEN Float 01/28/36</v>
      </c>
      <c r="CE234" s="1">
        <v>49702</v>
      </c>
      <c r="CF234">
        <v>0</v>
      </c>
      <c r="CM234" t="str">
        <v>EJ752926 Corp</v>
      </c>
      <c r="CN234" t="str">
        <v>XS0953949657</v>
      </c>
      <c r="CO234" t="str">
        <v>EJ7529260</v>
      </c>
      <c r="CP234" t="str">
        <v>HSBC Float 07/31/28</v>
      </c>
      <c r="CQ234" s="1">
        <v>46965</v>
      </c>
      <c r="CR234">
        <v>20000000</v>
      </c>
      <c r="EI234" t="str">
        <v>YN485273 Corp</v>
      </c>
      <c r="EJ234" t="str">
        <v>XS3098958435</v>
      </c>
      <c r="EK234" t="str">
        <v>YN4852730</v>
      </c>
      <c r="EL234" t="str">
        <v>SANTAN 4.92 06/20/29</v>
      </c>
      <c r="EM234" s="1">
        <v>47289</v>
      </c>
      <c r="EN234">
        <v>1500000</v>
      </c>
      <c r="KA234" s="1"/>
      <c r="LE234" s="1"/>
      <c r="NM234" s="1"/>
      <c r="QS234" s="1"/>
      <c r="SC234" s="1"/>
      <c r="XE234" s="1"/>
      <c r="AAW234" s="1"/>
    </row>
    <row r="235" spans="29:725" x14ac:dyDescent="0.25">
      <c r="AC235" s="1"/>
      <c r="AE235" t="str">
        <v>BJ684945 Corp</v>
      </c>
      <c r="AF235" t="str">
        <v>US06747PVH99</v>
      </c>
      <c r="AG235" t="str">
        <v>06747PVH9</v>
      </c>
      <c r="AH235" t="str">
        <v>BACR 2.7 06/01/32</v>
      </c>
      <c r="AI235" s="1">
        <v>48366</v>
      </c>
      <c r="AJ235">
        <v>22000000</v>
      </c>
      <c r="AO235" s="1"/>
      <c r="AQ235" t="str">
        <v>YX177654 Corp</v>
      </c>
      <c r="AR235" t="str">
        <v>XS2772969007</v>
      </c>
      <c r="AS235" t="str">
        <v>YX1776542</v>
      </c>
      <c r="AT235" t="str">
        <v>BNP 9.05 06/27/29</v>
      </c>
      <c r="AU235" s="1">
        <v>47296</v>
      </c>
      <c r="AV235">
        <v>3000000</v>
      </c>
      <c r="BO235" t="str">
        <v>YT574707 Corp</v>
      </c>
      <c r="BP235" t="str">
        <v>US25161FHV31</v>
      </c>
      <c r="BQ235" t="str">
        <v>25161FHV3</v>
      </c>
      <c r="BR235" t="str">
        <v>DB 5.05 12/17/29</v>
      </c>
      <c r="BS235" s="1">
        <v>47469</v>
      </c>
      <c r="BT235">
        <v>5527000</v>
      </c>
      <c r="CA235" t="str">
        <v>BN738340 Corp</v>
      </c>
      <c r="CB235" t="str">
        <v>US83369M2Q45</v>
      </c>
      <c r="CC235" t="str">
        <v>83369M2Q4</v>
      </c>
      <c r="CD235" t="str">
        <v>SOCGEN Float 02/13/36</v>
      </c>
      <c r="CE235" s="1">
        <v>49718</v>
      </c>
      <c r="CF235">
        <v>0</v>
      </c>
      <c r="CM235" t="str">
        <v>EJ769986 Corp</v>
      </c>
      <c r="CN235" t="str">
        <v>XS0956623408</v>
      </c>
      <c r="CO235" t="str">
        <v>EJ7699865</v>
      </c>
      <c r="CP235" t="str">
        <v>HSBC Float 07/30/28</v>
      </c>
      <c r="CQ235" s="1">
        <v>46964</v>
      </c>
      <c r="CR235">
        <v>20000000</v>
      </c>
      <c r="EI235" t="str">
        <v>YN485790 Corp</v>
      </c>
      <c r="EJ235" t="str">
        <v>XS3098958864</v>
      </c>
      <c r="EK235" t="str">
        <v>YN4857903</v>
      </c>
      <c r="EL235" t="str">
        <v>SANTAN 4.9 06/20/29</v>
      </c>
      <c r="EM235" s="1">
        <v>47289</v>
      </c>
      <c r="EN235">
        <v>1000000</v>
      </c>
      <c r="KA235" s="1"/>
      <c r="LE235" s="1"/>
      <c r="NM235" s="1"/>
      <c r="QS235" s="1"/>
      <c r="SC235" s="1"/>
      <c r="XE235" s="1"/>
      <c r="AAW235" s="1"/>
    </row>
    <row r="236" spans="29:725" x14ac:dyDescent="0.25">
      <c r="AC236" s="1"/>
      <c r="AE236" t="str">
        <v>BP062993 Corp</v>
      </c>
      <c r="AF236" t="str">
        <v>US06747RAA32</v>
      </c>
      <c r="AG236" t="str">
        <v>06747RAA3</v>
      </c>
      <c r="AH236" t="str">
        <v>BACR 0 04/14/28</v>
      </c>
      <c r="AI236" s="1">
        <v>46857</v>
      </c>
      <c r="AJ236">
        <v>90352942</v>
      </c>
      <c r="AO236" s="1"/>
      <c r="AQ236" t="str">
        <v>YX306135 Corp</v>
      </c>
      <c r="AR236" t="str">
        <v>XS2777168100</v>
      </c>
      <c r="AS236" t="str">
        <v>YX3061356</v>
      </c>
      <c r="AT236" t="str">
        <v>BNP Float 05/23/31</v>
      </c>
      <c r="AU236" s="1">
        <v>47991</v>
      </c>
      <c r="AV236">
        <v>1000000</v>
      </c>
      <c r="BO236" t="str">
        <v>YT575193 Corp</v>
      </c>
      <c r="BP236" t="str">
        <v>US25161F2D95</v>
      </c>
      <c r="BQ236" t="str">
        <v>25161F2D9</v>
      </c>
      <c r="BR236" t="str">
        <v>DB 5 ¼ 12/17/31</v>
      </c>
      <c r="BS236" s="1">
        <v>48199</v>
      </c>
      <c r="BT236">
        <v>6413000</v>
      </c>
      <c r="CA236" t="str">
        <v>BO126500 Corp</v>
      </c>
      <c r="CB236" t="str">
        <v>US83369M3G53</v>
      </c>
      <c r="CC236" t="str">
        <v>83369M3G5</v>
      </c>
      <c r="CD236" t="str">
        <v>SOCGEN 1 08/26/26</v>
      </c>
      <c r="CE236" s="1">
        <v>46260</v>
      </c>
      <c r="CF236">
        <v>0</v>
      </c>
      <c r="CM236" t="str">
        <v>EJ775674 Corp</v>
      </c>
      <c r="CN236" t="str">
        <v>XS0957864993</v>
      </c>
      <c r="CO236" t="str">
        <v>EJ7756749</v>
      </c>
      <c r="CP236" t="str">
        <v>HSBC Float 08/08/28</v>
      </c>
      <c r="CQ236" s="1">
        <v>46973</v>
      </c>
      <c r="CR236">
        <v>20000000</v>
      </c>
      <c r="EI236" t="str">
        <v>YN485820 Corp</v>
      </c>
      <c r="EJ236" t="str">
        <v>XS3098961223</v>
      </c>
      <c r="EK236" t="str">
        <v>YN4858208</v>
      </c>
      <c r="EL236" t="str">
        <v>SANTAN 5.04 06/20/28</v>
      </c>
      <c r="EM236" s="1">
        <v>46924</v>
      </c>
      <c r="EN236">
        <v>1000000</v>
      </c>
      <c r="KA236" s="1"/>
      <c r="LE236" s="1"/>
      <c r="NM236" s="1"/>
      <c r="QS236" s="1"/>
      <c r="SC236" s="1"/>
      <c r="XE236" s="1"/>
      <c r="AAW236" s="1"/>
    </row>
    <row r="237" spans="29:725" x14ac:dyDescent="0.25">
      <c r="AC237" s="1"/>
      <c r="AE237" t="str">
        <v>BY451687 Corp</v>
      </c>
      <c r="AF237" t="str">
        <v>CH1208718234</v>
      </c>
      <c r="AG237" t="str">
        <v>BY4516872</v>
      </c>
      <c r="AH237" t="str">
        <v>BACR Float 08/26/25</v>
      </c>
      <c r="AI237" s="1">
        <v>45895</v>
      </c>
      <c r="AJ237">
        <v>1000000</v>
      </c>
      <c r="AO237" s="1"/>
      <c r="AQ237" t="str">
        <v>ZB327923 Corp</v>
      </c>
      <c r="AR237" t="str">
        <v>XS2714117236</v>
      </c>
      <c r="AS237" t="str">
        <v>ZB3279237</v>
      </c>
      <c r="AT237" t="str">
        <v>BNP Float 02/20/29</v>
      </c>
      <c r="AU237" s="1">
        <v>47169</v>
      </c>
      <c r="AV237">
        <v>1000000</v>
      </c>
      <c r="BO237" t="str">
        <v>YT575212 Corp</v>
      </c>
      <c r="BP237" t="str">
        <v>US25161FHX96</v>
      </c>
      <c r="BQ237" t="str">
        <v>25161FHX9</v>
      </c>
      <c r="BR237" t="str">
        <v>DB 5.35 12/15/34</v>
      </c>
      <c r="BS237" s="1">
        <v>49293</v>
      </c>
      <c r="BT237">
        <v>6029000</v>
      </c>
      <c r="CA237" t="str">
        <v>BO155813 Corp</v>
      </c>
      <c r="CB237" t="str">
        <v>US83369M3H37</v>
      </c>
      <c r="CC237" t="str">
        <v>83369M3H3</v>
      </c>
      <c r="CD237" t="str">
        <v>SOCGEN Float 03/04/41</v>
      </c>
      <c r="CE237" s="1">
        <v>51564</v>
      </c>
      <c r="CF237">
        <v>0</v>
      </c>
      <c r="CM237" t="str">
        <v>EJ805422 Corp</v>
      </c>
      <c r="CN237" t="str">
        <v>XS0967101600</v>
      </c>
      <c r="CO237" t="str">
        <v>EJ8054227</v>
      </c>
      <c r="CP237" t="str">
        <v>HSBC 0 09/10/38</v>
      </c>
      <c r="CQ237" s="1">
        <v>50658</v>
      </c>
      <c r="CR237">
        <v>106400000</v>
      </c>
      <c r="EI237" t="str">
        <v>YN486353 Corp</v>
      </c>
      <c r="EJ237" t="str">
        <v>XS3098961140</v>
      </c>
      <c r="EK237" t="str">
        <v>YN4863539</v>
      </c>
      <c r="EL237" t="str">
        <v>SANTAN 4.88 06/20/29</v>
      </c>
      <c r="EM237" s="1">
        <v>47289</v>
      </c>
      <c r="EN237">
        <v>1000000</v>
      </c>
      <c r="KA237" s="1"/>
      <c r="LE237" s="1"/>
      <c r="NM237" s="1"/>
      <c r="QS237" s="1"/>
      <c r="SC237" s="1"/>
      <c r="XE237" s="1"/>
      <c r="AAW237" s="1"/>
    </row>
    <row r="238" spans="29:725" x14ac:dyDescent="0.25">
      <c r="AC238" s="1"/>
      <c r="AE238" t="str">
        <v>BY452536 Corp</v>
      </c>
      <c r="AF238" t="str">
        <v>XS2414612031</v>
      </c>
      <c r="AG238" t="str">
        <v>BY4525360</v>
      </c>
      <c r="AH238" t="str">
        <v>BACR Float 08/26/25</v>
      </c>
      <c r="AI238" s="1">
        <v>45895</v>
      </c>
      <c r="AJ238">
        <v>4500000</v>
      </c>
      <c r="AO238" s="1"/>
      <c r="AQ238" t="str">
        <v>ZB548973 Corp</v>
      </c>
      <c r="AR238" t="str">
        <v>XS2759224632</v>
      </c>
      <c r="AS238" t="str">
        <v>ZB5489735</v>
      </c>
      <c r="AT238" t="str">
        <v>BNP 9 ¼ 07/06/27</v>
      </c>
      <c r="AU238" s="1">
        <v>46574</v>
      </c>
      <c r="AV238">
        <v>1500000</v>
      </c>
      <c r="BO238" t="str">
        <v>YT575271 Corp</v>
      </c>
      <c r="BP238" t="str">
        <v>US25161FDK12</v>
      </c>
      <c r="BQ238" t="str">
        <v>25161FDK1</v>
      </c>
      <c r="BR238" t="str">
        <v>DB 5 ½ 12/17/54</v>
      </c>
      <c r="BS238" s="1">
        <v>56600</v>
      </c>
      <c r="BT238">
        <v>1145000</v>
      </c>
      <c r="CA238" t="str">
        <v>BO310180 Corp</v>
      </c>
      <c r="CB238" t="str">
        <v>US83369M3U48</v>
      </c>
      <c r="CC238" t="str">
        <v>83369M3U4</v>
      </c>
      <c r="CD238" t="str">
        <v>SOCGEN Float 03/31/36</v>
      </c>
      <c r="CE238" s="1">
        <v>49765</v>
      </c>
      <c r="CF238">
        <v>0</v>
      </c>
      <c r="CM238" t="str">
        <v>EJ830086 Corp</v>
      </c>
      <c r="CN238" t="str">
        <v>XS0972498579</v>
      </c>
      <c r="CO238" t="str">
        <v>EJ8300869</v>
      </c>
      <c r="CP238" t="str">
        <v>HSBC Float 09/24/28</v>
      </c>
      <c r="CQ238" s="1">
        <v>47020</v>
      </c>
      <c r="CR238">
        <v>30000000</v>
      </c>
      <c r="EI238" t="str">
        <v>YN486530 Corp</v>
      </c>
      <c r="EJ238" t="str">
        <v>XS3098960928</v>
      </c>
      <c r="EK238" t="str">
        <v>YN4865302</v>
      </c>
      <c r="EL238" t="str">
        <v>SANTAN 4.88 06/20/29</v>
      </c>
      <c r="EM238" s="1">
        <v>47289</v>
      </c>
      <c r="EN238">
        <v>1500000</v>
      </c>
      <c r="KA238" s="1"/>
      <c r="LE238" s="1"/>
      <c r="NM238" s="1"/>
      <c r="QS238" s="1"/>
      <c r="SC238" s="1"/>
      <c r="XE238" s="1"/>
      <c r="AAW238" s="1"/>
    </row>
    <row r="239" spans="29:725" x14ac:dyDescent="0.25">
      <c r="AC239" s="1"/>
      <c r="AE239" t="str">
        <v>EJ616203 Corp</v>
      </c>
      <c r="AF239" t="str">
        <v>US06741TRR04</v>
      </c>
      <c r="AG239" t="str">
        <v>06741TRR0</v>
      </c>
      <c r="AH239" t="str">
        <v>BACR Float 04/09/28</v>
      </c>
      <c r="AI239" s="1">
        <v>46852</v>
      </c>
      <c r="AJ239">
        <v>7858000</v>
      </c>
      <c r="AO239" s="1"/>
      <c r="AQ239" t="str">
        <v>ZB980042 Corp</v>
      </c>
      <c r="AR239" t="str">
        <v>XS2759171171</v>
      </c>
      <c r="AS239" t="str">
        <v>ZB9800424</v>
      </c>
      <c r="AT239" t="str">
        <v>BNP Float 05/10/32</v>
      </c>
      <c r="AU239" s="1">
        <v>48344</v>
      </c>
      <c r="AV239">
        <v>15000000</v>
      </c>
      <c r="BO239" t="str">
        <v>YT575527 Corp</v>
      </c>
      <c r="BP239" t="str">
        <v>US25161FW202</v>
      </c>
      <c r="BQ239" t="str">
        <v>25161FW20</v>
      </c>
      <c r="BR239" t="str">
        <v>DB 5.2 12/23/31</v>
      </c>
      <c r="BS239" s="1">
        <v>48205</v>
      </c>
      <c r="BT239">
        <v>1392000</v>
      </c>
      <c r="CA239" t="str">
        <v>BO904936 Corp</v>
      </c>
      <c r="CB239" t="str">
        <v>US83369M5H19</v>
      </c>
      <c r="CC239" t="str">
        <v>83369M5H1</v>
      </c>
      <c r="CD239" t="str">
        <v>SOCGEN Float 04/30/36</v>
      </c>
      <c r="CE239" s="1">
        <v>49795</v>
      </c>
      <c r="CF239">
        <v>0</v>
      </c>
      <c r="CM239" t="str">
        <v>EJ832680 Corp</v>
      </c>
      <c r="CN239" t="str">
        <v>XS0972827819</v>
      </c>
      <c r="CO239" t="str">
        <v>EJ8326807</v>
      </c>
      <c r="CP239" t="str">
        <v>HSBC 0 09/26/43</v>
      </c>
      <c r="CQ239" s="1">
        <v>52500</v>
      </c>
      <c r="CR239">
        <v>50000000</v>
      </c>
      <c r="EI239" t="str">
        <v>YN486614 Corp</v>
      </c>
      <c r="EJ239" t="str">
        <v>XS3098958948</v>
      </c>
      <c r="EK239" t="str">
        <v>YN4866144</v>
      </c>
      <c r="EL239" t="str">
        <v>SANTAN 5.05 06/20/28</v>
      </c>
      <c r="EM239" s="1">
        <v>46924</v>
      </c>
      <c r="EN239">
        <v>1000000</v>
      </c>
      <c r="KA239" s="1"/>
      <c r="LE239" s="1"/>
      <c r="NM239" s="1"/>
      <c r="QS239" s="1"/>
      <c r="SC239" s="1"/>
      <c r="XE239" s="1"/>
      <c r="AAW239" s="1"/>
    </row>
    <row r="240" spans="29:725" x14ac:dyDescent="0.25">
      <c r="AC240" s="1"/>
      <c r="AE240" t="str">
        <v>EJ618229 Corp</v>
      </c>
      <c r="AF240" t="str">
        <v>US06741TSE81</v>
      </c>
      <c r="AG240" t="str">
        <v>06741TSE8</v>
      </c>
      <c r="AH240" t="str">
        <v>BACR Float 04/19/33</v>
      </c>
      <c r="AI240" s="1">
        <v>48688</v>
      </c>
      <c r="AJ240">
        <v>7659000</v>
      </c>
      <c r="AO240" s="1"/>
      <c r="AQ240" t="str">
        <v>ZD116818 Corp</v>
      </c>
      <c r="AR240" t="str">
        <v>XS2712397186</v>
      </c>
      <c r="AS240" t="str">
        <v>ZD1168180</v>
      </c>
      <c r="AT240" t="str">
        <v>BNP Float 02/14/29</v>
      </c>
      <c r="AU240" s="1">
        <v>47163</v>
      </c>
      <c r="AV240">
        <v>1000000</v>
      </c>
      <c r="BO240" t="str">
        <v>YT575855 Corp</v>
      </c>
      <c r="BP240" t="str">
        <v>US25161FNL84</v>
      </c>
      <c r="BQ240" t="str">
        <v>25161FNL8</v>
      </c>
      <c r="BR240" t="str">
        <v>DB 5.4 12/23/34</v>
      </c>
      <c r="BS240" s="1">
        <v>49301</v>
      </c>
      <c r="BT240">
        <v>2274000</v>
      </c>
      <c r="CA240" t="str">
        <v>BO939448 Corp</v>
      </c>
      <c r="CB240" t="str">
        <v>XS2278431106</v>
      </c>
      <c r="CC240" t="str">
        <v>BO9394483</v>
      </c>
      <c r="CD240" t="str">
        <v>SOCGEN 7 ½ 07/10/26</v>
      </c>
      <c r="CE240" s="1">
        <v>46213</v>
      </c>
      <c r="CF240">
        <v>10000000</v>
      </c>
      <c r="CM240" t="str">
        <v>EJ838414 Corp</v>
      </c>
      <c r="CN240" t="str">
        <v>XS0973215824</v>
      </c>
      <c r="CO240" t="str">
        <v>EJ8384145</v>
      </c>
      <c r="CP240" t="str">
        <v>HSBC 0 09/30/43</v>
      </c>
      <c r="CQ240" s="1">
        <v>52504</v>
      </c>
      <c r="CR240">
        <v>50000000</v>
      </c>
      <c r="EI240" t="str">
        <v>YN486718 Corp</v>
      </c>
      <c r="EJ240" t="str">
        <v>XS3098958518</v>
      </c>
      <c r="EK240" t="str">
        <v>YN4867183</v>
      </c>
      <c r="EL240" t="str">
        <v>SANTAN 4.87 06/20/29</v>
      </c>
      <c r="EM240" s="1">
        <v>47289</v>
      </c>
      <c r="EN240">
        <v>1000000</v>
      </c>
      <c r="KA240" s="1"/>
      <c r="LE240" s="1"/>
      <c r="NM240" s="1"/>
      <c r="QS240" s="1"/>
      <c r="SC240" s="1"/>
      <c r="XE240" s="1"/>
      <c r="AAW240" s="1"/>
    </row>
    <row r="241" spans="29:725" x14ac:dyDescent="0.25">
      <c r="AC241" s="1"/>
      <c r="AE241" t="str">
        <v>EJ973927 Corp</v>
      </c>
      <c r="AF241" t="str">
        <v>US06741T2W61</v>
      </c>
      <c r="AG241" t="str">
        <v>06741T2W6</v>
      </c>
      <c r="AH241" t="str">
        <v>BACR Float 12/23/33</v>
      </c>
      <c r="AI241" s="1">
        <v>48936</v>
      </c>
      <c r="AJ241">
        <v>4000000</v>
      </c>
      <c r="AO241" s="1"/>
      <c r="AQ241" t="str">
        <v>ZD208831 Corp</v>
      </c>
      <c r="AR241" t="str">
        <v>XS2773052167</v>
      </c>
      <c r="AS241" t="str">
        <v>ZD2088312</v>
      </c>
      <c r="AT241" t="str">
        <v>BNP 0 02/28/27</v>
      </c>
      <c r="AU241" s="1">
        <v>46446</v>
      </c>
      <c r="AV241">
        <v>16000000</v>
      </c>
      <c r="BO241" t="str">
        <v>YT656829 Corp</v>
      </c>
      <c r="BP241" t="str">
        <v>US25161FPD41</v>
      </c>
      <c r="BQ241" t="str">
        <v>25161FPD4</v>
      </c>
      <c r="BR241" t="str">
        <v>DB 6 12/17/44</v>
      </c>
      <c r="BS241" s="1">
        <v>52948</v>
      </c>
      <c r="BT241">
        <v>11296000</v>
      </c>
      <c r="CA241" t="str">
        <v>BO939575 Corp</v>
      </c>
      <c r="CB241" t="str">
        <v>US83369M5J74</v>
      </c>
      <c r="CC241" t="str">
        <v>83369M5J7</v>
      </c>
      <c r="CD241" t="str">
        <v>SOCGEN Float 04/06/36</v>
      </c>
      <c r="CE241" s="1">
        <v>49771</v>
      </c>
      <c r="CF241">
        <v>0</v>
      </c>
      <c r="CM241" t="str">
        <v>EJ867604 Corp</v>
      </c>
      <c r="CN241" t="str">
        <v>XS0979550000</v>
      </c>
      <c r="CO241" t="str">
        <v>EJ8676045</v>
      </c>
      <c r="CP241" t="str">
        <v>HSBC 0 10/18/43</v>
      </c>
      <c r="CQ241" s="1">
        <v>52522</v>
      </c>
      <c r="CR241">
        <v>50000000</v>
      </c>
      <c r="EI241" t="str">
        <v>YN486866 Corp</v>
      </c>
      <c r="EJ241" t="str">
        <v>XS3098958609</v>
      </c>
      <c r="EK241" t="str">
        <v>YN4868660</v>
      </c>
      <c r="EL241" t="str">
        <v>SANTAN 4.84 06/20/29</v>
      </c>
      <c r="EM241" s="1">
        <v>47289</v>
      </c>
      <c r="EN241">
        <v>1000000</v>
      </c>
      <c r="KA241" s="1"/>
      <c r="LE241" s="1"/>
      <c r="NM241" s="1"/>
      <c r="QS241" s="1"/>
      <c r="SC241" s="1"/>
      <c r="XE241" s="1"/>
      <c r="AAW241" s="1"/>
    </row>
    <row r="242" spans="29:725" x14ac:dyDescent="0.25">
      <c r="AC242" s="1"/>
      <c r="AE242" t="str">
        <v>EK360190 Corp</v>
      </c>
      <c r="AF242" t="str">
        <v>US06741UFK51</v>
      </c>
      <c r="AG242" t="str">
        <v>06741UFK5</v>
      </c>
      <c r="AH242" t="str">
        <v>BACR Float 07/28/34</v>
      </c>
      <c r="AI242" s="1">
        <v>49153</v>
      </c>
      <c r="AJ242">
        <v>4000000</v>
      </c>
      <c r="AO242" s="1"/>
      <c r="AQ242" t="str">
        <v>ZD655252 Corp</v>
      </c>
      <c r="AR242" t="str">
        <v>XS2673619321</v>
      </c>
      <c r="AS242" t="str">
        <v>ZD6552529</v>
      </c>
      <c r="AT242" t="str">
        <v>BNP 27 ½ 07/05/29</v>
      </c>
      <c r="AU242" s="1">
        <v>47304</v>
      </c>
      <c r="AV242">
        <v>1660000</v>
      </c>
      <c r="BO242" t="str">
        <v>YT656837 Corp</v>
      </c>
      <c r="BP242" t="str">
        <v>US25161FPM40</v>
      </c>
      <c r="BQ242" t="str">
        <v>25161FPM4</v>
      </c>
      <c r="BR242" t="str">
        <v>DB 5.65 12/17/44</v>
      </c>
      <c r="BS242" s="1">
        <v>52948</v>
      </c>
      <c r="BT242">
        <v>3437000</v>
      </c>
      <c r="CA242" t="str">
        <v>BP269056 Corp</v>
      </c>
      <c r="CB242" t="str">
        <v>US83369M6R81</v>
      </c>
      <c r="CC242" t="str">
        <v>83369M6R8</v>
      </c>
      <c r="CD242" t="str">
        <v>SOCGEN Float 05/01/36</v>
      </c>
      <c r="CE242" s="1">
        <v>49796</v>
      </c>
      <c r="CF242">
        <v>0</v>
      </c>
      <c r="CM242" t="str">
        <v>EJ869676 Corp</v>
      </c>
      <c r="CN242" t="str">
        <v>XS0979758330</v>
      </c>
      <c r="CO242" t="str">
        <v>EJ8696761</v>
      </c>
      <c r="CP242" t="str">
        <v>HSBC 0 10/21/43</v>
      </c>
      <c r="CQ242" s="1">
        <v>52525</v>
      </c>
      <c r="CR242">
        <v>30000000</v>
      </c>
      <c r="EI242" t="str">
        <v>YN488002 Corp</v>
      </c>
      <c r="EJ242" t="str">
        <v>XS3098959912</v>
      </c>
      <c r="EK242" t="str">
        <v>YN4880020</v>
      </c>
      <c r="EL242" t="str">
        <v>SANTAN 4.85 06/20/30</v>
      </c>
      <c r="EM242" s="1">
        <v>47654</v>
      </c>
      <c r="EN242">
        <v>1000000</v>
      </c>
      <c r="KA242" s="1"/>
      <c r="LE242" s="1"/>
      <c r="NM242" s="1"/>
      <c r="QS242" s="1"/>
      <c r="SC242" s="1"/>
      <c r="XE242" s="1"/>
      <c r="AAW242" s="1"/>
    </row>
    <row r="243" spans="29:725" x14ac:dyDescent="0.25">
      <c r="AC243" s="1"/>
      <c r="AE243" t="str">
        <v>YL064793 Corp</v>
      </c>
      <c r="AF243" t="str">
        <v>XS3084682247</v>
      </c>
      <c r="AG243" t="str">
        <v>YL0647930</v>
      </c>
      <c r="AH243" t="str">
        <v>BACR 6 12/20/27</v>
      </c>
      <c r="AI243" s="1">
        <v>46741</v>
      </c>
      <c r="AJ243">
        <v>10000000</v>
      </c>
      <c r="AO243" s="1"/>
      <c r="AQ243" t="str">
        <v>ZF466317 Corp</v>
      </c>
      <c r="AR243" t="str">
        <v>XS2703313606</v>
      </c>
      <c r="AS243" t="str">
        <v>ZF4663174</v>
      </c>
      <c r="AT243" t="str">
        <v>BNP 8.2 01/08/29</v>
      </c>
      <c r="AU243" s="1">
        <v>47126</v>
      </c>
      <c r="AV243">
        <v>310000</v>
      </c>
      <c r="BO243" t="str">
        <v>YU115511 Corp</v>
      </c>
      <c r="BP243" t="str">
        <v>US25161FYS19</v>
      </c>
      <c r="BQ243" t="str">
        <v>25161FYS1</v>
      </c>
      <c r="BR243" t="str">
        <v>DB 4 ⅜ 10/16/29</v>
      </c>
      <c r="BS243" s="1">
        <v>47407</v>
      </c>
      <c r="BT243">
        <v>4573000</v>
      </c>
      <c r="CA243" t="str">
        <v>BP312972 Corp</v>
      </c>
      <c r="CB243" t="str">
        <v>XS2278244095</v>
      </c>
      <c r="CC243" t="str">
        <v>BP3129726</v>
      </c>
      <c r="CD243" t="str">
        <v>SOCGEN 2.45 05/12/31</v>
      </c>
      <c r="CE243" s="1">
        <v>47980</v>
      </c>
      <c r="CF243">
        <v>20000000</v>
      </c>
      <c r="CM243" t="str">
        <v>EJ981500 Corp</v>
      </c>
      <c r="CN243" t="str">
        <v>XS1004797962</v>
      </c>
      <c r="CO243" t="str">
        <v>EJ9815006</v>
      </c>
      <c r="CP243" t="str">
        <v>HSBC Float 12/18/28</v>
      </c>
      <c r="CQ243" s="1">
        <v>47105</v>
      </c>
      <c r="CR243">
        <v>30000000</v>
      </c>
      <c r="EI243" t="str">
        <v>YN503545 Corp</v>
      </c>
      <c r="EJ243" t="str">
        <v>US80287KCA79</v>
      </c>
      <c r="EK243" t="str">
        <v>80287KCA7</v>
      </c>
      <c r="EL243" t="str">
        <v>SANTAN 0 06/24/27</v>
      </c>
      <c r="EM243" s="1">
        <v>46562</v>
      </c>
      <c r="EN243">
        <v>1017000</v>
      </c>
      <c r="KA243" s="1"/>
      <c r="LE243" s="1"/>
      <c r="NM243" s="1"/>
      <c r="QS243" s="1"/>
      <c r="SC243" s="1"/>
      <c r="XE243" s="1"/>
      <c r="AAW243" s="1"/>
    </row>
    <row r="244" spans="29:725" x14ac:dyDescent="0.25">
      <c r="AC244" s="1"/>
      <c r="AE244" t="str">
        <v>YL263029 Corp</v>
      </c>
      <c r="AF244" t="str">
        <v>XS3092292070</v>
      </c>
      <c r="AG244" t="str">
        <v>YL2630298</v>
      </c>
      <c r="AH244" t="str">
        <v>BACR 5.17 06/20/30</v>
      </c>
      <c r="AI244" s="1">
        <v>47654</v>
      </c>
      <c r="AJ244">
        <v>5000000</v>
      </c>
      <c r="AO244" s="1"/>
      <c r="AQ244" t="str">
        <v>ZF934866 Corp</v>
      </c>
      <c r="AR244" t="str">
        <v>XS2714122152</v>
      </c>
      <c r="AS244" t="str">
        <v>ZF9348664</v>
      </c>
      <c r="AT244" t="str">
        <v>BNP Float 12/20/28</v>
      </c>
      <c r="AU244" s="1">
        <v>47107</v>
      </c>
      <c r="AV244">
        <v>66000000</v>
      </c>
      <c r="BO244" t="str">
        <v>YU194643 Corp</v>
      </c>
      <c r="BP244" t="str">
        <v>US25161FT323</v>
      </c>
      <c r="BQ244" t="str">
        <v>25161FT32</v>
      </c>
      <c r="BR244" t="str">
        <v>DB 4 ½ 10/16/29</v>
      </c>
      <c r="BS244" s="1">
        <v>47407</v>
      </c>
      <c r="BT244">
        <v>361000</v>
      </c>
      <c r="CA244" t="str">
        <v>BP355939 Corp</v>
      </c>
      <c r="CB244" t="str">
        <v>US83369M7B21</v>
      </c>
      <c r="CC244" t="str">
        <v>83369M7B2</v>
      </c>
      <c r="CD244" t="str">
        <v>SOCGEN 1.3 05/28/26</v>
      </c>
      <c r="CE244" s="1">
        <v>46170</v>
      </c>
      <c r="CF244">
        <v>0</v>
      </c>
      <c r="CM244" t="str">
        <v>EK011361 Corp</v>
      </c>
      <c r="CN244" t="str">
        <v>XS1013927329</v>
      </c>
      <c r="CO244" t="str">
        <v>EK0113614</v>
      </c>
      <c r="CP244" t="str">
        <v>HSBC 0 01/17/44</v>
      </c>
      <c r="CQ244" s="1">
        <v>52613</v>
      </c>
      <c r="CR244">
        <v>20000000</v>
      </c>
      <c r="EI244" t="str">
        <v>YN504197 Corp</v>
      </c>
      <c r="EJ244" t="str">
        <v>HK0001160586</v>
      </c>
      <c r="EK244" t="str">
        <v>YN5041978</v>
      </c>
      <c r="EL244" t="str">
        <v>SANTAN 4.34 06/23/26</v>
      </c>
      <c r="EM244" s="1">
        <v>46196</v>
      </c>
      <c r="EN244">
        <v>30000000</v>
      </c>
      <c r="KA244" s="1"/>
      <c r="LE244" s="1"/>
      <c r="NM244" s="1"/>
      <c r="QS244" s="1"/>
      <c r="SC244" s="1"/>
      <c r="XE244" s="1"/>
      <c r="AAW244" s="1"/>
    </row>
    <row r="245" spans="29:725" x14ac:dyDescent="0.25">
      <c r="AC245" s="1"/>
      <c r="AE245" t="str">
        <v>YL263451 Corp</v>
      </c>
      <c r="AF245" t="str">
        <v>XS3092291858</v>
      </c>
      <c r="AG245" t="str">
        <v>YL2634514</v>
      </c>
      <c r="AH245" t="str">
        <v>BACR 6.05 06/20/30</v>
      </c>
      <c r="AI245" s="1">
        <v>47654</v>
      </c>
      <c r="AJ245">
        <v>5000000</v>
      </c>
      <c r="AO245" s="1"/>
      <c r="AQ245" t="str">
        <v>ZG755839 Corp</v>
      </c>
      <c r="AR245" t="str">
        <v>XS2664569998</v>
      </c>
      <c r="AS245" t="str">
        <v>ZG7558395</v>
      </c>
      <c r="AT245" t="str">
        <v>BNP Float 12/11/25</v>
      </c>
      <c r="AU245" s="1">
        <v>46002</v>
      </c>
      <c r="AV245">
        <v>147300000</v>
      </c>
      <c r="BO245" t="str">
        <v>YU197503 Corp</v>
      </c>
      <c r="BP245" t="str">
        <v>US25161FCL04</v>
      </c>
      <c r="BQ245" t="str">
        <v>25161FCL0</v>
      </c>
      <c r="BR245" t="str">
        <v>DB 5 10/16/34</v>
      </c>
      <c r="BS245" s="1">
        <v>49233</v>
      </c>
      <c r="BT245">
        <v>1521000</v>
      </c>
      <c r="CA245" t="str">
        <v>BP393100 Corp</v>
      </c>
      <c r="CB245" t="str">
        <v>US83369M7C04</v>
      </c>
      <c r="CC245" t="str">
        <v>83369M7C0</v>
      </c>
      <c r="CD245" t="str">
        <v>SOCGEN Float 05/13/36</v>
      </c>
      <c r="CE245" s="1">
        <v>49808</v>
      </c>
      <c r="CF245">
        <v>0</v>
      </c>
      <c r="CM245" t="str">
        <v>EK015860 Corp</v>
      </c>
      <c r="CN245" t="str">
        <v>XS1014966607</v>
      </c>
      <c r="CO245" t="str">
        <v>EK0158601</v>
      </c>
      <c r="CP245" t="str">
        <v>HSBC 0 01/22/44</v>
      </c>
      <c r="CQ245" s="1">
        <v>52618</v>
      </c>
      <c r="CR245">
        <v>50000000</v>
      </c>
      <c r="EI245" t="str">
        <v>YN702898 Corp</v>
      </c>
      <c r="EJ245" t="str">
        <v>US80287KCB52</v>
      </c>
      <c r="EK245" t="str">
        <v>80287KCB5</v>
      </c>
      <c r="EL245" t="str">
        <v>SANTAN 0 06/30/27</v>
      </c>
      <c r="EM245" s="1">
        <v>46568</v>
      </c>
      <c r="EN245">
        <v>430000</v>
      </c>
      <c r="KA245" s="1"/>
      <c r="LE245" s="1"/>
      <c r="NM245" s="1"/>
      <c r="QS245" s="1"/>
      <c r="SC245" s="1"/>
      <c r="XE245" s="1"/>
      <c r="AAW245" s="1"/>
    </row>
    <row r="246" spans="29:725" x14ac:dyDescent="0.25">
      <c r="AC246" s="1"/>
      <c r="AE246" t="str">
        <v>YL461899 Corp</v>
      </c>
      <c r="AF246" t="str">
        <v>XS2637662961</v>
      </c>
      <c r="AG246" t="str">
        <v>YL4618994</v>
      </c>
      <c r="AH246" t="str">
        <v>BACR 0 10/30/25</v>
      </c>
      <c r="AI246" s="1">
        <v>45960</v>
      </c>
      <c r="AJ246">
        <v>2000000</v>
      </c>
      <c r="AO246" s="1"/>
      <c r="AQ246" t="str">
        <v>ZH910008 Corp</v>
      </c>
      <c r="AR246" t="str">
        <v>XS2649880049</v>
      </c>
      <c r="AS246" t="str">
        <v>ZH9100087</v>
      </c>
      <c r="AT246" t="str">
        <v>BNP Float 11/03/27</v>
      </c>
      <c r="AU246" s="1">
        <v>46694</v>
      </c>
      <c r="AV246">
        <v>2453000</v>
      </c>
      <c r="BO246" t="str">
        <v>YU418722 Corp</v>
      </c>
      <c r="BP246" t="str">
        <v>US25161FDN50</v>
      </c>
      <c r="BQ246" t="str">
        <v>25161FDN5</v>
      </c>
      <c r="BR246" t="str">
        <v>DB 6 10/30/39</v>
      </c>
      <c r="BS246" s="1">
        <v>51073</v>
      </c>
      <c r="BT246">
        <v>7500000</v>
      </c>
      <c r="CA246" t="str">
        <v>BP461192 Corp</v>
      </c>
      <c r="CB246" t="str">
        <v>US83369M7J56</v>
      </c>
      <c r="CC246" t="str">
        <v>83369M7J5</v>
      </c>
      <c r="CD246" t="str">
        <v>SOCGEN Float 05/19/36</v>
      </c>
      <c r="CE246" s="1">
        <v>49814</v>
      </c>
      <c r="CF246">
        <v>0</v>
      </c>
      <c r="CM246" t="str">
        <v>EK018747 Corp</v>
      </c>
      <c r="CN246" t="str">
        <v>XS1015951616</v>
      </c>
      <c r="CO246" t="str">
        <v>EK0187477</v>
      </c>
      <c r="CP246" t="str">
        <v>HSBC 0 01/23/44</v>
      </c>
      <c r="CQ246" s="1">
        <v>52619</v>
      </c>
      <c r="CR246">
        <v>30000000</v>
      </c>
      <c r="EI246" t="str">
        <v>YN725263 Corp</v>
      </c>
      <c r="EJ246" t="str">
        <v>XS3103612597</v>
      </c>
      <c r="EK246" t="str">
        <v>YN7252631</v>
      </c>
      <c r="EL246" t="str">
        <v>SANTAN 5 06/25/30</v>
      </c>
      <c r="EM246" s="1">
        <v>47659</v>
      </c>
      <c r="EN246">
        <v>1662000</v>
      </c>
      <c r="KA246" s="1"/>
      <c r="LE246" s="1"/>
      <c r="NM246" s="1"/>
      <c r="QS246" s="1"/>
      <c r="SC246" s="1"/>
      <c r="XE246" s="1"/>
      <c r="AAW246" s="1"/>
    </row>
    <row r="247" spans="29:725" x14ac:dyDescent="0.25">
      <c r="AC247" s="1"/>
      <c r="AE247" t="str">
        <v>YL497066 Corp</v>
      </c>
      <c r="AF247" t="str">
        <v>XS2959625349</v>
      </c>
      <c r="AG247" t="str">
        <v>YL4970668</v>
      </c>
      <c r="AH247" t="str">
        <v>BACR 7.23 03/06/26</v>
      </c>
      <c r="AI247" s="1">
        <v>46087</v>
      </c>
      <c r="AJ247">
        <v>2000000</v>
      </c>
      <c r="AO247" s="1"/>
      <c r="AQ247" t="str">
        <v>ZI462270 Corp</v>
      </c>
      <c r="AR247" t="str">
        <v>FR001400KF13</v>
      </c>
      <c r="AS247" t="str">
        <v>ZI4622703</v>
      </c>
      <c r="AT247" t="str">
        <v>BNP Float 08/25/28</v>
      </c>
      <c r="AU247" s="1">
        <v>46990</v>
      </c>
      <c r="AV247">
        <v>50000000</v>
      </c>
      <c r="BO247" t="str">
        <v>YU446890 Corp</v>
      </c>
      <c r="BP247" t="str">
        <v>US25161FMZ89</v>
      </c>
      <c r="BQ247" t="str">
        <v>25161FMZ8</v>
      </c>
      <c r="BR247" t="str">
        <v>DB 5.35 10/31/34</v>
      </c>
      <c r="BS247" s="1">
        <v>49248</v>
      </c>
      <c r="BT247">
        <v>2000000</v>
      </c>
      <c r="CA247" t="str">
        <v>BP521429 Corp</v>
      </c>
      <c r="CB247" t="str">
        <v>US83369N2D14</v>
      </c>
      <c r="CC247" t="str">
        <v>83369N2D1</v>
      </c>
      <c r="CD247" t="str">
        <v>SOCGEN Float 05/28/31</v>
      </c>
      <c r="CE247" s="1">
        <v>47996</v>
      </c>
      <c r="CF247">
        <v>0</v>
      </c>
      <c r="CM247" t="str">
        <v>EK018933 Corp</v>
      </c>
      <c r="CN247" t="str">
        <v>XS1015936906</v>
      </c>
      <c r="CO247" t="str">
        <v>EK0189333</v>
      </c>
      <c r="CP247" t="str">
        <v>HSBC 0 01/23/44</v>
      </c>
      <c r="CQ247" s="1">
        <v>52619</v>
      </c>
      <c r="CR247">
        <v>35000000</v>
      </c>
      <c r="EI247" t="str">
        <v>YN786072 Corp</v>
      </c>
      <c r="EJ247" t="str">
        <v>US05973RFH03</v>
      </c>
      <c r="EK247" t="str">
        <v>05973RFH0</v>
      </c>
      <c r="EL247" t="str">
        <v>SANTAN Float 01/02/26</v>
      </c>
      <c r="EM247" s="1">
        <v>46024</v>
      </c>
      <c r="EN247">
        <v>100000000</v>
      </c>
      <c r="KA247" s="1"/>
      <c r="LE247" s="1"/>
      <c r="NM247" s="1"/>
      <c r="QS247" s="1"/>
      <c r="SC247" s="1"/>
      <c r="XE247" s="1"/>
      <c r="AAW247" s="1"/>
    </row>
    <row r="248" spans="29:725" x14ac:dyDescent="0.25">
      <c r="AC248" s="1"/>
      <c r="AE248" t="str">
        <v>YL576189 Corp</v>
      </c>
      <c r="AF248" t="str">
        <v>XS3052833558</v>
      </c>
      <c r="AG248" t="str">
        <v>YL5761892</v>
      </c>
      <c r="AH248" t="str">
        <v>BACR 6.45 07/07/30</v>
      </c>
      <c r="AI248" s="1">
        <v>47671</v>
      </c>
      <c r="AJ248">
        <v>1000000</v>
      </c>
      <c r="AO248" s="1"/>
      <c r="AQ248" t="str">
        <v>ZK271100 Corp</v>
      </c>
      <c r="AR248" t="str">
        <v>XS2504132460</v>
      </c>
      <c r="AS248" t="str">
        <v>ZK2711008</v>
      </c>
      <c r="AT248" t="str">
        <v>BNP 7.05 07/05/28</v>
      </c>
      <c r="AU248" s="1">
        <v>46939</v>
      </c>
      <c r="AV248">
        <v>300000</v>
      </c>
      <c r="BO248" t="str">
        <v>YU447461 Corp</v>
      </c>
      <c r="BP248" t="str">
        <v>US25161F3Z98</v>
      </c>
      <c r="BQ248" t="str">
        <v>25161F3Z9</v>
      </c>
      <c r="BR248" t="str">
        <v>DB 5 ½ 10/31/36</v>
      </c>
      <c r="BS248" s="1">
        <v>49979</v>
      </c>
      <c r="BT248">
        <v>3000000</v>
      </c>
      <c r="CA248" t="str">
        <v>BP522362 Corp</v>
      </c>
      <c r="CB248" t="str">
        <v>US83369N2F61</v>
      </c>
      <c r="CC248" t="str">
        <v>83369N2F6</v>
      </c>
      <c r="CD248" t="str">
        <v>SOCGEN Float 05/28/31</v>
      </c>
      <c r="CE248" s="1">
        <v>47996</v>
      </c>
      <c r="CF248">
        <v>0</v>
      </c>
      <c r="CM248" t="str">
        <v>EK018981 Corp</v>
      </c>
      <c r="CN248" t="str">
        <v>XS1016042506</v>
      </c>
      <c r="CO248" t="str">
        <v>EK0189812</v>
      </c>
      <c r="CP248" t="str">
        <v>HSBC 0 01/23/44</v>
      </c>
      <c r="CQ248" s="1">
        <v>52619</v>
      </c>
      <c r="CR248">
        <v>35000000</v>
      </c>
      <c r="EI248" t="str">
        <v>YN937323 Corp</v>
      </c>
      <c r="EJ248" t="str">
        <v>US05973RFM97</v>
      </c>
      <c r="EK248" t="str">
        <v>05973RFM9</v>
      </c>
      <c r="EL248" t="str">
        <v>SANTAN Float 07/02/26</v>
      </c>
      <c r="EM248" s="1">
        <v>46205</v>
      </c>
      <c r="EN248">
        <v>190000000</v>
      </c>
      <c r="KA248" s="1"/>
      <c r="LE248" s="1"/>
      <c r="NM248" s="1"/>
      <c r="QS248" s="1"/>
      <c r="SC248" s="1"/>
      <c r="XE248" s="1"/>
      <c r="AAW248" s="1"/>
    </row>
    <row r="249" spans="29:725" x14ac:dyDescent="0.25">
      <c r="AC249" s="1"/>
      <c r="AE249" t="str">
        <v>YL617371 Corp</v>
      </c>
      <c r="AF249" t="str">
        <v>XS3103207224</v>
      </c>
      <c r="AG249" t="str">
        <v>YL6173717</v>
      </c>
      <c r="AH249" t="str">
        <v>BACR Float 09/05/27</v>
      </c>
      <c r="AI249" s="1">
        <v>46635</v>
      </c>
      <c r="AJ249">
        <v>5000000</v>
      </c>
      <c r="AO249" s="1"/>
      <c r="AQ249" t="str">
        <v>ZN128162 Corp</v>
      </c>
      <c r="AR249" t="str">
        <v>XS2440512437</v>
      </c>
      <c r="AS249" t="str">
        <v>ZN1281627</v>
      </c>
      <c r="AT249" t="str">
        <v>BNP 7 ¼ 01/08/26</v>
      </c>
      <c r="AU249" s="1">
        <v>46030</v>
      </c>
      <c r="AV249">
        <v>2000000</v>
      </c>
      <c r="BO249" t="str">
        <v>YU481498 Corp</v>
      </c>
      <c r="BP249" t="str">
        <v>US25161FP511</v>
      </c>
      <c r="BQ249" t="str">
        <v>25161FP51</v>
      </c>
      <c r="BR249" t="str">
        <v>DB 5 ½ 10/30/54</v>
      </c>
      <c r="BS249" s="1">
        <v>56552</v>
      </c>
      <c r="BT249">
        <v>2986000</v>
      </c>
      <c r="CA249" t="str">
        <v>BP863195 Corp</v>
      </c>
      <c r="CB249" t="str">
        <v>US83369N3A65</v>
      </c>
      <c r="CC249" t="str">
        <v>83369N3A6</v>
      </c>
      <c r="CD249" t="str">
        <v>SOCGEN 0 06/30/36</v>
      </c>
      <c r="CE249" s="1">
        <v>49856</v>
      </c>
      <c r="CF249">
        <v>0</v>
      </c>
      <c r="CM249" t="str">
        <v>EK032283 Corp</v>
      </c>
      <c r="CN249" t="str">
        <v>XS1020776958</v>
      </c>
      <c r="CO249" t="str">
        <v>EK0322835</v>
      </c>
      <c r="CP249" t="str">
        <v>HSBC 0 01/23/44</v>
      </c>
      <c r="CQ249" s="1">
        <v>52619</v>
      </c>
      <c r="CR249">
        <v>20000000</v>
      </c>
      <c r="EI249" t="str">
        <v>YN965714 Corp</v>
      </c>
      <c r="EJ249" t="str">
        <v>XS3113255072</v>
      </c>
      <c r="EK249" t="str">
        <v>YN9657142</v>
      </c>
      <c r="EL249" t="str">
        <v>SANTAN 4.04 10/09/25</v>
      </c>
      <c r="EM249" s="1">
        <v>45939</v>
      </c>
      <c r="EN249">
        <v>75000000</v>
      </c>
      <c r="KA249" s="1"/>
      <c r="LE249" s="1"/>
      <c r="NM249" s="1"/>
      <c r="QS249" s="1"/>
      <c r="SC249" s="1"/>
      <c r="XE249" s="1"/>
      <c r="AAW249" s="1"/>
    </row>
    <row r="250" spans="29:725" x14ac:dyDescent="0.25">
      <c r="AC250" s="1"/>
      <c r="AE250" t="str">
        <v>YM491296 Corp</v>
      </c>
      <c r="AF250" t="str">
        <v>XS3072814067</v>
      </c>
      <c r="AG250" t="str">
        <v>YM4912965</v>
      </c>
      <c r="AH250" t="str">
        <v>BACR 4.3 07/24/28</v>
      </c>
      <c r="AI250" s="1">
        <v>46958</v>
      </c>
      <c r="AJ250">
        <v>5000000</v>
      </c>
      <c r="AO250" s="1"/>
      <c r="AQ250" t="str">
        <v>ZN186736 Corp</v>
      </c>
      <c r="AR250" t="str">
        <v>XS2123772019</v>
      </c>
      <c r="AS250" t="str">
        <v>ZN1867367</v>
      </c>
      <c r="AT250" t="str">
        <v>BNP Float 10/29/27</v>
      </c>
      <c r="AU250" s="1">
        <v>46689</v>
      </c>
      <c r="AV250">
        <v>4625000</v>
      </c>
      <c r="BO250" t="str">
        <v>YU838950 Corp</v>
      </c>
      <c r="BP250" t="str">
        <v>US25161FEQ72</v>
      </c>
      <c r="BQ250" t="str">
        <v>25161FEQ7</v>
      </c>
      <c r="BR250" t="str">
        <v>DB 6 11/15/36</v>
      </c>
      <c r="BS250" s="1">
        <v>49994</v>
      </c>
      <c r="BT250">
        <v>7000000</v>
      </c>
      <c r="CA250" t="str">
        <v>BQ049273 Corp</v>
      </c>
      <c r="CB250" t="str">
        <v>US83369N3S73</v>
      </c>
      <c r="CC250" t="str">
        <v>83369N3S7</v>
      </c>
      <c r="CD250" t="str">
        <v>SOCGEN 1.32 12/30/26</v>
      </c>
      <c r="CE250" s="1">
        <v>46386</v>
      </c>
      <c r="CF250">
        <v>0</v>
      </c>
      <c r="CM250" t="str">
        <v>EK038354 Corp</v>
      </c>
      <c r="CN250" t="str">
        <v>XS1023279182</v>
      </c>
      <c r="CO250" t="str">
        <v>EK0383548</v>
      </c>
      <c r="CP250" t="str">
        <v>HSBC 0 02/06/44</v>
      </c>
      <c r="CQ250" s="1">
        <v>52633</v>
      </c>
      <c r="CR250">
        <v>20000000</v>
      </c>
      <c r="EI250" t="str">
        <v>YO062313 Corp</v>
      </c>
      <c r="EJ250" t="str">
        <v>XS3049563482</v>
      </c>
      <c r="EK250" t="str">
        <v>YO0623133</v>
      </c>
      <c r="EL250" t="str">
        <v>SANTAN Float 05/02/30</v>
      </c>
      <c r="EM250" s="1">
        <v>47605</v>
      </c>
      <c r="EN250">
        <v>1000000</v>
      </c>
      <c r="KA250" s="1"/>
      <c r="LE250" s="1"/>
      <c r="NM250" s="1"/>
      <c r="QS250" s="1"/>
      <c r="SC250" s="1"/>
      <c r="XE250" s="1"/>
      <c r="AAW250" s="1"/>
    </row>
    <row r="251" spans="29:725" x14ac:dyDescent="0.25">
      <c r="AC251" s="1"/>
      <c r="AE251" t="str">
        <v>YM609687 Corp</v>
      </c>
      <c r="AF251" t="str">
        <v>XS3073713169</v>
      </c>
      <c r="AG251" t="str">
        <v>YM6096874</v>
      </c>
      <c r="AH251" t="str">
        <v>BACR 5.4 07/29/35</v>
      </c>
      <c r="AI251" s="1">
        <v>49519</v>
      </c>
      <c r="AJ251">
        <v>15000000</v>
      </c>
      <c r="AO251" s="1"/>
      <c r="AQ251" t="str">
        <v>BG268270 Corp</v>
      </c>
      <c r="AR251" t="str">
        <v>XS2127837818</v>
      </c>
      <c r="AS251" t="str">
        <v>BG2682709</v>
      </c>
      <c r="AT251" t="str">
        <v>BNP Float 06/23/30</v>
      </c>
      <c r="AU251" s="1">
        <v>47657</v>
      </c>
      <c r="AV251">
        <v>20000000</v>
      </c>
      <c r="BO251" t="str">
        <v>YU844036 Corp</v>
      </c>
      <c r="BP251" t="str">
        <v>US25161FEY07</v>
      </c>
      <c r="BQ251" t="str">
        <v>25161FEY0</v>
      </c>
      <c r="BR251" t="str">
        <v>DB 5 ½ 11/07/34</v>
      </c>
      <c r="BS251" s="1">
        <v>49255</v>
      </c>
      <c r="BT251">
        <v>1011000</v>
      </c>
      <c r="CA251" t="str">
        <v>BQ049362 Corp</v>
      </c>
      <c r="CB251" t="str">
        <v>US83369N3T56</v>
      </c>
      <c r="CC251" t="str">
        <v>83369N3T5</v>
      </c>
      <c r="CD251" t="str">
        <v>SOCGEN Float 06/17/36</v>
      </c>
      <c r="CE251" s="1">
        <v>49843</v>
      </c>
      <c r="CF251">
        <v>0</v>
      </c>
      <c r="CM251" t="str">
        <v>EK043198 Corp</v>
      </c>
      <c r="CN251" t="str">
        <v>XS1023790048</v>
      </c>
      <c r="CO251" t="str">
        <v>EK0431982</v>
      </c>
      <c r="CP251" t="str">
        <v>HSBC 0 01/29/44</v>
      </c>
      <c r="CQ251" s="1">
        <v>52625</v>
      </c>
      <c r="CR251">
        <v>30000000</v>
      </c>
      <c r="EI251" t="str">
        <v>YO172338 Corp</v>
      </c>
      <c r="EJ251" t="str">
        <v>US80287KBM27</v>
      </c>
      <c r="EK251" t="str">
        <v>80287KBM2</v>
      </c>
      <c r="EL251" t="str">
        <v>SANTAN Float 05/10/27</v>
      </c>
      <c r="EM251" s="1">
        <v>46517</v>
      </c>
      <c r="EN251">
        <v>250000</v>
      </c>
      <c r="KA251" s="1"/>
      <c r="LE251" s="1"/>
      <c r="NM251" s="1"/>
      <c r="QS251" s="1"/>
      <c r="SC251" s="1"/>
      <c r="XE251" s="1"/>
      <c r="AAW251" s="1"/>
    </row>
    <row r="252" spans="29:725" x14ac:dyDescent="0.25">
      <c r="AC252" s="1"/>
      <c r="AE252" t="str">
        <v>YM742537 Corp</v>
      </c>
      <c r="AF252" t="str">
        <v>XS3078314146</v>
      </c>
      <c r="AG252" t="str">
        <v>YM7425379</v>
      </c>
      <c r="AH252" t="str">
        <v>BACR 4.64 06/20/30</v>
      </c>
      <c r="AI252" s="1">
        <v>47654</v>
      </c>
      <c r="AJ252">
        <v>500000</v>
      </c>
      <c r="AO252" s="1"/>
      <c r="AQ252" t="str">
        <v>BO872035 Corp</v>
      </c>
      <c r="AR252" t="str">
        <v>XS2253873975</v>
      </c>
      <c r="AS252" t="str">
        <v>BO8720357</v>
      </c>
      <c r="AT252" t="str">
        <v>BNP 2.12 01/08/26</v>
      </c>
      <c r="AU252" s="1">
        <v>46030</v>
      </c>
      <c r="AV252">
        <v>1800000</v>
      </c>
      <c r="BO252" t="str">
        <v>YU858278 Corp</v>
      </c>
      <c r="BP252" t="str">
        <v>US25161FM625</v>
      </c>
      <c r="BQ252" t="str">
        <v>25161FM62</v>
      </c>
      <c r="BR252" t="str">
        <v>DB 6.05 11/07/44</v>
      </c>
      <c r="BS252" s="1">
        <v>52908</v>
      </c>
      <c r="BT252">
        <v>10362000</v>
      </c>
      <c r="CA252" t="str">
        <v>BQ117629 Corp</v>
      </c>
      <c r="CB252" t="str">
        <v>US83369N4G27</v>
      </c>
      <c r="CC252" t="str">
        <v>83369N4G2</v>
      </c>
      <c r="CD252" t="str">
        <v>SOCGEN 1.05 03/30/26</v>
      </c>
      <c r="CE252" s="1">
        <v>46111</v>
      </c>
      <c r="CF252">
        <v>0</v>
      </c>
      <c r="CM252" t="str">
        <v>EK086606 Corp</v>
      </c>
      <c r="CN252" t="str">
        <v>XS1039257545</v>
      </c>
      <c r="CO252" t="str">
        <v>EK0866062</v>
      </c>
      <c r="CP252" t="str">
        <v>HSBC 0 03/04/44</v>
      </c>
      <c r="CQ252" s="1">
        <v>52660</v>
      </c>
      <c r="CR252">
        <v>10000000</v>
      </c>
      <c r="EI252" t="str">
        <v>YO174544 Corp</v>
      </c>
      <c r="EJ252" t="str">
        <v>XS3049572715</v>
      </c>
      <c r="EK252" t="str">
        <v>YO1745448</v>
      </c>
      <c r="EL252" t="str">
        <v>SANTAN 4.89 05/16/30</v>
      </c>
      <c r="EM252" s="1">
        <v>47619</v>
      </c>
      <c r="EN252">
        <v>10000000</v>
      </c>
      <c r="KA252" s="1"/>
      <c r="LE252" s="1"/>
      <c r="NM252" s="1"/>
      <c r="QS252" s="1"/>
      <c r="SC252" s="1"/>
      <c r="XE252" s="1"/>
      <c r="AAW252" s="1"/>
    </row>
    <row r="253" spans="29:725" x14ac:dyDescent="0.25">
      <c r="AC253" s="1"/>
      <c r="AE253" t="str">
        <v>YM817454 Corp</v>
      </c>
      <c r="AF253" t="str">
        <v>US06746CNP04</v>
      </c>
      <c r="AG253" t="str">
        <v>06746CNP0</v>
      </c>
      <c r="AH253" t="str">
        <v>BACR 5 08/01/30</v>
      </c>
      <c r="AI253" s="1">
        <v>47696</v>
      </c>
      <c r="AJ253">
        <v>20000000</v>
      </c>
      <c r="AO253" s="1"/>
      <c r="AQ253" t="str">
        <v>BP309388 Corp</v>
      </c>
      <c r="AR253" t="str">
        <v>XS2339427663</v>
      </c>
      <c r="AS253" t="str">
        <v>BP3093880</v>
      </c>
      <c r="AT253" t="str">
        <v>BNP Float 05/12/31</v>
      </c>
      <c r="AU253" s="1">
        <v>47980</v>
      </c>
      <c r="AV253">
        <v>25000000</v>
      </c>
      <c r="BO253" t="str">
        <v>YU867982 Corp</v>
      </c>
      <c r="BP253" t="str">
        <v>US25161FN466</v>
      </c>
      <c r="BQ253" t="str">
        <v>25161FN46</v>
      </c>
      <c r="BR253" t="str">
        <v>DB 5 ½ 11/06/54</v>
      </c>
      <c r="BS253" s="1">
        <v>56559</v>
      </c>
      <c r="BT253">
        <v>2792000</v>
      </c>
      <c r="CA253" t="str">
        <v>BQ320921 Corp</v>
      </c>
      <c r="CB253" t="str">
        <v>US83369N5A48</v>
      </c>
      <c r="CC253" t="str">
        <v>83369N5A4</v>
      </c>
      <c r="CD253" t="str">
        <v>SOCGEN Float 07/30/36</v>
      </c>
      <c r="CE253" s="1">
        <v>49886</v>
      </c>
      <c r="CF253">
        <v>0</v>
      </c>
      <c r="CM253" t="str">
        <v>EK116080 Corp</v>
      </c>
      <c r="CN253" t="str">
        <v>XS1045141113</v>
      </c>
      <c r="CO253" t="str">
        <v>EK1160804</v>
      </c>
      <c r="CP253" t="str">
        <v>HSBC Float 03/26/29</v>
      </c>
      <c r="CQ253" s="1">
        <v>47203</v>
      </c>
      <c r="CR253">
        <v>5000000</v>
      </c>
      <c r="EI253" t="str">
        <v>YO179229 Corp</v>
      </c>
      <c r="EJ253" t="str">
        <v>XS3049561510</v>
      </c>
      <c r="EK253" t="str">
        <v>YO1792291</v>
      </c>
      <c r="EL253" t="str">
        <v>SANTAN Float 05/08/29</v>
      </c>
      <c r="EM253" s="1">
        <v>47246</v>
      </c>
      <c r="EN253">
        <v>2400000</v>
      </c>
      <c r="KA253" s="1"/>
      <c r="LE253" s="1"/>
      <c r="NM253" s="1"/>
      <c r="QS253" s="1"/>
      <c r="SC253" s="1"/>
      <c r="XE253" s="1"/>
      <c r="AAW253" s="1"/>
    </row>
    <row r="254" spans="29:725" x14ac:dyDescent="0.25">
      <c r="AC254" s="1"/>
      <c r="AE254" t="str">
        <v>YM852848 Corp</v>
      </c>
      <c r="AF254" t="str">
        <v>XS3078715219</v>
      </c>
      <c r="AG254" t="str">
        <v>YM8528486</v>
      </c>
      <c r="AH254" t="str">
        <v>BACR 0 08/13/27</v>
      </c>
      <c r="AI254" s="1">
        <v>46612</v>
      </c>
      <c r="AJ254">
        <v>1070000</v>
      </c>
      <c r="AO254" s="1"/>
      <c r="AQ254" t="str">
        <v>BP552114 Corp</v>
      </c>
      <c r="AR254" t="str">
        <v>XS2338174068</v>
      </c>
      <c r="AS254" t="str">
        <v>BP5521144</v>
      </c>
      <c r="AT254" t="str">
        <v>BNP Float 05/12/27</v>
      </c>
      <c r="AU254" s="1">
        <v>46519</v>
      </c>
      <c r="AV254">
        <v>3465000</v>
      </c>
      <c r="BO254" t="str">
        <v>YU868522 Corp</v>
      </c>
      <c r="BP254" t="str">
        <v>US25161FF785</v>
      </c>
      <c r="BQ254" t="str">
        <v>25161FF78</v>
      </c>
      <c r="BR254" t="str">
        <v>DB 5 11/07/29</v>
      </c>
      <c r="BS254" s="1">
        <v>47429</v>
      </c>
      <c r="BT254">
        <v>4405000</v>
      </c>
      <c r="CA254" t="str">
        <v>BQ591045 Corp</v>
      </c>
      <c r="CB254" t="str">
        <v>US83369N6N59</v>
      </c>
      <c r="CC254" t="str">
        <v>83369N6N5</v>
      </c>
      <c r="CD254" t="str">
        <v>SOCGEN Float 07/30/36</v>
      </c>
      <c r="CE254" s="1">
        <v>49886</v>
      </c>
      <c r="CF254">
        <v>0</v>
      </c>
      <c r="CM254" t="str">
        <v>EK306031 Corp</v>
      </c>
      <c r="CN254" t="str">
        <v>XS1074654309</v>
      </c>
      <c r="CO254" t="str">
        <v>EK3060317</v>
      </c>
      <c r="CP254" t="str">
        <v>HSBC Float 06/25/29</v>
      </c>
      <c r="CQ254" s="1">
        <v>47294</v>
      </c>
      <c r="CR254">
        <v>1000000</v>
      </c>
      <c r="EI254" t="str">
        <v>YO272725 Corp</v>
      </c>
      <c r="EJ254" t="str">
        <v>US05973REF55</v>
      </c>
      <c r="EK254" t="str">
        <v>05973REF5</v>
      </c>
      <c r="EL254" t="str">
        <v>SANTAN Float 02/05/26</v>
      </c>
      <c r="EM254" s="1">
        <v>46058</v>
      </c>
      <c r="EN254">
        <v>250000000</v>
      </c>
      <c r="KA254" s="1"/>
      <c r="LE254" s="1"/>
      <c r="NM254" s="1"/>
      <c r="QS254" s="1"/>
      <c r="SC254" s="1"/>
      <c r="XE254" s="1"/>
      <c r="AAW254" s="1"/>
    </row>
    <row r="255" spans="29:725" x14ac:dyDescent="0.25">
      <c r="AC255" s="1"/>
      <c r="AE255" t="str">
        <v>YM972487 Corp</v>
      </c>
      <c r="AF255" t="str">
        <v>XS3084819302</v>
      </c>
      <c r="AG255" t="str">
        <v>YM9724878</v>
      </c>
      <c r="AH255" t="str">
        <v>BACR 4.28 09/03/30</v>
      </c>
      <c r="AI255" s="1">
        <v>47729</v>
      </c>
      <c r="AJ255">
        <v>1320000</v>
      </c>
      <c r="AO255" s="1"/>
      <c r="AQ255" t="str">
        <v>BV975260 Corp</v>
      </c>
      <c r="AR255" t="str">
        <v>XS2330130647</v>
      </c>
      <c r="AS255" t="str">
        <v>BV9752601</v>
      </c>
      <c r="AT255" t="str">
        <v>BNP Float 03/02/27</v>
      </c>
      <c r="AU255" s="1">
        <v>46448</v>
      </c>
      <c r="AV255">
        <v>3000000</v>
      </c>
      <c r="BO255" t="str">
        <v>YU883677 Corp</v>
      </c>
      <c r="BP255" t="str">
        <v>US25161FGK84</v>
      </c>
      <c r="BQ255" t="str">
        <v>25161FGK8</v>
      </c>
      <c r="BR255" t="str">
        <v>DB 5.6 11/15/34</v>
      </c>
      <c r="BS255" s="1">
        <v>49263</v>
      </c>
      <c r="BT255">
        <v>2679000</v>
      </c>
      <c r="CA255" t="str">
        <v>BQ663067 Corp</v>
      </c>
      <c r="CB255" t="str">
        <v>US83369N7B03</v>
      </c>
      <c r="CC255" t="str">
        <v>83369N7B0</v>
      </c>
      <c r="CD255" t="str">
        <v>SOCGEN Float 07/30/36</v>
      </c>
      <c r="CE255" s="1">
        <v>49886</v>
      </c>
      <c r="CF255">
        <v>0</v>
      </c>
      <c r="CM255" t="str">
        <v>EK333916 Corp</v>
      </c>
      <c r="CN255" t="str">
        <v>XS1079214273</v>
      </c>
      <c r="CO255" t="str">
        <v>EK3339166</v>
      </c>
      <c r="CP255" t="str">
        <v>HSBC 0 06/26/44</v>
      </c>
      <c r="CQ255" s="1">
        <v>52774</v>
      </c>
      <c r="CR255">
        <v>14000000</v>
      </c>
      <c r="EI255" t="str">
        <v>YO284166 Corp</v>
      </c>
      <c r="EJ255" t="str">
        <v>XS3049559290</v>
      </c>
      <c r="EK255" t="str">
        <v>YO2841667</v>
      </c>
      <c r="EL255" t="str">
        <v>SANTAN 6.55 06/20/30</v>
      </c>
      <c r="EM255" s="1">
        <v>47654</v>
      </c>
      <c r="EN255">
        <v>1500000</v>
      </c>
      <c r="KA255" s="1"/>
      <c r="LE255" s="1"/>
      <c r="NM255" s="1"/>
      <c r="QS255" s="1"/>
      <c r="SC255" s="1"/>
      <c r="XE255" s="1"/>
      <c r="AAW255" s="1"/>
    </row>
    <row r="256" spans="29:725" x14ac:dyDescent="0.25">
      <c r="AC256" s="1"/>
      <c r="AE256" t="str">
        <v>YN339463 Corp</v>
      </c>
      <c r="AF256" t="str">
        <v>US06740BK309</v>
      </c>
      <c r="AG256" t="str">
        <v>06740BK30</v>
      </c>
      <c r="AH256" t="str">
        <v>BACR 4.4 06/17/27</v>
      </c>
      <c r="AI256" s="1">
        <v>46555</v>
      </c>
      <c r="AJ256">
        <v>210000000</v>
      </c>
      <c r="AO256" s="1"/>
      <c r="AQ256" t="str">
        <v>BX855222 Corp</v>
      </c>
      <c r="AR256" t="str">
        <v>XS2123779881</v>
      </c>
      <c r="AS256" t="str">
        <v>BX8552222</v>
      </c>
      <c r="AT256" t="str">
        <v>BNP 0 07/29/32</v>
      </c>
      <c r="AU256" s="1">
        <v>48424</v>
      </c>
      <c r="AV256">
        <v>100000000</v>
      </c>
      <c r="BO256" t="str">
        <v>YU938617 Corp</v>
      </c>
      <c r="BP256" t="str">
        <v>XS0462074591</v>
      </c>
      <c r="BQ256" t="str">
        <v>YU9386175</v>
      </c>
      <c r="BR256" t="str">
        <v>DB 0 05/02/28</v>
      </c>
      <c r="BS256" s="1">
        <v>46875</v>
      </c>
      <c r="BT256">
        <v>1500000</v>
      </c>
      <c r="CA256" t="str">
        <v>BQ961699 Corp</v>
      </c>
      <c r="CB256" t="str">
        <v>US83369NA341</v>
      </c>
      <c r="CC256" t="str">
        <v>83369NA34</v>
      </c>
      <c r="CD256" t="str">
        <v>SOCGEN 0 09/01/36</v>
      </c>
      <c r="CE256" s="1">
        <v>49919</v>
      </c>
      <c r="CF256">
        <v>0</v>
      </c>
      <c r="CM256" t="str">
        <v>EK333928 Corp</v>
      </c>
      <c r="CN256" t="str">
        <v>XS1079211097</v>
      </c>
      <c r="CO256" t="str">
        <v>EK3339281</v>
      </c>
      <c r="CP256" t="str">
        <v>HSBC 0 06/26/44</v>
      </c>
      <c r="CQ256" s="1">
        <v>52774</v>
      </c>
      <c r="CR256">
        <v>20000000</v>
      </c>
      <c r="EI256" t="str">
        <v>YO284247 Corp</v>
      </c>
      <c r="EJ256" t="str">
        <v>XS3049559373</v>
      </c>
      <c r="EK256" t="str">
        <v>YO2842475</v>
      </c>
      <c r="EL256" t="str">
        <v>SANTAN Float 05/16/29</v>
      </c>
      <c r="EM256" s="1">
        <v>47254</v>
      </c>
      <c r="EN256">
        <v>24261000</v>
      </c>
      <c r="KA256" s="1"/>
      <c r="LE256" s="1"/>
      <c r="NM256" s="1"/>
      <c r="QS256" s="1"/>
      <c r="SC256" s="1"/>
      <c r="XE256" s="1"/>
      <c r="AAW256" s="1"/>
    </row>
    <row r="257" spans="29:725" x14ac:dyDescent="0.25">
      <c r="AC257" s="1"/>
      <c r="AE257" t="str">
        <v>YN612743 Corp</v>
      </c>
      <c r="AF257" t="str">
        <v>DE000BC0LDB3</v>
      </c>
      <c r="AG257" t="str">
        <v>YN6127438</v>
      </c>
      <c r="AH257" t="str">
        <v>BACR 3.95 07/31/28</v>
      </c>
      <c r="AI257" s="1">
        <v>46965</v>
      </c>
      <c r="AJ257">
        <v>5000000</v>
      </c>
      <c r="AO257" s="1"/>
      <c r="AQ257" t="str">
        <v>BY791684 Corp</v>
      </c>
      <c r="AR257" t="str">
        <v>XS2414033196</v>
      </c>
      <c r="AS257" t="str">
        <v>BY7916848</v>
      </c>
      <c r="AT257" t="str">
        <v>BNP 6 ½ 01/06/28</v>
      </c>
      <c r="AU257" s="1">
        <v>46758</v>
      </c>
      <c r="AV257">
        <v>250000</v>
      </c>
      <c r="BO257" t="str">
        <v>YV168553 Corp</v>
      </c>
      <c r="BP257" t="str">
        <v>US25161FU305</v>
      </c>
      <c r="BQ257" t="str">
        <v>25161FU30</v>
      </c>
      <c r="BR257" t="str">
        <v>DB 5 ½ 08/30/39</v>
      </c>
      <c r="BS257" s="1">
        <v>51012</v>
      </c>
      <c r="BT257">
        <v>895000</v>
      </c>
      <c r="CA257" t="str">
        <v>BR050790 Corp</v>
      </c>
      <c r="CB257" t="str">
        <v>US83369NAV29</v>
      </c>
      <c r="CC257" t="str">
        <v>83369NAV2</v>
      </c>
      <c r="CD257" t="str">
        <v>SOCGEN Float 08/28/36</v>
      </c>
      <c r="CE257" s="1">
        <v>49915</v>
      </c>
      <c r="CF257">
        <v>0</v>
      </c>
      <c r="CM257" t="str">
        <v>EK684202 Corp</v>
      </c>
      <c r="CN257" t="str">
        <v>XS1164731355</v>
      </c>
      <c r="CO257" t="str">
        <v>EK6842026</v>
      </c>
      <c r="CP257" t="str">
        <v>HSBC 0 01/26/45</v>
      </c>
      <c r="CQ257" s="1">
        <v>52988</v>
      </c>
      <c r="CR257">
        <v>220000000</v>
      </c>
      <c r="EI257" t="str">
        <v>YO311032 Corp</v>
      </c>
      <c r="EJ257" t="str">
        <v>XS3049558300</v>
      </c>
      <c r="EK257" t="str">
        <v>YO3110328</v>
      </c>
      <c r="EL257" t="str">
        <v>SANTAN 7 06/20/30</v>
      </c>
      <c r="EM257" s="1">
        <v>47654</v>
      </c>
      <c r="EN257">
        <v>2000000</v>
      </c>
      <c r="KA257" s="1"/>
      <c r="LE257" s="1"/>
      <c r="NM257" s="1"/>
      <c r="QS257" s="1"/>
      <c r="SC257" s="1"/>
      <c r="XE257" s="1"/>
      <c r="AAW257" s="1"/>
    </row>
    <row r="258" spans="29:725" x14ac:dyDescent="0.25">
      <c r="AC258" s="1"/>
      <c r="AE258" t="str">
        <v>YP437998 Corp</v>
      </c>
      <c r="AF258" t="str">
        <v>XS2926279808</v>
      </c>
      <c r="AG258" t="str">
        <v>YP4379986</v>
      </c>
      <c r="AH258" t="str">
        <v>BACR Float 04/07/27</v>
      </c>
      <c r="AI258" s="1">
        <v>46484</v>
      </c>
      <c r="AJ258">
        <v>2840000</v>
      </c>
      <c r="AO258" s="1"/>
      <c r="AQ258" t="str">
        <v>YL016454 Corp</v>
      </c>
      <c r="AR258" t="str">
        <v>XS3076651077</v>
      </c>
      <c r="AS258" t="str">
        <v>YL0164548</v>
      </c>
      <c r="AT258" t="str">
        <v>BNP 5 ½ 06/23/30</v>
      </c>
      <c r="AU258" s="1">
        <v>47657</v>
      </c>
      <c r="AV258">
        <v>1000000</v>
      </c>
      <c r="BO258" t="str">
        <v>YV169622 Corp</v>
      </c>
      <c r="BP258" t="str">
        <v>US25161F4R63</v>
      </c>
      <c r="BQ258" t="str">
        <v>25161F4R6</v>
      </c>
      <c r="BR258" t="str">
        <v>DB 5.7 08/30/36</v>
      </c>
      <c r="BS258" s="1">
        <v>49917</v>
      </c>
      <c r="BT258">
        <v>4222000</v>
      </c>
      <c r="CA258" t="str">
        <v>BR287938 Corp</v>
      </c>
      <c r="CB258" t="str">
        <v>US83369NBS80</v>
      </c>
      <c r="CC258" t="str">
        <v>83369NBS8</v>
      </c>
      <c r="CD258" t="str">
        <v>SOCGEN Float 10/01/36</v>
      </c>
      <c r="CE258" s="1">
        <v>49949</v>
      </c>
      <c r="CF258">
        <v>0</v>
      </c>
      <c r="CM258" t="str">
        <v>EK734143 Corp</v>
      </c>
      <c r="CN258" t="str">
        <v>XS1185953608</v>
      </c>
      <c r="CO258" t="str">
        <v>EK7341432</v>
      </c>
      <c r="CP258" t="str">
        <v>HSBC 0 02/12/30</v>
      </c>
      <c r="CQ258" s="1">
        <v>47526</v>
      </c>
      <c r="CR258">
        <v>30000000</v>
      </c>
      <c r="EI258" t="str">
        <v>YO314448 Corp</v>
      </c>
      <c r="EJ258" t="str">
        <v>XS3049558565</v>
      </c>
      <c r="EK258" t="str">
        <v>YO3144483</v>
      </c>
      <c r="EL258" t="str">
        <v>SANTAN 8.44 06/20/30</v>
      </c>
      <c r="EM258" s="1">
        <v>47654</v>
      </c>
      <c r="EN258">
        <v>1000000</v>
      </c>
      <c r="KA258" s="1"/>
      <c r="LE258" s="1"/>
      <c r="NM258" s="1"/>
      <c r="QS258" s="1"/>
      <c r="SC258" s="1"/>
      <c r="XE258" s="1"/>
      <c r="AAW258" s="1"/>
    </row>
    <row r="259" spans="29:725" x14ac:dyDescent="0.25">
      <c r="AC259" s="1"/>
      <c r="AE259" t="str">
        <v>YR456365 Corp</v>
      </c>
      <c r="AF259" t="str">
        <v>US06746AB935</v>
      </c>
      <c r="AG259" t="str">
        <v>06746AB93</v>
      </c>
      <c r="AH259" t="str">
        <v>BACR Float 08/14/26</v>
      </c>
      <c r="AI259" s="1">
        <v>46248</v>
      </c>
      <c r="AJ259">
        <v>85000000</v>
      </c>
      <c r="AO259" s="1"/>
      <c r="AQ259" t="str">
        <v>YL036928 Corp</v>
      </c>
      <c r="AR259" t="str">
        <v>XS3076647711</v>
      </c>
      <c r="AS259" t="str">
        <v>YL0369287</v>
      </c>
      <c r="AT259" t="str">
        <v>BNP Float 08/08/30</v>
      </c>
      <c r="AU259" s="1">
        <v>47703</v>
      </c>
      <c r="AV259">
        <v>3000000</v>
      </c>
      <c r="BO259" t="str">
        <v>YV198636 Corp</v>
      </c>
      <c r="BP259" t="str">
        <v>US25161FMS47</v>
      </c>
      <c r="BQ259" t="str">
        <v>25161FMS4</v>
      </c>
      <c r="BR259" t="str">
        <v>DB 5 ½ 08/30/34</v>
      </c>
      <c r="BS259" s="1">
        <v>49186</v>
      </c>
      <c r="BT259">
        <v>2175000</v>
      </c>
      <c r="CA259" t="str">
        <v>BR520677 Corp</v>
      </c>
      <c r="CB259" t="str">
        <v>US83369NCQ16</v>
      </c>
      <c r="CC259" t="str">
        <v>83369NCQ1</v>
      </c>
      <c r="CD259" t="str">
        <v>SOCGEN Float 10/01/36</v>
      </c>
      <c r="CE259" s="1">
        <v>49949</v>
      </c>
      <c r="CF259">
        <v>0</v>
      </c>
      <c r="CM259" t="str">
        <v>EK820014 Corp</v>
      </c>
      <c r="CN259" t="str">
        <v>XS1209353561</v>
      </c>
      <c r="CO259" t="str">
        <v>EK8200140</v>
      </c>
      <c r="CP259" t="str">
        <v>HSBC Float 04/09/30</v>
      </c>
      <c r="CQ259" s="1">
        <v>47582</v>
      </c>
      <c r="CR259">
        <v>2000000</v>
      </c>
      <c r="EI259" t="str">
        <v>YO471796 Corp</v>
      </c>
      <c r="EJ259" t="str">
        <v>XS3049552444</v>
      </c>
      <c r="EK259" t="str">
        <v>YO4717964</v>
      </c>
      <c r="EL259" t="str">
        <v>SANTAN 5.1 05/27/30</v>
      </c>
      <c r="EM259" s="1">
        <v>47630</v>
      </c>
      <c r="EN259">
        <v>30000000</v>
      </c>
      <c r="KA259" s="1"/>
      <c r="LE259" s="1"/>
      <c r="NM259" s="1"/>
      <c r="QS259" s="1"/>
      <c r="SC259" s="1"/>
      <c r="XE259" s="1"/>
      <c r="AAW259" s="1"/>
    </row>
    <row r="260" spans="29:725" x14ac:dyDescent="0.25">
      <c r="AC260" s="1"/>
      <c r="AE260" t="str">
        <v>YR481432 Corp</v>
      </c>
      <c r="AF260" t="str">
        <v>XS2953145757</v>
      </c>
      <c r="AG260" t="str">
        <v>YR4814327</v>
      </c>
      <c r="AH260" t="str">
        <v>BACR Float 02/26/30</v>
      </c>
      <c r="AI260" s="1">
        <v>47540</v>
      </c>
      <c r="AJ260">
        <v>9390000</v>
      </c>
      <c r="AO260" s="1"/>
      <c r="AQ260" t="str">
        <v>YL062870 Corp</v>
      </c>
      <c r="AR260" t="str">
        <v>XS3077622341</v>
      </c>
      <c r="AS260" t="str">
        <v>YL0628708</v>
      </c>
      <c r="AT260" t="str">
        <v>BNP 4.46 06/23/30</v>
      </c>
      <c r="AU260" s="1">
        <v>47657</v>
      </c>
      <c r="AV260">
        <v>800000</v>
      </c>
      <c r="BO260" t="str">
        <v>YV436657 Corp</v>
      </c>
      <c r="BP260" t="str">
        <v>US25161FF454</v>
      </c>
      <c r="BQ260" t="str">
        <v>25161FF45</v>
      </c>
      <c r="BR260" t="str">
        <v>DB 5 ¼ 09/16/34</v>
      </c>
      <c r="BS260" s="1">
        <v>49203</v>
      </c>
      <c r="BT260">
        <v>2000000</v>
      </c>
      <c r="CA260" t="str">
        <v>BR687446 Corp</v>
      </c>
      <c r="CB260" t="str">
        <v>US83369NDH08</v>
      </c>
      <c r="CC260" t="str">
        <v>83369NDH0</v>
      </c>
      <c r="CD260" t="str">
        <v>SOCGEN Float 10/01/36</v>
      </c>
      <c r="CE260" s="1">
        <v>49949</v>
      </c>
      <c r="CF260">
        <v>0</v>
      </c>
      <c r="CM260" t="str">
        <v>JK191115 Corp</v>
      </c>
      <c r="CN260" t="str">
        <v>XS1371996882</v>
      </c>
      <c r="CO260" t="str">
        <v>JK1911151</v>
      </c>
      <c r="CP260" t="str">
        <v>HSBC 0 02/26/36</v>
      </c>
      <c r="CQ260" s="1">
        <v>49731</v>
      </c>
      <c r="CR260">
        <v>20000000</v>
      </c>
      <c r="EI260" t="str">
        <v>YO482567 Corp</v>
      </c>
      <c r="EJ260" t="str">
        <v>XS3049555546</v>
      </c>
      <c r="EK260" t="str">
        <v>YO4825676</v>
      </c>
      <c r="EL260" t="str">
        <v>SANTAN 5 ¾ 06/20/30</v>
      </c>
      <c r="EM260" s="1">
        <v>47654</v>
      </c>
      <c r="EN260">
        <v>1000000</v>
      </c>
      <c r="KA260" s="1"/>
      <c r="LE260" s="1"/>
      <c r="NM260" s="1"/>
      <c r="QS260" s="1"/>
      <c r="SC260" s="1"/>
      <c r="XE260" s="1"/>
      <c r="AAW260" s="1"/>
    </row>
    <row r="261" spans="29:725" x14ac:dyDescent="0.25">
      <c r="AC261" s="1"/>
      <c r="AE261" t="str">
        <v>YS167384 Corp</v>
      </c>
      <c r="AF261" t="str">
        <v>XS2920912735</v>
      </c>
      <c r="AG261" t="str">
        <v>YS1673849</v>
      </c>
      <c r="AH261" t="str">
        <v>BACR 0 01/10/30</v>
      </c>
      <c r="AI261" s="1">
        <v>47493</v>
      </c>
      <c r="AJ261">
        <v>4050000</v>
      </c>
      <c r="AO261" s="1"/>
      <c r="AQ261" t="str">
        <v>YL149622 Corp</v>
      </c>
      <c r="AR261" t="str">
        <v>XS3076647984</v>
      </c>
      <c r="AS261" t="str">
        <v>YL1496220</v>
      </c>
      <c r="AT261" t="str">
        <v>BNP 9.17 01/05/27</v>
      </c>
      <c r="AU261" s="1">
        <v>46392</v>
      </c>
      <c r="AV261">
        <v>250000</v>
      </c>
      <c r="BO261" t="str">
        <v>YV436659 Corp</v>
      </c>
      <c r="BP261" t="str">
        <v>US25161FHG63</v>
      </c>
      <c r="BQ261" t="str">
        <v>25161FHG6</v>
      </c>
      <c r="BR261" t="str">
        <v>DB 5 ½ 09/16/34</v>
      </c>
      <c r="BS261" s="1">
        <v>49203</v>
      </c>
      <c r="BT261">
        <v>11700000</v>
      </c>
      <c r="CA261" t="str">
        <v>BR740593 Corp</v>
      </c>
      <c r="CB261" t="str">
        <v>US83369NDK37</v>
      </c>
      <c r="CC261" t="str">
        <v>83369NDK3</v>
      </c>
      <c r="CD261" t="str">
        <v>SOCGEN Float 10/30/36</v>
      </c>
      <c r="CE261" s="1">
        <v>49978</v>
      </c>
      <c r="CF261">
        <v>0</v>
      </c>
      <c r="CM261" t="str">
        <v>JK860033 Corp</v>
      </c>
      <c r="CN261" t="str">
        <v>XS1401150617</v>
      </c>
      <c r="CO261" t="str">
        <v>JK8600336</v>
      </c>
      <c r="CP261" t="str">
        <v>HSBC Float 04/27/31</v>
      </c>
      <c r="CQ261" s="1">
        <v>47965</v>
      </c>
      <c r="CR261">
        <v>30000000</v>
      </c>
      <c r="EI261" t="str">
        <v>YO482688 Corp</v>
      </c>
      <c r="EJ261" t="str">
        <v>XS3049552956</v>
      </c>
      <c r="EK261" t="str">
        <v>YO4826880</v>
      </c>
      <c r="EL261" t="str">
        <v>SANTAN Float 05/19/29</v>
      </c>
      <c r="EM261" s="1">
        <v>47257</v>
      </c>
      <c r="EN261">
        <v>1000000</v>
      </c>
      <c r="KA261" s="1"/>
      <c r="LE261" s="1"/>
      <c r="NM261" s="1"/>
      <c r="QS261" s="1"/>
      <c r="SC261" s="1"/>
      <c r="XE261" s="1"/>
      <c r="AAW261" s="1"/>
    </row>
    <row r="262" spans="29:725" x14ac:dyDescent="0.25">
      <c r="AC262" s="1"/>
      <c r="AE262" t="str">
        <v>YU357787 Corp</v>
      </c>
      <c r="AF262" t="str">
        <v>US06745YCC49</v>
      </c>
      <c r="AG262" t="str">
        <v>06745YCC4</v>
      </c>
      <c r="AH262" t="str">
        <v>BACR 5 ¼ 10/07/39</v>
      </c>
      <c r="AI262" s="1">
        <v>51050</v>
      </c>
      <c r="AJ262">
        <v>2000000</v>
      </c>
      <c r="AO262" s="1"/>
      <c r="AQ262" t="str">
        <v>YL159421 Corp</v>
      </c>
      <c r="AR262" t="str">
        <v>XS2768946928</v>
      </c>
      <c r="AS262" t="str">
        <v>YL1594214</v>
      </c>
      <c r="AT262" t="str">
        <v>BNP Float 08/24/37</v>
      </c>
      <c r="AU262" s="1">
        <v>50276</v>
      </c>
      <c r="AV262">
        <v>3350000</v>
      </c>
      <c r="BO262" t="str">
        <v>YV436660 Corp</v>
      </c>
      <c r="BP262" t="str">
        <v>US25161FRY69</v>
      </c>
      <c r="BQ262" t="str">
        <v>25161FRY6</v>
      </c>
      <c r="BR262" t="str">
        <v>DB 5 09/16/31</v>
      </c>
      <c r="BS262" s="1">
        <v>48107</v>
      </c>
      <c r="BT262">
        <v>5500000</v>
      </c>
      <c r="CA262" t="str">
        <v>BR809386 Corp</v>
      </c>
      <c r="CB262" t="str">
        <v>US83369NDL10</v>
      </c>
      <c r="CC262" t="str">
        <v>83369NDL1</v>
      </c>
      <c r="CD262" t="str">
        <v>SOCGEN Float 10/30/36</v>
      </c>
      <c r="CE262" s="1">
        <v>49978</v>
      </c>
      <c r="CF262">
        <v>0</v>
      </c>
      <c r="CM262" t="str">
        <v>JV791295 Corp</v>
      </c>
      <c r="CN262" t="str">
        <v>XS1353623876</v>
      </c>
      <c r="CO262" t="str">
        <v>JV7912951</v>
      </c>
      <c r="CP262" t="str">
        <v>HSBC 0 01/29/36</v>
      </c>
      <c r="CQ262" s="1">
        <v>49703</v>
      </c>
      <c r="CR262">
        <v>20000000</v>
      </c>
      <c r="EI262" t="str">
        <v>YO519630 Corp</v>
      </c>
      <c r="EJ262" t="str">
        <v>US80287KBP57</v>
      </c>
      <c r="EK262" t="str">
        <v>80287KBP5</v>
      </c>
      <c r="EL262" t="str">
        <v>SANTAN Float 08/21/28</v>
      </c>
      <c r="EM262" s="1">
        <v>46986</v>
      </c>
      <c r="EN262">
        <v>500000</v>
      </c>
      <c r="KA262" s="1"/>
      <c r="LE262" s="1"/>
      <c r="NM262" s="1"/>
      <c r="QS262" s="1"/>
      <c r="SC262" s="1"/>
      <c r="XE262" s="1"/>
      <c r="AAW262" s="1"/>
    </row>
    <row r="263" spans="29:725" x14ac:dyDescent="0.25">
      <c r="AC263" s="1"/>
      <c r="AE263" t="str">
        <v>YU753636 Corp</v>
      </c>
      <c r="AF263" t="str">
        <v>XS2881247287</v>
      </c>
      <c r="AG263" t="str">
        <v>YU7536367</v>
      </c>
      <c r="AH263" t="str">
        <v>BACR 10.9 11/01/34</v>
      </c>
      <c r="AI263" s="1">
        <v>49249</v>
      </c>
      <c r="AJ263">
        <v>10000000</v>
      </c>
      <c r="AO263" s="1"/>
      <c r="AQ263" t="str">
        <v>YL187536 Corp</v>
      </c>
      <c r="AR263" t="str">
        <v>XS3060068270</v>
      </c>
      <c r="AS263" t="str">
        <v>YL1875365</v>
      </c>
      <c r="AT263" t="str">
        <v>BNP Float 08/22/30</v>
      </c>
      <c r="AU263" s="1">
        <v>47717</v>
      </c>
      <c r="AV263">
        <v>1000000</v>
      </c>
      <c r="BO263" t="str">
        <v>YV467268 Corp</v>
      </c>
      <c r="BP263" t="str">
        <v>US25161FD962</v>
      </c>
      <c r="BQ263" t="str">
        <v>25161FD96</v>
      </c>
      <c r="BR263" t="str">
        <v>DB 5.3 09/16/34</v>
      </c>
      <c r="BS263" s="1">
        <v>49203</v>
      </c>
      <c r="BT263">
        <v>2781000</v>
      </c>
      <c r="CA263" t="str">
        <v>BS181094 Corp</v>
      </c>
      <c r="CB263" t="str">
        <v>US83369NEN66</v>
      </c>
      <c r="CC263" t="str">
        <v>83369NEN6</v>
      </c>
      <c r="CD263" t="str">
        <v>SOCGEN Float 11/19/36</v>
      </c>
      <c r="CE263" s="1">
        <v>49998</v>
      </c>
      <c r="CF263">
        <v>1621000</v>
      </c>
      <c r="CM263" t="str">
        <v>JV939556 Corp</v>
      </c>
      <c r="CN263" t="str">
        <v>XS1361557256</v>
      </c>
      <c r="CO263" t="str">
        <v>JV9395569</v>
      </c>
      <c r="CP263" t="str">
        <v>HSBC 0 02/17/46</v>
      </c>
      <c r="CQ263" s="1">
        <v>53375</v>
      </c>
      <c r="CR263">
        <v>40000000</v>
      </c>
      <c r="EI263" t="str">
        <v>YO528793 Corp</v>
      </c>
      <c r="EJ263" t="str">
        <v>XS3049551123</v>
      </c>
      <c r="EK263" t="str">
        <v>YO5287934</v>
      </c>
      <c r="EL263" t="str">
        <v>SANTAN 6.93 05/20/35</v>
      </c>
      <c r="EM263" s="1">
        <v>49449</v>
      </c>
      <c r="EN263">
        <v>1189000</v>
      </c>
      <c r="KA263" s="1"/>
      <c r="LE263" s="1"/>
      <c r="NM263" s="1"/>
      <c r="QS263" s="1"/>
      <c r="SC263" s="1"/>
      <c r="XE263" s="1"/>
      <c r="AAW263" s="1"/>
    </row>
    <row r="264" spans="29:725" x14ac:dyDescent="0.25">
      <c r="AC264" s="1"/>
      <c r="AE264" t="str">
        <v>YV255066 Corp</v>
      </c>
      <c r="AF264" t="str">
        <v>XS2828104419</v>
      </c>
      <c r="AG264" t="str">
        <v>YV2550668</v>
      </c>
      <c r="AH264" t="str">
        <v>BACR Float 08/30/29</v>
      </c>
      <c r="AI264" s="1">
        <v>47360</v>
      </c>
      <c r="AJ264">
        <v>500000</v>
      </c>
      <c r="AO264" s="1"/>
      <c r="AQ264" t="str">
        <v>YL191017 Corp</v>
      </c>
      <c r="AR264" t="str">
        <v>XS3060067629</v>
      </c>
      <c r="AS264" t="str">
        <v>YL1910170</v>
      </c>
      <c r="AT264" t="str">
        <v>BNP Float 08/21/26</v>
      </c>
      <c r="AU264" s="1">
        <v>46255</v>
      </c>
      <c r="AV264">
        <v>7000000</v>
      </c>
      <c r="BO264" t="str">
        <v>YV758825 Corp</v>
      </c>
      <c r="BP264" t="str">
        <v>US25161FUQ98</v>
      </c>
      <c r="BQ264" t="str">
        <v>25161FUQ9</v>
      </c>
      <c r="BR264" t="str">
        <v>DB 4.4 09/28/29</v>
      </c>
      <c r="BS264" s="1">
        <v>47389</v>
      </c>
      <c r="BT264">
        <v>5350000</v>
      </c>
      <c r="CA264" t="str">
        <v>BS182256 Corp</v>
      </c>
      <c r="CB264" t="str">
        <v>US83369NEP15</v>
      </c>
      <c r="CC264" t="str">
        <v>83369NEP1</v>
      </c>
      <c r="CD264" t="str">
        <v>SOCGEN Float 11/19/36</v>
      </c>
      <c r="CE264" s="1">
        <v>49998</v>
      </c>
      <c r="CF264">
        <v>4008000</v>
      </c>
      <c r="CM264" t="str">
        <v>LW529485 Corp</v>
      </c>
      <c r="CN264" t="str">
        <v>XS1437957720</v>
      </c>
      <c r="CO264" t="str">
        <v>LW5294852</v>
      </c>
      <c r="CP264" t="str">
        <v>HSBC Float 06/20/26</v>
      </c>
      <c r="CQ264" s="1">
        <v>46193</v>
      </c>
      <c r="CR264">
        <v>20000000</v>
      </c>
      <c r="EI264" t="str">
        <v>YO529590 Corp</v>
      </c>
      <c r="EJ264" t="str">
        <v>XS3049552360</v>
      </c>
      <c r="EK264" t="str">
        <v>YO5295903</v>
      </c>
      <c r="EL264" t="str">
        <v>SANTAN 0 05/20/30</v>
      </c>
      <c r="EM264" s="1">
        <v>47623</v>
      </c>
      <c r="EN264">
        <v>44000000</v>
      </c>
      <c r="KA264" s="1"/>
      <c r="LE264" s="1"/>
      <c r="NM264" s="1"/>
      <c r="QS264" s="1"/>
      <c r="SC264" s="1"/>
      <c r="XE264" s="1"/>
      <c r="AAW264" s="1"/>
    </row>
    <row r="265" spans="29:725" x14ac:dyDescent="0.25">
      <c r="AC265" s="1"/>
      <c r="AE265" t="str">
        <v>YV620054 Corp</v>
      </c>
      <c r="AF265" t="str">
        <v>XS2845384127</v>
      </c>
      <c r="AG265" t="str">
        <v>YV6200542</v>
      </c>
      <c r="AH265" t="str">
        <v>BACR 0 06/20/29</v>
      </c>
      <c r="AI265" s="1">
        <v>47289</v>
      </c>
      <c r="AJ265">
        <v>1000000</v>
      </c>
      <c r="AO265" s="1"/>
      <c r="AQ265" t="str">
        <v>YL310057 Corp</v>
      </c>
      <c r="AR265" t="str">
        <v>XS3081385935</v>
      </c>
      <c r="AS265" t="str">
        <v>YL3100572</v>
      </c>
      <c r="AT265" t="str">
        <v>BNP 4.68 06/23/30</v>
      </c>
      <c r="AU265" s="1">
        <v>47657</v>
      </c>
      <c r="AV265">
        <v>2300000</v>
      </c>
      <c r="BO265" t="str">
        <v>YV759183 Corp</v>
      </c>
      <c r="BP265" t="str">
        <v>US25161FBA57</v>
      </c>
      <c r="BQ265" t="str">
        <v>25161FBA5</v>
      </c>
      <c r="BR265" t="str">
        <v>DB 4.6 09/30/31</v>
      </c>
      <c r="BS265" s="1">
        <v>48121</v>
      </c>
      <c r="BT265">
        <v>3432000</v>
      </c>
      <c r="CA265" t="str">
        <v>BS184271 Corp</v>
      </c>
      <c r="CB265" t="str">
        <v>XS2379024917</v>
      </c>
      <c r="CC265" t="str">
        <v>BS1842712</v>
      </c>
      <c r="CD265" t="str">
        <v>SOCGEN Float 11/02/26</v>
      </c>
      <c r="CE265" s="1">
        <v>46328</v>
      </c>
      <c r="CF265">
        <v>3000000</v>
      </c>
      <c r="CM265" t="str">
        <v>QZ448765 Corp</v>
      </c>
      <c r="CN265" t="str">
        <v>XS1487846559</v>
      </c>
      <c r="CO265" t="str">
        <v>QZ4487653</v>
      </c>
      <c r="CP265" t="str">
        <v>HSBC Float 09/20/36</v>
      </c>
      <c r="CQ265" s="1">
        <v>49938</v>
      </c>
      <c r="CR265">
        <v>10000000</v>
      </c>
      <c r="EI265" t="str">
        <v>YO637285 Corp</v>
      </c>
      <c r="EJ265" t="str">
        <v>XS3049549812</v>
      </c>
      <c r="EK265" t="str">
        <v>YO6372859</v>
      </c>
      <c r="EL265" t="str">
        <v>SANTAN 4.85 05/22/29</v>
      </c>
      <c r="EM265" s="1">
        <v>47260</v>
      </c>
      <c r="EN265">
        <v>1800000</v>
      </c>
      <c r="KA265" s="1"/>
      <c r="LE265" s="1"/>
      <c r="NM265" s="1"/>
      <c r="QS265" s="1"/>
      <c r="SC265" s="1"/>
      <c r="XE265" s="1"/>
      <c r="AAW265" s="1"/>
    </row>
    <row r="266" spans="29:725" x14ac:dyDescent="0.25">
      <c r="AC266" s="1"/>
      <c r="AE266" t="str">
        <v>YX452314 Corp</v>
      </c>
      <c r="AF266" t="str">
        <v>XS2786452156</v>
      </c>
      <c r="AG266" t="str">
        <v>YX4523149</v>
      </c>
      <c r="AH266" t="str">
        <v>BACR Float 06/20/34</v>
      </c>
      <c r="AI266" s="1">
        <v>49115</v>
      </c>
      <c r="AJ266">
        <v>900000</v>
      </c>
      <c r="AO266" s="1"/>
      <c r="AQ266" t="str">
        <v>YL313566 Corp</v>
      </c>
      <c r="AR266" t="str">
        <v>XS3080451530</v>
      </c>
      <c r="AS266" t="str">
        <v>YL3135669</v>
      </c>
      <c r="AT266" t="str">
        <v>BNP Float 06/23/30</v>
      </c>
      <c r="AU266" s="1">
        <v>47657</v>
      </c>
      <c r="AV266">
        <v>4000000</v>
      </c>
      <c r="BO266" t="str">
        <v>YV760742 Corp</v>
      </c>
      <c r="BP266" t="str">
        <v>US25161FVX31</v>
      </c>
      <c r="BQ266" t="str">
        <v>25161FVX3</v>
      </c>
      <c r="BR266" t="str">
        <v>DB 4.85 09/29/34</v>
      </c>
      <c r="BS266" s="1">
        <v>49216</v>
      </c>
      <c r="BT266">
        <v>8186000</v>
      </c>
      <c r="CA266" t="str">
        <v>BS200357 Corp</v>
      </c>
      <c r="CB266" t="str">
        <v>US83369NEQ97</v>
      </c>
      <c r="CC266" t="str">
        <v>83369NEQ9</v>
      </c>
      <c r="CD266" t="str">
        <v>SOCGEN Float 11/17/31</v>
      </c>
      <c r="CE266" s="1">
        <v>48169</v>
      </c>
      <c r="CF266">
        <v>11065000</v>
      </c>
      <c r="CM266" t="str">
        <v>QZ475020 Corp</v>
      </c>
      <c r="CN266" t="str">
        <v>XS1489187838</v>
      </c>
      <c r="CO266" t="str">
        <v>QZ4750209</v>
      </c>
      <c r="CP266" t="str">
        <v>HSBC Float 09/20/36</v>
      </c>
      <c r="CQ266" s="1">
        <v>49938</v>
      </c>
      <c r="CR266">
        <v>10000000</v>
      </c>
      <c r="EI266" t="str">
        <v>YO637639 Corp</v>
      </c>
      <c r="EJ266" t="str">
        <v>XS3049548095</v>
      </c>
      <c r="EK266" t="str">
        <v>YO6376397</v>
      </c>
      <c r="EL266" t="str">
        <v>SANTAN 5 ½ 06/20/28</v>
      </c>
      <c r="EM266" s="1">
        <v>46924</v>
      </c>
      <c r="EN266">
        <v>500000</v>
      </c>
      <c r="KA266" s="1"/>
      <c r="LE266" s="1"/>
      <c r="NM266" s="1"/>
      <c r="QS266" s="1"/>
      <c r="SC266" s="1"/>
      <c r="XE266" s="1"/>
      <c r="AAW266" s="1"/>
    </row>
    <row r="267" spans="29:725" x14ac:dyDescent="0.25">
      <c r="AC267" s="1"/>
      <c r="AE267" t="str">
        <v>ZB868567 Corp</v>
      </c>
      <c r="AF267" t="str">
        <v>US06745QSY60</v>
      </c>
      <c r="AG267" t="str">
        <v>06745QSY6</v>
      </c>
      <c r="AH267" t="str">
        <v>BACR 6 05/17/44</v>
      </c>
      <c r="AI267" s="1">
        <v>52734</v>
      </c>
      <c r="AJ267">
        <v>5508000</v>
      </c>
      <c r="AO267" s="1"/>
      <c r="AQ267" t="str">
        <v>YL314156 Corp</v>
      </c>
      <c r="AR267" t="str">
        <v>XS3081386156</v>
      </c>
      <c r="AS267" t="str">
        <v>YL3141568</v>
      </c>
      <c r="AT267" t="str">
        <v>BNP 4.59 06/23/30</v>
      </c>
      <c r="AU267" s="1">
        <v>47657</v>
      </c>
      <c r="AV267">
        <v>1700000</v>
      </c>
      <c r="BO267" t="str">
        <v>YV814239 Corp</v>
      </c>
      <c r="BP267" t="str">
        <v>US25161FLM85</v>
      </c>
      <c r="BQ267" t="str">
        <v>25161FLM8</v>
      </c>
      <c r="BR267" t="str">
        <v>DB 5.3 09/30/54</v>
      </c>
      <c r="BS267" s="1">
        <v>56522</v>
      </c>
      <c r="BT267">
        <v>4528000</v>
      </c>
      <c r="CA267" t="str">
        <v>BS203431 Corp</v>
      </c>
      <c r="CB267" t="str">
        <v>US83369NES53</v>
      </c>
      <c r="CC267" t="str">
        <v>83369NES5</v>
      </c>
      <c r="CD267" t="str">
        <v>SOCGEN Float 10/31/31</v>
      </c>
      <c r="CE267" s="1">
        <v>48152</v>
      </c>
      <c r="CF267">
        <v>0</v>
      </c>
      <c r="CM267" t="str">
        <v>UV692377 Corp</v>
      </c>
      <c r="CN267" t="str">
        <v>XS1285225063</v>
      </c>
      <c r="CO267" t="str">
        <v>UV6923774</v>
      </c>
      <c r="CP267" t="str">
        <v>HSBC 0 09/14/45</v>
      </c>
      <c r="CQ267" s="1">
        <v>53219</v>
      </c>
      <c r="CR267">
        <v>100000000</v>
      </c>
      <c r="EI267" t="str">
        <v>YO637673 Corp</v>
      </c>
      <c r="EJ267" t="str">
        <v>XS3049548178</v>
      </c>
      <c r="EK267" t="str">
        <v>YO6376736</v>
      </c>
      <c r="EL267" t="str">
        <v>SANTAN 4.97 06/20/28</v>
      </c>
      <c r="EM267" s="1">
        <v>46924</v>
      </c>
      <c r="EN267">
        <v>500000</v>
      </c>
      <c r="KA267" s="1"/>
      <c r="LE267" s="1"/>
      <c r="NM267" s="1"/>
      <c r="QS267" s="1"/>
      <c r="SC267" s="1"/>
      <c r="XE267" s="1"/>
      <c r="AAW267" s="1"/>
    </row>
    <row r="268" spans="29:725" x14ac:dyDescent="0.25">
      <c r="AC268" s="1"/>
      <c r="AE268" t="str">
        <v>ZG404560 Corp</v>
      </c>
      <c r="AF268" t="str">
        <v>CH1303575216</v>
      </c>
      <c r="AG268" t="str">
        <v>ZG4045602</v>
      </c>
      <c r="AH268" t="str">
        <v>BACR Float 12/01/33</v>
      </c>
      <c r="AI268" s="1">
        <v>48914</v>
      </c>
      <c r="AJ268">
        <v>2000000</v>
      </c>
      <c r="AO268" s="1"/>
      <c r="AQ268" t="str">
        <v>YL317761 Corp</v>
      </c>
      <c r="AR268" t="str">
        <v>XS3080049458</v>
      </c>
      <c r="AS268" t="str">
        <v>YL3177612</v>
      </c>
      <c r="AT268" t="str">
        <v>BNP 4.94 06/23/30</v>
      </c>
      <c r="AU268" s="1">
        <v>47657</v>
      </c>
      <c r="AV268">
        <v>1000000</v>
      </c>
      <c r="BO268" t="str">
        <v>YW029569 Corp</v>
      </c>
      <c r="BP268" t="str">
        <v>US25161FZP60</v>
      </c>
      <c r="BQ268" t="str">
        <v>25161FZP6</v>
      </c>
      <c r="BR268" t="str">
        <v>DB 6 07/17/34</v>
      </c>
      <c r="BS268" s="1">
        <v>49142</v>
      </c>
      <c r="BT268">
        <v>11700000</v>
      </c>
      <c r="CA268" t="str">
        <v>BS435492 Corp</v>
      </c>
      <c r="CB268" t="str">
        <v>US83369NFF24</v>
      </c>
      <c r="CC268" t="str">
        <v>83369NFF2</v>
      </c>
      <c r="CD268" t="str">
        <v>SOCGEN Float 11/28/36</v>
      </c>
      <c r="CE268" s="1">
        <v>50007</v>
      </c>
      <c r="CF268">
        <v>0</v>
      </c>
      <c r="CM268" t="str">
        <v>UV765177 Corp</v>
      </c>
      <c r="CN268" t="str">
        <v>XS1288335794</v>
      </c>
      <c r="CO268" t="str">
        <v>UV7651770</v>
      </c>
      <c r="CP268" t="str">
        <v>HSBC Float 09/20/25</v>
      </c>
      <c r="CQ268" s="1">
        <v>45920</v>
      </c>
      <c r="CR268">
        <v>50000000</v>
      </c>
      <c r="EI268" t="str">
        <v>YO637775 Corp</v>
      </c>
      <c r="EJ268" t="str">
        <v>XS3049548251</v>
      </c>
      <c r="EK268" t="str">
        <v>YO6377759</v>
      </c>
      <c r="EL268" t="str">
        <v>SANTAN 5.11 06/20/28</v>
      </c>
      <c r="EM268" s="1">
        <v>46924</v>
      </c>
      <c r="EN268">
        <v>500000</v>
      </c>
      <c r="KA268" s="1"/>
      <c r="LE268" s="1"/>
      <c r="NM268" s="1"/>
      <c r="QS268" s="1"/>
      <c r="SC268" s="1"/>
      <c r="XE268" s="1"/>
      <c r="AAW268" s="1"/>
    </row>
    <row r="269" spans="29:725" x14ac:dyDescent="0.25">
      <c r="AC269" s="1"/>
      <c r="AE269" t="str">
        <v>ZN305837 Corp</v>
      </c>
      <c r="AF269" t="str">
        <v>XS2443091272</v>
      </c>
      <c r="AG269" t="str">
        <v>ZN3058379</v>
      </c>
      <c r="AH269" t="str">
        <v>BACR Float 11/23/25</v>
      </c>
      <c r="AI269" s="1">
        <v>45984</v>
      </c>
      <c r="AJ269">
        <v>3090000</v>
      </c>
      <c r="AO269" s="1"/>
      <c r="AQ269" t="str">
        <v>YL321948 Corp</v>
      </c>
      <c r="AR269" t="str">
        <v>XS3081383724</v>
      </c>
      <c r="AS269" t="str">
        <v>YL3219489</v>
      </c>
      <c r="AT269" t="str">
        <v>BNP Float 08/14/35</v>
      </c>
      <c r="AU269" s="1">
        <v>49535</v>
      </c>
      <c r="AV269">
        <v>8000000</v>
      </c>
      <c r="BO269" t="str">
        <v>YW082432 Corp</v>
      </c>
      <c r="BP269" t="str">
        <v>US25161FF298</v>
      </c>
      <c r="BQ269" t="str">
        <v>25161FF29</v>
      </c>
      <c r="BR269" t="str">
        <v>DB 6 07/17/39</v>
      </c>
      <c r="BS269" s="1">
        <v>50968</v>
      </c>
      <c r="BT269">
        <v>8550000</v>
      </c>
      <c r="CA269" t="str">
        <v>BS658881 Corp</v>
      </c>
      <c r="CB269" t="str">
        <v>US83369NGB01</v>
      </c>
      <c r="CC269" t="str">
        <v>83369NGB0</v>
      </c>
      <c r="CD269" t="str">
        <v>SOCGEN 0 12/18/36</v>
      </c>
      <c r="CE269" s="1">
        <v>50027</v>
      </c>
      <c r="CF269">
        <v>0</v>
      </c>
      <c r="CM269" t="str">
        <v>UV800837 Corp</v>
      </c>
      <c r="CN269" t="str">
        <v>XS1290649513</v>
      </c>
      <c r="CO269" t="str">
        <v>UV8008376</v>
      </c>
      <c r="CP269" t="str">
        <v>HSBC 0 09/18/30</v>
      </c>
      <c r="CQ269" s="1">
        <v>47744</v>
      </c>
      <c r="CR269">
        <v>10000000</v>
      </c>
      <c r="EI269" t="str">
        <v>YO638880 Corp</v>
      </c>
      <c r="EJ269" t="str">
        <v>XS3049547956</v>
      </c>
      <c r="EK269" t="str">
        <v>YO6388806</v>
      </c>
      <c r="EL269" t="str">
        <v>SANTAN 4.8 06/20/28</v>
      </c>
      <c r="EM269" s="1">
        <v>46924</v>
      </c>
      <c r="EN269">
        <v>500000</v>
      </c>
      <c r="KA269" s="1"/>
      <c r="LE269" s="1"/>
      <c r="NM269" s="1"/>
      <c r="QS269" s="1"/>
      <c r="SC269" s="1"/>
      <c r="XE269" s="1"/>
      <c r="AAW269" s="1"/>
    </row>
    <row r="270" spans="29:725" x14ac:dyDescent="0.25">
      <c r="AC270" s="1"/>
      <c r="AE270" t="str">
        <v>ZN344604 Corp</v>
      </c>
      <c r="AF270" t="str">
        <v>XS2443098368</v>
      </c>
      <c r="AG270" t="str">
        <v>ZN3446046</v>
      </c>
      <c r="AH270" t="str">
        <v>BACR Float 11/25/25</v>
      </c>
      <c r="AI270" s="1">
        <v>45986</v>
      </c>
      <c r="AJ270">
        <v>1800000</v>
      </c>
      <c r="AO270" s="1"/>
      <c r="AQ270" t="str">
        <v>YL337740 Corp</v>
      </c>
      <c r="AR270" t="str">
        <v>XS3093233867</v>
      </c>
      <c r="AS270" t="str">
        <v>YL3377402</v>
      </c>
      <c r="AT270" t="str">
        <v>BNP 9 07/06/27</v>
      </c>
      <c r="AU270" s="1">
        <v>46574</v>
      </c>
      <c r="AV270">
        <v>400000</v>
      </c>
      <c r="BO270" t="str">
        <v>YW399326 Corp</v>
      </c>
      <c r="BP270" t="str">
        <v>US25161FZK73</v>
      </c>
      <c r="BQ270" t="str">
        <v>25161FZK7</v>
      </c>
      <c r="BR270" t="str">
        <v>DB 5.05 07/31/29</v>
      </c>
      <c r="BS270" s="1">
        <v>47330</v>
      </c>
      <c r="BT270">
        <v>1000000</v>
      </c>
      <c r="CA270" t="str">
        <v>BS680973 Corp</v>
      </c>
      <c r="CB270" t="str">
        <v>US83369NGA28</v>
      </c>
      <c r="CC270" t="str">
        <v>83369NGA2</v>
      </c>
      <c r="CD270" t="str">
        <v>SOCGEN 0 12/18/36</v>
      </c>
      <c r="CE270" s="1">
        <v>50027</v>
      </c>
      <c r="CF270">
        <v>0</v>
      </c>
      <c r="CM270" t="str">
        <v>YR526106 Corp</v>
      </c>
      <c r="CN270" t="str">
        <v>XS3003309674</v>
      </c>
      <c r="CO270" t="str">
        <v>YR5261064</v>
      </c>
      <c r="CP270" t="str">
        <v>HSBC 0 02/14/28</v>
      </c>
      <c r="CQ270" s="1">
        <v>46797</v>
      </c>
      <c r="CR270">
        <v>250000</v>
      </c>
      <c r="EI270" t="str">
        <v>YO686985 Corp</v>
      </c>
      <c r="EJ270" t="str">
        <v>XS3049547014</v>
      </c>
      <c r="EK270" t="str">
        <v>YO6869854</v>
      </c>
      <c r="EL270" t="str">
        <v>SANTAN 6 ¾ 05/23/35</v>
      </c>
      <c r="EM270" s="1">
        <v>49452</v>
      </c>
      <c r="EN270">
        <v>1000000</v>
      </c>
      <c r="KA270" s="1"/>
      <c r="LE270" s="1"/>
      <c r="NM270" s="1"/>
      <c r="QS270" s="1"/>
      <c r="SC270" s="1"/>
      <c r="XE270" s="1"/>
      <c r="AAW270" s="1"/>
    </row>
    <row r="271" spans="29:725" x14ac:dyDescent="0.25">
      <c r="AC271" s="1"/>
      <c r="AE271" t="str">
        <v>ZN364803 Corp</v>
      </c>
      <c r="AF271" t="str">
        <v>XS2443098285</v>
      </c>
      <c r="AG271" t="str">
        <v>ZN3648039</v>
      </c>
      <c r="AH271" t="str">
        <v>BACR Float 11/25/25</v>
      </c>
      <c r="AI271" s="1">
        <v>45986</v>
      </c>
      <c r="AJ271">
        <v>1680000</v>
      </c>
      <c r="AO271" s="1"/>
      <c r="AQ271" t="str">
        <v>YL373068 Corp</v>
      </c>
      <c r="AR271" t="str">
        <v>XS2866495059</v>
      </c>
      <c r="AS271" t="str">
        <v>YL3730683</v>
      </c>
      <c r="AT271" t="str">
        <v>BNP 7 05/29/26</v>
      </c>
      <c r="AU271" s="1">
        <v>46171</v>
      </c>
      <c r="AV271">
        <v>1000000</v>
      </c>
      <c r="BO271" t="str">
        <v>YW401022 Corp</v>
      </c>
      <c r="BP271" t="str">
        <v>US25161F6M58</v>
      </c>
      <c r="BQ271" t="str">
        <v>25161F6M5</v>
      </c>
      <c r="BR271" t="str">
        <v>DB 5.35 07/31/34</v>
      </c>
      <c r="BS271" s="1">
        <v>49156</v>
      </c>
      <c r="BT271">
        <v>5611000</v>
      </c>
      <c r="CA271" t="str">
        <v>BS775879 Corp</v>
      </c>
      <c r="CB271" t="str">
        <v>US83369NGL82</v>
      </c>
      <c r="CC271" t="str">
        <v>83369NGL8</v>
      </c>
      <c r="CD271" t="str">
        <v>SOCGEN 1.8 12/14/26</v>
      </c>
      <c r="CE271" s="1">
        <v>46370</v>
      </c>
      <c r="CF271">
        <v>0</v>
      </c>
      <c r="CM271" t="str">
        <v>YW156847 Corp</v>
      </c>
      <c r="CN271" t="str">
        <v>XS2855374364</v>
      </c>
      <c r="CO271" t="str">
        <v>YW1568479</v>
      </c>
      <c r="CP271" t="str">
        <v>HSBC 0 07/15/26</v>
      </c>
      <c r="CQ271" s="1">
        <v>46218</v>
      </c>
      <c r="CR271">
        <v>1780000</v>
      </c>
      <c r="EI271" t="str">
        <v>YO687286 Corp</v>
      </c>
      <c r="EJ271" t="str">
        <v>XS3049546982</v>
      </c>
      <c r="EK271" t="str">
        <v>YO6872866</v>
      </c>
      <c r="EL271" t="str">
        <v>SANTAN 6.85 05/23/35</v>
      </c>
      <c r="EM271" s="1">
        <v>49452</v>
      </c>
      <c r="EN271">
        <v>1050000</v>
      </c>
      <c r="KA271" s="1"/>
      <c r="LE271" s="1"/>
      <c r="NM271" s="1"/>
      <c r="QS271" s="1"/>
      <c r="SC271" s="1"/>
      <c r="XE271" s="1"/>
      <c r="AAW271" s="1"/>
    </row>
    <row r="272" spans="29:725" x14ac:dyDescent="0.25">
      <c r="AC272" s="1"/>
      <c r="AE272" t="str">
        <v>ZS800775 Corp</v>
      </c>
      <c r="AF272" t="str">
        <v>US06747MVL70</v>
      </c>
      <c r="AG272" t="str">
        <v>06747MVL7</v>
      </c>
      <c r="AH272" t="str">
        <v>BACR Float 05/29/29</v>
      </c>
      <c r="AI272" s="1">
        <v>47267</v>
      </c>
      <c r="AJ272">
        <v>0</v>
      </c>
      <c r="AO272" s="1"/>
      <c r="AQ272" t="str">
        <v>YL567250 Corp</v>
      </c>
      <c r="AR272" t="str">
        <v>XS3091346133</v>
      </c>
      <c r="AS272" t="str">
        <v>YL5672503</v>
      </c>
      <c r="AT272" t="str">
        <v>BNP 4.54 06/23/30</v>
      </c>
      <c r="AU272" s="1">
        <v>47657</v>
      </c>
      <c r="AV272">
        <v>1000000</v>
      </c>
      <c r="BO272" t="str">
        <v>YW443035 Corp</v>
      </c>
      <c r="BP272" t="str">
        <v>US25161FN797</v>
      </c>
      <c r="BQ272" t="str">
        <v>25161FN79</v>
      </c>
      <c r="BR272" t="str">
        <v>DB 5.15 07/31/29</v>
      </c>
      <c r="BS272" s="1">
        <v>47330</v>
      </c>
      <c r="BT272">
        <v>2356000</v>
      </c>
      <c r="CA272" t="str">
        <v>BS799041 Corp</v>
      </c>
      <c r="CB272" t="str">
        <v>US83369NGM65</v>
      </c>
      <c r="CC272" t="str">
        <v>83369NGM6</v>
      </c>
      <c r="CD272" t="str">
        <v>SOCGEN 2 12/03/26</v>
      </c>
      <c r="CE272" s="1">
        <v>46359</v>
      </c>
      <c r="CF272">
        <v>0</v>
      </c>
      <c r="CM272" t="str">
        <v>YW195124 Corp</v>
      </c>
      <c r="CN272" t="str">
        <v>XS2857863711</v>
      </c>
      <c r="CO272" t="str">
        <v>YW1951246</v>
      </c>
      <c r="CP272" t="str">
        <v>HSBC 0 07/17/26</v>
      </c>
      <c r="CQ272" s="1">
        <v>46220</v>
      </c>
      <c r="CR272">
        <v>8725000</v>
      </c>
      <c r="EI272" t="str">
        <v>YO690562 Corp</v>
      </c>
      <c r="EJ272" t="str">
        <v>XS3049547287</v>
      </c>
      <c r="EK272" t="str">
        <v>YO6905625</v>
      </c>
      <c r="EL272" t="str">
        <v>SANTAN 5 ¼ 06/20/28</v>
      </c>
      <c r="EM272" s="1">
        <v>46924</v>
      </c>
      <c r="EN272">
        <v>500000</v>
      </c>
      <c r="KA272" s="1"/>
      <c r="LE272" s="1"/>
      <c r="NM272" s="1"/>
      <c r="QS272" s="1"/>
      <c r="SC272" s="1"/>
      <c r="XE272" s="1"/>
      <c r="AAW272" s="1"/>
    </row>
    <row r="273" spans="29:725" x14ac:dyDescent="0.25">
      <c r="AC273" s="1"/>
      <c r="AE273" t="str">
        <v>AP804723 Corp</v>
      </c>
      <c r="AF273" t="str">
        <v>US06744CK267</v>
      </c>
      <c r="AG273" t="str">
        <v>06744CK26</v>
      </c>
      <c r="AH273" t="str">
        <v>BACR 4 ¼ 11/24/27</v>
      </c>
      <c r="AI273" s="1">
        <v>46715</v>
      </c>
      <c r="AJ273">
        <v>25000000</v>
      </c>
      <c r="AO273" s="1"/>
      <c r="AQ273" t="str">
        <v>YM002360 Corp</v>
      </c>
      <c r="AR273" t="str">
        <v>XS3064231775</v>
      </c>
      <c r="AS273" t="str">
        <v>YM0023601</v>
      </c>
      <c r="AT273" t="str">
        <v>BNP 4 ¾ 07/05/30</v>
      </c>
      <c r="AU273" s="1">
        <v>47669</v>
      </c>
      <c r="AV273">
        <v>630000</v>
      </c>
      <c r="BO273" t="str">
        <v>YW443104 Corp</v>
      </c>
      <c r="BP273" t="str">
        <v>US25161FWY05</v>
      </c>
      <c r="BQ273" t="str">
        <v>25161FWY0</v>
      </c>
      <c r="BR273" t="str">
        <v>DB 6 07/31/44</v>
      </c>
      <c r="BS273" s="1">
        <v>52809</v>
      </c>
      <c r="BT273">
        <v>3291000</v>
      </c>
      <c r="CA273" t="str">
        <v>BT086906 Corp</v>
      </c>
      <c r="CB273" t="str">
        <v>US83369NH296</v>
      </c>
      <c r="CC273" t="str">
        <v>83369NH29</v>
      </c>
      <c r="CD273" t="str">
        <v>SOCGEN Float 12/31/36</v>
      </c>
      <c r="CE273" s="1">
        <v>50040</v>
      </c>
      <c r="CF273">
        <v>0</v>
      </c>
      <c r="CM273" t="str">
        <v>YW197059 Corp</v>
      </c>
      <c r="CN273" t="str">
        <v>XS2857864958</v>
      </c>
      <c r="CO273" t="str">
        <v>YW1970592</v>
      </c>
      <c r="CP273" t="str">
        <v>HSBC 0 07/17/29</v>
      </c>
      <c r="CQ273" s="1">
        <v>47316</v>
      </c>
      <c r="CR273">
        <v>31750000</v>
      </c>
      <c r="EI273" t="str">
        <v>YO691166 Corp</v>
      </c>
      <c r="EJ273" t="str">
        <v>XS3049547360</v>
      </c>
      <c r="EK273" t="str">
        <v>YO6911664</v>
      </c>
      <c r="EL273" t="str">
        <v>SANTAN 4.9 06/20/28</v>
      </c>
      <c r="EM273" s="1">
        <v>46924</v>
      </c>
      <c r="EN273">
        <v>500000</v>
      </c>
      <c r="KA273" s="1"/>
      <c r="LE273" s="1"/>
      <c r="NM273" s="1"/>
      <c r="QS273" s="1"/>
      <c r="SC273" s="1"/>
      <c r="XE273" s="1"/>
      <c r="AAW273" s="1"/>
    </row>
    <row r="274" spans="29:725" x14ac:dyDescent="0.25">
      <c r="AC274" s="1"/>
      <c r="AE274" t="str">
        <v>BK312398 Corp</v>
      </c>
      <c r="AF274" t="str">
        <v>XS2142583314</v>
      </c>
      <c r="AG274" t="str">
        <v>BK3123985</v>
      </c>
      <c r="AH274" t="str">
        <v>BACR Float 07/14/30</v>
      </c>
      <c r="AI274" s="1">
        <v>47678</v>
      </c>
      <c r="AJ274">
        <v>30000000</v>
      </c>
      <c r="AO274" s="1"/>
      <c r="AQ274" t="str">
        <v>YM087418 Corp</v>
      </c>
      <c r="AR274" t="str">
        <v>XS3064252698</v>
      </c>
      <c r="AS274" t="str">
        <v>YM0874185</v>
      </c>
      <c r="AT274" t="str">
        <v>BNP 7.85 07/05/30</v>
      </c>
      <c r="AU274" s="1">
        <v>47669</v>
      </c>
      <c r="AV274">
        <v>250000</v>
      </c>
      <c r="BO274" t="str">
        <v>YW443271 Corp</v>
      </c>
      <c r="BP274" t="str">
        <v>US25161FQQ45</v>
      </c>
      <c r="BQ274" t="str">
        <v>25161FQQ4</v>
      </c>
      <c r="BR274" t="str">
        <v>DB 5 ¾ 07/31/39</v>
      </c>
      <c r="BS274" s="1">
        <v>50982</v>
      </c>
      <c r="BT274">
        <v>598000</v>
      </c>
      <c r="CA274" t="str">
        <v>BT193290 Corp</v>
      </c>
      <c r="CB274" t="str">
        <v>US83369NH940</v>
      </c>
      <c r="CC274" t="str">
        <v>83369NH94</v>
      </c>
      <c r="CD274" t="str">
        <v>SOCGEN Float 12/31/36</v>
      </c>
      <c r="CE274" s="1">
        <v>50040</v>
      </c>
      <c r="CF274">
        <v>0</v>
      </c>
      <c r="CM274" t="str">
        <v>YW199738 Corp</v>
      </c>
      <c r="CN274" t="str">
        <v>XS2857862820</v>
      </c>
      <c r="CO274" t="str">
        <v>YW1997389</v>
      </c>
      <c r="CP274" t="str">
        <v>HSBC 0 07/17/26</v>
      </c>
      <c r="CQ274" s="1">
        <v>46220</v>
      </c>
      <c r="CR274">
        <v>2005000</v>
      </c>
      <c r="EI274" t="str">
        <v>YO766870 Corp</v>
      </c>
      <c r="EJ274" t="str">
        <v>XS3080772091</v>
      </c>
      <c r="EK274" t="str">
        <v>YO7668701</v>
      </c>
      <c r="EL274" t="str">
        <v>SANTAN 6.88 05/28/35</v>
      </c>
      <c r="EM274" s="1">
        <v>49457</v>
      </c>
      <c r="EN274">
        <v>2900000</v>
      </c>
      <c r="KA274" s="1"/>
      <c r="LE274" s="1"/>
      <c r="NM274" s="1"/>
      <c r="QS274" s="1"/>
      <c r="SC274" s="1"/>
      <c r="XE274" s="1"/>
      <c r="AAW274" s="1"/>
    </row>
    <row r="275" spans="29:725" x14ac:dyDescent="0.25">
      <c r="AC275" s="1"/>
      <c r="AE275" t="str">
        <v>BK351710 Corp</v>
      </c>
      <c r="AF275" t="str">
        <v>US06747Q7G69</v>
      </c>
      <c r="AG275" t="str">
        <v>06747Q7G6</v>
      </c>
      <c r="AH275" t="str">
        <v>BACR 1.6 07/27/26</v>
      </c>
      <c r="AI275" s="1">
        <v>46230</v>
      </c>
      <c r="AJ275">
        <v>95000000</v>
      </c>
      <c r="AO275" s="1"/>
      <c r="AQ275" t="str">
        <v>YM168891 Corp</v>
      </c>
      <c r="AR275" t="str">
        <v>XS3064209920</v>
      </c>
      <c r="AS275" t="str">
        <v>YM1688915</v>
      </c>
      <c r="AT275" t="str">
        <v>BNP Float 07/06/32</v>
      </c>
      <c r="AU275" s="1">
        <v>48401</v>
      </c>
      <c r="AV275">
        <v>1200000</v>
      </c>
      <c r="BO275" t="str">
        <v>YW473384 Corp</v>
      </c>
      <c r="BP275" t="str">
        <v>XS0461985813</v>
      </c>
      <c r="BQ275" t="str">
        <v>YW4733849</v>
      </c>
      <c r="BR275" t="str">
        <v>DB 4.69 04/24/30</v>
      </c>
      <c r="BS275" s="1">
        <v>47597</v>
      </c>
      <c r="BT275">
        <v>2000000</v>
      </c>
      <c r="CA275" t="str">
        <v>BT272464 Corp</v>
      </c>
      <c r="CB275" t="str">
        <v>US83369NHC74</v>
      </c>
      <c r="CC275" t="str">
        <v>83369NHC7</v>
      </c>
      <c r="CD275" t="str">
        <v>SOCGEN Float 01/20/37</v>
      </c>
      <c r="CE275" s="1">
        <v>50060</v>
      </c>
      <c r="CF275">
        <v>0</v>
      </c>
      <c r="CM275" t="str">
        <v>YW509114 Corp</v>
      </c>
      <c r="CN275" t="e">
        <v>#N/A</v>
      </c>
      <c r="CO275" t="str">
        <v>YW5091148</v>
      </c>
      <c r="CP275" t="str">
        <v>HSBC 0 07/25/26</v>
      </c>
      <c r="CQ275" s="1">
        <v>46228</v>
      </c>
      <c r="CR275">
        <v>0</v>
      </c>
      <c r="EI275" t="str">
        <v>YO768982 Corp</v>
      </c>
      <c r="EJ275" t="str">
        <v>XS3080771440</v>
      </c>
      <c r="EK275" t="str">
        <v>YO7689822</v>
      </c>
      <c r="EL275" t="str">
        <v>SANTAN Float 05/28/30</v>
      </c>
      <c r="EM275" s="1">
        <v>47631</v>
      </c>
      <c r="EN275">
        <v>10000000</v>
      </c>
      <c r="KA275" s="1"/>
      <c r="LE275" s="1"/>
      <c r="NM275" s="1"/>
      <c r="QS275" s="1"/>
      <c r="SC275" s="1"/>
      <c r="XE275" s="1"/>
      <c r="AAW275" s="1"/>
    </row>
    <row r="276" spans="29:725" x14ac:dyDescent="0.25">
      <c r="AC276" s="1"/>
      <c r="AE276" t="str">
        <v>BY554785 Corp</v>
      </c>
      <c r="AF276" t="str">
        <v>XS2414961552</v>
      </c>
      <c r="AG276" t="str">
        <v>BY5547850</v>
      </c>
      <c r="AH276" t="str">
        <v>BACR Float 08/29/25</v>
      </c>
      <c r="AI276" s="1">
        <v>45898</v>
      </c>
      <c r="AJ276">
        <v>500000</v>
      </c>
      <c r="AO276" s="1"/>
      <c r="AQ276" t="str">
        <v>YM343623 Corp</v>
      </c>
      <c r="AR276" t="str">
        <v>XS2749322959</v>
      </c>
      <c r="AS276" t="str">
        <v>YM3436230</v>
      </c>
      <c r="AT276" t="str">
        <v>BNP Float 06/27/30</v>
      </c>
      <c r="AU276" s="1">
        <v>47661</v>
      </c>
      <c r="AV276">
        <v>1671000</v>
      </c>
      <c r="BO276" t="str">
        <v>YW489356 Corp</v>
      </c>
      <c r="BP276" t="str">
        <v>XS0461987439</v>
      </c>
      <c r="BQ276" t="str">
        <v>YW4893569</v>
      </c>
      <c r="BR276" t="str">
        <v>DB 7.1 06/24/31</v>
      </c>
      <c r="BS276" s="1">
        <v>48023</v>
      </c>
      <c r="BT276">
        <v>50000000</v>
      </c>
      <c r="CA276" t="str">
        <v>BT273347 Corp</v>
      </c>
      <c r="CB276" t="str">
        <v>US83369NHD57</v>
      </c>
      <c r="CC276" t="str">
        <v>83369NHD5</v>
      </c>
      <c r="CD276" t="str">
        <v>SOCGEN Float 01/20/37</v>
      </c>
      <c r="CE276" s="1">
        <v>50060</v>
      </c>
      <c r="CF276">
        <v>0</v>
      </c>
      <c r="CM276" t="str">
        <v>YW510111 Corp</v>
      </c>
      <c r="CN276" t="str">
        <v>XS2863560954</v>
      </c>
      <c r="CO276" t="str">
        <v>YW5101111</v>
      </c>
      <c r="CP276" t="str">
        <v>HSBC 0 07/25/26</v>
      </c>
      <c r="CQ276" s="1">
        <v>46228</v>
      </c>
      <c r="CR276">
        <v>4080000</v>
      </c>
      <c r="EI276" t="str">
        <v>YO811390 Corp</v>
      </c>
      <c r="EJ276" t="str">
        <v>XS3080768735</v>
      </c>
      <c r="EK276" t="str">
        <v>YO8113905</v>
      </c>
      <c r="EL276" t="str">
        <v>SANTAN Float 05/29/30</v>
      </c>
      <c r="EM276" s="1">
        <v>47632</v>
      </c>
      <c r="EN276">
        <v>3500000</v>
      </c>
      <c r="KA276" s="1"/>
      <c r="LE276" s="1"/>
      <c r="NM276" s="1"/>
      <c r="QS276" s="1"/>
      <c r="SC276" s="1"/>
      <c r="XE276" s="1"/>
      <c r="AAW276" s="1"/>
    </row>
    <row r="277" spans="29:725" x14ac:dyDescent="0.25">
      <c r="AC277" s="1"/>
      <c r="AE277" t="str">
        <v>BZ863115 Corp</v>
      </c>
      <c r="AF277" t="str">
        <v>XS2441850539</v>
      </c>
      <c r="AG277" t="str">
        <v>BZ8631153</v>
      </c>
      <c r="AH277" t="str">
        <v>BACR Float 10/28/27</v>
      </c>
      <c r="AI277" s="1">
        <v>46688</v>
      </c>
      <c r="AJ277">
        <v>15000000</v>
      </c>
      <c r="AO277" s="1"/>
      <c r="AQ277" t="str">
        <v>YM434580 Corp</v>
      </c>
      <c r="AR277" t="str">
        <v>XS3072426052</v>
      </c>
      <c r="AS277" t="str">
        <v>YM4345802</v>
      </c>
      <c r="AT277" t="str">
        <v>BNP 6 ½ 07/05/30</v>
      </c>
      <c r="AU277" s="1">
        <v>47669</v>
      </c>
      <c r="AV277">
        <v>5500000</v>
      </c>
      <c r="BO277" t="str">
        <v>YW707790 Corp</v>
      </c>
      <c r="BP277" t="str">
        <v>US25161FTE87</v>
      </c>
      <c r="BQ277" t="str">
        <v>25161FTE8</v>
      </c>
      <c r="BR277" t="str">
        <v>DB 6 08/16/39</v>
      </c>
      <c r="BS277" s="1">
        <v>50998</v>
      </c>
      <c r="BT277">
        <v>1322000</v>
      </c>
      <c r="CA277" t="str">
        <v>BT274413 Corp</v>
      </c>
      <c r="CB277" t="str">
        <v>US83369NHE31</v>
      </c>
      <c r="CC277" t="str">
        <v>83369NHE3</v>
      </c>
      <c r="CD277" t="str">
        <v>SOCGEN Float 01/20/37</v>
      </c>
      <c r="CE277" s="1">
        <v>50060</v>
      </c>
      <c r="CF277">
        <v>0</v>
      </c>
      <c r="CM277" t="str">
        <v>YW510373 Corp</v>
      </c>
      <c r="CN277" t="str">
        <v>XS2863558545</v>
      </c>
      <c r="CO277" t="str">
        <v>YW5103737</v>
      </c>
      <c r="CP277" t="str">
        <v>HSBC 0 07/25/29</v>
      </c>
      <c r="CQ277" s="1">
        <v>47324</v>
      </c>
      <c r="CR277">
        <v>8565000</v>
      </c>
      <c r="EI277" t="str">
        <v>YO811396 Corp</v>
      </c>
      <c r="EJ277" t="str">
        <v>XS3080770806</v>
      </c>
      <c r="EK277" t="str">
        <v>YO8113962</v>
      </c>
      <c r="EL277" t="str">
        <v>SANTAN 4.9 06/20/28</v>
      </c>
      <c r="EM277" s="1">
        <v>46924</v>
      </c>
      <c r="EN277">
        <v>500000</v>
      </c>
      <c r="KA277" s="1"/>
      <c r="LE277" s="1"/>
      <c r="NM277" s="1"/>
      <c r="QS277" s="1"/>
      <c r="SC277" s="1"/>
      <c r="XE277" s="1"/>
      <c r="AAW277" s="1"/>
    </row>
    <row r="278" spans="29:725" x14ac:dyDescent="0.25">
      <c r="AC278" s="1"/>
      <c r="AE278" t="str">
        <v>EI526766 Corp</v>
      </c>
      <c r="AF278" t="str">
        <v>US06740PZ331</v>
      </c>
      <c r="AG278" t="str">
        <v>06740PZ33</v>
      </c>
      <c r="AH278" t="str">
        <v>BACR Float 01/27/31</v>
      </c>
      <c r="AI278" s="1">
        <v>47875</v>
      </c>
      <c r="AJ278">
        <v>17000000</v>
      </c>
      <c r="AO278" s="1"/>
      <c r="AQ278" t="str">
        <v>YM446972 Corp</v>
      </c>
      <c r="AR278" t="str">
        <v>XS3057919626</v>
      </c>
      <c r="AS278" t="str">
        <v>YM4469727</v>
      </c>
      <c r="AT278" t="str">
        <v>BNP 0 07/03/30</v>
      </c>
      <c r="AU278" s="1">
        <v>47667</v>
      </c>
      <c r="AV278">
        <v>3500000</v>
      </c>
      <c r="BO278" t="str">
        <v>YW770001 Corp</v>
      </c>
      <c r="BP278" t="str">
        <v>US25161FA406</v>
      </c>
      <c r="BQ278" t="str">
        <v>25161FA40</v>
      </c>
      <c r="BR278" t="str">
        <v>DB 5.65 08/16/34</v>
      </c>
      <c r="BS278" s="1">
        <v>49172</v>
      </c>
      <c r="BT278">
        <v>14300000</v>
      </c>
      <c r="CA278" t="str">
        <v>BT373589 Corp</v>
      </c>
      <c r="CB278" t="str">
        <v>US83369NHL73</v>
      </c>
      <c r="CC278" t="str">
        <v>83369NHL7</v>
      </c>
      <c r="CD278" t="str">
        <v>SOCGEN 1.95 01/20/27</v>
      </c>
      <c r="CE278" s="1">
        <v>46407</v>
      </c>
      <c r="CF278">
        <v>2010000</v>
      </c>
      <c r="CM278" t="str">
        <v>YW510710 Corp</v>
      </c>
      <c r="CN278" t="str">
        <v>XS2863560103</v>
      </c>
      <c r="CO278" t="str">
        <v>YW5107100</v>
      </c>
      <c r="CP278" t="str">
        <v>HSBC 0 07/25/29</v>
      </c>
      <c r="CQ278" s="1">
        <v>47324</v>
      </c>
      <c r="CR278">
        <v>6640000</v>
      </c>
      <c r="EI278" t="str">
        <v>YO811788 Corp</v>
      </c>
      <c r="EJ278" t="str">
        <v>XS3080771879</v>
      </c>
      <c r="EK278" t="str">
        <v>YO8117880</v>
      </c>
      <c r="EL278" t="str">
        <v>SANTAN 5.17 06/20/28</v>
      </c>
      <c r="EM278" s="1">
        <v>46924</v>
      </c>
      <c r="EN278">
        <v>500000</v>
      </c>
      <c r="KA278" s="1"/>
      <c r="LE278" s="1"/>
      <c r="NM278" s="1"/>
      <c r="QS278" s="1"/>
      <c r="SC278" s="1"/>
      <c r="XE278" s="1"/>
      <c r="AAW278" s="1"/>
    </row>
    <row r="279" spans="29:725" x14ac:dyDescent="0.25">
      <c r="AC279" s="1"/>
      <c r="AE279" t="str">
        <v>EI584873 Corp</v>
      </c>
      <c r="AF279" t="str">
        <v>XS0568914393</v>
      </c>
      <c r="AG279" t="str">
        <v>EI5848730</v>
      </c>
      <c r="AH279" t="str">
        <v>BACR Float 02/28/26</v>
      </c>
      <c r="AI279" s="1">
        <v>46081</v>
      </c>
      <c r="AJ279">
        <v>1000000</v>
      </c>
      <c r="AO279" s="1"/>
      <c r="AQ279" t="str">
        <v>YM448039 Corp</v>
      </c>
      <c r="AR279" t="str">
        <v>XS3073982731</v>
      </c>
      <c r="AS279" t="str">
        <v>YM4480393</v>
      </c>
      <c r="AT279" t="str">
        <v>BNP 17 06/27/30</v>
      </c>
      <c r="AU279" s="1">
        <v>47661</v>
      </c>
      <c r="AV279">
        <v>1500000</v>
      </c>
      <c r="BO279" t="str">
        <v>YW770003 Corp</v>
      </c>
      <c r="BP279" t="str">
        <v>US25161FJE97</v>
      </c>
      <c r="BQ279" t="str">
        <v>25161FJE9</v>
      </c>
      <c r="BR279" t="str">
        <v>DB 6 08/16/34</v>
      </c>
      <c r="BS279" s="1">
        <v>49172</v>
      </c>
      <c r="BT279">
        <v>3000000</v>
      </c>
      <c r="CA279" t="str">
        <v>BT449403 Corp</v>
      </c>
      <c r="CB279" t="str">
        <v>US83369NHQ60</v>
      </c>
      <c r="CC279" t="str">
        <v>83369NHQ6</v>
      </c>
      <c r="CD279" t="str">
        <v>SOCGEN Float 01/20/37</v>
      </c>
      <c r="CE279" s="1">
        <v>50060</v>
      </c>
      <c r="CF279">
        <v>0</v>
      </c>
      <c r="CM279" t="str">
        <v>YX230801 Corp</v>
      </c>
      <c r="CN279" t="e">
        <v>#N/A</v>
      </c>
      <c r="CO279" t="str">
        <v>YX2308014</v>
      </c>
      <c r="CP279" t="str">
        <v>HSBC 5.46 05/28/29</v>
      </c>
      <c r="CQ279" s="1">
        <v>47266</v>
      </c>
      <c r="CR279">
        <v>27000000</v>
      </c>
      <c r="EI279" t="str">
        <v>YO844921 Corp</v>
      </c>
      <c r="EJ279" t="str">
        <v>XS3080769626</v>
      </c>
      <c r="EK279" t="str">
        <v>YO8449218</v>
      </c>
      <c r="EL279" t="str">
        <v>SANTAN Float 05/30/29</v>
      </c>
      <c r="EM279" s="1">
        <v>47268</v>
      </c>
      <c r="EN279">
        <v>520000</v>
      </c>
      <c r="KA279" s="1"/>
      <c r="LE279" s="1"/>
      <c r="NM279" s="1"/>
      <c r="QS279" s="1"/>
      <c r="SC279" s="1"/>
      <c r="XE279" s="1"/>
      <c r="AAW279" s="1"/>
    </row>
    <row r="280" spans="29:725" x14ac:dyDescent="0.25">
      <c r="AC280" s="1"/>
      <c r="AE280" t="str">
        <v>EI814128 Corp</v>
      </c>
      <c r="AF280" t="str">
        <v>US06738KVE80</v>
      </c>
      <c r="AG280" t="str">
        <v>06738KVE8</v>
      </c>
      <c r="AH280" t="str">
        <v>BACR Float 09/30/31</v>
      </c>
      <c r="AI280" s="1">
        <v>48121</v>
      </c>
      <c r="AJ280">
        <v>11635000</v>
      </c>
      <c r="AO280" s="1"/>
      <c r="AQ280" t="str">
        <v>YM452888 Corp</v>
      </c>
      <c r="AR280" t="str">
        <v>XS3062270767</v>
      </c>
      <c r="AS280" t="str">
        <v>YM4528886</v>
      </c>
      <c r="AT280" t="str">
        <v>BNP Float 06/23/30</v>
      </c>
      <c r="AU280" s="1">
        <v>47657</v>
      </c>
      <c r="AV280">
        <v>20000000</v>
      </c>
      <c r="BO280" t="str">
        <v>YX053667 Corp</v>
      </c>
      <c r="BP280" t="str">
        <v>US25161FQ923</v>
      </c>
      <c r="BQ280" t="str">
        <v>25161FQ92</v>
      </c>
      <c r="BR280" t="str">
        <v>DB 5 ¾ 05/31/34</v>
      </c>
      <c r="BS280" s="1">
        <v>49095</v>
      </c>
      <c r="BT280">
        <v>5500000</v>
      </c>
      <c r="CA280" t="str">
        <v>BT609737 Corp</v>
      </c>
      <c r="CB280" t="str">
        <v>US83369NHX12</v>
      </c>
      <c r="CC280" t="str">
        <v>83369NHX1</v>
      </c>
      <c r="CD280" t="str">
        <v>SOCGEN Float 01/29/37</v>
      </c>
      <c r="CE280" s="1">
        <v>50069</v>
      </c>
      <c r="CF280">
        <v>0</v>
      </c>
      <c r="CM280" t="str">
        <v>YX234929 Corp</v>
      </c>
      <c r="CN280" t="str">
        <v>XS2826816923</v>
      </c>
      <c r="CO280" t="str">
        <v>YX2349299</v>
      </c>
      <c r="CP280" t="str">
        <v>HSBC 0 05/31/26</v>
      </c>
      <c r="CQ280" s="1">
        <v>46173</v>
      </c>
      <c r="CR280">
        <v>12275000</v>
      </c>
      <c r="EI280" t="str">
        <v>YO845120 Corp</v>
      </c>
      <c r="EJ280" t="str">
        <v>XS3080767687</v>
      </c>
      <c r="EK280" t="str">
        <v>YO8451206</v>
      </c>
      <c r="EL280" t="str">
        <v>SANTAN 7.2 06/20/35</v>
      </c>
      <c r="EM280" s="1">
        <v>49480</v>
      </c>
      <c r="EN280">
        <v>1000000</v>
      </c>
      <c r="KA280" s="1"/>
      <c r="LE280" s="1"/>
      <c r="NM280" s="1"/>
      <c r="QS280" s="1"/>
      <c r="SC280" s="1"/>
      <c r="XE280" s="1"/>
      <c r="AAW280" s="1"/>
    </row>
    <row r="281" spans="29:725" x14ac:dyDescent="0.25">
      <c r="AC281" s="1"/>
      <c r="AE281" t="str">
        <v>EK244468 Corp</v>
      </c>
      <c r="AF281" t="str">
        <v>US06741UDA97</v>
      </c>
      <c r="AG281" t="str">
        <v>06741UDA9</v>
      </c>
      <c r="AH281" t="str">
        <v>BACR Float 05/30/34</v>
      </c>
      <c r="AI281" s="1">
        <v>49094</v>
      </c>
      <c r="AJ281">
        <v>4000000</v>
      </c>
      <c r="AO281" s="1"/>
      <c r="AQ281" t="str">
        <v>YM508259 Corp</v>
      </c>
      <c r="AR281" t="str">
        <v>XS3073997093</v>
      </c>
      <c r="AS281" t="str">
        <v>YM5082594</v>
      </c>
      <c r="AT281" t="str">
        <v>BNP 8.8 07/05/27</v>
      </c>
      <c r="AU281" s="1">
        <v>46573</v>
      </c>
      <c r="AV281">
        <v>500000</v>
      </c>
      <c r="BO281" t="str">
        <v>YX088681 Corp</v>
      </c>
      <c r="BP281" t="str">
        <v>US25161FNA20</v>
      </c>
      <c r="BQ281" t="str">
        <v>25161FNA2</v>
      </c>
      <c r="BR281" t="str">
        <v>DB 6 05/31/44</v>
      </c>
      <c r="BS281" s="1">
        <v>52748</v>
      </c>
      <c r="BT281">
        <v>1256000</v>
      </c>
      <c r="CA281" t="str">
        <v>BT610311 Corp</v>
      </c>
      <c r="CB281" t="str">
        <v>US83369NHW39</v>
      </c>
      <c r="CC281" t="str">
        <v>83369NHW3</v>
      </c>
      <c r="CD281" t="str">
        <v>SOCGEN Float 01/29/37</v>
      </c>
      <c r="CE281" s="1">
        <v>50069</v>
      </c>
      <c r="CF281">
        <v>0</v>
      </c>
      <c r="CM281" t="str">
        <v>YX271356 Corp</v>
      </c>
      <c r="CN281" t="str">
        <v>XS2829868251</v>
      </c>
      <c r="CO281" t="str">
        <v>YX2713569</v>
      </c>
      <c r="CP281" t="str">
        <v>HSBC 5 06/11/27</v>
      </c>
      <c r="CQ281" s="1">
        <v>46549</v>
      </c>
      <c r="CR281">
        <v>5000000</v>
      </c>
      <c r="EI281" t="str">
        <v>YO893742 Corp</v>
      </c>
      <c r="EJ281" t="str">
        <v>XS3080769899</v>
      </c>
      <c r="EK281" t="str">
        <v>YO8937428</v>
      </c>
      <c r="EL281" t="str">
        <v>SANTAN 6.9 05/30/35</v>
      </c>
      <c r="EM281" s="1">
        <v>49459</v>
      </c>
      <c r="EN281">
        <v>1000000</v>
      </c>
      <c r="KA281" s="1"/>
      <c r="LE281" s="1"/>
      <c r="NM281" s="1"/>
      <c r="QS281" s="1"/>
      <c r="SC281" s="1"/>
      <c r="XE281" s="1"/>
      <c r="AAW281" s="1"/>
    </row>
    <row r="282" spans="29:725" x14ac:dyDescent="0.25">
      <c r="AC282" s="1"/>
      <c r="AE282" t="str">
        <v>YL106380 Corp</v>
      </c>
      <c r="AF282" t="str">
        <v>XS3084703266</v>
      </c>
      <c r="AG282" t="str">
        <v>YL1063806</v>
      </c>
      <c r="AH282" t="str">
        <v>BACR 5.6 08/14/30</v>
      </c>
      <c r="AI282" s="1">
        <v>47709</v>
      </c>
      <c r="AJ282">
        <v>1500000</v>
      </c>
      <c r="AO282" s="1"/>
      <c r="AQ282" t="str">
        <v>YM513305 Corp</v>
      </c>
      <c r="AR282" t="str">
        <v>XS3132422182</v>
      </c>
      <c r="AS282" t="str">
        <v>YM5133058</v>
      </c>
      <c r="AT282" t="str">
        <v>BNP Float 07/25/30</v>
      </c>
      <c r="AU282" s="1">
        <v>47689</v>
      </c>
      <c r="AV282">
        <v>4905000</v>
      </c>
      <c r="BO282" t="str">
        <v>YX299513 Corp</v>
      </c>
      <c r="BP282" t="str">
        <v>US25160YAT55</v>
      </c>
      <c r="BQ282" t="str">
        <v>25160YAT5</v>
      </c>
      <c r="BR282" t="str">
        <v>DB 0 05/31/36</v>
      </c>
      <c r="BS282" s="1">
        <v>49826</v>
      </c>
      <c r="BT282">
        <v>1000000</v>
      </c>
      <c r="CA282" t="str">
        <v>BT611435 Corp</v>
      </c>
      <c r="CB282" t="str">
        <v>US83369NHV55</v>
      </c>
      <c r="CC282" t="str">
        <v>83369NHV5</v>
      </c>
      <c r="CD282" t="str">
        <v>SOCGEN Float 01/29/37</v>
      </c>
      <c r="CE282" s="1">
        <v>50069</v>
      </c>
      <c r="CF282">
        <v>0</v>
      </c>
      <c r="CM282" t="str">
        <v>YX367717 Corp</v>
      </c>
      <c r="CN282" t="str">
        <v>XS2829200182</v>
      </c>
      <c r="CO282" t="str">
        <v>YX3677177</v>
      </c>
      <c r="CP282" t="str">
        <v>HSBC Float 06/07/26</v>
      </c>
      <c r="CQ282" s="1">
        <v>46180</v>
      </c>
      <c r="CR282">
        <v>10270000</v>
      </c>
      <c r="EI282" t="str">
        <v>YO950392 Corp</v>
      </c>
      <c r="EJ282" t="str">
        <v>US80287KBT79</v>
      </c>
      <c r="EK282" t="str">
        <v>80287KBT7</v>
      </c>
      <c r="EL282" t="str">
        <v>SANTAN 0 12/03/26</v>
      </c>
      <c r="EM282" s="1">
        <v>46359</v>
      </c>
      <c r="EN282">
        <v>675000</v>
      </c>
      <c r="KA282" s="1"/>
      <c r="LE282" s="1"/>
      <c r="NM282" s="1"/>
      <c r="QS282" s="1"/>
      <c r="SC282" s="1"/>
      <c r="XE282" s="1"/>
      <c r="AAW282" s="1"/>
    </row>
    <row r="283" spans="29:725" x14ac:dyDescent="0.25">
      <c r="AC283" s="1"/>
      <c r="AE283" t="str">
        <v>YL328946 Corp</v>
      </c>
      <c r="AF283" t="str">
        <v>XS2998412279</v>
      </c>
      <c r="AG283" t="str">
        <v>YL3289466</v>
      </c>
      <c r="AH283" t="str">
        <v>BACR 6.97 11/14/25</v>
      </c>
      <c r="AI283" s="1">
        <v>45975</v>
      </c>
      <c r="AJ283">
        <v>1000000</v>
      </c>
      <c r="AO283" s="1"/>
      <c r="AQ283" t="str">
        <v>YM653106 Corp</v>
      </c>
      <c r="AR283" t="str">
        <v>XS3076776015</v>
      </c>
      <c r="AS283" t="str">
        <v>YM6531060</v>
      </c>
      <c r="AT283" t="str">
        <v>BNP 7 07/06/32</v>
      </c>
      <c r="AU283" s="1">
        <v>48401</v>
      </c>
      <c r="AV283">
        <v>400000</v>
      </c>
      <c r="BO283" t="str">
        <v>YX411462 Corp</v>
      </c>
      <c r="BP283" t="str">
        <v>US25160YAU29</v>
      </c>
      <c r="BQ283" t="str">
        <v>25160YAU2</v>
      </c>
      <c r="BR283" t="str">
        <v>DB Float 06/06/31</v>
      </c>
      <c r="BS283" s="1">
        <v>48005</v>
      </c>
      <c r="BT283">
        <v>10000000</v>
      </c>
      <c r="CA283" t="str">
        <v>BU005751 Corp</v>
      </c>
      <c r="CB283" t="str">
        <v>US83369NJD30</v>
      </c>
      <c r="CC283" t="str">
        <v>83369NJD3</v>
      </c>
      <c r="CD283" t="str">
        <v>SOCGEN Float 02/20/37</v>
      </c>
      <c r="CE283" s="1">
        <v>50091</v>
      </c>
      <c r="CF283">
        <v>0</v>
      </c>
      <c r="CM283" t="str">
        <v>YX369488 Corp</v>
      </c>
      <c r="CN283" t="str">
        <v>XS2829848907</v>
      </c>
      <c r="CO283" t="str">
        <v>YX3694883</v>
      </c>
      <c r="CP283" t="str">
        <v>HSBC 0 06/07/29</v>
      </c>
      <c r="CQ283" s="1">
        <v>47276</v>
      </c>
      <c r="CR283">
        <v>22915000</v>
      </c>
      <c r="EI283" t="str">
        <v>YO961538 Corp</v>
      </c>
      <c r="EJ283" t="str">
        <v>XS3080764239</v>
      </c>
      <c r="EK283" t="str">
        <v>YO9615387</v>
      </c>
      <c r="EL283" t="str">
        <v>SANTAN 4.51 06/05/29</v>
      </c>
      <c r="EM283" s="1">
        <v>47274</v>
      </c>
      <c r="EN283">
        <v>1260000</v>
      </c>
      <c r="KA283" s="1"/>
      <c r="LE283" s="1"/>
      <c r="NM283" s="1"/>
      <c r="QS283" s="1"/>
      <c r="SC283" s="1"/>
      <c r="XE283" s="1"/>
      <c r="AAW283" s="1"/>
    </row>
    <row r="284" spans="29:725" x14ac:dyDescent="0.25">
      <c r="AC284" s="1"/>
      <c r="AE284" t="str">
        <v>YL363733 Corp</v>
      </c>
      <c r="AF284" t="str">
        <v>XS3092381337</v>
      </c>
      <c r="AG284" t="str">
        <v>YL3637334</v>
      </c>
      <c r="AH284" t="str">
        <v>BACR 0 08/29/30</v>
      </c>
      <c r="AI284" s="1">
        <v>47724</v>
      </c>
      <c r="AJ284">
        <v>2660000</v>
      </c>
      <c r="AO284" s="1"/>
      <c r="AQ284" t="str">
        <v>YM662654 Corp</v>
      </c>
      <c r="AR284" t="str">
        <v>XS2515126048</v>
      </c>
      <c r="AS284" t="str">
        <v>YM6626548</v>
      </c>
      <c r="AT284" t="str">
        <v>BNP Float 06/20/30</v>
      </c>
      <c r="AU284" s="1">
        <v>47654</v>
      </c>
      <c r="AV284">
        <v>5735000</v>
      </c>
      <c r="BO284" t="str">
        <v>YX463501 Corp</v>
      </c>
      <c r="BP284" t="str">
        <v>US25161FJU30</v>
      </c>
      <c r="BQ284" t="str">
        <v>25161FJU3</v>
      </c>
      <c r="BR284" t="str">
        <v>DB 6 ¼ 06/14/44</v>
      </c>
      <c r="BS284" s="1">
        <v>52762</v>
      </c>
      <c r="BT284">
        <v>3058000</v>
      </c>
      <c r="CA284" t="str">
        <v>BU614803 Corp</v>
      </c>
      <c r="CB284" t="str">
        <v>US83369NJV38</v>
      </c>
      <c r="CC284" t="str">
        <v>83369NJV3</v>
      </c>
      <c r="CD284" t="str">
        <v>SOCGEN Float 02/27/37</v>
      </c>
      <c r="CE284" s="1">
        <v>50098</v>
      </c>
      <c r="CF284">
        <v>0</v>
      </c>
      <c r="CM284" t="str">
        <v>YX372671 Corp</v>
      </c>
      <c r="CN284" t="str">
        <v>XS2831196881</v>
      </c>
      <c r="CO284" t="str">
        <v>YX3726719</v>
      </c>
      <c r="CP284" t="str">
        <v>HSBC 0 06/07/29</v>
      </c>
      <c r="CQ284" s="1">
        <v>47276</v>
      </c>
      <c r="CR284">
        <v>22340000</v>
      </c>
      <c r="EI284" t="str">
        <v>YO987586 Corp</v>
      </c>
      <c r="EJ284" t="str">
        <v>US80287KBU43</v>
      </c>
      <c r="EK284" t="str">
        <v>80287KBU4</v>
      </c>
      <c r="EL284" t="str">
        <v>SANTAN 0 06/04/27</v>
      </c>
      <c r="EM284" s="1">
        <v>46542</v>
      </c>
      <c r="EN284">
        <v>311000</v>
      </c>
      <c r="KA284" s="1"/>
      <c r="LE284" s="1"/>
      <c r="NM284" s="1"/>
      <c r="QS284" s="1"/>
      <c r="SC284" s="1"/>
      <c r="XE284" s="1"/>
      <c r="AAW284" s="1"/>
    </row>
    <row r="285" spans="29:725" x14ac:dyDescent="0.25">
      <c r="AC285" s="1"/>
      <c r="AE285" t="str">
        <v>YM260853 Corp</v>
      </c>
      <c r="AF285" t="str">
        <v>XS3067347339</v>
      </c>
      <c r="AG285" t="str">
        <v>YM2608532</v>
      </c>
      <c r="AH285" t="str">
        <v>BACR 0 07/24/28</v>
      </c>
      <c r="AI285" s="1">
        <v>46958</v>
      </c>
      <c r="AJ285">
        <v>4390000</v>
      </c>
      <c r="AO285" s="1"/>
      <c r="AQ285" t="str">
        <v>YM687492 Corp</v>
      </c>
      <c r="AR285" t="str">
        <v>XS3070747962</v>
      </c>
      <c r="AS285" t="str">
        <v>YM6874924</v>
      </c>
      <c r="AT285" t="str">
        <v>BNP 6.08 07/23/30</v>
      </c>
      <c r="AU285" s="1">
        <v>47687</v>
      </c>
      <c r="AV285">
        <v>5000000</v>
      </c>
      <c r="BO285" t="str">
        <v>YX554826 Corp</v>
      </c>
      <c r="BP285" t="str">
        <v>US25160YAW84</v>
      </c>
      <c r="BQ285" t="str">
        <v>25160YAW8</v>
      </c>
      <c r="BR285" t="str">
        <v>DB 0 06/17/36</v>
      </c>
      <c r="BS285" s="1">
        <v>49843</v>
      </c>
      <c r="BT285">
        <v>1000000</v>
      </c>
      <c r="CA285" t="str">
        <v>BU871696 Corp</v>
      </c>
      <c r="CB285" t="str">
        <v>US83369NK589</v>
      </c>
      <c r="CC285" t="str">
        <v>83369NK58</v>
      </c>
      <c r="CD285" t="str">
        <v>SOCGEN Float 03/19/37</v>
      </c>
      <c r="CE285" s="1">
        <v>50118</v>
      </c>
      <c r="CF285">
        <v>0</v>
      </c>
      <c r="CM285" t="str">
        <v>YX418970 Corp</v>
      </c>
      <c r="CN285" t="str">
        <v>XS2833308930</v>
      </c>
      <c r="CO285" t="str">
        <v>YX4189701</v>
      </c>
      <c r="CP285" t="str">
        <v>HSBC Float 06/11/26</v>
      </c>
      <c r="CQ285" s="1">
        <v>46184</v>
      </c>
      <c r="CR285">
        <v>4350000</v>
      </c>
      <c r="EI285" t="str">
        <v>YO990066 Corp</v>
      </c>
      <c r="EJ285" t="str">
        <v>XS3080763264</v>
      </c>
      <c r="EK285" t="str">
        <v>YO9900664</v>
      </c>
      <c r="EL285" t="str">
        <v>SANTAN Float 06/20/28</v>
      </c>
      <c r="EM285" s="1">
        <v>46924</v>
      </c>
      <c r="EN285">
        <v>20000000</v>
      </c>
      <c r="KA285" s="1"/>
      <c r="LE285" s="1"/>
      <c r="NM285" s="1"/>
      <c r="QS285" s="1"/>
      <c r="SC285" s="1"/>
      <c r="XE285" s="1"/>
      <c r="AAW285" s="1"/>
    </row>
    <row r="286" spans="29:725" x14ac:dyDescent="0.25">
      <c r="AC286" s="1"/>
      <c r="AE286" t="str">
        <v>YM451345 Corp</v>
      </c>
      <c r="AF286" t="str">
        <v>XS3072830774</v>
      </c>
      <c r="AG286" t="str">
        <v>YM4513458</v>
      </c>
      <c r="AH286" t="str">
        <v>BACR 3.95 08/01/28</v>
      </c>
      <c r="AI286" s="1">
        <v>46966</v>
      </c>
      <c r="AJ286">
        <v>4000000</v>
      </c>
      <c r="AO286" s="1"/>
      <c r="AQ286" t="str">
        <v>YM703795 Corp</v>
      </c>
      <c r="AR286" t="str">
        <v>XS3077628116</v>
      </c>
      <c r="AS286" t="str">
        <v>YM7037950</v>
      </c>
      <c r="AT286" t="str">
        <v>BNP 7.02 07/05/35</v>
      </c>
      <c r="AU286" s="1">
        <v>49495</v>
      </c>
      <c r="AV286">
        <v>500000</v>
      </c>
      <c r="BO286" t="str">
        <v>YX554858 Corp</v>
      </c>
      <c r="BP286" t="str">
        <v>US25160YAV02</v>
      </c>
      <c r="BQ286" t="str">
        <v>25160YAV0</v>
      </c>
      <c r="BR286" t="str">
        <v>DB Float 06/18/29</v>
      </c>
      <c r="BS286" s="1">
        <v>47287</v>
      </c>
      <c r="BT286">
        <v>428000</v>
      </c>
      <c r="CA286" t="str">
        <v>BU871810 Corp</v>
      </c>
      <c r="CB286" t="str">
        <v>US83369NUC28</v>
      </c>
      <c r="CC286" t="str">
        <v>83369NUC2</v>
      </c>
      <c r="CD286" t="str">
        <v>SOCGEN Float 03/09/32</v>
      </c>
      <c r="CE286" s="1">
        <v>48282</v>
      </c>
      <c r="CF286">
        <v>5000000</v>
      </c>
      <c r="CM286" t="str">
        <v>YX450616 Corp</v>
      </c>
      <c r="CN286" t="str">
        <v>XS2833245751</v>
      </c>
      <c r="CO286" t="str">
        <v>YX4506169</v>
      </c>
      <c r="CP286" t="str">
        <v>HSBC Float 06/11/29</v>
      </c>
      <c r="CQ286" s="1">
        <v>47280</v>
      </c>
      <c r="CR286">
        <v>13890000</v>
      </c>
      <c r="EI286" t="str">
        <v>YO995842 Corp</v>
      </c>
      <c r="EJ286" t="str">
        <v>XS3080763181</v>
      </c>
      <c r="EK286" t="str">
        <v>YO9958423</v>
      </c>
      <c r="EL286" t="str">
        <v>SANTAN 7.33 06/20/31</v>
      </c>
      <c r="EM286" s="1">
        <v>48019</v>
      </c>
      <c r="EN286">
        <v>1500000</v>
      </c>
      <c r="KA286" s="1"/>
      <c r="LE286" s="1"/>
      <c r="NM286" s="1"/>
      <c r="QS286" s="1"/>
      <c r="SC286" s="1"/>
      <c r="XE286" s="1"/>
      <c r="AAW286" s="1"/>
    </row>
    <row r="287" spans="29:725" x14ac:dyDescent="0.25">
      <c r="AC287" s="1"/>
      <c r="AE287" t="str">
        <v>YM460456 Corp</v>
      </c>
      <c r="AF287" t="str">
        <v>XS3072780060</v>
      </c>
      <c r="AG287" t="str">
        <v>YM4604562</v>
      </c>
      <c r="AH287" t="str">
        <v>BACR 0 08/06/29</v>
      </c>
      <c r="AI287" s="1">
        <v>47336</v>
      </c>
      <c r="AJ287">
        <v>1500000</v>
      </c>
      <c r="AO287" s="1"/>
      <c r="AQ287" t="str">
        <v>YM720741 Corp</v>
      </c>
      <c r="AR287" t="str">
        <v>XS3070748770</v>
      </c>
      <c r="AS287" t="str">
        <v>YM7207413</v>
      </c>
      <c r="AT287" t="str">
        <v>BNP 6.11 07/31/30</v>
      </c>
      <c r="AU287" s="1">
        <v>47695</v>
      </c>
      <c r="AV287">
        <v>5000000</v>
      </c>
      <c r="BO287" t="str">
        <v>YX756704 Corp</v>
      </c>
      <c r="BP287" t="str">
        <v>US25161FYA01</v>
      </c>
      <c r="BQ287" t="str">
        <v>25161FYA0</v>
      </c>
      <c r="BR287" t="str">
        <v>DB 5.8 06/28/34</v>
      </c>
      <c r="BS287" s="1">
        <v>49123</v>
      </c>
      <c r="BT287">
        <v>25000000</v>
      </c>
      <c r="CA287" t="str">
        <v>BU919681 Corp</v>
      </c>
      <c r="CB287" t="str">
        <v>XS2347734704</v>
      </c>
      <c r="CC287" t="str">
        <v>BU9196819</v>
      </c>
      <c r="CD287" t="str">
        <v>SOCGEN 0 03/16/52</v>
      </c>
      <c r="CE287" s="1">
        <v>55594</v>
      </c>
      <c r="CF287">
        <v>95000000</v>
      </c>
      <c r="CM287" t="str">
        <v>YX572960 Corp</v>
      </c>
      <c r="CN287" t="str">
        <v>XS2838890171</v>
      </c>
      <c r="CO287" t="str">
        <v>YX5729604</v>
      </c>
      <c r="CP287" t="str">
        <v>HSBC 0 06/18/29</v>
      </c>
      <c r="CQ287" s="1">
        <v>47287</v>
      </c>
      <c r="CR287">
        <v>37015000</v>
      </c>
      <c r="EI287" t="str">
        <v>YP775789 Corp</v>
      </c>
      <c r="EJ287" t="str">
        <v>XS3049567558</v>
      </c>
      <c r="EK287" t="str">
        <v>YP7757899</v>
      </c>
      <c r="EL287" t="str">
        <v>SANTAN 6.89 06/20/32</v>
      </c>
      <c r="EM287" s="1">
        <v>48385</v>
      </c>
      <c r="EN287">
        <v>500000</v>
      </c>
      <c r="KA287" s="1"/>
      <c r="LE287" s="1"/>
      <c r="NM287" s="1"/>
      <c r="QS287" s="1"/>
      <c r="SC287" s="1"/>
      <c r="XE287" s="1"/>
      <c r="AAW287" s="1"/>
    </row>
    <row r="288" spans="29:725" x14ac:dyDescent="0.25">
      <c r="AC288" s="1"/>
      <c r="AE288" t="str">
        <v>YM499193 Corp</v>
      </c>
      <c r="AF288" t="str">
        <v>XS3072872776</v>
      </c>
      <c r="AG288" t="str">
        <v>YM4991936</v>
      </c>
      <c r="AH288" t="str">
        <v>BACR 5.43 06/20/32</v>
      </c>
      <c r="AI288" s="1">
        <v>48385</v>
      </c>
      <c r="AJ288">
        <v>1000000</v>
      </c>
      <c r="AO288" s="1"/>
      <c r="AQ288" t="str">
        <v>YM749156 Corp</v>
      </c>
      <c r="AR288" t="str">
        <v>XS3073977061</v>
      </c>
      <c r="AS288" t="str">
        <v>YM7491561</v>
      </c>
      <c r="AT288" t="str">
        <v>BNP 4 ¾ 06/23/30</v>
      </c>
      <c r="AU288" s="1">
        <v>47657</v>
      </c>
      <c r="AV288">
        <v>1500000</v>
      </c>
      <c r="BO288" t="str">
        <v>YX756724 Corp</v>
      </c>
      <c r="BP288" t="str">
        <v>US25161FYF97</v>
      </c>
      <c r="BQ288" t="str">
        <v>25161FYF9</v>
      </c>
      <c r="BR288" t="str">
        <v>DB 6 06/28/34</v>
      </c>
      <c r="BS288" s="1">
        <v>49123</v>
      </c>
      <c r="BT288">
        <v>8000000</v>
      </c>
      <c r="CA288" t="str">
        <v>BV052420 Corp</v>
      </c>
      <c r="CB288" t="str">
        <v>US83369NKD11</v>
      </c>
      <c r="CC288" t="str">
        <v>83369NKD1</v>
      </c>
      <c r="CD288" t="str">
        <v>SOCGEN Float 03/12/29</v>
      </c>
      <c r="CE288" s="1">
        <v>47189</v>
      </c>
      <c r="CF288">
        <v>0</v>
      </c>
      <c r="CM288" t="str">
        <v>YX585659 Corp</v>
      </c>
      <c r="CN288" t="str">
        <v>XS2838888860</v>
      </c>
      <c r="CO288" t="str">
        <v>YX5856597</v>
      </c>
      <c r="CP288" t="str">
        <v>HSBC 0 06/18/26</v>
      </c>
      <c r="CQ288" s="1">
        <v>46191</v>
      </c>
      <c r="CR288">
        <v>15805000</v>
      </c>
      <c r="EI288" t="str">
        <v>YP777214 Corp</v>
      </c>
      <c r="EJ288" t="str">
        <v>XS3049575148</v>
      </c>
      <c r="EK288" t="str">
        <v>YP7772146</v>
      </c>
      <c r="EL288" t="str">
        <v>SANTAN 5.17 06/20/32</v>
      </c>
      <c r="EM288" s="1">
        <v>48385</v>
      </c>
      <c r="EN288">
        <v>600000</v>
      </c>
      <c r="KA288" s="1"/>
      <c r="LE288" s="1"/>
      <c r="NM288" s="1"/>
      <c r="QS288" s="1"/>
      <c r="SC288" s="1"/>
      <c r="XE288" s="1"/>
      <c r="AAW288" s="1"/>
    </row>
    <row r="289" spans="29:725" x14ac:dyDescent="0.25">
      <c r="AC289" s="1"/>
      <c r="AE289" t="str">
        <v>YM850274 Corp</v>
      </c>
      <c r="AF289" t="str">
        <v>XS3078714089</v>
      </c>
      <c r="AG289" t="str">
        <v>YM8502747</v>
      </c>
      <c r="AH289" t="str">
        <v>BACR 0 08/13/28</v>
      </c>
      <c r="AI289" s="1">
        <v>46978</v>
      </c>
      <c r="AJ289">
        <v>1200000</v>
      </c>
      <c r="AO289" s="1"/>
      <c r="AQ289" t="str">
        <v>YM899891 Corp</v>
      </c>
      <c r="AR289" t="str">
        <v>XS3081391230</v>
      </c>
      <c r="AS289" t="str">
        <v>YM8998911</v>
      </c>
      <c r="AT289" t="str">
        <v>BNP 6.03 01/08/32</v>
      </c>
      <c r="AU289" s="1">
        <v>48221</v>
      </c>
      <c r="AV289">
        <v>500000</v>
      </c>
      <c r="BO289" t="str">
        <v>ZB020000 Corp</v>
      </c>
      <c r="BP289" t="str">
        <v>US25161FWG98</v>
      </c>
      <c r="BQ289" t="str">
        <v>25161FWG9</v>
      </c>
      <c r="BR289" t="str">
        <v>DB 5.35 04/11/29</v>
      </c>
      <c r="BS289" s="1">
        <v>47219</v>
      </c>
      <c r="BT289">
        <v>7109000</v>
      </c>
      <c r="CA289" t="str">
        <v>BV349986 Corp</v>
      </c>
      <c r="CB289" t="str">
        <v>US83369NKN92</v>
      </c>
      <c r="CC289" t="str">
        <v>83369NKN9</v>
      </c>
      <c r="CD289" t="str">
        <v>SOCGEN Float 03/31/32</v>
      </c>
      <c r="CE289" s="1">
        <v>48304</v>
      </c>
      <c r="CF289">
        <v>0</v>
      </c>
      <c r="CM289" t="str">
        <v>YX595235 Corp</v>
      </c>
      <c r="CN289" t="str">
        <v>XS2839645079</v>
      </c>
      <c r="CO289" t="str">
        <v>YX5952354</v>
      </c>
      <c r="CP289" t="str">
        <v>HSBC 0 06/20/29</v>
      </c>
      <c r="CQ289" s="1">
        <v>47289</v>
      </c>
      <c r="CR289">
        <v>17420000</v>
      </c>
      <c r="EI289" t="str">
        <v>YP834973 Corp</v>
      </c>
      <c r="EJ289" t="str">
        <v>XS3049574927</v>
      </c>
      <c r="EK289" t="str">
        <v>YP8349738</v>
      </c>
      <c r="EL289" t="str">
        <v>SANTAN 6.04 06/20/32</v>
      </c>
      <c r="EM289" s="1">
        <v>48385</v>
      </c>
      <c r="EN289">
        <v>520000</v>
      </c>
      <c r="KA289" s="1"/>
      <c r="LE289" s="1"/>
      <c r="NM289" s="1"/>
      <c r="QS289" s="1"/>
      <c r="SC289" s="1"/>
      <c r="XE289" s="1"/>
      <c r="AAW289" s="1"/>
    </row>
    <row r="290" spans="29:725" x14ac:dyDescent="0.25">
      <c r="AC290" s="1"/>
      <c r="AE290" t="str">
        <v>YM938397 Corp</v>
      </c>
      <c r="AF290" t="str">
        <v>US06746CRG68</v>
      </c>
      <c r="AG290" t="str">
        <v>06746CRG6</v>
      </c>
      <c r="AH290" t="str">
        <v>BACR 4 ¾ 08/20/30</v>
      </c>
      <c r="AI290" s="1">
        <v>47715</v>
      </c>
      <c r="AJ290">
        <v>0</v>
      </c>
      <c r="AO290" s="1"/>
      <c r="AQ290" t="str">
        <v>YM907318 Corp</v>
      </c>
      <c r="AR290" t="str">
        <v>XS3070749075</v>
      </c>
      <c r="AS290" t="str">
        <v>YM9073185</v>
      </c>
      <c r="AT290" t="str">
        <v>BNP Float 06/23/30</v>
      </c>
      <c r="AU290" s="1">
        <v>47657</v>
      </c>
      <c r="AV290">
        <v>2000000</v>
      </c>
      <c r="BO290" t="str">
        <v>ZB020007 Corp</v>
      </c>
      <c r="BP290" t="str">
        <v>US25161FVU91</v>
      </c>
      <c r="BQ290" t="str">
        <v>25161FVU9</v>
      </c>
      <c r="BR290" t="str">
        <v>DB 5 ¼ 04/16/27</v>
      </c>
      <c r="BS290" s="1">
        <v>46493</v>
      </c>
      <c r="BT290">
        <v>858000</v>
      </c>
      <c r="CA290" t="str">
        <v>BV513858 Corp</v>
      </c>
      <c r="CB290" t="str">
        <v>XS2436382241</v>
      </c>
      <c r="CC290" t="str">
        <v>BV5138581</v>
      </c>
      <c r="CD290" t="str">
        <v>SOCGEN 0 03/29/37</v>
      </c>
      <c r="CE290" s="1">
        <v>50128</v>
      </c>
      <c r="CF290">
        <v>30000000</v>
      </c>
      <c r="CM290" t="str">
        <v>YX597239 Corp</v>
      </c>
      <c r="CN290" t="str">
        <v>XS2841155208</v>
      </c>
      <c r="CO290" t="str">
        <v>YX5972394</v>
      </c>
      <c r="CP290" t="str">
        <v>HSBC Float 06/21/26</v>
      </c>
      <c r="CQ290" s="1">
        <v>46194</v>
      </c>
      <c r="CR290">
        <v>3680000</v>
      </c>
      <c r="EI290" t="str">
        <v>YP835036 Corp</v>
      </c>
      <c r="EJ290" t="str">
        <v>XS3049567129</v>
      </c>
      <c r="EK290" t="str">
        <v>YP8350363</v>
      </c>
      <c r="EL290" t="str">
        <v>SANTAN 5.45 06/20/32</v>
      </c>
      <c r="EM290" s="1">
        <v>48385</v>
      </c>
      <c r="EN290">
        <v>520000</v>
      </c>
      <c r="KA290" s="1"/>
      <c r="LE290" s="1"/>
      <c r="NM290" s="1"/>
      <c r="QS290" s="1"/>
      <c r="SC290" s="1"/>
      <c r="XE290" s="1"/>
      <c r="AAW290" s="1"/>
    </row>
    <row r="291" spans="29:725" x14ac:dyDescent="0.25">
      <c r="AC291" s="1"/>
      <c r="AE291" t="str">
        <v>YN206930 Corp</v>
      </c>
      <c r="AF291" t="str">
        <v>XS3037466094</v>
      </c>
      <c r="AG291" t="str">
        <v>YN2069303</v>
      </c>
      <c r="AH291" t="str">
        <v>BACR 4.53 06/11/35</v>
      </c>
      <c r="AI291" s="1">
        <v>49471</v>
      </c>
      <c r="AJ291">
        <v>1000000</v>
      </c>
      <c r="AO291" s="1"/>
      <c r="AQ291" t="str">
        <v>YM911135 Corp</v>
      </c>
      <c r="AR291" t="str">
        <v>XS2979398158</v>
      </c>
      <c r="AS291" t="str">
        <v>YM9111357</v>
      </c>
      <c r="AT291" t="str">
        <v>BNP Float 03/26/30</v>
      </c>
      <c r="AU291" s="1">
        <v>47568</v>
      </c>
      <c r="AV291">
        <v>5000000</v>
      </c>
      <c r="BO291" t="str">
        <v>ZB020022 Corp</v>
      </c>
      <c r="BP291" t="str">
        <v>US25161FUK29</v>
      </c>
      <c r="BQ291" t="str">
        <v>25161FUK2</v>
      </c>
      <c r="BR291" t="str">
        <v>DB 5.65 04/11/34</v>
      </c>
      <c r="BS291" s="1">
        <v>49045</v>
      </c>
      <c r="BT291">
        <v>6500000</v>
      </c>
      <c r="CA291" t="str">
        <v>BV558118 Corp</v>
      </c>
      <c r="CB291" t="str">
        <v>US83369NUE83</v>
      </c>
      <c r="CC291" t="str">
        <v>83369NUE8</v>
      </c>
      <c r="CD291" t="str">
        <v>SOCGEN Float 03/29/32</v>
      </c>
      <c r="CE291" s="1">
        <v>48302</v>
      </c>
      <c r="CF291">
        <v>500000</v>
      </c>
      <c r="CM291" t="str">
        <v>YX604451 Corp</v>
      </c>
      <c r="CN291" t="str">
        <v>XS2838892540</v>
      </c>
      <c r="CO291" t="str">
        <v>YX6044516</v>
      </c>
      <c r="CP291" t="str">
        <v>HSBC 0 06/18/26</v>
      </c>
      <c r="CQ291" s="1">
        <v>46191</v>
      </c>
      <c r="CR291">
        <v>4040000</v>
      </c>
      <c r="EI291" t="str">
        <v>YP953859 Corp</v>
      </c>
      <c r="EJ291" t="str">
        <v>XS3049574414</v>
      </c>
      <c r="EK291" t="str">
        <v>YP9538594</v>
      </c>
      <c r="EL291" t="str">
        <v>SANTAN 8.46 06/20/30</v>
      </c>
      <c r="EM291" s="1">
        <v>47654</v>
      </c>
      <c r="EN291">
        <v>1000000</v>
      </c>
      <c r="KA291" s="1"/>
      <c r="LE291" s="1"/>
      <c r="NM291" s="1"/>
      <c r="QS291" s="1"/>
      <c r="SC291" s="1"/>
      <c r="XE291" s="1"/>
      <c r="AAW291" s="1"/>
    </row>
    <row r="292" spans="29:725" x14ac:dyDescent="0.25">
      <c r="AC292" s="1"/>
      <c r="AE292" t="str">
        <v>YN330854 Corp</v>
      </c>
      <c r="AF292" t="str">
        <v>XS3051805300</v>
      </c>
      <c r="AG292" t="str">
        <v>YN3308544</v>
      </c>
      <c r="AH292" t="str">
        <v>BACR 6.53 06/24/26</v>
      </c>
      <c r="AI292" s="1">
        <v>46197</v>
      </c>
      <c r="AJ292">
        <v>5760000</v>
      </c>
      <c r="AO292" s="1"/>
      <c r="AQ292" t="str">
        <v>YM926367 Corp</v>
      </c>
      <c r="AR292" t="str">
        <v>XS3081388012</v>
      </c>
      <c r="AS292" t="str">
        <v>YM9263679</v>
      </c>
      <c r="AT292" t="str">
        <v>BNP Float 02/08/27</v>
      </c>
      <c r="AU292" s="1">
        <v>46426</v>
      </c>
      <c r="AV292">
        <v>250000</v>
      </c>
      <c r="BO292" t="str">
        <v>ZB020048 Corp</v>
      </c>
      <c r="BP292" t="str">
        <v>US25161FTM04</v>
      </c>
      <c r="BQ292" t="str">
        <v>25161FTM0</v>
      </c>
      <c r="BR292" t="str">
        <v>DB 5.6 04/11/31</v>
      </c>
      <c r="BS292" s="1">
        <v>47949</v>
      </c>
      <c r="BT292">
        <v>9500000</v>
      </c>
      <c r="CA292" t="str">
        <v>BV613587 Corp</v>
      </c>
      <c r="CB292" t="str">
        <v>US83369NL322</v>
      </c>
      <c r="CC292" t="str">
        <v>83369NL32</v>
      </c>
      <c r="CD292" t="str">
        <v>SOCGEN Float 04/01/37</v>
      </c>
      <c r="CE292" s="1">
        <v>50131</v>
      </c>
      <c r="CF292">
        <v>0</v>
      </c>
      <c r="CM292" t="str">
        <v>YX617161 Corp</v>
      </c>
      <c r="CN292" t="str">
        <v>XS2841181386</v>
      </c>
      <c r="CO292" t="str">
        <v>YX6171616</v>
      </c>
      <c r="CP292" t="str">
        <v>HSBC Float 06/21/29</v>
      </c>
      <c r="CQ292" s="1">
        <v>47290</v>
      </c>
      <c r="CR292">
        <v>23590000</v>
      </c>
      <c r="EI292" t="str">
        <v>YQ032761 Corp</v>
      </c>
      <c r="EJ292" t="str">
        <v>XS3006414745</v>
      </c>
      <c r="EK292" t="str">
        <v>YQ0327615</v>
      </c>
      <c r="EL292" t="str">
        <v>SANTAN Float 03/07/28</v>
      </c>
      <c r="EM292" s="1">
        <v>46819</v>
      </c>
      <c r="EN292">
        <v>5000000</v>
      </c>
      <c r="KA292" s="1"/>
      <c r="LE292" s="1"/>
      <c r="NM292" s="1"/>
      <c r="QS292" s="1"/>
      <c r="SC292" s="1"/>
      <c r="XE292" s="1"/>
      <c r="AAW292" s="1"/>
    </row>
    <row r="293" spans="29:725" x14ac:dyDescent="0.25">
      <c r="AC293" s="1"/>
      <c r="AE293" t="str">
        <v>YN339464 Corp</v>
      </c>
      <c r="AF293" t="str">
        <v>US06740BK226</v>
      </c>
      <c r="AG293" t="str">
        <v>06740BK22</v>
      </c>
      <c r="AH293" t="str">
        <v>BACR 4.4 06/16/27</v>
      </c>
      <c r="AI293" s="1">
        <v>46554</v>
      </c>
      <c r="AJ293">
        <v>250000000</v>
      </c>
      <c r="AO293" s="1"/>
      <c r="AQ293" t="str">
        <v>YN021459 Corp</v>
      </c>
      <c r="AR293" t="str">
        <v>XS2866492114</v>
      </c>
      <c r="AS293" t="str">
        <v>YN0214596</v>
      </c>
      <c r="AT293" t="str">
        <v>BNP 9 12/08/25</v>
      </c>
      <c r="AU293" s="1">
        <v>45999</v>
      </c>
      <c r="AV293">
        <v>500000</v>
      </c>
      <c r="BO293" t="str">
        <v>ZB020063 Corp</v>
      </c>
      <c r="BP293" t="str">
        <v>US25161FUU01</v>
      </c>
      <c r="BQ293" t="str">
        <v>25161FUU0</v>
      </c>
      <c r="BR293" t="str">
        <v>DB 5.6 04/11/39</v>
      </c>
      <c r="BS293" s="1">
        <v>50871</v>
      </c>
      <c r="BT293">
        <v>1781000</v>
      </c>
      <c r="CA293" t="str">
        <v>BV710551 Corp</v>
      </c>
      <c r="CB293" t="str">
        <v>US83369NL736</v>
      </c>
      <c r="CC293" t="str">
        <v>83369NL73</v>
      </c>
      <c r="CD293" t="str">
        <v>SOCGEN Float 04/16/32</v>
      </c>
      <c r="CE293" s="1">
        <v>48320</v>
      </c>
      <c r="CF293">
        <v>0</v>
      </c>
      <c r="CM293" t="str">
        <v>YX628429 Corp</v>
      </c>
      <c r="CN293" t="str">
        <v>XS2841180909</v>
      </c>
      <c r="CO293" t="str">
        <v>YX6284294</v>
      </c>
      <c r="CP293" t="str">
        <v>HSBC 0 06/21/27</v>
      </c>
      <c r="CQ293" s="1">
        <v>46559</v>
      </c>
      <c r="CR293">
        <v>6025000</v>
      </c>
      <c r="EI293" t="str">
        <v>YQ206593 Corp</v>
      </c>
      <c r="EJ293" t="str">
        <v>XS3006411998</v>
      </c>
      <c r="EK293" t="str">
        <v>YQ2065932</v>
      </c>
      <c r="EL293" t="str">
        <v>SANTAN 5.57 03/17/35</v>
      </c>
      <c r="EM293" s="1">
        <v>49385</v>
      </c>
      <c r="EN293">
        <v>10000000</v>
      </c>
      <c r="KA293" s="1"/>
      <c r="LE293" s="1"/>
      <c r="NM293" s="1"/>
      <c r="QS293" s="1"/>
      <c r="SC293" s="1"/>
      <c r="XE293" s="1"/>
      <c r="AAW293" s="1"/>
    </row>
    <row r="294" spans="29:725" x14ac:dyDescent="0.25">
      <c r="AC294" s="1"/>
      <c r="AE294" t="str">
        <v>YN465227 Corp</v>
      </c>
      <c r="AF294" t="str">
        <v>XS3052645804</v>
      </c>
      <c r="AG294" t="str">
        <v>YN4652270</v>
      </c>
      <c r="AH294" t="str">
        <v>BACR 0 06/27/27</v>
      </c>
      <c r="AI294" s="1">
        <v>46565</v>
      </c>
      <c r="AJ294">
        <v>1750000</v>
      </c>
      <c r="AO294" s="1"/>
      <c r="AQ294" t="str">
        <v>YN056443 Corp</v>
      </c>
      <c r="AR294" t="str">
        <v>XS3035075822</v>
      </c>
      <c r="AS294" t="str">
        <v>YN0564438</v>
      </c>
      <c r="AT294" t="str">
        <v>BNP 5.83 06/23/30</v>
      </c>
      <c r="AU294" s="1">
        <v>47657</v>
      </c>
      <c r="AV294">
        <v>2000000</v>
      </c>
      <c r="BO294" t="str">
        <v>ZB272103 Corp</v>
      </c>
      <c r="BP294" t="str">
        <v>US25161FPA02</v>
      </c>
      <c r="BQ294" t="str">
        <v>25161FPA0</v>
      </c>
      <c r="BR294" t="str">
        <v>DB 5.8 04/15/39</v>
      </c>
      <c r="BS294" s="1">
        <v>50875</v>
      </c>
      <c r="BT294">
        <v>2000000</v>
      </c>
      <c r="CA294" t="str">
        <v>BV728911 Corp</v>
      </c>
      <c r="CB294" t="str">
        <v>US83369NUG32</v>
      </c>
      <c r="CC294" t="str">
        <v>83369NUG3</v>
      </c>
      <c r="CD294" t="str">
        <v>SOCGEN 0 05/31/28</v>
      </c>
      <c r="CE294" s="1">
        <v>46904</v>
      </c>
      <c r="CF294">
        <v>15000000</v>
      </c>
      <c r="CM294" t="str">
        <v>YX636237 Corp</v>
      </c>
      <c r="CN294" t="str">
        <v>XS2841182194</v>
      </c>
      <c r="CO294" t="str">
        <v>YX6362371</v>
      </c>
      <c r="CP294" t="str">
        <v>HSBC 0 06/21/26</v>
      </c>
      <c r="CQ294" s="1">
        <v>46194</v>
      </c>
      <c r="CR294">
        <v>3535000</v>
      </c>
      <c r="EI294" t="str">
        <v>YQ219503 Corp</v>
      </c>
      <c r="EJ294" t="str">
        <v>XS3006412376</v>
      </c>
      <c r="EK294" t="str">
        <v>YQ2195036</v>
      </c>
      <c r="EL294" t="str">
        <v>SANTAN Float 03/12/30</v>
      </c>
      <c r="EM294" s="1">
        <v>47554</v>
      </c>
      <c r="EN294">
        <v>10000000</v>
      </c>
      <c r="KA294" s="1"/>
      <c r="LE294" s="1"/>
      <c r="NM294" s="1"/>
      <c r="QS294" s="1"/>
      <c r="SC294" s="1"/>
      <c r="XE294" s="1"/>
      <c r="AAW294" s="1"/>
    </row>
    <row r="295" spans="29:725" x14ac:dyDescent="0.25">
      <c r="AC295" s="1"/>
      <c r="AE295" t="str">
        <v>YN658735 Corp</v>
      </c>
      <c r="AF295" t="str">
        <v>XS3052818914</v>
      </c>
      <c r="AG295" t="str">
        <v>YN6587359</v>
      </c>
      <c r="AH295" t="str">
        <v>BACR Float 12/27/26</v>
      </c>
      <c r="AI295" s="1">
        <v>46383</v>
      </c>
      <c r="AJ295">
        <v>825000</v>
      </c>
      <c r="AO295" s="1"/>
      <c r="AQ295" t="str">
        <v>YN076120 Corp</v>
      </c>
      <c r="AR295" t="str">
        <v>XS3090882559</v>
      </c>
      <c r="AS295" t="str">
        <v>YN0761208</v>
      </c>
      <c r="AT295" t="str">
        <v>BNP Float 06/10/30</v>
      </c>
      <c r="AU295" s="1">
        <v>47644</v>
      </c>
      <c r="AV295">
        <v>1000000</v>
      </c>
      <c r="BO295" t="str">
        <v>ZB302592 Corp</v>
      </c>
      <c r="BP295" t="str">
        <v>US25161F6C76</v>
      </c>
      <c r="BQ295" t="str">
        <v>25161F6C7</v>
      </c>
      <c r="BR295" t="str">
        <v>DB 5.7 04/28/34</v>
      </c>
      <c r="BS295" s="1">
        <v>49062</v>
      </c>
      <c r="BT295">
        <v>2024000</v>
      </c>
      <c r="CA295" t="str">
        <v>BV959873 Corp</v>
      </c>
      <c r="CB295" t="str">
        <v>US83369NLD02</v>
      </c>
      <c r="CC295" t="str">
        <v>83369NLD0</v>
      </c>
      <c r="CD295" t="str">
        <v>SOCGEN Float 04/29/37</v>
      </c>
      <c r="CE295" s="1">
        <v>50159</v>
      </c>
      <c r="CF295">
        <v>0</v>
      </c>
      <c r="CM295" t="str">
        <v>YX748459 Corp</v>
      </c>
      <c r="CN295" t="str">
        <v>XS2845213581</v>
      </c>
      <c r="CO295" t="str">
        <v>YX7484596</v>
      </c>
      <c r="CP295" t="str">
        <v>HSBC 0 06/27/29</v>
      </c>
      <c r="CQ295" s="1">
        <v>47296</v>
      </c>
      <c r="CR295">
        <v>26975000</v>
      </c>
      <c r="EI295" t="str">
        <v>YQ317876 Corp</v>
      </c>
      <c r="EJ295" t="str">
        <v>XS3006413697</v>
      </c>
      <c r="EK295" t="str">
        <v>YQ3178767</v>
      </c>
      <c r="EL295" t="str">
        <v>SANTAN 0 03/18/30</v>
      </c>
      <c r="EM295" s="1">
        <v>47560</v>
      </c>
      <c r="EN295">
        <v>2500000</v>
      </c>
      <c r="KA295" s="1"/>
      <c r="LE295" s="1"/>
      <c r="NM295" s="1"/>
      <c r="QS295" s="1"/>
      <c r="SC295" s="1"/>
      <c r="XE295" s="1"/>
      <c r="AAW295" s="1"/>
    </row>
    <row r="296" spans="29:725" x14ac:dyDescent="0.25">
      <c r="AC296" s="1"/>
      <c r="AE296" t="str">
        <v>YN742754 Corp</v>
      </c>
      <c r="AF296" t="str">
        <v>XS3058002018</v>
      </c>
      <c r="AG296" t="str">
        <v>YN7427548</v>
      </c>
      <c r="AH296" t="str">
        <v>BACR Float 07/03/30</v>
      </c>
      <c r="AI296" s="1">
        <v>47667</v>
      </c>
      <c r="AJ296">
        <v>20000000</v>
      </c>
      <c r="AO296" s="1"/>
      <c r="AQ296" t="str">
        <v>YN205161 Corp</v>
      </c>
      <c r="AR296" t="str">
        <v>XS3028977356</v>
      </c>
      <c r="AS296" t="str">
        <v>YN2051616</v>
      </c>
      <c r="AT296" t="str">
        <v>BNP Float 06/10/28</v>
      </c>
      <c r="AU296" s="1">
        <v>46914</v>
      </c>
      <c r="AV296">
        <v>4475000</v>
      </c>
      <c r="BO296" t="str">
        <v>ZB302597 Corp</v>
      </c>
      <c r="BP296" t="str">
        <v>US25161F6X14</v>
      </c>
      <c r="BQ296" t="str">
        <v>25161F6X1</v>
      </c>
      <c r="BR296" t="str">
        <v>DB 5.4 04/30/29</v>
      </c>
      <c r="BS296" s="1">
        <v>47238</v>
      </c>
      <c r="BT296">
        <v>2741000</v>
      </c>
      <c r="CA296" t="str">
        <v>BW051747 Corp</v>
      </c>
      <c r="CB296" t="str">
        <v>XS2436497064</v>
      </c>
      <c r="CC296" t="str">
        <v>BW0517472</v>
      </c>
      <c r="CD296" t="str">
        <v>SOCGEN 0 05/09/32</v>
      </c>
      <c r="CE296" s="1">
        <v>48343</v>
      </c>
      <c r="CF296">
        <v>30000000</v>
      </c>
      <c r="CM296" t="str">
        <v>YX771819 Corp</v>
      </c>
      <c r="CN296" t="str">
        <v>XS2844877709</v>
      </c>
      <c r="CO296" t="str">
        <v>YX7718191</v>
      </c>
      <c r="CP296" t="str">
        <v>HSBC 0 06/26/26</v>
      </c>
      <c r="CQ296" s="1">
        <v>46199</v>
      </c>
      <c r="CR296">
        <v>2770000</v>
      </c>
      <c r="EI296" t="str">
        <v>YQ319871 Corp</v>
      </c>
      <c r="EJ296" t="str">
        <v>XS3006410677</v>
      </c>
      <c r="EK296" t="str">
        <v>YQ3198716</v>
      </c>
      <c r="EL296" t="str">
        <v>SANTAN 6.18 03/14/35</v>
      </c>
      <c r="EM296" s="1">
        <v>49382</v>
      </c>
      <c r="EN296">
        <v>3800000</v>
      </c>
      <c r="KA296" s="1"/>
      <c r="LE296" s="1"/>
      <c r="NM296" s="1"/>
      <c r="QS296" s="1"/>
      <c r="SC296" s="1"/>
      <c r="XE296" s="1"/>
      <c r="AAW296" s="1"/>
    </row>
    <row r="297" spans="29:725" x14ac:dyDescent="0.25">
      <c r="AC297" s="1"/>
      <c r="AE297" t="str">
        <v>YN965122 Corp</v>
      </c>
      <c r="AF297" t="str">
        <v>XS3062051530</v>
      </c>
      <c r="AG297" t="str">
        <v>YN9651228</v>
      </c>
      <c r="AH297" t="str">
        <v>BACR 7 07/08/26</v>
      </c>
      <c r="AI297" s="1">
        <v>46211</v>
      </c>
      <c r="AJ297">
        <v>1000000</v>
      </c>
      <c r="AO297" s="1"/>
      <c r="AQ297" t="str">
        <v>YN221584 Corp</v>
      </c>
      <c r="AR297" t="str">
        <v>XS3045961391</v>
      </c>
      <c r="AS297" t="str">
        <v>YN2215849</v>
      </c>
      <c r="AT297" t="str">
        <v>BNP Float 07/05/30</v>
      </c>
      <c r="AU297" s="1">
        <v>47669</v>
      </c>
      <c r="AV297">
        <v>1000000</v>
      </c>
      <c r="BO297" t="str">
        <v>ZB302619 Corp</v>
      </c>
      <c r="BP297" t="str">
        <v>US25161FXS28</v>
      </c>
      <c r="BQ297" t="str">
        <v>25161FXS2</v>
      </c>
      <c r="BR297" t="str">
        <v>DB 5 ¾ 04/30/36</v>
      </c>
      <c r="BS297" s="1">
        <v>49795</v>
      </c>
      <c r="BT297">
        <v>1000000</v>
      </c>
      <c r="CA297" t="str">
        <v>BW056626 Corp</v>
      </c>
      <c r="CB297" t="str">
        <v>US83369NUJ70</v>
      </c>
      <c r="CC297" t="str">
        <v>83369NUJ7</v>
      </c>
      <c r="CD297" t="str">
        <v>SOCGEN Float 04/24/37</v>
      </c>
      <c r="CE297" s="1">
        <v>50154</v>
      </c>
      <c r="CF297">
        <v>5000000</v>
      </c>
      <c r="CM297" t="str">
        <v>YX773480 Corp</v>
      </c>
      <c r="CN297" t="str">
        <v>XS2844876644</v>
      </c>
      <c r="CO297" t="str">
        <v>YX7734800</v>
      </c>
      <c r="CP297" t="str">
        <v>HSBC 0 06/26/29</v>
      </c>
      <c r="CQ297" s="1">
        <v>47295</v>
      </c>
      <c r="CR297">
        <v>7640000</v>
      </c>
      <c r="EI297" t="str">
        <v>YQ409986 Corp</v>
      </c>
      <c r="EJ297" t="str">
        <v>XS3006411303</v>
      </c>
      <c r="EK297" t="str">
        <v>YQ4099863</v>
      </c>
      <c r="EL297" t="str">
        <v>SANTAN Float 03/19/30</v>
      </c>
      <c r="EM297" s="1">
        <v>47561</v>
      </c>
      <c r="EN297">
        <v>6355000</v>
      </c>
      <c r="KA297" s="1"/>
      <c r="LE297" s="1"/>
      <c r="NM297" s="1"/>
      <c r="QS297" s="1"/>
      <c r="SC297" s="1"/>
      <c r="XE297" s="1"/>
      <c r="AAW297" s="1"/>
    </row>
    <row r="298" spans="29:725" x14ac:dyDescent="0.25">
      <c r="AC298" s="1"/>
      <c r="AE298" t="str">
        <v>YO388054 Corp</v>
      </c>
      <c r="AF298" t="str">
        <v>XS3025593339</v>
      </c>
      <c r="AG298" t="str">
        <v>YO3880540</v>
      </c>
      <c r="AH298" t="str">
        <v>BACR 0 05/23/28</v>
      </c>
      <c r="AI298" s="1">
        <v>46896</v>
      </c>
      <c r="AJ298">
        <v>2810000</v>
      </c>
      <c r="AO298" s="1"/>
      <c r="AQ298" t="str">
        <v>YN801645 Corp</v>
      </c>
      <c r="AR298" t="str">
        <v>XS3059851470</v>
      </c>
      <c r="AS298" t="str">
        <v>YN8016456</v>
      </c>
      <c r="AT298" t="str">
        <v>BNP Float 06/28/32</v>
      </c>
      <c r="AU298" s="1">
        <v>48393</v>
      </c>
      <c r="AV298">
        <v>10000000</v>
      </c>
      <c r="BO298" t="str">
        <v>ZB448573 Corp</v>
      </c>
      <c r="BP298" t="str">
        <v>US25161FHD33</v>
      </c>
      <c r="BQ298" t="str">
        <v>25161FHD3</v>
      </c>
      <c r="BR298" t="str">
        <v>DB 6.4 04/30/44</v>
      </c>
      <c r="BS298" s="1">
        <v>52717</v>
      </c>
      <c r="BT298">
        <v>2903000</v>
      </c>
      <c r="CA298" t="str">
        <v>BW279861 Corp</v>
      </c>
      <c r="CB298" t="str">
        <v>US83369NUK44</v>
      </c>
      <c r="CC298" t="str">
        <v>83369NUK4</v>
      </c>
      <c r="CD298" t="str">
        <v>SOCGEN 0 05/24/28</v>
      </c>
      <c r="CE298" s="1">
        <v>46897</v>
      </c>
      <c r="CF298">
        <v>4532000</v>
      </c>
      <c r="CM298" t="str">
        <v>YX775760 Corp</v>
      </c>
      <c r="CN298" t="str">
        <v>XS2845220792</v>
      </c>
      <c r="CO298" t="str">
        <v>YX7757603</v>
      </c>
      <c r="CP298" t="str">
        <v>HSBC 0 06/27/26</v>
      </c>
      <c r="CQ298" s="1">
        <v>46200</v>
      </c>
      <c r="CR298">
        <v>5145000</v>
      </c>
      <c r="EI298" t="str">
        <v>YQ451066 Corp</v>
      </c>
      <c r="EJ298" t="str">
        <v>XS3006410321</v>
      </c>
      <c r="EK298" t="str">
        <v>YQ4510661</v>
      </c>
      <c r="EL298" t="str">
        <v>SANTAN Float 03/21/28</v>
      </c>
      <c r="EM298" s="1">
        <v>46833</v>
      </c>
      <c r="EN298">
        <v>1950000</v>
      </c>
      <c r="KA298" s="1"/>
      <c r="LE298" s="1"/>
      <c r="NM298" s="1"/>
      <c r="QS298" s="1"/>
      <c r="SC298" s="1"/>
      <c r="XE298" s="1"/>
      <c r="AAW298" s="1"/>
    </row>
    <row r="299" spans="29:725" x14ac:dyDescent="0.25">
      <c r="AC299" s="1"/>
      <c r="AE299" t="str">
        <v>YO833207 Corp</v>
      </c>
      <c r="AF299" t="str">
        <v>XS3037448944</v>
      </c>
      <c r="AG299" t="str">
        <v>YO8332075</v>
      </c>
      <c r="AH299" t="str">
        <v>BACR Float 05/29/30</v>
      </c>
      <c r="AI299" s="1">
        <v>47632</v>
      </c>
      <c r="AJ299">
        <v>10000000</v>
      </c>
      <c r="AO299" s="1"/>
      <c r="AQ299" t="str">
        <v>YN812476 Corp</v>
      </c>
      <c r="AR299" t="str">
        <v>XS2866494839</v>
      </c>
      <c r="AS299" t="str">
        <v>YN8124763</v>
      </c>
      <c r="AT299" t="str">
        <v>BNP 7.4 12/29/27</v>
      </c>
      <c r="AU299" s="1">
        <v>46750</v>
      </c>
      <c r="AV299">
        <v>2600000</v>
      </c>
      <c r="BO299" t="str">
        <v>ZB738670 Corp</v>
      </c>
      <c r="BP299" t="str">
        <v>US25161FXZ60</v>
      </c>
      <c r="BQ299" t="str">
        <v>25161FXZ6</v>
      </c>
      <c r="BR299" t="str">
        <v>DB 5.6 05/15/29</v>
      </c>
      <c r="BS299" s="1">
        <v>47253</v>
      </c>
      <c r="BT299">
        <v>4750000</v>
      </c>
      <c r="CA299" t="str">
        <v>BW520289 Corp</v>
      </c>
      <c r="CB299" t="str">
        <v>XS2436561331</v>
      </c>
      <c r="CC299" t="str">
        <v>BW5202898</v>
      </c>
      <c r="CD299" t="str">
        <v>SOCGEN 5 05/17/37</v>
      </c>
      <c r="CE299" s="1">
        <v>50177</v>
      </c>
      <c r="CF299">
        <v>5000000</v>
      </c>
      <c r="CM299" t="str">
        <v>YX778253 Corp</v>
      </c>
      <c r="CN299" t="str">
        <v>XS2845220875</v>
      </c>
      <c r="CO299" t="str">
        <v>YX7782536</v>
      </c>
      <c r="CP299" t="str">
        <v>HSBC 0 06/27/26</v>
      </c>
      <c r="CQ299" s="1">
        <v>46200</v>
      </c>
      <c r="CR299">
        <v>2675000</v>
      </c>
      <c r="EI299" t="str">
        <v>YQ599955 Corp</v>
      </c>
      <c r="EJ299" t="str">
        <v>XS3006402229</v>
      </c>
      <c r="EK299" t="str">
        <v>YQ5999558</v>
      </c>
      <c r="EL299" t="str">
        <v>SANTAN 6.1 04/02/30</v>
      </c>
      <c r="EM299" s="1">
        <v>47575</v>
      </c>
      <c r="EN299">
        <v>6800000</v>
      </c>
      <c r="KA299" s="1"/>
      <c r="LE299" s="1"/>
      <c r="NM299" s="1"/>
      <c r="QS299" s="1"/>
      <c r="SC299" s="1"/>
      <c r="XE299" s="1"/>
      <c r="AAW299" s="1"/>
    </row>
    <row r="300" spans="29:725" x14ac:dyDescent="0.25">
      <c r="AC300" s="1"/>
      <c r="AE300" t="str">
        <v>YR457194 Corp</v>
      </c>
      <c r="AF300" t="str">
        <v>XS2953115925</v>
      </c>
      <c r="AG300" t="str">
        <v>YR4571943</v>
      </c>
      <c r="AH300" t="str">
        <v>BACR 8.4 12/20/27</v>
      </c>
      <c r="AI300" s="1">
        <v>46741</v>
      </c>
      <c r="AJ300">
        <v>2000000</v>
      </c>
      <c r="AO300" s="1"/>
      <c r="AQ300" t="str">
        <v>YN838918 Corp</v>
      </c>
      <c r="AR300" t="str">
        <v>XS3057954458</v>
      </c>
      <c r="AS300" t="str">
        <v>YN8389184</v>
      </c>
      <c r="AT300" t="str">
        <v>BNP 6.95 07/05/30</v>
      </c>
      <c r="AU300" s="1">
        <v>47669</v>
      </c>
      <c r="AV300">
        <v>500000</v>
      </c>
      <c r="BO300" t="str">
        <v>ZD157543 Corp</v>
      </c>
      <c r="BP300" t="str">
        <v>XS0461564477</v>
      </c>
      <c r="BQ300" t="str">
        <v>ZD1575434</v>
      </c>
      <c r="BR300" t="str">
        <v>DB Float 12/20/28</v>
      </c>
      <c r="BS300" s="1">
        <v>47107</v>
      </c>
      <c r="BT300">
        <v>1600000</v>
      </c>
      <c r="CA300" t="str">
        <v>BW653091 Corp</v>
      </c>
      <c r="CB300" t="str">
        <v>US83369NMF41</v>
      </c>
      <c r="CC300" t="str">
        <v>83369NMF4</v>
      </c>
      <c r="CD300" t="str">
        <v>SOCGEN Float 06/01/32</v>
      </c>
      <c r="CE300" s="1">
        <v>48366</v>
      </c>
      <c r="CF300">
        <v>0</v>
      </c>
      <c r="CM300" t="str">
        <v>YX785611 Corp</v>
      </c>
      <c r="CN300" t="str">
        <v>XS2844877378</v>
      </c>
      <c r="CO300" t="str">
        <v>YX7856116</v>
      </c>
      <c r="CP300" t="str">
        <v>HSBC 0 06/26/26</v>
      </c>
      <c r="CQ300" s="1">
        <v>46199</v>
      </c>
      <c r="CR300">
        <v>6815000</v>
      </c>
      <c r="EI300" t="str">
        <v>YQ603167 Corp</v>
      </c>
      <c r="EJ300" t="str">
        <v>XS3006405321</v>
      </c>
      <c r="EK300" t="str">
        <v>YQ6031674</v>
      </c>
      <c r="EL300" t="str">
        <v>SANTAN 6.27 03/26/35</v>
      </c>
      <c r="EM300" s="1">
        <v>49394</v>
      </c>
      <c r="EN300">
        <v>1770000</v>
      </c>
      <c r="KA300" s="1"/>
      <c r="LE300" s="1"/>
      <c r="NM300" s="1"/>
      <c r="QS300" s="1"/>
      <c r="SC300" s="1"/>
      <c r="XE300" s="1"/>
      <c r="AAW300" s="1"/>
    </row>
    <row r="301" spans="29:725" x14ac:dyDescent="0.25">
      <c r="AC301" s="1"/>
      <c r="AE301" t="str">
        <v>YR644553 Corp</v>
      </c>
      <c r="AF301" t="str">
        <v>XS2959207692</v>
      </c>
      <c r="AG301" t="str">
        <v>YR6445534</v>
      </c>
      <c r="AH301" t="str">
        <v>BACR 0 03/04/28</v>
      </c>
      <c r="AI301" s="1">
        <v>46816</v>
      </c>
      <c r="AJ301">
        <v>2250000</v>
      </c>
      <c r="AO301" s="1"/>
      <c r="AQ301" t="str">
        <v>YN977362 Corp</v>
      </c>
      <c r="AR301" t="str">
        <v>XS3064230884</v>
      </c>
      <c r="AS301" t="str">
        <v>YN9773626</v>
      </c>
      <c r="AT301" t="str">
        <v>BNP 4.47 07/05/30</v>
      </c>
      <c r="AU301" s="1">
        <v>47669</v>
      </c>
      <c r="AV301">
        <v>500000</v>
      </c>
      <c r="BO301" t="str">
        <v>ZD185291 Corp</v>
      </c>
      <c r="BP301" t="str">
        <v>US25160YAM03</v>
      </c>
      <c r="BQ301" t="str">
        <v>25160YAM0</v>
      </c>
      <c r="BR301" t="str">
        <v>DB Float 08/29/27</v>
      </c>
      <c r="BS301" s="1">
        <v>46628</v>
      </c>
      <c r="BT301">
        <v>1969000</v>
      </c>
      <c r="CA301" t="str">
        <v>BW829656 Corp</v>
      </c>
      <c r="CB301" t="str">
        <v>US83369NUN82</v>
      </c>
      <c r="CC301" t="str">
        <v>83369NUN8</v>
      </c>
      <c r="CD301" t="str">
        <v>SOCGEN Float 06/01/26</v>
      </c>
      <c r="CE301" s="1">
        <v>46174</v>
      </c>
      <c r="CF301">
        <v>6000000</v>
      </c>
      <c r="CM301" t="str">
        <v>YX865046 Corp</v>
      </c>
      <c r="CN301" t="str">
        <v>XS2848974635</v>
      </c>
      <c r="CO301" t="str">
        <v>YX8650468</v>
      </c>
      <c r="CP301" t="str">
        <v>HSBC 0 07/03/26</v>
      </c>
      <c r="CQ301" s="1">
        <v>46206</v>
      </c>
      <c r="CR301">
        <v>3480000</v>
      </c>
      <c r="EI301" t="str">
        <v>YQ605434 Corp</v>
      </c>
      <c r="EJ301" t="str">
        <v>XS3006407707</v>
      </c>
      <c r="EK301" t="str">
        <v>YQ6054346</v>
      </c>
      <c r="EL301" t="str">
        <v>SANTAN Float 03/28/30</v>
      </c>
      <c r="EM301" s="1">
        <v>47570</v>
      </c>
      <c r="EN301">
        <v>2000000</v>
      </c>
      <c r="KA301" s="1"/>
      <c r="LE301" s="1"/>
      <c r="NM301" s="1"/>
      <c r="QS301" s="1"/>
      <c r="SC301" s="1"/>
      <c r="XE301" s="1"/>
      <c r="AAW301" s="1"/>
    </row>
    <row r="302" spans="29:725" x14ac:dyDescent="0.25">
      <c r="AC302" s="1"/>
      <c r="AE302" t="str">
        <v>YT753750 Corp</v>
      </c>
      <c r="AF302" t="str">
        <v>XS2906635714</v>
      </c>
      <c r="AG302" t="str">
        <v>YT7537509</v>
      </c>
      <c r="AH302" t="str">
        <v>BACR Float 12/17/29</v>
      </c>
      <c r="AI302" s="1">
        <v>47469</v>
      </c>
      <c r="AJ302">
        <v>2225000</v>
      </c>
      <c r="AO302" s="1"/>
      <c r="AQ302" t="str">
        <v>YO130374 Corp</v>
      </c>
      <c r="AR302" t="str">
        <v>US05593DGF42</v>
      </c>
      <c r="AS302" t="str">
        <v>05593DGF4</v>
      </c>
      <c r="AT302" t="str">
        <v>BNP Float 06/01/26</v>
      </c>
      <c r="AU302" s="1">
        <v>46174</v>
      </c>
      <c r="AV302">
        <v>55000000</v>
      </c>
      <c r="BO302" t="str">
        <v>ZD287515 Corp</v>
      </c>
      <c r="BP302" t="str">
        <v>US25161FR913</v>
      </c>
      <c r="BQ302" t="str">
        <v>25161FR91</v>
      </c>
      <c r="BR302" t="str">
        <v>DB 5 ½ 03/14/29</v>
      </c>
      <c r="BS302" s="1">
        <v>47191</v>
      </c>
      <c r="BT302">
        <v>7000000</v>
      </c>
      <c r="CA302" t="str">
        <v>BW853578 Corp</v>
      </c>
      <c r="CB302" t="str">
        <v>US83369NUM00</v>
      </c>
      <c r="CC302" t="str">
        <v>83369NUM0</v>
      </c>
      <c r="CD302" t="str">
        <v>SOCGEN Float 06/01/26</v>
      </c>
      <c r="CE302" s="1">
        <v>46174</v>
      </c>
      <c r="CF302">
        <v>1150000</v>
      </c>
      <c r="CM302" t="str">
        <v>YX866040 Corp</v>
      </c>
      <c r="CN302" t="str">
        <v>XS2848976176</v>
      </c>
      <c r="CO302" t="str">
        <v>YX8660400</v>
      </c>
      <c r="CP302" t="str">
        <v>HSBC 0 07/03/29</v>
      </c>
      <c r="CQ302" s="1">
        <v>47302</v>
      </c>
      <c r="CR302">
        <v>12535000</v>
      </c>
      <c r="EI302" t="str">
        <v>YQ769209 Corp</v>
      </c>
      <c r="EJ302" t="str">
        <v>XS3006406139</v>
      </c>
      <c r="EK302" t="str">
        <v>YQ7692094</v>
      </c>
      <c r="EL302" t="str">
        <v>SANTAN 6 ½ 04/01/35</v>
      </c>
      <c r="EM302" s="1">
        <v>49400</v>
      </c>
      <c r="EN302">
        <v>1200000</v>
      </c>
      <c r="KA302" s="1"/>
      <c r="LE302" s="1"/>
      <c r="NM302" s="1"/>
      <c r="QS302" s="1"/>
      <c r="SC302" s="1"/>
      <c r="XE302" s="1"/>
      <c r="AAW302" s="1"/>
    </row>
    <row r="303" spans="29:725" x14ac:dyDescent="0.25">
      <c r="AC303" s="1"/>
      <c r="AE303" t="str">
        <v>YV956582 Corp</v>
      </c>
      <c r="AF303" t="str">
        <v>HK0001059606</v>
      </c>
      <c r="AG303" t="str">
        <v>YV9565826</v>
      </c>
      <c r="AH303" t="str">
        <v>BACR 4.365 10/03/30</v>
      </c>
      <c r="AI303" s="1">
        <v>47759</v>
      </c>
      <c r="AJ303">
        <v>30000000</v>
      </c>
      <c r="AO303" s="1"/>
      <c r="AQ303" t="str">
        <v>YO185175 Corp</v>
      </c>
      <c r="AR303" t="str">
        <v>US05593DGK37</v>
      </c>
      <c r="AS303" t="str">
        <v>05593DGK3</v>
      </c>
      <c r="AT303" t="str">
        <v>BNP Float 05/01/26</v>
      </c>
      <c r="AU303" s="1">
        <v>46143</v>
      </c>
      <c r="AV303">
        <v>50000000</v>
      </c>
      <c r="BO303" t="str">
        <v>ZD288230 Corp</v>
      </c>
      <c r="BP303" t="str">
        <v>US25161FVZ88</v>
      </c>
      <c r="BQ303" t="str">
        <v>25161FVZ8</v>
      </c>
      <c r="BR303" t="str">
        <v>DB 5 ¾ 03/14/34</v>
      </c>
      <c r="BS303" s="1">
        <v>49017</v>
      </c>
      <c r="BT303">
        <v>5500000</v>
      </c>
      <c r="CA303" t="str">
        <v>BX007060 Corp</v>
      </c>
      <c r="CB303" t="str">
        <v>US83369NMX56</v>
      </c>
      <c r="CC303" t="str">
        <v>83369NMX5</v>
      </c>
      <c r="CD303" t="str">
        <v>SOCGEN 4 12/30/25</v>
      </c>
      <c r="CE303" s="1">
        <v>46021</v>
      </c>
      <c r="CF303">
        <v>0</v>
      </c>
      <c r="CM303" t="str">
        <v>YX894988 Corp</v>
      </c>
      <c r="CN303" t="str">
        <v>XS2849649939</v>
      </c>
      <c r="CO303" t="str">
        <v>YX8949886</v>
      </c>
      <c r="CP303" t="str">
        <v>HSBC 0 07/05/26</v>
      </c>
      <c r="CQ303" s="1">
        <v>46208</v>
      </c>
      <c r="CR303">
        <v>2395000</v>
      </c>
      <c r="EI303" t="str">
        <v>YQ794053 Corp</v>
      </c>
      <c r="EJ303" t="str">
        <v>US80287KBH32</v>
      </c>
      <c r="EK303" t="str">
        <v>80287KBH3</v>
      </c>
      <c r="EL303" t="str">
        <v>SANTAN Float 04/02/26</v>
      </c>
      <c r="EM303" s="1">
        <v>46114</v>
      </c>
      <c r="EN303">
        <v>250000</v>
      </c>
      <c r="KA303" s="1"/>
      <c r="LE303" s="1"/>
      <c r="NM303" s="1"/>
      <c r="QS303" s="1"/>
      <c r="SC303" s="1"/>
      <c r="XE303" s="1"/>
      <c r="AAW303" s="1"/>
    </row>
    <row r="304" spans="29:725" x14ac:dyDescent="0.25">
      <c r="AC304" s="1"/>
      <c r="AE304" t="str">
        <v>YX549336 Corp</v>
      </c>
      <c r="AF304" t="str">
        <v>US06745U5Z98</v>
      </c>
      <c r="AG304" t="str">
        <v>06745U5Z9</v>
      </c>
      <c r="AH304" t="str">
        <v>BACR 5 ¾ 06/28/44</v>
      </c>
      <c r="AI304" s="1">
        <v>52776</v>
      </c>
      <c r="AJ304">
        <v>8769000</v>
      </c>
      <c r="AO304" s="1"/>
      <c r="AQ304" t="str">
        <v>YO554955 Corp</v>
      </c>
      <c r="AR304" t="str">
        <v>XS3028987744</v>
      </c>
      <c r="AS304" t="str">
        <v>YO5549556</v>
      </c>
      <c r="AT304" t="str">
        <v>BNP 6.46 06/27/30</v>
      </c>
      <c r="AU304" s="1">
        <v>47661</v>
      </c>
      <c r="AV304">
        <v>5000000</v>
      </c>
      <c r="BO304" t="str">
        <v>ZD288362 Corp</v>
      </c>
      <c r="BP304" t="str">
        <v>US25161FL304</v>
      </c>
      <c r="BQ304" t="str">
        <v>25161FL30</v>
      </c>
      <c r="BR304" t="str">
        <v>DB 5.85 03/14/36</v>
      </c>
      <c r="BS304" s="1">
        <v>49748</v>
      </c>
      <c r="BT304">
        <v>4000000</v>
      </c>
      <c r="CA304" t="str">
        <v>BX078292 Corp</v>
      </c>
      <c r="CB304" t="str">
        <v>US83369NMT45</v>
      </c>
      <c r="CC304" t="str">
        <v>83369NMT4</v>
      </c>
      <c r="CD304" t="str">
        <v>SOCGEN Float 06/18/37</v>
      </c>
      <c r="CE304" s="1">
        <v>50209</v>
      </c>
      <c r="CF304">
        <v>0</v>
      </c>
      <c r="CM304" t="str">
        <v>YX897060 Corp</v>
      </c>
      <c r="CN304" t="str">
        <v>XS2849650788</v>
      </c>
      <c r="CO304" t="str">
        <v>YX8970601</v>
      </c>
      <c r="CP304" t="str">
        <v>HSBC 0 07/05/29</v>
      </c>
      <c r="CQ304" s="1">
        <v>47304</v>
      </c>
      <c r="CR304">
        <v>12575000</v>
      </c>
      <c r="EI304" t="str">
        <v>YQ839969 Corp</v>
      </c>
      <c r="EJ304" t="str">
        <v>XS3006398526</v>
      </c>
      <c r="EK304" t="str">
        <v>YQ8399699</v>
      </c>
      <c r="EL304" t="str">
        <v>SANTAN Float 04/04/30</v>
      </c>
      <c r="EM304" s="1">
        <v>47577</v>
      </c>
      <c r="EN304">
        <v>2380000</v>
      </c>
      <c r="KA304" s="1"/>
      <c r="LE304" s="1"/>
      <c r="NM304" s="1"/>
      <c r="QS304" s="1"/>
      <c r="SC304" s="1"/>
      <c r="XE304" s="1"/>
      <c r="AAW304" s="1"/>
    </row>
    <row r="305" spans="29:725" x14ac:dyDescent="0.25">
      <c r="AC305" s="1"/>
      <c r="AE305" t="str">
        <v>YX698989 Corp</v>
      </c>
      <c r="AF305" t="str">
        <v>XS2514238570</v>
      </c>
      <c r="AG305" t="str">
        <v>YX6989892</v>
      </c>
      <c r="AH305" t="str">
        <v>BACR Float 06/20/27</v>
      </c>
      <c r="AI305" s="1">
        <v>46558</v>
      </c>
      <c r="AJ305">
        <v>100000000</v>
      </c>
      <c r="AO305" s="1"/>
      <c r="AQ305" t="str">
        <v>YO573713 Corp</v>
      </c>
      <c r="AR305" t="str">
        <v>US05593DGX57</v>
      </c>
      <c r="AS305" t="str">
        <v>05593DGX5</v>
      </c>
      <c r="AT305" t="str">
        <v>BNP Float 11/12/25</v>
      </c>
      <c r="AU305" s="1">
        <v>45973</v>
      </c>
      <c r="AV305">
        <v>250000000</v>
      </c>
      <c r="BO305" t="str">
        <v>ZD288646 Corp</v>
      </c>
      <c r="BP305" t="str">
        <v>US25161FL890</v>
      </c>
      <c r="BQ305" t="str">
        <v>25161FL89</v>
      </c>
      <c r="BR305" t="str">
        <v>DB 6 03/14/39</v>
      </c>
      <c r="BS305" s="1">
        <v>50843</v>
      </c>
      <c r="BT305">
        <v>6000000</v>
      </c>
      <c r="CA305" t="str">
        <v>BX100204 Corp</v>
      </c>
      <c r="CB305" t="str">
        <v>US83369NMS61</v>
      </c>
      <c r="CC305" t="str">
        <v>83369NMS6</v>
      </c>
      <c r="CD305" t="str">
        <v>SOCGEN Float 06/18/37</v>
      </c>
      <c r="CE305" s="1">
        <v>50209</v>
      </c>
      <c r="CF305">
        <v>0</v>
      </c>
      <c r="CM305" t="str">
        <v>ZB590068 Corp</v>
      </c>
      <c r="CN305" t="str">
        <v>XS2810293980</v>
      </c>
      <c r="CO305" t="str">
        <v>ZB5900681</v>
      </c>
      <c r="CP305" t="str">
        <v>HSBC 5.71 05/03/29</v>
      </c>
      <c r="CQ305" s="1">
        <v>47241</v>
      </c>
      <c r="CR305">
        <v>25000000</v>
      </c>
      <c r="EI305" t="str">
        <v>YQ882495 Corp</v>
      </c>
      <c r="EJ305" t="str">
        <v>XS3006396405</v>
      </c>
      <c r="EK305" t="str">
        <v>YQ8824951</v>
      </c>
      <c r="EL305" t="str">
        <v>SANTAN Float 04/04/28</v>
      </c>
      <c r="EM305" s="1">
        <v>46847</v>
      </c>
      <c r="EN305">
        <v>10914000</v>
      </c>
      <c r="KA305" s="1"/>
      <c r="LE305" s="1"/>
      <c r="NM305" s="1"/>
      <c r="QS305" s="1"/>
      <c r="SC305" s="1"/>
      <c r="XE305" s="1"/>
      <c r="AAW305" s="1"/>
    </row>
    <row r="306" spans="29:725" x14ac:dyDescent="0.25">
      <c r="AC306" s="1"/>
      <c r="AE306" t="str">
        <v>ZD153622 Corp</v>
      </c>
      <c r="AF306" t="str">
        <v>XS2716972109</v>
      </c>
      <c r="AG306" t="str">
        <v>ZD1536220</v>
      </c>
      <c r="AH306" t="str">
        <v>BACR Float 02/26/29</v>
      </c>
      <c r="AI306" s="1">
        <v>47175</v>
      </c>
      <c r="AJ306">
        <v>10000000</v>
      </c>
      <c r="AO306" s="1"/>
      <c r="AQ306" t="str">
        <v>YO697381 Corp</v>
      </c>
      <c r="AR306" t="str">
        <v>XS3081702923</v>
      </c>
      <c r="AS306" t="str">
        <v>YO6973813</v>
      </c>
      <c r="AT306" t="str">
        <v>BNP Float 05/28/30</v>
      </c>
      <c r="AU306" s="1">
        <v>47631</v>
      </c>
      <c r="AV306">
        <v>3450000</v>
      </c>
      <c r="BO306" t="str">
        <v>ZD431017 Corp</v>
      </c>
      <c r="BP306" t="str">
        <v>US25160YAN85</v>
      </c>
      <c r="BQ306" t="str">
        <v>25160YAN8</v>
      </c>
      <c r="BR306" t="str">
        <v>DB Float 09/19/27</v>
      </c>
      <c r="BS306" s="1">
        <v>46649</v>
      </c>
      <c r="BT306">
        <v>2246000</v>
      </c>
      <c r="CA306" t="str">
        <v>BX112424 Corp</v>
      </c>
      <c r="CB306" t="str">
        <v>XS2476409326</v>
      </c>
      <c r="CC306" t="str">
        <v>BX1124243</v>
      </c>
      <c r="CD306" t="str">
        <v>SOCGEN 0 06/15/32</v>
      </c>
      <c r="CE306" s="1">
        <v>48380</v>
      </c>
      <c r="CF306">
        <v>10000000</v>
      </c>
      <c r="CM306" t="str">
        <v>ZD270537 Corp</v>
      </c>
      <c r="CN306" t="str">
        <v>XS2775783108</v>
      </c>
      <c r="CO306" t="str">
        <v>ZD2705378</v>
      </c>
      <c r="CP306" t="str">
        <v>HSBC 5.57 03/07/29</v>
      </c>
      <c r="CQ306" s="1">
        <v>47184</v>
      </c>
      <c r="CR306">
        <v>35000000</v>
      </c>
      <c r="EI306" t="str">
        <v>YR131718 Corp</v>
      </c>
      <c r="EJ306" t="str">
        <v>XS2992306782</v>
      </c>
      <c r="EK306" t="str">
        <v>YR1317183</v>
      </c>
      <c r="EL306" t="str">
        <v>SANTAN Float 02/05/30</v>
      </c>
      <c r="EM306" s="1">
        <v>47519</v>
      </c>
      <c r="EN306">
        <v>1800000</v>
      </c>
      <c r="KA306" s="1"/>
      <c r="LE306" s="1"/>
      <c r="NM306" s="1"/>
      <c r="QS306" s="1"/>
      <c r="SC306" s="1"/>
      <c r="XE306" s="1"/>
      <c r="AAW306" s="1"/>
    </row>
    <row r="307" spans="29:725" x14ac:dyDescent="0.25">
      <c r="AC307" s="1"/>
      <c r="AE307" t="str">
        <v>ZD833534 Corp</v>
      </c>
      <c r="AF307" t="str">
        <v>XS2734614261</v>
      </c>
      <c r="AG307" t="str">
        <v>ZD8335345</v>
      </c>
      <c r="AH307" t="str">
        <v>BACR Float 03/22/31</v>
      </c>
      <c r="AI307" s="1">
        <v>47929</v>
      </c>
      <c r="AJ307">
        <v>20000000</v>
      </c>
      <c r="AO307" s="1"/>
      <c r="AQ307" t="str">
        <v>YO707078 Corp</v>
      </c>
      <c r="AR307" t="str">
        <v>XS2987955742</v>
      </c>
      <c r="AS307" t="str">
        <v>YO7070783</v>
      </c>
      <c r="AT307" t="str">
        <v>BNP Float 05/12/30</v>
      </c>
      <c r="AU307" s="1">
        <v>47615</v>
      </c>
      <c r="AV307">
        <v>3630000</v>
      </c>
      <c r="BO307" t="str">
        <v>ZD496609 Corp</v>
      </c>
      <c r="BP307" t="str">
        <v>US25161F3S55</v>
      </c>
      <c r="BQ307" t="str">
        <v>25161F3S5</v>
      </c>
      <c r="BR307" t="str">
        <v>DB 5.3 03/19/27</v>
      </c>
      <c r="BS307" s="1">
        <v>46465</v>
      </c>
      <c r="BT307">
        <v>1336000</v>
      </c>
      <c r="CA307" t="str">
        <v>BX260741 Corp</v>
      </c>
      <c r="CB307" t="str">
        <v>US83369NNF32</v>
      </c>
      <c r="CC307" t="str">
        <v>83369NNF3</v>
      </c>
      <c r="CD307" t="str">
        <v>SOCGEN Float 07/01/37</v>
      </c>
      <c r="CE307" s="1">
        <v>50222</v>
      </c>
      <c r="CF307">
        <v>0</v>
      </c>
      <c r="CM307" t="str">
        <v>ZD321763 Corp</v>
      </c>
      <c r="CN307" t="str">
        <v>XS2777442521</v>
      </c>
      <c r="CO307" t="str">
        <v>ZD3217639</v>
      </c>
      <c r="CP307" t="str">
        <v>HSBC 5.11 12/27/25</v>
      </c>
      <c r="CQ307" s="1">
        <v>46018</v>
      </c>
      <c r="CR307">
        <v>10000000</v>
      </c>
      <c r="EI307" t="str">
        <v>YR226764 Corp</v>
      </c>
      <c r="EJ307" t="str">
        <v>XS2967805537</v>
      </c>
      <c r="EK307" t="str">
        <v>YR2267643</v>
      </c>
      <c r="EL307" t="str">
        <v>SANTAN 0 07/31/26</v>
      </c>
      <c r="EM307" s="1">
        <v>46234</v>
      </c>
      <c r="EN307">
        <v>2085000</v>
      </c>
      <c r="KA307" s="1"/>
      <c r="LE307" s="1"/>
      <c r="NM307" s="1"/>
      <c r="QS307" s="1"/>
      <c r="SC307" s="1"/>
      <c r="XE307" s="1"/>
      <c r="AAW307" s="1"/>
    </row>
    <row r="308" spans="29:725" x14ac:dyDescent="0.25">
      <c r="AC308" s="1"/>
      <c r="AE308" t="str">
        <v>ZF229776 Corp</v>
      </c>
      <c r="AF308" t="str">
        <v>DE000BC0K518</v>
      </c>
      <c r="AG308" t="str">
        <v>ZF2297769</v>
      </c>
      <c r="AH308" t="str">
        <v>BACR 4.2 02/28/29</v>
      </c>
      <c r="AI308" s="1">
        <v>47177</v>
      </c>
      <c r="AJ308">
        <v>10000000</v>
      </c>
      <c r="AO308" s="1"/>
      <c r="AQ308" t="str">
        <v>YO707421 Corp</v>
      </c>
      <c r="AR308" t="str">
        <v>XS2896128407</v>
      </c>
      <c r="AS308" t="str">
        <v>YO7074215</v>
      </c>
      <c r="AT308" t="str">
        <v>BNP Float 11/29/34</v>
      </c>
      <c r="AU308" s="1">
        <v>49277</v>
      </c>
      <c r="AV308">
        <v>1000000</v>
      </c>
      <c r="BO308" t="str">
        <v>ZD712062 Corp</v>
      </c>
      <c r="BP308" t="str">
        <v>US25161FTJ74</v>
      </c>
      <c r="BQ308" t="str">
        <v>25161FTJ7</v>
      </c>
      <c r="BR308" t="str">
        <v>DB 5 ⅝ 03/28/36</v>
      </c>
      <c r="BS308" s="1">
        <v>49762</v>
      </c>
      <c r="BT308">
        <v>3000000</v>
      </c>
      <c r="CA308" t="str">
        <v>BX264880 Corp</v>
      </c>
      <c r="CB308" t="str">
        <v>US83369NNG15</v>
      </c>
      <c r="CC308" t="str">
        <v>83369NNG1</v>
      </c>
      <c r="CD308" t="str">
        <v>SOCGEN Float 07/01/37</v>
      </c>
      <c r="CE308" s="1">
        <v>50222</v>
      </c>
      <c r="CF308">
        <v>0</v>
      </c>
      <c r="CM308" t="str">
        <v>ZD469551 Corp</v>
      </c>
      <c r="CN308" t="str">
        <v>XS2782146992</v>
      </c>
      <c r="CO308" t="str">
        <v>ZD4695510</v>
      </c>
      <c r="CP308" t="str">
        <v>HSBC Float 12/20/28</v>
      </c>
      <c r="CQ308" s="1">
        <v>47107</v>
      </c>
      <c r="CR308">
        <v>20000000</v>
      </c>
      <c r="EI308" t="str">
        <v>YR257855 Corp</v>
      </c>
      <c r="EJ308" t="str">
        <v>XS2967810883</v>
      </c>
      <c r="EK308" t="str">
        <v>YR2578551</v>
      </c>
      <c r="EL308" t="str">
        <v>SANTAN 6.96 01/24/35</v>
      </c>
      <c r="EM308" s="1">
        <v>49333</v>
      </c>
      <c r="EN308">
        <v>2296000</v>
      </c>
      <c r="KA308" s="1"/>
      <c r="LE308" s="1"/>
      <c r="NM308" s="1"/>
      <c r="QS308" s="1"/>
      <c r="SC308" s="1"/>
      <c r="XE308" s="1"/>
      <c r="AAW308" s="1"/>
    </row>
    <row r="309" spans="29:725" x14ac:dyDescent="0.25">
      <c r="AC309" s="1"/>
      <c r="AE309" t="str">
        <v>ZF371624 Corp</v>
      </c>
      <c r="AF309" t="str">
        <v>XS2700593259</v>
      </c>
      <c r="AG309" t="str">
        <v>ZF3716247</v>
      </c>
      <c r="AH309" t="str">
        <v>BACR 5.1 01/30/29</v>
      </c>
      <c r="AI309" s="1">
        <v>47148</v>
      </c>
      <c r="AJ309">
        <v>20000000</v>
      </c>
      <c r="AO309" s="1"/>
      <c r="AQ309" t="str">
        <v>YO793976 Corp</v>
      </c>
      <c r="AR309" t="str">
        <v>XS3006810934</v>
      </c>
      <c r="AS309" t="str">
        <v>YO7939763</v>
      </c>
      <c r="AT309" t="str">
        <v>BNP Float 07/05/30</v>
      </c>
      <c r="AU309" s="1">
        <v>47669</v>
      </c>
      <c r="AV309">
        <v>3000000</v>
      </c>
      <c r="BO309" t="str">
        <v>ZD712287 Corp</v>
      </c>
      <c r="BP309" t="str">
        <v>US25161FDR64</v>
      </c>
      <c r="BQ309" t="str">
        <v>25161FDR6</v>
      </c>
      <c r="BR309" t="str">
        <v>DB 5.55 03/28/34</v>
      </c>
      <c r="BS309" s="1">
        <v>49031</v>
      </c>
      <c r="BT309">
        <v>8000000</v>
      </c>
      <c r="CA309" t="str">
        <v>BX677732 Corp</v>
      </c>
      <c r="CB309" t="str">
        <v>US83369NP539</v>
      </c>
      <c r="CC309" t="str">
        <v>83369NP53</v>
      </c>
      <c r="CD309" t="str">
        <v>SOCGEN Float 07/17/37</v>
      </c>
      <c r="CE309" s="1">
        <v>50238</v>
      </c>
      <c r="CF309">
        <v>0</v>
      </c>
      <c r="CM309" t="str">
        <v>ZF429114 Corp</v>
      </c>
      <c r="CN309" t="str">
        <v>XS2754351398</v>
      </c>
      <c r="CO309" t="str">
        <v>ZF4291141</v>
      </c>
      <c r="CP309" t="str">
        <v>HSBC 3 ½ 01/30/26</v>
      </c>
      <c r="CQ309" s="1">
        <v>46052</v>
      </c>
      <c r="CR309">
        <v>858000</v>
      </c>
      <c r="EI309" t="str">
        <v>YR338325 Corp</v>
      </c>
      <c r="EJ309" t="str">
        <v>XS2992304142</v>
      </c>
      <c r="EK309" t="str">
        <v>YR3383258</v>
      </c>
      <c r="EL309" t="str">
        <v>SANTAN 6.8 02/11/35</v>
      </c>
      <c r="EM309" s="1">
        <v>49351</v>
      </c>
      <c r="EN309">
        <v>1110000</v>
      </c>
      <c r="KA309" s="1"/>
      <c r="LE309" s="1"/>
      <c r="NM309" s="1"/>
      <c r="QS309" s="1"/>
      <c r="SC309" s="1"/>
      <c r="XE309" s="1"/>
      <c r="AAW309" s="1"/>
    </row>
    <row r="310" spans="29:725" x14ac:dyDescent="0.25">
      <c r="AC310" s="1"/>
      <c r="AE310" t="str">
        <v>ZG137393 Corp</v>
      </c>
      <c r="AF310" t="str">
        <v>US06745NYR15</v>
      </c>
      <c r="AG310" t="str">
        <v>06745NYR1</v>
      </c>
      <c r="AH310" t="str">
        <v>BACR Float 11/20/30</v>
      </c>
      <c r="AI310" s="1">
        <v>47807</v>
      </c>
      <c r="AJ310">
        <v>10000000</v>
      </c>
      <c r="AO310" s="1"/>
      <c r="AQ310" t="str">
        <v>YO952046 Corp</v>
      </c>
      <c r="AR310" t="str">
        <v>XS3031177846</v>
      </c>
      <c r="AS310" t="str">
        <v>YO9520462</v>
      </c>
      <c r="AT310" t="str">
        <v>BNP Float 05/21/30</v>
      </c>
      <c r="AU310" s="1">
        <v>47624</v>
      </c>
      <c r="AV310">
        <v>3000000</v>
      </c>
      <c r="BO310" t="str">
        <v>ZD712835 Corp</v>
      </c>
      <c r="BP310" t="str">
        <v>US25161FCB22</v>
      </c>
      <c r="BQ310" t="str">
        <v>25161FCB2</v>
      </c>
      <c r="BR310" t="str">
        <v>DB 5 ¼ 03/28/29</v>
      </c>
      <c r="BS310" s="1">
        <v>47205</v>
      </c>
      <c r="BT310">
        <v>2750000</v>
      </c>
      <c r="CA310" t="str">
        <v>BX849301 Corp</v>
      </c>
      <c r="CB310" t="str">
        <v>XS2476557355</v>
      </c>
      <c r="CC310" t="str">
        <v>BX8493013</v>
      </c>
      <c r="CD310" t="str">
        <v>SOCGEN Float 07/20/32</v>
      </c>
      <c r="CE310" s="1">
        <v>48415</v>
      </c>
      <c r="CF310">
        <v>30000000</v>
      </c>
      <c r="CM310" t="str">
        <v>ZF439798 Corp</v>
      </c>
      <c r="CN310" t="str">
        <v>XS2754074883</v>
      </c>
      <c r="CO310" t="str">
        <v>ZF4397989</v>
      </c>
      <c r="CP310" t="str">
        <v>HSBC 5.2 12/20/25</v>
      </c>
      <c r="CQ310" s="1">
        <v>46011</v>
      </c>
      <c r="CR310">
        <v>10000000</v>
      </c>
      <c r="EI310" t="str">
        <v>YR345853 Corp</v>
      </c>
      <c r="EJ310" t="str">
        <v>XS2992303847</v>
      </c>
      <c r="EK310" t="str">
        <v>YR3458530</v>
      </c>
      <c r="EL310" t="str">
        <v>SANTAN Float 02/12/30</v>
      </c>
      <c r="EM310" s="1">
        <v>47526</v>
      </c>
      <c r="EN310">
        <v>2000000</v>
      </c>
      <c r="KA310" s="1"/>
      <c r="LE310" s="1"/>
      <c r="NM310" s="1"/>
      <c r="QS310" s="1"/>
      <c r="SC310" s="1"/>
      <c r="XE310" s="1"/>
      <c r="AAW310" s="1"/>
    </row>
    <row r="311" spans="29:725" x14ac:dyDescent="0.25">
      <c r="AC311" s="1"/>
      <c r="AE311" t="str">
        <v>ZG478217 Corp</v>
      </c>
      <c r="AF311" t="str">
        <v>US06745P5W75</v>
      </c>
      <c r="AG311" t="str">
        <v>06745P5W7</v>
      </c>
      <c r="AH311" t="str">
        <v>BACR 6 12/22/53</v>
      </c>
      <c r="AI311" s="1">
        <v>56240</v>
      </c>
      <c r="AJ311">
        <v>17379000</v>
      </c>
      <c r="AO311" s="1"/>
      <c r="AQ311" t="str">
        <v>YO994494 Corp</v>
      </c>
      <c r="AR311" t="str">
        <v>XS2987956393</v>
      </c>
      <c r="AS311" t="str">
        <v>YO9944944</v>
      </c>
      <c r="AT311" t="str">
        <v>BNP Float 05/22/26</v>
      </c>
      <c r="AU311" s="1">
        <v>46164</v>
      </c>
      <c r="AV311">
        <v>13550000</v>
      </c>
      <c r="BO311" t="str">
        <v>ZD810582 Corp</v>
      </c>
      <c r="BP311" t="str">
        <v>US25161FJM14</v>
      </c>
      <c r="BQ311" t="str">
        <v>25161FJM1</v>
      </c>
      <c r="BR311" t="str">
        <v>DB 5.3 03/28/27</v>
      </c>
      <c r="BS311" s="1">
        <v>46474</v>
      </c>
      <c r="BT311">
        <v>1824000</v>
      </c>
      <c r="CA311" t="str">
        <v>BX877750 Corp</v>
      </c>
      <c r="CB311" t="str">
        <v>US83369NPF14</v>
      </c>
      <c r="CC311" t="str">
        <v>83369NPF1</v>
      </c>
      <c r="CD311" t="str">
        <v>SOCGEN 4 ½ 01/29/26</v>
      </c>
      <c r="CE311" s="1">
        <v>46051</v>
      </c>
      <c r="CF311">
        <v>0</v>
      </c>
      <c r="CM311" t="str">
        <v>ZF847344 Corp</v>
      </c>
      <c r="CN311" t="str">
        <v>XS2765013300</v>
      </c>
      <c r="CO311" t="str">
        <v>ZF8473448</v>
      </c>
      <c r="CP311" t="str">
        <v>HSBC 0 02/26/44</v>
      </c>
      <c r="CQ311" s="1">
        <v>52653</v>
      </c>
      <c r="CR311">
        <v>50000000</v>
      </c>
      <c r="EI311" t="str">
        <v>YR411403 Corp</v>
      </c>
      <c r="EJ311" t="str">
        <v>US80287KBF75</v>
      </c>
      <c r="EK311" t="str">
        <v>80287KBF7</v>
      </c>
      <c r="EL311" t="str">
        <v>SANTAN Float 02/16/27</v>
      </c>
      <c r="EM311" s="1">
        <v>46434</v>
      </c>
      <c r="EN311">
        <v>422000</v>
      </c>
      <c r="KA311" s="1"/>
      <c r="LE311" s="1"/>
      <c r="NM311" s="1"/>
      <c r="QS311" s="1"/>
      <c r="SC311" s="1"/>
      <c r="XE311" s="1"/>
      <c r="AAW311" s="1"/>
    </row>
    <row r="312" spans="29:725" x14ac:dyDescent="0.25">
      <c r="AC312" s="1"/>
      <c r="AE312" t="str">
        <v>ZG749146 Corp</v>
      </c>
      <c r="AF312" t="str">
        <v>XS2674302687</v>
      </c>
      <c r="AG312" t="str">
        <v>ZG7491464</v>
      </c>
      <c r="AH312" t="str">
        <v>BACR Float 01/04/29</v>
      </c>
      <c r="AI312" s="1">
        <v>47122</v>
      </c>
      <c r="AJ312">
        <v>17000000</v>
      </c>
      <c r="AO312" s="1"/>
      <c r="AQ312" t="str">
        <v>YP304513 Corp</v>
      </c>
      <c r="AR312" t="str">
        <v>XS2717652239</v>
      </c>
      <c r="AS312" t="str">
        <v>YP3045133</v>
      </c>
      <c r="AT312" t="str">
        <v>BNP Float 02/28/29</v>
      </c>
      <c r="AU312" s="1">
        <v>47177</v>
      </c>
      <c r="AV312">
        <v>5700000</v>
      </c>
      <c r="BO312" t="str">
        <v>ZF130283 Corp</v>
      </c>
      <c r="BP312" t="str">
        <v>US25160YAG35</v>
      </c>
      <c r="BQ312" t="str">
        <v>25160YAG3</v>
      </c>
      <c r="BR312" t="str">
        <v>DB 5 ¼ 01/23/29</v>
      </c>
      <c r="BS312" s="1">
        <v>47141</v>
      </c>
      <c r="BT312">
        <v>14957000</v>
      </c>
      <c r="CA312" t="str">
        <v>BX943967 Corp</v>
      </c>
      <c r="CB312" t="str">
        <v>US83369NPG96</v>
      </c>
      <c r="CC312" t="str">
        <v>83369NPG9</v>
      </c>
      <c r="CD312" t="str">
        <v>SOCGEN Float 07/29/37</v>
      </c>
      <c r="CE312" s="1">
        <v>50250</v>
      </c>
      <c r="CF312">
        <v>0</v>
      </c>
      <c r="CM312" t="str">
        <v>ZG856387 Corp</v>
      </c>
      <c r="CN312" t="str">
        <v>XS2737251996</v>
      </c>
      <c r="CO312" t="str">
        <v>ZG8563873</v>
      </c>
      <c r="CP312" t="str">
        <v>HSBC 5.55 12/20/25</v>
      </c>
      <c r="CQ312" s="1">
        <v>46011</v>
      </c>
      <c r="CR312">
        <v>10000000</v>
      </c>
      <c r="EI312" t="str">
        <v>YR411747 Corp</v>
      </c>
      <c r="EJ312" t="str">
        <v>XS2992302013</v>
      </c>
      <c r="EK312" t="str">
        <v>YR4117473</v>
      </c>
      <c r="EL312" t="str">
        <v>SANTAN 5.26 02/14/30</v>
      </c>
      <c r="EM312" s="1">
        <v>47528</v>
      </c>
      <c r="EN312">
        <v>20000000</v>
      </c>
      <c r="KA312" s="1"/>
      <c r="LE312" s="1"/>
      <c r="NM312" s="1"/>
      <c r="QS312" s="1"/>
      <c r="SC312" s="1"/>
      <c r="XE312" s="1"/>
      <c r="AAW312" s="1"/>
    </row>
    <row r="313" spans="29:725" x14ac:dyDescent="0.25">
      <c r="AC313" s="1"/>
      <c r="AE313" t="str">
        <v>ZI295469 Corp</v>
      </c>
      <c r="AF313" t="str">
        <v>XS2568067206</v>
      </c>
      <c r="AG313" t="str">
        <v>ZI2954694</v>
      </c>
      <c r="AH313" t="str">
        <v>BACR Float 08/24/26</v>
      </c>
      <c r="AI313" s="1">
        <v>46258</v>
      </c>
      <c r="AJ313">
        <v>2000000</v>
      </c>
      <c r="AO313" s="1"/>
      <c r="AQ313" t="str">
        <v>YP308057 Corp</v>
      </c>
      <c r="AR313" t="str">
        <v>XS2777170262</v>
      </c>
      <c r="AS313" t="str">
        <v>YP3080577</v>
      </c>
      <c r="AT313" t="str">
        <v>BNP Float 05/29/31</v>
      </c>
      <c r="AU313" s="1">
        <v>47997</v>
      </c>
      <c r="AV313">
        <v>1350000</v>
      </c>
      <c r="BO313" t="str">
        <v>ZF130365 Corp</v>
      </c>
      <c r="BP313" t="str">
        <v>US25160YAH18</v>
      </c>
      <c r="BQ313" t="str">
        <v>25160YAH1</v>
      </c>
      <c r="BR313" t="str">
        <v>DB 5 ½ 01/23/34</v>
      </c>
      <c r="BS313" s="1">
        <v>48967</v>
      </c>
      <c r="BT313">
        <v>3430000</v>
      </c>
      <c r="CA313" t="str">
        <v>BX954631 Corp</v>
      </c>
      <c r="CB313" t="str">
        <v>US83369NUR96</v>
      </c>
      <c r="CC313" t="str">
        <v>83369NUR9</v>
      </c>
      <c r="CD313" t="str">
        <v>SOCGEN 11.4 08/03/26</v>
      </c>
      <c r="CE313" s="1">
        <v>46237</v>
      </c>
      <c r="CF313">
        <v>1000</v>
      </c>
      <c r="CM313" t="str">
        <v>ZJ879272 Corp</v>
      </c>
      <c r="CN313" t="str">
        <v>XS2654783955</v>
      </c>
      <c r="CO313" t="str">
        <v>ZJ8792724</v>
      </c>
      <c r="CP313" t="str">
        <v>HSBC 0 07/26/43</v>
      </c>
      <c r="CQ313" s="1">
        <v>52438</v>
      </c>
      <c r="CR313">
        <v>50000000</v>
      </c>
      <c r="EI313" t="str">
        <v>YR427752 Corp</v>
      </c>
      <c r="EJ313" t="str">
        <v>XS2992301395</v>
      </c>
      <c r="EK313" t="str">
        <v>YR4277525</v>
      </c>
      <c r="EL313" t="str">
        <v>SANTAN Float 02/21/30</v>
      </c>
      <c r="EM313" s="1">
        <v>47535</v>
      </c>
      <c r="EN313">
        <v>7350000</v>
      </c>
      <c r="KA313" s="1"/>
      <c r="LE313" s="1"/>
      <c r="NM313" s="1"/>
      <c r="QS313" s="1"/>
      <c r="SC313" s="1"/>
      <c r="XE313" s="1"/>
      <c r="AAW313" s="1"/>
    </row>
    <row r="314" spans="29:725" x14ac:dyDescent="0.25">
      <c r="AC314" s="1"/>
      <c r="AE314" t="str">
        <v>ZJ048963 Corp</v>
      </c>
      <c r="AF314" t="str">
        <v>XS2513364740</v>
      </c>
      <c r="AG314" t="str">
        <v>ZJ0489634</v>
      </c>
      <c r="AH314" t="str">
        <v>BACR 4 ½ 06/30/26</v>
      </c>
      <c r="AI314" s="1">
        <v>46203</v>
      </c>
      <c r="AJ314">
        <v>1586000</v>
      </c>
      <c r="AO314" s="1"/>
      <c r="AQ314" t="str">
        <v>YP492324 Corp</v>
      </c>
      <c r="AR314" t="str">
        <v>XS2999202919</v>
      </c>
      <c r="AS314" t="str">
        <v>YP4923247</v>
      </c>
      <c r="AT314" t="str">
        <v>BNP 5.55 07/05/30</v>
      </c>
      <c r="AU314" s="1">
        <v>47669</v>
      </c>
      <c r="AV314">
        <v>1000000</v>
      </c>
      <c r="BO314" t="str">
        <v>ZF422839 Corp</v>
      </c>
      <c r="BP314" t="str">
        <v>US25161F6B93</v>
      </c>
      <c r="BQ314" t="str">
        <v>25161F6B9</v>
      </c>
      <c r="BR314" t="str">
        <v>DB 5 ¼ 01/31/29</v>
      </c>
      <c r="BS314" s="1">
        <v>47149</v>
      </c>
      <c r="BT314">
        <v>4322000</v>
      </c>
      <c r="CA314" t="str">
        <v>BY772357 Corp</v>
      </c>
      <c r="CB314" t="str">
        <v>XS2529773926</v>
      </c>
      <c r="CC314" t="str">
        <v>BY7723574</v>
      </c>
      <c r="CD314" t="str">
        <v>SOCGEN 4.1 09/07/27</v>
      </c>
      <c r="CE314" s="1">
        <v>46637</v>
      </c>
      <c r="CF314">
        <v>30000000</v>
      </c>
      <c r="CM314" t="str">
        <v>ZK251270 Corp</v>
      </c>
      <c r="CN314" t="str">
        <v>XS2615273328</v>
      </c>
      <c r="CO314" t="str">
        <v>ZK2512703</v>
      </c>
      <c r="CP314" t="str">
        <v>HSBC 0 04/28/42</v>
      </c>
      <c r="CQ314" s="1">
        <v>51984</v>
      </c>
      <c r="CR314">
        <v>50000000</v>
      </c>
      <c r="EI314" t="str">
        <v>YR428118 Corp</v>
      </c>
      <c r="EJ314" t="str">
        <v>XS2992300744</v>
      </c>
      <c r="EK314" t="str">
        <v>YR4281188</v>
      </c>
      <c r="EL314" t="str">
        <v>SANTAN 5.85 02/18/37</v>
      </c>
      <c r="EM314" s="1">
        <v>50089</v>
      </c>
      <c r="EN314">
        <v>70000000</v>
      </c>
      <c r="KA314" s="1"/>
      <c r="LE314" s="1"/>
      <c r="NM314" s="1"/>
      <c r="QS314" s="1"/>
      <c r="SC314" s="1"/>
      <c r="XE314" s="1"/>
      <c r="AAW314" s="1"/>
    </row>
    <row r="315" spans="29:725" x14ac:dyDescent="0.25">
      <c r="AC315" s="1"/>
      <c r="AE315" t="str">
        <v>ZK613054 Corp</v>
      </c>
      <c r="AF315" t="str">
        <v>US06745MDF23</v>
      </c>
      <c r="AG315" t="str">
        <v>06745MDF2</v>
      </c>
      <c r="AH315" t="str">
        <v>BACR Float 05/26/26</v>
      </c>
      <c r="AI315" s="1">
        <v>46168</v>
      </c>
      <c r="AJ315">
        <v>50040000</v>
      </c>
      <c r="AO315" s="1"/>
      <c r="AQ315" t="str">
        <v>YP501899 Corp</v>
      </c>
      <c r="AR315" t="str">
        <v>XS2993060891</v>
      </c>
      <c r="AS315" t="str">
        <v>YP5018997</v>
      </c>
      <c r="AT315" t="str">
        <v>BNP 0 06/23/30</v>
      </c>
      <c r="AU315" s="1">
        <v>47657</v>
      </c>
      <c r="AV315">
        <v>6800000</v>
      </c>
      <c r="BO315" t="str">
        <v>ZF422874 Corp</v>
      </c>
      <c r="BP315" t="str">
        <v>US25161FBC14</v>
      </c>
      <c r="BQ315" t="str">
        <v>25161FBC1</v>
      </c>
      <c r="BR315" t="str">
        <v>DB 5 ½ 01/31/34</v>
      </c>
      <c r="BS315" s="1">
        <v>48975</v>
      </c>
      <c r="BT315">
        <v>2399000</v>
      </c>
      <c r="CA315" t="str">
        <v>BY793773 Corp</v>
      </c>
      <c r="CB315" t="str">
        <v>US83369NQN39</v>
      </c>
      <c r="CC315" t="str">
        <v>83369NQN3</v>
      </c>
      <c r="CD315" t="str">
        <v>SOCGEN 5 09/21/27</v>
      </c>
      <c r="CE315" s="1">
        <v>46651</v>
      </c>
      <c r="CF315">
        <v>0</v>
      </c>
      <c r="CM315" t="str">
        <v>ZK999760 Corp</v>
      </c>
      <c r="CN315" t="str">
        <v>XS2639030993</v>
      </c>
      <c r="CO315" t="str">
        <v>ZK9997600</v>
      </c>
      <c r="CP315" t="str">
        <v>HSBC 5.26 06/20/26</v>
      </c>
      <c r="CQ315" s="1">
        <v>46193</v>
      </c>
      <c r="CR315">
        <v>30000000</v>
      </c>
      <c r="EI315" t="str">
        <v>YR440546 Corp</v>
      </c>
      <c r="EJ315" t="str">
        <v>US80287KBG58</v>
      </c>
      <c r="EK315" t="str">
        <v>80287KBG5</v>
      </c>
      <c r="EL315" t="str">
        <v>SANTAN Float 02/16/27</v>
      </c>
      <c r="EM315" s="1">
        <v>46434</v>
      </c>
      <c r="EN315">
        <v>525000</v>
      </c>
      <c r="KA315" s="1"/>
      <c r="LE315" s="1"/>
      <c r="NM315" s="1"/>
      <c r="QS315" s="1"/>
      <c r="SC315" s="1"/>
      <c r="XE315" s="1"/>
      <c r="AAW315" s="1"/>
    </row>
    <row r="316" spans="29:725" x14ac:dyDescent="0.25">
      <c r="AC316" s="1"/>
      <c r="AE316" t="str">
        <v>ZL236590 Corp</v>
      </c>
      <c r="AF316" t="str">
        <v>US06749NSH60</v>
      </c>
      <c r="AG316" t="str">
        <v>06749NSH6</v>
      </c>
      <c r="AH316" t="str">
        <v>BACR Float 02/28/28</v>
      </c>
      <c r="AI316" s="1">
        <v>46811</v>
      </c>
      <c r="AJ316">
        <v>2169000</v>
      </c>
      <c r="AO316" s="1"/>
      <c r="AQ316" t="str">
        <v>YQ025781 Corp</v>
      </c>
      <c r="AR316" t="str">
        <v>US05593DF572</v>
      </c>
      <c r="AS316" t="str">
        <v>05593DF57</v>
      </c>
      <c r="AT316" t="str">
        <v>BNP Float 12/04/25</v>
      </c>
      <c r="AU316" s="1">
        <v>45995</v>
      </c>
      <c r="AV316">
        <v>300000000</v>
      </c>
      <c r="BO316" t="str">
        <v>ZF666914 Corp</v>
      </c>
      <c r="BP316" t="str">
        <v>US25161FVB11</v>
      </c>
      <c r="BQ316" t="str">
        <v>25161FVB1</v>
      </c>
      <c r="BR316" t="str">
        <v>DB 5.45 02/13/34</v>
      </c>
      <c r="BS316" s="1">
        <v>48988</v>
      </c>
      <c r="BT316">
        <v>6000000</v>
      </c>
      <c r="CA316" t="str">
        <v>BY947776 Corp</v>
      </c>
      <c r="CB316" t="str">
        <v>US83369NQX11</v>
      </c>
      <c r="CC316" t="str">
        <v>83369NQX1</v>
      </c>
      <c r="CD316" t="str">
        <v>SOCGEN Float 09/30/37</v>
      </c>
      <c r="CE316" s="1">
        <v>50313</v>
      </c>
      <c r="CF316">
        <v>0</v>
      </c>
      <c r="CM316" t="str">
        <v>ZM249692 Corp</v>
      </c>
      <c r="CN316" t="str">
        <v>XS2574252156</v>
      </c>
      <c r="CO316" t="str">
        <v>ZM2496929</v>
      </c>
      <c r="CP316" t="str">
        <v>HSBC 0 01/17/33</v>
      </c>
      <c r="CQ316" s="1">
        <v>48596</v>
      </c>
      <c r="CR316">
        <v>50000000</v>
      </c>
      <c r="EI316" t="str">
        <v>YR486743 Corp</v>
      </c>
      <c r="EJ316" t="str">
        <v>XS2992300314</v>
      </c>
      <c r="EK316" t="str">
        <v>YR4867432</v>
      </c>
      <c r="EL316" t="str">
        <v>SANTAN Float 02/18/30</v>
      </c>
      <c r="EM316" s="1">
        <v>47532</v>
      </c>
      <c r="EN316">
        <v>600000</v>
      </c>
      <c r="KA316" s="1"/>
      <c r="LE316" s="1"/>
      <c r="NM316" s="1"/>
      <c r="QS316" s="1"/>
      <c r="SC316" s="1"/>
      <c r="XE316" s="1"/>
      <c r="AAW316" s="1"/>
    </row>
    <row r="317" spans="29:725" x14ac:dyDescent="0.25">
      <c r="AC317" s="1"/>
      <c r="AE317" t="str">
        <v>ZM332280 Corp</v>
      </c>
      <c r="AF317" t="str">
        <v>CH1235333510</v>
      </c>
      <c r="AG317" t="str">
        <v>ZM3322801</v>
      </c>
      <c r="AH317" t="str">
        <v>BACR Float 01/30/26</v>
      </c>
      <c r="AI317" s="1">
        <v>46052</v>
      </c>
      <c r="AJ317">
        <v>1000000</v>
      </c>
      <c r="AO317" s="1"/>
      <c r="AQ317" t="str">
        <v>YQ716019 Corp</v>
      </c>
      <c r="AR317" t="str">
        <v>XS2987951832</v>
      </c>
      <c r="AS317" t="str">
        <v>YQ7160191</v>
      </c>
      <c r="AT317" t="str">
        <v>BNP 0 07/06/32</v>
      </c>
      <c r="AU317" s="1">
        <v>48401</v>
      </c>
      <c r="AV317">
        <v>1000000</v>
      </c>
      <c r="BO317" t="str">
        <v>ZF667639 Corp</v>
      </c>
      <c r="BP317" t="str">
        <v>US25161FXR45</v>
      </c>
      <c r="BQ317" t="str">
        <v>25161FXR4</v>
      </c>
      <c r="BR317" t="str">
        <v>DB 5 ¼ 02/13/31</v>
      </c>
      <c r="BS317" s="1">
        <v>47892</v>
      </c>
      <c r="BT317">
        <v>3000000</v>
      </c>
      <c r="CA317" t="str">
        <v>BZ160443 Corp</v>
      </c>
      <c r="CB317" t="str">
        <v>US83369NRK80</v>
      </c>
      <c r="CC317" t="str">
        <v>83369NRK8</v>
      </c>
      <c r="CD317" t="str">
        <v>SOCGEN 5 ½ 09/24/29</v>
      </c>
      <c r="CE317" s="1">
        <v>47385</v>
      </c>
      <c r="CF317">
        <v>3000000</v>
      </c>
      <c r="EI317" t="str">
        <v>YR559687 Corp</v>
      </c>
      <c r="EJ317" t="str">
        <v>XS2992306196</v>
      </c>
      <c r="EK317" t="str">
        <v>YR5596873</v>
      </c>
      <c r="EL317" t="str">
        <v>SANTAN Float 02/21/28</v>
      </c>
      <c r="EM317" s="1">
        <v>46804</v>
      </c>
      <c r="EN317">
        <v>1104000</v>
      </c>
      <c r="KA317" s="1"/>
      <c r="LE317" s="1"/>
      <c r="NM317" s="1"/>
      <c r="QS317" s="1"/>
      <c r="XE317" s="1"/>
      <c r="AAW317" s="1"/>
    </row>
    <row r="318" spans="29:725" x14ac:dyDescent="0.25">
      <c r="AC318" s="1"/>
      <c r="AE318" t="str">
        <v>ZM488379 Corp</v>
      </c>
      <c r="AF318" t="str">
        <v>XS2463262662</v>
      </c>
      <c r="AG318" t="str">
        <v>ZM4883793</v>
      </c>
      <c r="AH318" t="str">
        <v>BACR Float 01/29/35</v>
      </c>
      <c r="AI318" s="1">
        <v>49338</v>
      </c>
      <c r="AJ318">
        <v>15000000</v>
      </c>
      <c r="AO318" s="1"/>
      <c r="AQ318" t="str">
        <v>YR166419 Corp</v>
      </c>
      <c r="AR318" t="str">
        <v>XS2927907084</v>
      </c>
      <c r="AS318" t="str">
        <v>YR1664196</v>
      </c>
      <c r="AT318" t="str">
        <v>BNP Float 12/23/29</v>
      </c>
      <c r="AU318" s="1">
        <v>47475</v>
      </c>
      <c r="AV318">
        <v>5000000</v>
      </c>
      <c r="BO318" t="str">
        <v>ZF875721 Corp</v>
      </c>
      <c r="BP318" t="str">
        <v>US25161FJP45</v>
      </c>
      <c r="BQ318" t="str">
        <v>25161FJP4</v>
      </c>
      <c r="BR318" t="str">
        <v>DB 5 ¾ 02/28/36</v>
      </c>
      <c r="BS318" s="1">
        <v>49733</v>
      </c>
      <c r="BT318">
        <v>3500000</v>
      </c>
      <c r="CA318" t="str">
        <v>BZ196834 Corp</v>
      </c>
      <c r="CB318" t="str">
        <v>XS2538576179</v>
      </c>
      <c r="CC318" t="str">
        <v>BZ1968347</v>
      </c>
      <c r="CD318" t="str">
        <v>SOCGEN 4.8 09/27/27</v>
      </c>
      <c r="CE318" s="1">
        <v>46657</v>
      </c>
      <c r="CF318">
        <v>20000000</v>
      </c>
      <c r="EI318" t="str">
        <v>YR578723 Corp</v>
      </c>
      <c r="EJ318" t="str">
        <v>XS2992302526</v>
      </c>
      <c r="EK318" t="str">
        <v>YR5787233</v>
      </c>
      <c r="EL318" t="str">
        <v>SANTAN Float 02/14/28</v>
      </c>
      <c r="EM318" s="1">
        <v>46797</v>
      </c>
      <c r="EN318">
        <v>1160000</v>
      </c>
      <c r="KA318" s="1"/>
      <c r="LE318" s="1"/>
      <c r="NM318" s="1"/>
      <c r="QS318" s="1"/>
      <c r="XE318" s="1"/>
      <c r="AAW318" s="1"/>
    </row>
    <row r="319" spans="29:725" x14ac:dyDescent="0.25">
      <c r="AC319" s="1"/>
      <c r="AE319" t="str">
        <v>ZN161328 Corp</v>
      </c>
      <c r="AF319" t="str">
        <v>XS2441909798</v>
      </c>
      <c r="AG319" t="str">
        <v>ZN1613282</v>
      </c>
      <c r="AH319" t="str">
        <v>BACR Float 11/10/27</v>
      </c>
      <c r="AI319" s="1">
        <v>46701</v>
      </c>
      <c r="AJ319">
        <v>100000000</v>
      </c>
      <c r="AO319" s="1"/>
      <c r="AQ319" t="str">
        <v>YR339747 Corp</v>
      </c>
      <c r="AR319" t="str">
        <v>XS2945520653</v>
      </c>
      <c r="AS319" t="str">
        <v>YR3397472</v>
      </c>
      <c r="AT319" t="str">
        <v>BNP Float 02/14/30</v>
      </c>
      <c r="AU319" s="1">
        <v>47528</v>
      </c>
      <c r="AV319">
        <v>10250000</v>
      </c>
      <c r="BO319" t="str">
        <v>ZF881317 Corp</v>
      </c>
      <c r="BP319" t="str">
        <v>XS0461508052</v>
      </c>
      <c r="BQ319" t="str">
        <v>ZF8813171</v>
      </c>
      <c r="BR319" t="str">
        <v>DB 0 01/10/29</v>
      </c>
      <c r="BS319" s="1">
        <v>47128</v>
      </c>
      <c r="BT319">
        <v>3970000</v>
      </c>
      <c r="CA319" t="str">
        <v>BZ278750 Corp</v>
      </c>
      <c r="CB319" t="str">
        <v>US83369NUW81</v>
      </c>
      <c r="CC319" t="str">
        <v>83369NUW8</v>
      </c>
      <c r="CD319" t="str">
        <v>SOCGEN Float 09/30/25</v>
      </c>
      <c r="CE319" s="1">
        <v>45930</v>
      </c>
      <c r="CF319">
        <v>10000000</v>
      </c>
      <c r="EI319" t="str">
        <v>YR617056 Corp</v>
      </c>
      <c r="EJ319" t="str">
        <v>XS2967813986</v>
      </c>
      <c r="EK319" t="str">
        <v>YR6170561</v>
      </c>
      <c r="EL319" t="str">
        <v>SANTAN 0 08/21/26</v>
      </c>
      <c r="EM319" s="1">
        <v>46255</v>
      </c>
      <c r="EN319">
        <v>1000000</v>
      </c>
      <c r="KA319" s="1"/>
      <c r="LE319" s="1"/>
      <c r="NM319" s="1"/>
      <c r="QS319" s="1"/>
      <c r="XE319" s="1"/>
      <c r="AAW319" s="1"/>
    </row>
    <row r="320" spans="29:725" x14ac:dyDescent="0.25">
      <c r="AC320" s="1"/>
      <c r="AE320" t="str">
        <v>AN478520 Corp</v>
      </c>
      <c r="AF320" t="str">
        <v>US06741VUR13</v>
      </c>
      <c r="AG320" t="str">
        <v>06741VUR1</v>
      </c>
      <c r="AH320" t="str">
        <v>BACR Float 05/19/27</v>
      </c>
      <c r="AI320" s="1">
        <v>46526</v>
      </c>
      <c r="AJ320">
        <v>9730000</v>
      </c>
      <c r="AO320" s="1"/>
      <c r="AQ320" t="str">
        <v>YR426753 Corp</v>
      </c>
      <c r="AR320" t="str">
        <v>XS2955918037</v>
      </c>
      <c r="AS320" t="str">
        <v>YR4267534</v>
      </c>
      <c r="AT320" t="str">
        <v>BNP Float 02/17/28</v>
      </c>
      <c r="AU320" s="1">
        <v>46800</v>
      </c>
      <c r="AV320">
        <v>2000000</v>
      </c>
      <c r="BO320" t="str">
        <v>ZF971240 Corp</v>
      </c>
      <c r="BP320" t="str">
        <v>US25161FNC85</v>
      </c>
      <c r="BQ320" t="str">
        <v>25161FNC8</v>
      </c>
      <c r="BR320" t="str">
        <v>DB 5.6 02/28/34</v>
      </c>
      <c r="BS320" s="1">
        <v>49003</v>
      </c>
      <c r="BT320">
        <v>3000000</v>
      </c>
      <c r="CA320" t="str">
        <v>BZ709319 Corp</v>
      </c>
      <c r="CB320" t="str">
        <v>US83369NUY48</v>
      </c>
      <c r="CC320" t="str">
        <v>83369NUY4</v>
      </c>
      <c r="CD320" t="str">
        <v>SOCGEN 0 10/15/27</v>
      </c>
      <c r="CE320" s="1">
        <v>46675</v>
      </c>
      <c r="CF320">
        <v>9000000</v>
      </c>
      <c r="EI320" t="str">
        <v>YR635617 Corp</v>
      </c>
      <c r="EJ320" t="str">
        <v>XS3006422920</v>
      </c>
      <c r="EK320" t="str">
        <v>YR6356178</v>
      </c>
      <c r="EL320" t="str">
        <v>SANTAN 5.81 02/27/35</v>
      </c>
      <c r="EM320" s="1">
        <v>49367</v>
      </c>
      <c r="EN320">
        <v>10000000</v>
      </c>
      <c r="KA320" s="1"/>
      <c r="LE320" s="1"/>
      <c r="NM320" s="1"/>
      <c r="QS320" s="1"/>
      <c r="XE320" s="1"/>
      <c r="AAW320" s="1"/>
    </row>
    <row r="321" spans="29:725" x14ac:dyDescent="0.25">
      <c r="AC321" s="1"/>
      <c r="AE321" t="str">
        <v>AO726295 Corp</v>
      </c>
      <c r="AF321" t="str">
        <v>XS1599646632</v>
      </c>
      <c r="AG321" t="str">
        <v>AO7262956</v>
      </c>
      <c r="AH321" t="str">
        <v>BACR 0 08/24/47</v>
      </c>
      <c r="AI321" s="1">
        <v>53928</v>
      </c>
      <c r="AJ321">
        <v>500000000</v>
      </c>
      <c r="AO321" s="1"/>
      <c r="AQ321" t="str">
        <v>YR509061 Corp</v>
      </c>
      <c r="AR321" t="str">
        <v>XS2886434310</v>
      </c>
      <c r="AS321" t="str">
        <v>YR5090612</v>
      </c>
      <c r="AT321" t="str">
        <v>BNP 8.15 02/20/35</v>
      </c>
      <c r="AU321" s="1">
        <v>49360</v>
      </c>
      <c r="AV321">
        <v>30000000</v>
      </c>
      <c r="BO321" t="str">
        <v>ZF971259 Corp</v>
      </c>
      <c r="BP321" t="str">
        <v>US25161FFE34</v>
      </c>
      <c r="BQ321" t="str">
        <v>25161FFE3</v>
      </c>
      <c r="BR321" t="str">
        <v>DB 5 ⅜ 02/28/29</v>
      </c>
      <c r="BS321" s="1">
        <v>47177</v>
      </c>
      <c r="BT321">
        <v>3250000</v>
      </c>
      <c r="CA321" t="str">
        <v>EG586530 Corp</v>
      </c>
      <c r="CB321" t="str">
        <v>XS0280007310</v>
      </c>
      <c r="CC321" t="str">
        <v>EG5865308</v>
      </c>
      <c r="CD321" t="str">
        <v>SOCGEN 0 12/27/36</v>
      </c>
      <c r="CE321" s="1">
        <v>50036</v>
      </c>
      <c r="CF321">
        <v>10000000</v>
      </c>
      <c r="EI321" t="str">
        <v>YR646580 Corp</v>
      </c>
      <c r="EJ321" t="str">
        <v>XS2992299714</v>
      </c>
      <c r="EK321" t="str">
        <v>YR6465805</v>
      </c>
      <c r="EL321" t="str">
        <v>SANTAN Float 02/21/30</v>
      </c>
      <c r="EM321" s="1">
        <v>47535</v>
      </c>
      <c r="EN321">
        <v>8500000</v>
      </c>
      <c r="KA321" s="1"/>
      <c r="LE321" s="1"/>
      <c r="NM321" s="1"/>
      <c r="QS321" s="1"/>
      <c r="XE321" s="1"/>
      <c r="AAW321" s="1"/>
    </row>
    <row r="322" spans="29:725" x14ac:dyDescent="0.25">
      <c r="AC322" s="1"/>
      <c r="AE322" t="str">
        <v>AS344918 Corp</v>
      </c>
      <c r="AF322" t="str">
        <v>XS1731599350</v>
      </c>
      <c r="AG322" t="str">
        <v>AS3449186</v>
      </c>
      <c r="AH322" t="str">
        <v>BACR 0 05/02/48</v>
      </c>
      <c r="AI322" s="1">
        <v>54180</v>
      </c>
      <c r="AJ322">
        <v>3270000</v>
      </c>
      <c r="AO322" s="1"/>
      <c r="AQ322" t="str">
        <v>YR514881 Corp</v>
      </c>
      <c r="AR322" t="str">
        <v>XS2959027017</v>
      </c>
      <c r="AS322" t="str">
        <v>YR5148816</v>
      </c>
      <c r="AT322" t="str">
        <v>BNP ******* 01/08/32</v>
      </c>
      <c r="AU322" s="1">
        <v>48221</v>
      </c>
      <c r="AV322">
        <v>500000</v>
      </c>
      <c r="BO322" t="str">
        <v>ZF971290 Corp</v>
      </c>
      <c r="BP322" t="str">
        <v>US25161F7L66</v>
      </c>
      <c r="BQ322" t="str">
        <v>25161F7L6</v>
      </c>
      <c r="BR322" t="str">
        <v>DB 5 ½ 02/28/31</v>
      </c>
      <c r="BS322" s="1">
        <v>47907</v>
      </c>
      <c r="BT322">
        <v>4000000</v>
      </c>
      <c r="CA322" t="str">
        <v>EH666457 Corp</v>
      </c>
      <c r="CB322" t="str">
        <v>XS0406791037</v>
      </c>
      <c r="CC322" t="str">
        <v>EH6664575</v>
      </c>
      <c r="CD322" t="str">
        <v>SOCGEN Float 12/23/31</v>
      </c>
      <c r="CE322" s="1">
        <v>48205</v>
      </c>
      <c r="CF322">
        <v>34500000</v>
      </c>
      <c r="EI322" t="str">
        <v>YR689588 Corp</v>
      </c>
      <c r="EJ322" t="str">
        <v>XS3006424629</v>
      </c>
      <c r="EK322" t="str">
        <v>YR6895886</v>
      </c>
      <c r="EL322" t="str">
        <v>SANTAN 5.35 02/26/30</v>
      </c>
      <c r="EM322" s="1">
        <v>47540</v>
      </c>
      <c r="EN322">
        <v>50000000</v>
      </c>
      <c r="KA322" s="1"/>
      <c r="LE322" s="1"/>
      <c r="NM322" s="1"/>
      <c r="QS322" s="1"/>
      <c r="XE322" s="1"/>
    </row>
    <row r="323" spans="29:725" x14ac:dyDescent="0.25">
      <c r="AC323" s="1"/>
      <c r="AE323" t="str">
        <v>AU649813 Corp</v>
      </c>
      <c r="AF323" t="str">
        <v>XS1828620960</v>
      </c>
      <c r="AG323" t="str">
        <v>AU6498136</v>
      </c>
      <c r="AH323" t="str">
        <v>BACR Float 09/28/38</v>
      </c>
      <c r="AI323" s="1">
        <v>50676</v>
      </c>
      <c r="AJ323">
        <v>70000000</v>
      </c>
      <c r="AO323" s="1"/>
      <c r="AQ323" t="str">
        <v>YR648430 Corp</v>
      </c>
      <c r="AR323" t="str">
        <v>XS2936344089</v>
      </c>
      <c r="AS323" t="str">
        <v>YR6484301</v>
      </c>
      <c r="AT323" t="str">
        <v>BNP Float 02/14/28</v>
      </c>
      <c r="AU323" s="1">
        <v>46797</v>
      </c>
      <c r="AV323">
        <v>3014000</v>
      </c>
      <c r="BO323" t="str">
        <v>ZG045178 Corp</v>
      </c>
      <c r="BP323" t="str">
        <v>US25152XWB27</v>
      </c>
      <c r="BQ323" t="str">
        <v>25152XWB2</v>
      </c>
      <c r="BR323" t="str">
        <v>DB Float 11/10/25</v>
      </c>
      <c r="BS323" s="1">
        <v>45971</v>
      </c>
      <c r="BT323">
        <v>50000000</v>
      </c>
      <c r="CA323" t="str">
        <v>EI563244 Corp</v>
      </c>
      <c r="CB323" t="str">
        <v>US78423AF802</v>
      </c>
      <c r="CC323" t="str">
        <v>78423AF80</v>
      </c>
      <c r="CD323" t="str">
        <v>SOCGEN Float 02/28/31</v>
      </c>
      <c r="CE323" s="1">
        <v>47907</v>
      </c>
      <c r="CF323">
        <v>7231000</v>
      </c>
      <c r="EI323" t="str">
        <v>YR728780 Corp</v>
      </c>
      <c r="EJ323" t="str">
        <v>XS3006421526</v>
      </c>
      <c r="EK323" t="str">
        <v>YR7287802</v>
      </c>
      <c r="EL323" t="str">
        <v>SANTAN 5.35 12/20/29</v>
      </c>
      <c r="EM323" s="1">
        <v>47472</v>
      </c>
      <c r="EN323">
        <v>1000000</v>
      </c>
      <c r="KA323" s="1"/>
      <c r="LE323" s="1"/>
      <c r="NM323" s="1"/>
      <c r="QS323" s="1"/>
      <c r="XE323" s="1"/>
    </row>
    <row r="324" spans="29:725" x14ac:dyDescent="0.25">
      <c r="AC324" s="1"/>
      <c r="AE324" t="str">
        <v>BJ667853 Corp</v>
      </c>
      <c r="AF324" t="str">
        <v>US06747PV483</v>
      </c>
      <c r="AG324" t="str">
        <v>06747PV48</v>
      </c>
      <c r="AH324" t="str">
        <v>BACR 2 ½ 06/05/28</v>
      </c>
      <c r="AI324" s="1">
        <v>46909</v>
      </c>
      <c r="AJ324">
        <v>10000000</v>
      </c>
      <c r="AO324" s="1"/>
      <c r="AQ324" t="str">
        <v>YR765283 Corp</v>
      </c>
      <c r="AR324" t="str">
        <v>XS2962588732</v>
      </c>
      <c r="AS324" t="str">
        <v>YR7652831</v>
      </c>
      <c r="AT324" t="str">
        <v>BNP Float 03/01/30</v>
      </c>
      <c r="AU324" s="1">
        <v>47543</v>
      </c>
      <c r="AV324">
        <v>1607000</v>
      </c>
      <c r="BO324" t="str">
        <v>ZH416561 Corp</v>
      </c>
      <c r="BP324" t="str">
        <v>XS0460108177</v>
      </c>
      <c r="BQ324" t="str">
        <v>ZH4165614</v>
      </c>
      <c r="BR324" t="str">
        <v>DB Float 12/22/28</v>
      </c>
      <c r="BS324" s="1">
        <v>47109</v>
      </c>
      <c r="BT324">
        <v>52000000</v>
      </c>
      <c r="CA324" t="str">
        <v>EI615869 Corp</v>
      </c>
      <c r="CB324" t="str">
        <v>US78423AL750</v>
      </c>
      <c r="CC324" t="str">
        <v>78423AL75</v>
      </c>
      <c r="CD324" t="str">
        <v>SOCGEN Float 03/31/31</v>
      </c>
      <c r="CE324" s="1">
        <v>47938</v>
      </c>
      <c r="CF324">
        <v>6099000</v>
      </c>
      <c r="EI324" t="str">
        <v>YR729493 Corp</v>
      </c>
      <c r="EJ324" t="str">
        <v>XS3006424033</v>
      </c>
      <c r="EK324" t="str">
        <v>YR7294931</v>
      </c>
      <c r="EL324" t="str">
        <v>SANTAN 5.09 12/20/29</v>
      </c>
      <c r="EM324" s="1">
        <v>47472</v>
      </c>
      <c r="EN324">
        <v>1000000</v>
      </c>
      <c r="KA324" s="1"/>
      <c r="LE324" s="1"/>
      <c r="NM324" s="1"/>
      <c r="QS324" s="1"/>
      <c r="XE324" s="1"/>
    </row>
    <row r="325" spans="29:725" x14ac:dyDescent="0.25">
      <c r="AC325" s="1"/>
      <c r="AE325" t="str">
        <v>BJ857746 Corp</v>
      </c>
      <c r="AF325" t="str">
        <v>US06747PXX22</v>
      </c>
      <c r="AG325" t="str">
        <v>06747PXX2</v>
      </c>
      <c r="AH325" t="str">
        <v>BACR 2 12/22/26</v>
      </c>
      <c r="AI325" s="1">
        <v>46378</v>
      </c>
      <c r="AJ325">
        <v>20000000</v>
      </c>
      <c r="AO325" s="1"/>
      <c r="AQ325" t="str">
        <v>YS638797 Corp</v>
      </c>
      <c r="AR325" t="str">
        <v>XS2931453000</v>
      </c>
      <c r="AS325" t="str">
        <v>YS6387973</v>
      </c>
      <c r="AT325" t="str">
        <v>BNP 7.07 01/08/30</v>
      </c>
      <c r="AU325" s="1">
        <v>47491</v>
      </c>
      <c r="AV325">
        <v>5000000</v>
      </c>
      <c r="BO325" t="str">
        <v>ZH577171 Corp</v>
      </c>
      <c r="BP325" t="str">
        <v>XS0460111635</v>
      </c>
      <c r="BQ325" t="str">
        <v>ZH5771717</v>
      </c>
      <c r="BR325" t="str">
        <v>DB 7.01 12/22/28</v>
      </c>
      <c r="BS325" s="1">
        <v>47109</v>
      </c>
      <c r="BT325">
        <v>2080000</v>
      </c>
      <c r="CA325" t="str">
        <v>EI635895 Corp</v>
      </c>
      <c r="CB325" t="str">
        <v>US78423AP488</v>
      </c>
      <c r="CC325" t="str">
        <v>78423AP48</v>
      </c>
      <c r="CD325" t="str">
        <v>SOCGEN Float 04/29/31</v>
      </c>
      <c r="CE325" s="1">
        <v>47967</v>
      </c>
      <c r="CF325">
        <v>7843000</v>
      </c>
      <c r="EI325" t="str">
        <v>YR765348 Corp</v>
      </c>
      <c r="EJ325" t="str">
        <v>XS3006423498</v>
      </c>
      <c r="EK325" t="str">
        <v>YR7653482</v>
      </c>
      <c r="EL325" t="str">
        <v>SANTAN Float 02/27/29</v>
      </c>
      <c r="EM325" s="1">
        <v>47176</v>
      </c>
      <c r="EN325">
        <v>20000000</v>
      </c>
      <c r="KA325" s="1"/>
      <c r="LE325" s="1"/>
      <c r="NM325" s="1"/>
      <c r="QS325" s="1"/>
      <c r="XE325" s="1"/>
    </row>
    <row r="326" spans="29:725" x14ac:dyDescent="0.25">
      <c r="AC326" s="1"/>
      <c r="AE326" t="str">
        <v>BM915101 Corp</v>
      </c>
      <c r="AF326" t="str">
        <v>XS2271246444</v>
      </c>
      <c r="AG326" t="str">
        <v>BM9151010</v>
      </c>
      <c r="AH326" t="str">
        <v>BACR 0 12/01/25</v>
      </c>
      <c r="AI326" s="1">
        <v>45992</v>
      </c>
      <c r="AJ326">
        <v>150000000</v>
      </c>
      <c r="AO326" s="1"/>
      <c r="AQ326" t="str">
        <v>YS725868 Corp</v>
      </c>
      <c r="AR326" t="str">
        <v>XS2936348155</v>
      </c>
      <c r="AS326" t="str">
        <v>YS7258686</v>
      </c>
      <c r="AT326" t="str">
        <v>BNP 0 01/08/30</v>
      </c>
      <c r="AU326" s="1">
        <v>47491</v>
      </c>
      <c r="AV326">
        <v>1570000</v>
      </c>
      <c r="BO326" t="str">
        <v>ZH580086 Corp</v>
      </c>
      <c r="BP326" t="str">
        <v>XS0460111718</v>
      </c>
      <c r="BQ326" t="str">
        <v>ZH5800862</v>
      </c>
      <c r="BR326" t="str">
        <v>DB 6.7 12/22/28</v>
      </c>
      <c r="BS326" s="1">
        <v>47109</v>
      </c>
      <c r="BT326">
        <v>1000000</v>
      </c>
      <c r="CA326" t="str">
        <v>EI654110 Corp</v>
      </c>
      <c r="CB326" t="str">
        <v>US78423AR203</v>
      </c>
      <c r="CC326" t="str">
        <v>78423AR20</v>
      </c>
      <c r="CD326" t="str">
        <v>SOCGEN Float 04/30/26</v>
      </c>
      <c r="CE326" s="1">
        <v>46142</v>
      </c>
      <c r="CF326">
        <v>1706000</v>
      </c>
      <c r="EI326" t="str">
        <v>YR802022 Corp</v>
      </c>
      <c r="EJ326" t="str">
        <v>XS3006419116</v>
      </c>
      <c r="EK326" t="str">
        <v>YR8020228</v>
      </c>
      <c r="EL326" t="str">
        <v>SANTAN 5.7 03/05/35</v>
      </c>
      <c r="EM326" s="1">
        <v>49373</v>
      </c>
      <c r="EN326">
        <v>10000000</v>
      </c>
      <c r="KA326" s="1"/>
      <c r="LE326" s="1"/>
      <c r="NM326" s="1"/>
      <c r="QS326" s="1"/>
      <c r="XE326" s="1"/>
    </row>
    <row r="327" spans="29:725" x14ac:dyDescent="0.25">
      <c r="AC327" s="1"/>
      <c r="AE327" t="str">
        <v>BP071943 Corp</v>
      </c>
      <c r="AF327" t="str">
        <v>XS2269504358</v>
      </c>
      <c r="AG327" t="str">
        <v>BP0719438</v>
      </c>
      <c r="AH327" t="str">
        <v>BACR 0 05/14/51</v>
      </c>
      <c r="AI327" s="1">
        <v>55287</v>
      </c>
      <c r="AJ327">
        <v>100000000</v>
      </c>
      <c r="AO327" s="1"/>
      <c r="AQ327" t="str">
        <v>YS942439 Corp</v>
      </c>
      <c r="AR327" t="str">
        <v>XS2940944825</v>
      </c>
      <c r="AS327" t="str">
        <v>YS9424393</v>
      </c>
      <c r="AT327" t="str">
        <v>BNP Float 01/08/30</v>
      </c>
      <c r="AU327" s="1">
        <v>47491</v>
      </c>
      <c r="AV327">
        <v>2500000</v>
      </c>
      <c r="BO327" t="str">
        <v>ZH732157 Corp</v>
      </c>
      <c r="BP327" t="str">
        <v>XS0460082943</v>
      </c>
      <c r="BQ327" t="str">
        <v>ZH7321578</v>
      </c>
      <c r="BR327" t="str">
        <v>DB 5.35 11/17/26</v>
      </c>
      <c r="BS327" s="1">
        <v>46343</v>
      </c>
      <c r="BT327">
        <v>19800000</v>
      </c>
      <c r="CA327" t="str">
        <v>EI688949 Corp</v>
      </c>
      <c r="CB327" t="str">
        <v>US78423AT936</v>
      </c>
      <c r="CC327" t="str">
        <v>78423AT93</v>
      </c>
      <c r="CD327" t="str">
        <v>SOCGEN Float 05/30/31</v>
      </c>
      <c r="CE327" s="1">
        <v>47998</v>
      </c>
      <c r="CF327">
        <v>2394000</v>
      </c>
      <c r="EI327" t="str">
        <v>YR808189 Corp</v>
      </c>
      <c r="EJ327" t="str">
        <v>XS3006420395</v>
      </c>
      <c r="EK327" t="str">
        <v>YR8081899</v>
      </c>
      <c r="EL327" t="str">
        <v>SANTAN Float 02/28/30</v>
      </c>
      <c r="EM327" s="1">
        <v>47542</v>
      </c>
      <c r="EN327">
        <v>500000</v>
      </c>
      <c r="KA327" s="1"/>
      <c r="LE327" s="1"/>
      <c r="NM327" s="1"/>
      <c r="QS327" s="1"/>
      <c r="XE327" s="1"/>
    </row>
    <row r="328" spans="29:725" x14ac:dyDescent="0.25">
      <c r="AC328" s="1"/>
      <c r="AE328" t="str">
        <v>BQ333957 Corp</v>
      </c>
      <c r="AF328" t="str">
        <v>XS2290036826</v>
      </c>
      <c r="AG328" t="str">
        <v>BQ3339570</v>
      </c>
      <c r="AH328" t="str">
        <v>BACR 0 07/09/51</v>
      </c>
      <c r="AI328" s="1">
        <v>55343</v>
      </c>
      <c r="AJ328">
        <v>100000000</v>
      </c>
      <c r="AO328" s="1"/>
      <c r="AQ328" t="str">
        <v>YT074473 Corp</v>
      </c>
      <c r="AR328" t="str">
        <v>XS2863739509</v>
      </c>
      <c r="AS328" t="str">
        <v>YT0744730</v>
      </c>
      <c r="AT328" t="str">
        <v>BNP Float 05/12/26</v>
      </c>
      <c r="AU328" s="1">
        <v>46154</v>
      </c>
      <c r="AV328">
        <v>500000</v>
      </c>
      <c r="BO328" t="str">
        <v>ZH824184 Corp</v>
      </c>
      <c r="BP328" t="str">
        <v>XS0461498312</v>
      </c>
      <c r="BQ328" t="str">
        <v>ZH8241841</v>
      </c>
      <c r="BR328" t="str">
        <v>DB 8.4 12/22/28</v>
      </c>
      <c r="BS328" s="1">
        <v>47109</v>
      </c>
      <c r="BT328">
        <v>3000000</v>
      </c>
      <c r="CA328" t="str">
        <v>EI705149 Corp</v>
      </c>
      <c r="CB328" t="str">
        <v>US78423AW732</v>
      </c>
      <c r="CC328" t="str">
        <v>78423AW73</v>
      </c>
      <c r="CD328" t="str">
        <v>SOCGEN Float 06/30/31</v>
      </c>
      <c r="CE328" s="1">
        <v>48029</v>
      </c>
      <c r="CF328">
        <v>5956000</v>
      </c>
      <c r="EI328" t="str">
        <v>YR891358 Corp</v>
      </c>
      <c r="EJ328" t="str">
        <v>XS3006418738</v>
      </c>
      <c r="EK328" t="str">
        <v>YR8913588</v>
      </c>
      <c r="EL328" t="str">
        <v>SANTAN Float 03/04/30</v>
      </c>
      <c r="EM328" s="1">
        <v>47546</v>
      </c>
      <c r="EN328">
        <v>2840000</v>
      </c>
      <c r="KA328" s="1"/>
      <c r="LE328" s="1"/>
      <c r="NM328" s="1"/>
      <c r="QS328" s="1"/>
      <c r="XE328" s="1"/>
    </row>
    <row r="329" spans="29:725" x14ac:dyDescent="0.25">
      <c r="AC329" s="1"/>
      <c r="AE329" t="str">
        <v>BS422713 Corp</v>
      </c>
      <c r="AF329" t="str">
        <v>XS2316694343</v>
      </c>
      <c r="AG329" t="str">
        <v>BS4227135</v>
      </c>
      <c r="AH329" t="str">
        <v>BACR Float 11/24/31</v>
      </c>
      <c r="AI329" s="1">
        <v>48176</v>
      </c>
      <c r="AJ329">
        <v>25000000</v>
      </c>
      <c r="AO329" s="1"/>
      <c r="AQ329" t="str">
        <v>YT233399 Corp</v>
      </c>
      <c r="AR329" t="str">
        <v>US05593DD262</v>
      </c>
      <c r="AS329" t="str">
        <v>05593DD26</v>
      </c>
      <c r="AT329" t="str">
        <v>BNP Float 11/13/25</v>
      </c>
      <c r="AU329" s="1">
        <v>45974</v>
      </c>
      <c r="AV329">
        <v>50000000</v>
      </c>
      <c r="BO329" t="str">
        <v>ZI260565 Corp</v>
      </c>
      <c r="BP329" t="str">
        <v>XS0460069767</v>
      </c>
      <c r="BQ329" t="str">
        <v>ZI2605650</v>
      </c>
      <c r="BR329" t="str">
        <v>DB 5.15 08/17/26</v>
      </c>
      <c r="BS329" s="1">
        <v>46251</v>
      </c>
      <c r="BT329">
        <v>1000000</v>
      </c>
      <c r="CA329" t="str">
        <v>EI706734 Corp</v>
      </c>
      <c r="CB329" t="str">
        <v>US78423AW658</v>
      </c>
      <c r="CC329" t="str">
        <v>78423AW65</v>
      </c>
      <c r="CD329" t="str">
        <v>SOCGEN Float 06/30/31</v>
      </c>
      <c r="CE329" s="1">
        <v>48029</v>
      </c>
      <c r="CF329">
        <v>10287000</v>
      </c>
      <c r="EI329" t="str">
        <v>YS119917 Corp</v>
      </c>
      <c r="EJ329" t="str">
        <v>XS2943734116</v>
      </c>
      <c r="EK329" t="str">
        <v>YS1199175</v>
      </c>
      <c r="EL329" t="str">
        <v>SANTAN 5.77 12/23/34</v>
      </c>
      <c r="EM329" s="1">
        <v>49301</v>
      </c>
      <c r="EN329">
        <v>30000000</v>
      </c>
      <c r="KA329" s="1"/>
      <c r="LE329" s="1"/>
      <c r="NM329" s="1"/>
      <c r="QS329" s="1"/>
      <c r="XE329" s="1"/>
    </row>
    <row r="330" spans="29:725" x14ac:dyDescent="0.25">
      <c r="AC330" s="1"/>
      <c r="AE330" t="str">
        <v>BU330071 Corp</v>
      </c>
      <c r="AF330" t="str">
        <v>XS2348964821</v>
      </c>
      <c r="AG330" t="str">
        <v>BU3300714</v>
      </c>
      <c r="AH330" t="str">
        <v>BACR Float 02/18/27</v>
      </c>
      <c r="AI330" s="1">
        <v>46436</v>
      </c>
      <c r="AJ330">
        <v>1100000</v>
      </c>
      <c r="AQ330" t="str">
        <v>YT319645 Corp</v>
      </c>
      <c r="AR330" t="str">
        <v>XS2768938156</v>
      </c>
      <c r="AS330" t="str">
        <v>YT3196458</v>
      </c>
      <c r="AT330" t="str">
        <v>BNP Float 11/20/29</v>
      </c>
      <c r="AU330" s="1">
        <v>47442</v>
      </c>
      <c r="AV330">
        <v>600000</v>
      </c>
      <c r="BO330" t="str">
        <v>ZI545351 Corp</v>
      </c>
      <c r="BP330" t="str">
        <v>XS0460072399</v>
      </c>
      <c r="BQ330" t="str">
        <v>ZI5453512</v>
      </c>
      <c r="BR330" t="str">
        <v>DB 7.8 06/24/30</v>
      </c>
      <c r="BS330" s="1">
        <v>47658</v>
      </c>
      <c r="BT330">
        <v>2300000</v>
      </c>
      <c r="CA330" t="str">
        <v>EI777489 Corp</v>
      </c>
      <c r="CB330" t="str">
        <v>US78423A3C47</v>
      </c>
      <c r="CC330" t="str">
        <v>78423A3C4</v>
      </c>
      <c r="CD330" t="str">
        <v>SOCGEN Float 08/29/31</v>
      </c>
      <c r="CE330" s="1">
        <v>48089</v>
      </c>
      <c r="CF330">
        <v>0</v>
      </c>
      <c r="EI330" t="str">
        <v>YS198957 Corp</v>
      </c>
      <c r="EJ330" t="str">
        <v>XS2943733811</v>
      </c>
      <c r="EK330" t="str">
        <v>YS1989575</v>
      </c>
      <c r="EL330" t="str">
        <v>SANTAN 5.91 12/20/31</v>
      </c>
      <c r="EM330" s="1">
        <v>48202</v>
      </c>
      <c r="EN330">
        <v>7900000</v>
      </c>
      <c r="KA330" s="1"/>
      <c r="LE330" s="1"/>
      <c r="NM330" s="1"/>
      <c r="QS330" s="1"/>
      <c r="XE330" s="1"/>
    </row>
    <row r="331" spans="29:725" x14ac:dyDescent="0.25">
      <c r="AC331" s="1"/>
      <c r="AE331" t="str">
        <v>BY274550 Corp</v>
      </c>
      <c r="AF331" t="str">
        <v>US06748XLN92</v>
      </c>
      <c r="AG331" t="str">
        <v>06748XLN9</v>
      </c>
      <c r="AH331" t="str">
        <v>BACR 4.15 08/29/25</v>
      </c>
      <c r="AI331" s="1">
        <v>45898</v>
      </c>
      <c r="AJ331">
        <v>20000000</v>
      </c>
      <c r="AQ331" t="str">
        <v>YT344672 Corp</v>
      </c>
      <c r="AR331" t="str">
        <v>XS2880952994</v>
      </c>
      <c r="AS331" t="str">
        <v>YT3446721</v>
      </c>
      <c r="AT331" t="str">
        <v>BNP Float 11/29/29</v>
      </c>
      <c r="AU331" s="1">
        <v>47451</v>
      </c>
      <c r="AV331">
        <v>3695000</v>
      </c>
      <c r="BO331" t="str">
        <v>ZI896891 Corp</v>
      </c>
      <c r="BP331" t="str">
        <v>XS0460076549</v>
      </c>
      <c r="BQ331" t="str">
        <v>ZI8968912</v>
      </c>
      <c r="BR331" t="str">
        <v>DB 0 09/21/26</v>
      </c>
      <c r="BS331" s="1">
        <v>46286</v>
      </c>
      <c r="BT331">
        <v>25000000</v>
      </c>
      <c r="CA331" t="str">
        <v>EJ532755 Corp</v>
      </c>
      <c r="CB331" t="str">
        <v>XS0813936480</v>
      </c>
      <c r="CC331" t="str">
        <v>EJ5327550</v>
      </c>
      <c r="CD331" t="str">
        <v>SOCGEN Float 01/31/28</v>
      </c>
      <c r="CE331" s="1">
        <v>46783</v>
      </c>
      <c r="CF331">
        <v>100000000</v>
      </c>
      <c r="EI331" t="str">
        <v>YS248067 Corp</v>
      </c>
      <c r="EJ331" t="str">
        <v>XS2943730718</v>
      </c>
      <c r="EK331" t="str">
        <v>YS2480673</v>
      </c>
      <c r="EL331" t="str">
        <v>SANTAN 6.39 12/20/25</v>
      </c>
      <c r="EM331" s="1">
        <v>46011</v>
      </c>
      <c r="EN331">
        <v>1000000</v>
      </c>
      <c r="KA331" s="1"/>
      <c r="LE331" s="1"/>
      <c r="NM331" s="1"/>
      <c r="QS331" s="1"/>
      <c r="XE331" s="1"/>
    </row>
    <row r="332" spans="29:725" x14ac:dyDescent="0.25">
      <c r="AC332" s="1"/>
      <c r="AE332" t="str">
        <v>BY348108 Corp</v>
      </c>
      <c r="AF332" t="str">
        <v>XS2409681348</v>
      </c>
      <c r="AG332" t="str">
        <v>BY3481086</v>
      </c>
      <c r="AH332" t="str">
        <v>BACR Float 08/22/27</v>
      </c>
      <c r="AI332" s="1">
        <v>46621</v>
      </c>
      <c r="AJ332">
        <v>2200000</v>
      </c>
      <c r="AQ332" t="str">
        <v>YT789710 Corp</v>
      </c>
      <c r="AR332" t="str">
        <v>XS2712414619</v>
      </c>
      <c r="AS332" t="str">
        <v>YT7897101</v>
      </c>
      <c r="AT332" t="str">
        <v>BNP 8.9 01/06/34</v>
      </c>
      <c r="AU332" s="1">
        <v>48950</v>
      </c>
      <c r="AV332">
        <v>1500000</v>
      </c>
      <c r="BO332" t="str">
        <v>ZJ051087 Corp</v>
      </c>
      <c r="BP332" t="str">
        <v>XS0460056608</v>
      </c>
      <c r="BQ332" t="str">
        <v>ZJ0510876</v>
      </c>
      <c r="BR332" t="str">
        <v>DB Float 06/20/28</v>
      </c>
      <c r="BS332" s="1">
        <v>46924</v>
      </c>
      <c r="BT332">
        <v>7000000</v>
      </c>
      <c r="CA332" t="str">
        <v>EJ553742 Corp</v>
      </c>
      <c r="CB332" t="str">
        <v>US83368WBT71</v>
      </c>
      <c r="CC332" t="str">
        <v>83368WBT7</v>
      </c>
      <c r="CD332" t="str">
        <v>SOCGEN Float 02/28/33</v>
      </c>
      <c r="CE332" s="1">
        <v>48638</v>
      </c>
      <c r="CF332">
        <v>4750000</v>
      </c>
      <c r="EI332" t="str">
        <v>YS256619 Corp</v>
      </c>
      <c r="EJ332" t="str">
        <v>XS2943731369</v>
      </c>
      <c r="EK332" t="str">
        <v>YS2566190</v>
      </c>
      <c r="EL332" t="str">
        <v>SANTAN 4.65 01/07/29</v>
      </c>
      <c r="EM332" s="1">
        <v>47125</v>
      </c>
      <c r="EN332">
        <v>10000000</v>
      </c>
      <c r="KA332" s="1"/>
      <c r="LE332" s="1"/>
      <c r="NM332" s="1"/>
      <c r="QS332" s="1"/>
      <c r="XE332" s="1"/>
    </row>
    <row r="333" spans="29:725" x14ac:dyDescent="0.25">
      <c r="AC333" s="1"/>
      <c r="AE333" t="str">
        <v>BY452880 Corp</v>
      </c>
      <c r="AF333" t="str">
        <v>XS2414608435</v>
      </c>
      <c r="AG333" t="str">
        <v>BY4528802</v>
      </c>
      <c r="AH333" t="str">
        <v>BACR Float 08/23/27</v>
      </c>
      <c r="AI333" s="1">
        <v>46622</v>
      </c>
      <c r="AJ333">
        <v>5000000</v>
      </c>
      <c r="AQ333" t="str">
        <v>YT986670 Corp</v>
      </c>
      <c r="AR333" t="str">
        <v>XS2866488609</v>
      </c>
      <c r="AS333" t="str">
        <v>YT9866708</v>
      </c>
      <c r="AT333" t="str">
        <v>BNP 7 12/11/25</v>
      </c>
      <c r="AU333" s="1">
        <v>46002</v>
      </c>
      <c r="AV333">
        <v>1000000</v>
      </c>
      <c r="BO333" t="str">
        <v>ZJ767359 Corp</v>
      </c>
      <c r="BP333" t="str">
        <v>XS2646060637</v>
      </c>
      <c r="BQ333" t="str">
        <v>ZJ7673594</v>
      </c>
      <c r="BR333" t="str">
        <v>DB Float 08/03/26</v>
      </c>
      <c r="BS333" s="1">
        <v>46237</v>
      </c>
      <c r="BT333">
        <v>500000000</v>
      </c>
      <c r="CA333" t="str">
        <v>EJ643979 Corp</v>
      </c>
      <c r="CB333" t="str">
        <v>XS0836273010</v>
      </c>
      <c r="CC333" t="str">
        <v>EJ6439792</v>
      </c>
      <c r="CD333" t="str">
        <v>SOCGEN Float 03/25/28</v>
      </c>
      <c r="CE333" s="1">
        <v>46837</v>
      </c>
      <c r="CF333">
        <v>2000000</v>
      </c>
      <c r="EI333" t="str">
        <v>YS257557 Corp</v>
      </c>
      <c r="EJ333" t="str">
        <v>XS2943731526</v>
      </c>
      <c r="EK333" t="str">
        <v>YS2575571</v>
      </c>
      <c r="EL333" t="str">
        <v>SANTAN 6.7 01/02/35</v>
      </c>
      <c r="EM333" s="1">
        <v>49311</v>
      </c>
      <c r="EN333">
        <v>2000000</v>
      </c>
      <c r="KA333" s="1"/>
      <c r="LE333" s="1"/>
      <c r="NM333" s="1"/>
      <c r="QS333" s="1"/>
      <c r="XE333" s="1"/>
    </row>
    <row r="334" spans="29:725" x14ac:dyDescent="0.25">
      <c r="AC334" s="1"/>
      <c r="AE334" t="str">
        <v>BZ031183 Corp</v>
      </c>
      <c r="AF334" t="str">
        <v>US06748XSU62</v>
      </c>
      <c r="AG334" t="str">
        <v>06748XSU6</v>
      </c>
      <c r="AH334" t="str">
        <v>BACR Float 09/15/25</v>
      </c>
      <c r="AI334" s="1">
        <v>45915</v>
      </c>
      <c r="AJ334">
        <v>12000000</v>
      </c>
      <c r="AQ334" t="str">
        <v>YU113649 Corp</v>
      </c>
      <c r="AR334" t="str">
        <v>XS2666487314</v>
      </c>
      <c r="AS334" t="str">
        <v>YU1136495</v>
      </c>
      <c r="AT334" t="str">
        <v>BNP 9.19 09/02/25</v>
      </c>
      <c r="AU334" s="1">
        <v>45902</v>
      </c>
      <c r="AV334">
        <v>4999620</v>
      </c>
      <c r="BO334" t="str">
        <v>ZK902085 Corp</v>
      </c>
      <c r="BP334" t="str">
        <v>XS0460052367</v>
      </c>
      <c r="BQ334" t="str">
        <v>ZK9020858</v>
      </c>
      <c r="BR334" t="str">
        <v>DB Float 06/20/28</v>
      </c>
      <c r="BS334" s="1">
        <v>46924</v>
      </c>
      <c r="BT334">
        <v>5200000</v>
      </c>
      <c r="CA334" t="str">
        <v>EJ702607 Corp</v>
      </c>
      <c r="CB334" t="str">
        <v>XS0836292820</v>
      </c>
      <c r="CC334" t="str">
        <v>EJ7026077</v>
      </c>
      <c r="CD334" t="str">
        <v>SOCGEN Float 05/31/28</v>
      </c>
      <c r="CE334" s="1">
        <v>46904</v>
      </c>
      <c r="CF334">
        <v>20000000</v>
      </c>
      <c r="EI334" t="str">
        <v>YS286446 Corp</v>
      </c>
      <c r="EJ334" t="str">
        <v>XS2943734389</v>
      </c>
      <c r="EK334" t="str">
        <v>YS2864462</v>
      </c>
      <c r="EL334" t="str">
        <v>SANTAN Float 01/09/30</v>
      </c>
      <c r="EM334" s="1">
        <v>47492</v>
      </c>
      <c r="EN334">
        <v>400000</v>
      </c>
      <c r="KA334" s="1"/>
      <c r="LE334" s="1"/>
      <c r="NM334" s="1"/>
      <c r="QS334" s="1"/>
      <c r="XE334" s="1"/>
    </row>
    <row r="335" spans="29:725" x14ac:dyDescent="0.25">
      <c r="AC335" s="1"/>
      <c r="AE335" t="str">
        <v>EF934393 Corp</v>
      </c>
      <c r="AF335" t="str">
        <v>XS0277320627</v>
      </c>
      <c r="AG335" t="str">
        <v>EF9343932</v>
      </c>
      <c r="AH335" t="str">
        <v>BACR 0 PERP</v>
      </c>
      <c r="AI335" t="e">
        <v>#N/A</v>
      </c>
      <c r="AJ335">
        <v>1000000000</v>
      </c>
      <c r="AQ335" t="str">
        <v>YU151876 Corp</v>
      </c>
      <c r="AR335" t="str">
        <v>XS2863749995</v>
      </c>
      <c r="AS335" t="str">
        <v>YU1518767</v>
      </c>
      <c r="AT335" t="str">
        <v>BNP 31 ¼ 01/08/30</v>
      </c>
      <c r="AU335" s="1">
        <v>47491</v>
      </c>
      <c r="AV335">
        <v>4500000</v>
      </c>
      <c r="BO335" t="str">
        <v>ZK906116 Corp</v>
      </c>
      <c r="BP335" t="str">
        <v>XS0460052524</v>
      </c>
      <c r="BQ335" t="str">
        <v>ZK9061167</v>
      </c>
      <c r="BR335" t="str">
        <v>DB Float 06/20/28</v>
      </c>
      <c r="BS335" s="1">
        <v>46924</v>
      </c>
      <c r="BT335">
        <v>7000000</v>
      </c>
      <c r="CA335" t="str">
        <v>EJ722334 Corp</v>
      </c>
      <c r="CB335" t="str">
        <v>XS0586460759</v>
      </c>
      <c r="CC335" t="str">
        <v>EJ7223344</v>
      </c>
      <c r="CD335" t="str">
        <v>SOCGEN Float 02/09/26</v>
      </c>
      <c r="CE335" s="1">
        <v>46062</v>
      </c>
      <c r="CF335">
        <v>3000000</v>
      </c>
      <c r="EI335" t="str">
        <v>YS307284 Corp</v>
      </c>
      <c r="EJ335" t="str">
        <v>XS2967815924</v>
      </c>
      <c r="EK335" t="str">
        <v>YS3072842</v>
      </c>
      <c r="EL335" t="str">
        <v>SANTAN 6.81 01/09/35</v>
      </c>
      <c r="EM335" s="1">
        <v>49318</v>
      </c>
      <c r="EN335">
        <v>900000</v>
      </c>
      <c r="LE335" s="1"/>
      <c r="NM335" s="1"/>
      <c r="QS335" s="1"/>
      <c r="XE335" s="1"/>
    </row>
    <row r="336" spans="29:725" x14ac:dyDescent="0.25">
      <c r="AC336" s="1"/>
      <c r="AE336" t="str">
        <v>EI418822 Corp</v>
      </c>
      <c r="AF336" t="str">
        <v>US06738JLR31</v>
      </c>
      <c r="AG336" t="str">
        <v>06738JLR3</v>
      </c>
      <c r="AH336" t="str">
        <v>BACR 6 10/07/25</v>
      </c>
      <c r="AI336" s="1">
        <v>45937</v>
      </c>
      <c r="AJ336">
        <v>70000</v>
      </c>
      <c r="AQ336" t="str">
        <v>YU360796 Corp</v>
      </c>
      <c r="AR336" t="str">
        <v>XS2768639838</v>
      </c>
      <c r="AS336" t="str">
        <v>YU3607964</v>
      </c>
      <c r="AT336" t="str">
        <v>BNP 0 10/17/34</v>
      </c>
      <c r="AU336" s="1">
        <v>49234</v>
      </c>
      <c r="AV336">
        <v>3010000</v>
      </c>
      <c r="BO336" t="str">
        <v>ZL295414 Corp</v>
      </c>
      <c r="BP336" t="str">
        <v>XS0460034977</v>
      </c>
      <c r="BQ336" t="str">
        <v>ZL2954143</v>
      </c>
      <c r="BR336" t="str">
        <v>DB 10.65 12/23/25</v>
      </c>
      <c r="BS336" s="1">
        <v>46014</v>
      </c>
      <c r="BT336">
        <v>2550000</v>
      </c>
      <c r="CA336" t="str">
        <v>EJ769346 Corp</v>
      </c>
      <c r="CB336" t="str">
        <v>XS0836299833</v>
      </c>
      <c r="CC336" t="str">
        <v>EJ7693462</v>
      </c>
      <c r="CD336" t="str">
        <v>SOCGEN Float 07/30/28</v>
      </c>
      <c r="CE336" s="1">
        <v>46964</v>
      </c>
      <c r="CF336">
        <v>100000000</v>
      </c>
      <c r="EI336" t="str">
        <v>YS372577 Corp</v>
      </c>
      <c r="EJ336" t="str">
        <v>XS2967814950</v>
      </c>
      <c r="EK336" t="str">
        <v>YS3725779</v>
      </c>
      <c r="EL336" t="str">
        <v>SANTAN 5.12 01/10/30</v>
      </c>
      <c r="EM336" s="1">
        <v>47493</v>
      </c>
      <c r="EN336">
        <v>10000000</v>
      </c>
      <c r="KA336" s="1"/>
      <c r="LE336" s="1"/>
      <c r="NM336" s="1"/>
      <c r="QS336" s="1"/>
      <c r="XE336" s="1"/>
    </row>
    <row r="337" spans="29:629" x14ac:dyDescent="0.25">
      <c r="AC337" s="1"/>
      <c r="AE337" t="str">
        <v>EI452847 Corp</v>
      </c>
      <c r="AF337" t="str">
        <v>US06740PC389</v>
      </c>
      <c r="AG337" t="str">
        <v>06740PC38</v>
      </c>
      <c r="AH337" t="str">
        <v>BACR Float 11/29/30</v>
      </c>
      <c r="AI337" s="1">
        <v>47816</v>
      </c>
      <c r="AJ337">
        <v>13000000</v>
      </c>
      <c r="AQ337" t="str">
        <v>YU792327 Corp</v>
      </c>
      <c r="AR337" t="str">
        <v>XS2863764523</v>
      </c>
      <c r="AS337" t="str">
        <v>YU7923276</v>
      </c>
      <c r="AT337" t="str">
        <v>BNP 6.45 01/08/30</v>
      </c>
      <c r="AU337" s="1">
        <v>47491</v>
      </c>
      <c r="AV337">
        <v>5000000</v>
      </c>
      <c r="BO337" t="str">
        <v>ZL875298 Corp</v>
      </c>
      <c r="BP337" t="str">
        <v>XS0460042566</v>
      </c>
      <c r="BQ337" t="str">
        <v>ZL8752988</v>
      </c>
      <c r="BR337" t="str">
        <v>DB Float 06/20/28</v>
      </c>
      <c r="BS337" s="1">
        <v>46924</v>
      </c>
      <c r="BT337">
        <v>10300000</v>
      </c>
      <c r="CA337" t="str">
        <v>EJ895753 Corp</v>
      </c>
      <c r="CB337" t="str">
        <v>XS0836290881</v>
      </c>
      <c r="CC337" t="str">
        <v>EJ8957536</v>
      </c>
      <c r="CD337" t="str">
        <v>SOCGEN Float 06/07/28</v>
      </c>
      <c r="CE337" s="1">
        <v>46911</v>
      </c>
      <c r="CF337">
        <v>999000</v>
      </c>
      <c r="EI337" t="str">
        <v>YS410220 Corp</v>
      </c>
      <c r="EJ337" t="str">
        <v>XS2975102232</v>
      </c>
      <c r="EK337" t="str">
        <v>YS4102200</v>
      </c>
      <c r="EL337" t="str">
        <v>SANTAN 4.2 01/12/26</v>
      </c>
      <c r="EM337" s="1">
        <v>46034</v>
      </c>
      <c r="EN337">
        <v>10000000</v>
      </c>
      <c r="KA337" s="1"/>
      <c r="LE337" s="1"/>
      <c r="NM337" s="1"/>
      <c r="QS337" s="1"/>
      <c r="XE337" s="1"/>
    </row>
    <row r="338" spans="29:629" x14ac:dyDescent="0.25">
      <c r="AC338" s="1"/>
      <c r="AE338" t="str">
        <v>EI514215 Corp</v>
      </c>
      <c r="AF338" t="str">
        <v>US06740PYE05</v>
      </c>
      <c r="AG338" t="str">
        <v>06740PYE0</v>
      </c>
      <c r="AH338" t="str">
        <v>BACR Float 12/30/30</v>
      </c>
      <c r="AI338" s="1">
        <v>47847</v>
      </c>
      <c r="AJ338">
        <v>8000000</v>
      </c>
      <c r="AQ338" t="str">
        <v>YU839017 Corp</v>
      </c>
      <c r="AR338" t="str">
        <v>XS2850159521</v>
      </c>
      <c r="AS338" t="str">
        <v>YU8390178</v>
      </c>
      <c r="AT338" t="str">
        <v>BNP Float 11/05/29</v>
      </c>
      <c r="AU338" s="1">
        <v>47427</v>
      </c>
      <c r="AV338">
        <v>33000000</v>
      </c>
      <c r="BO338" t="str">
        <v>ZM362344 Corp</v>
      </c>
      <c r="BP338" t="str">
        <v>XS0460023699</v>
      </c>
      <c r="BQ338" t="str">
        <v>ZM3623448</v>
      </c>
      <c r="BR338" t="str">
        <v>DB 6 01/18/33</v>
      </c>
      <c r="BS338" s="1">
        <v>48597</v>
      </c>
      <c r="BT338">
        <v>10000000</v>
      </c>
      <c r="CA338" t="str">
        <v>EJ895957 Corp</v>
      </c>
      <c r="CB338" t="str">
        <v>XS0836292234</v>
      </c>
      <c r="CC338" t="str">
        <v>EJ8959573</v>
      </c>
      <c r="CD338" t="str">
        <v>SOCGEN Float 06/03/28</v>
      </c>
      <c r="CE338" s="1">
        <v>46907</v>
      </c>
      <c r="CF338">
        <v>700000</v>
      </c>
      <c r="EI338" t="str">
        <v>YS499846 Corp</v>
      </c>
      <c r="EJ338" t="str">
        <v>XS2967814281</v>
      </c>
      <c r="EK338" t="str">
        <v>YS4998466</v>
      </c>
      <c r="EL338" t="str">
        <v>SANTAN 7 01/21/35</v>
      </c>
      <c r="EM338" s="1">
        <v>49330</v>
      </c>
      <c r="EN338">
        <v>48000000</v>
      </c>
      <c r="KA338" s="1"/>
      <c r="LE338" s="1"/>
      <c r="NM338" s="1"/>
      <c r="QS338" s="1"/>
      <c r="XE338" s="1"/>
    </row>
    <row r="339" spans="29:629" x14ac:dyDescent="0.25">
      <c r="AC339" s="1"/>
      <c r="AE339" t="str">
        <v>EI567576 Corp</v>
      </c>
      <c r="AF339" t="str">
        <v>US06738JDA97</v>
      </c>
      <c r="AG339" t="str">
        <v>06738JDA9</v>
      </c>
      <c r="AH339" t="str">
        <v>BACR 5 02/17/26</v>
      </c>
      <c r="AI339" s="1">
        <v>46070</v>
      </c>
      <c r="AJ339">
        <v>378000</v>
      </c>
      <c r="AQ339" t="str">
        <v>YU892685 Corp</v>
      </c>
      <c r="AR339" t="str">
        <v>XS2883764768</v>
      </c>
      <c r="AS339" t="str">
        <v>YU8926856</v>
      </c>
      <c r="AT339" t="str">
        <v>BNP 6.05 01/08/30</v>
      </c>
      <c r="AU339" s="1">
        <v>47491</v>
      </c>
      <c r="AV339">
        <v>10000000</v>
      </c>
      <c r="BO339" t="str">
        <v>ZM597514 Corp</v>
      </c>
      <c r="BP339" t="str">
        <v>XS0460027419</v>
      </c>
      <c r="BQ339" t="str">
        <v>ZM5975143</v>
      </c>
      <c r="BR339" t="str">
        <v>DB Float 12/20/27</v>
      </c>
      <c r="BS339" s="1">
        <v>46741</v>
      </c>
      <c r="BT339">
        <v>5150000</v>
      </c>
      <c r="CA339" t="str">
        <v>EK249824 Corp</v>
      </c>
      <c r="CB339" t="str">
        <v>US83368WNC19</v>
      </c>
      <c r="CC339" t="str">
        <v>83368WNC1</v>
      </c>
      <c r="CD339" t="str">
        <v>SOCGEN 4 ½ 05/31/29</v>
      </c>
      <c r="CE339" s="1">
        <v>47269</v>
      </c>
      <c r="CF339">
        <v>0</v>
      </c>
      <c r="EI339" t="str">
        <v>YS682138 Corp</v>
      </c>
      <c r="EJ339" t="str">
        <v>XS2967812152</v>
      </c>
      <c r="EK339" t="str">
        <v>YS6821385</v>
      </c>
      <c r="EL339" t="str">
        <v>SANTAN 6.03 01/21/35</v>
      </c>
      <c r="EM339" s="1">
        <v>49330</v>
      </c>
      <c r="EN339">
        <v>5000000</v>
      </c>
      <c r="KA339" s="1"/>
      <c r="LE339" s="1"/>
      <c r="NM339" s="1"/>
      <c r="QS339" s="1"/>
      <c r="XE339" s="1"/>
    </row>
    <row r="340" spans="29:629" x14ac:dyDescent="0.25">
      <c r="AC340" s="1"/>
      <c r="AE340" t="str">
        <v>EI586758 Corp</v>
      </c>
      <c r="AF340" t="str">
        <v>US06738KCM18</v>
      </c>
      <c r="AG340" t="str">
        <v>06738KCM1</v>
      </c>
      <c r="AH340" t="str">
        <v>BACR Float 03/21/31</v>
      </c>
      <c r="AI340" s="1">
        <v>47928</v>
      </c>
      <c r="AJ340">
        <v>4137000</v>
      </c>
      <c r="AQ340" t="str">
        <v>YV050362 Corp</v>
      </c>
      <c r="AR340" t="str">
        <v>XS2567788158</v>
      </c>
      <c r="AS340" t="str">
        <v>YV0503628</v>
      </c>
      <c r="AT340" t="str">
        <v>BNP Float 08/14/28</v>
      </c>
      <c r="AU340" s="1">
        <v>46979</v>
      </c>
      <c r="AV340">
        <v>500000</v>
      </c>
      <c r="BO340" t="str">
        <v>ZM828694 Corp</v>
      </c>
      <c r="BP340" t="str">
        <v>XS0460031288</v>
      </c>
      <c r="BQ340" t="str">
        <v>ZM8286944</v>
      </c>
      <c r="BR340" t="str">
        <v>DB Float 12/20/27</v>
      </c>
      <c r="BS340" s="1">
        <v>46741</v>
      </c>
      <c r="BT340">
        <v>3200000</v>
      </c>
      <c r="CA340" t="str">
        <v>EK280203 Corp</v>
      </c>
      <c r="CB340" t="str">
        <v>US83368WNR87</v>
      </c>
      <c r="CC340" t="str">
        <v>83368WNR8</v>
      </c>
      <c r="CD340" t="str">
        <v>SOCGEN Float 05/22/34</v>
      </c>
      <c r="CE340" s="1">
        <v>49086</v>
      </c>
      <c r="CF340">
        <v>2000000</v>
      </c>
      <c r="EI340" t="str">
        <v>YS723235 Corp</v>
      </c>
      <c r="EJ340" t="str">
        <v>XS2967810966</v>
      </c>
      <c r="EK340" t="str">
        <v>YS7232350</v>
      </c>
      <c r="EL340" t="str">
        <v>SANTAN Float 01/24/30</v>
      </c>
      <c r="EM340" s="1">
        <v>47507</v>
      </c>
      <c r="EN340">
        <v>7000000</v>
      </c>
      <c r="KA340" s="1"/>
      <c r="LE340" s="1"/>
      <c r="NM340" s="1"/>
      <c r="QS340" s="1"/>
      <c r="XE340" s="1"/>
    </row>
    <row r="341" spans="29:629" x14ac:dyDescent="0.25">
      <c r="AC341" s="1"/>
      <c r="AE341" t="str">
        <v>EI710213 Corp</v>
      </c>
      <c r="AF341" t="str">
        <v>US06738JRQ93</v>
      </c>
      <c r="AG341" t="str">
        <v>06738JRQ9</v>
      </c>
      <c r="AH341" t="str">
        <v>BACR 4 06/23/26</v>
      </c>
      <c r="AI341" s="1">
        <v>46196</v>
      </c>
      <c r="AJ341">
        <v>272000</v>
      </c>
      <c r="AQ341" t="str">
        <v>YV053652 Corp</v>
      </c>
      <c r="AR341" t="str">
        <v>XS2821096547</v>
      </c>
      <c r="AS341" t="str">
        <v>YV0536529</v>
      </c>
      <c r="AT341" t="str">
        <v>BNP 11.3 01/07/27</v>
      </c>
      <c r="AU341" s="1">
        <v>46394</v>
      </c>
      <c r="AV341">
        <v>500000</v>
      </c>
      <c r="BO341" t="str">
        <v>ZN862780 Corp</v>
      </c>
      <c r="BP341" t="str">
        <v>XS0460021560</v>
      </c>
      <c r="BQ341" t="str">
        <v>ZN8627806</v>
      </c>
      <c r="BR341" t="str">
        <v>DB Float 12/20/25</v>
      </c>
      <c r="BS341" s="1">
        <v>46011</v>
      </c>
      <c r="BT341">
        <v>50000000</v>
      </c>
      <c r="CA341" t="str">
        <v>EK318961 Corp</v>
      </c>
      <c r="CB341" t="str">
        <v>US83368WPM72</v>
      </c>
      <c r="CC341" t="str">
        <v>83368WPM7</v>
      </c>
      <c r="CD341" t="str">
        <v>SOCGEN Float 06/26/34</v>
      </c>
      <c r="CE341" s="1">
        <v>49121</v>
      </c>
      <c r="CF341">
        <v>3215000</v>
      </c>
      <c r="EI341" t="str">
        <v>YS815117 Corp</v>
      </c>
      <c r="EJ341" t="str">
        <v>XS2967809950</v>
      </c>
      <c r="EK341" t="str">
        <v>YS8151179</v>
      </c>
      <c r="EL341" t="str">
        <v>SANTAN Float 07/24/26</v>
      </c>
      <c r="EM341" s="1">
        <v>46227</v>
      </c>
      <c r="EN341">
        <v>1850000</v>
      </c>
      <c r="KA341" s="1"/>
      <c r="LE341" s="1"/>
      <c r="NM341" s="1"/>
      <c r="QS341" s="1"/>
      <c r="XE341" s="1"/>
    </row>
    <row r="342" spans="29:629" x14ac:dyDescent="0.25">
      <c r="AC342" s="1"/>
      <c r="AE342" t="str">
        <v>EI801304 Corp</v>
      </c>
      <c r="AF342" t="str">
        <v>US06738KTB79</v>
      </c>
      <c r="AG342" t="str">
        <v>06738KTB7</v>
      </c>
      <c r="AH342" t="str">
        <v>BACR Float 09/30/31</v>
      </c>
      <c r="AI342" s="1">
        <v>48121</v>
      </c>
      <c r="AJ342">
        <v>4000000</v>
      </c>
      <c r="AQ342" t="str">
        <v>YV231198 Corp</v>
      </c>
      <c r="AR342" t="str">
        <v>XS2828432349</v>
      </c>
      <c r="AS342" t="str">
        <v>YV2311988</v>
      </c>
      <c r="AT342" t="str">
        <v>BNP 7 ½ 07/06/29</v>
      </c>
      <c r="AU342" s="1">
        <v>47305</v>
      </c>
      <c r="AV342">
        <v>650000</v>
      </c>
      <c r="BO342" t="str">
        <v>ZP564240 Corp</v>
      </c>
      <c r="BP342" t="str">
        <v>XS2108488516</v>
      </c>
      <c r="BQ342" t="str">
        <v>ZP5642407</v>
      </c>
      <c r="BR342" t="str">
        <v>DB 3.15 01/28/30</v>
      </c>
      <c r="BS342" s="1">
        <v>47511</v>
      </c>
      <c r="BT342">
        <v>4000000</v>
      </c>
      <c r="CA342" t="str">
        <v>EK390500 Corp</v>
      </c>
      <c r="CB342" t="str">
        <v>XS0836314905</v>
      </c>
      <c r="CC342" t="str">
        <v>EK3905008</v>
      </c>
      <c r="CD342" t="str">
        <v>SOCGEN Float 07/21/29</v>
      </c>
      <c r="CE342" s="1">
        <v>47320</v>
      </c>
      <c r="CF342">
        <v>20000000</v>
      </c>
      <c r="EI342" t="str">
        <v>YT082139 Corp</v>
      </c>
      <c r="EJ342" t="str">
        <v>US80287KAR23</v>
      </c>
      <c r="EK342" t="str">
        <v>80287KAR2</v>
      </c>
      <c r="EL342" t="str">
        <v>SANTAN 0 11/16/26</v>
      </c>
      <c r="EM342" s="1">
        <v>46342</v>
      </c>
      <c r="EN342">
        <v>450000</v>
      </c>
      <c r="KA342" s="1"/>
      <c r="LE342" s="1"/>
      <c r="NM342" s="1"/>
      <c r="QS342" s="1"/>
      <c r="XE342" s="1"/>
    </row>
    <row r="343" spans="29:629" x14ac:dyDescent="0.25">
      <c r="AC343" s="1"/>
      <c r="AE343" t="str">
        <v>EI964563 Corp</v>
      </c>
      <c r="AF343" t="str">
        <v>US06738JYS76</v>
      </c>
      <c r="AG343" t="str">
        <v>06738JYS7</v>
      </c>
      <c r="AH343" t="str">
        <v>BACR 4 ½ 01/26/29</v>
      </c>
      <c r="AI343" s="1">
        <v>47144</v>
      </c>
      <c r="AJ343">
        <v>1003000</v>
      </c>
      <c r="AQ343" t="str">
        <v>YV436583 Corp</v>
      </c>
      <c r="AR343" t="str">
        <v>XS2836200779</v>
      </c>
      <c r="AS343" t="str">
        <v>YV4365834</v>
      </c>
      <c r="AT343" t="str">
        <v>BNP Float 07/05/29</v>
      </c>
      <c r="AU343" s="1">
        <v>47304</v>
      </c>
      <c r="AV343">
        <v>1500000</v>
      </c>
      <c r="BO343" t="str">
        <v>AF227924 Corp</v>
      </c>
      <c r="BP343" t="str">
        <v>XS1260680183</v>
      </c>
      <c r="BQ343" t="str">
        <v>AF2279244</v>
      </c>
      <c r="BR343" t="str">
        <v>DB Float 09/20/25</v>
      </c>
      <c r="BS343" s="1">
        <v>45920</v>
      </c>
      <c r="BT343">
        <v>10000000</v>
      </c>
      <c r="CA343" t="str">
        <v>EK452475 Corp</v>
      </c>
      <c r="CB343" t="str">
        <v>US83368WSX01</v>
      </c>
      <c r="CC343" t="str">
        <v>83368WSX0</v>
      </c>
      <c r="CD343" t="str">
        <v>SOCGEN Float 08/29/34</v>
      </c>
      <c r="CE343" s="1">
        <v>49185</v>
      </c>
      <c r="CF343">
        <v>2000000</v>
      </c>
      <c r="EI343" t="str">
        <v>YT234564 Corp</v>
      </c>
      <c r="EJ343" t="str">
        <v>XS2922136549</v>
      </c>
      <c r="EK343" t="str">
        <v>YT2345643</v>
      </c>
      <c r="EL343" t="str">
        <v>SANTAN 20.2 11/20/28</v>
      </c>
      <c r="EM343" s="1">
        <v>47077</v>
      </c>
      <c r="EN343">
        <v>500000</v>
      </c>
      <c r="KA343" s="1"/>
      <c r="LE343" s="1"/>
      <c r="NM343" s="1"/>
      <c r="QS343" s="1"/>
      <c r="XE343" s="1"/>
    </row>
    <row r="344" spans="29:629" x14ac:dyDescent="0.25">
      <c r="AC344" s="1"/>
      <c r="AE344" t="str">
        <v>EJ611363 Corp</v>
      </c>
      <c r="AF344" t="str">
        <v>XS0889124540</v>
      </c>
      <c r="AG344" t="str">
        <v>EJ6113637</v>
      </c>
      <c r="AH344" t="str">
        <v>BACR Float 04/11/33</v>
      </c>
      <c r="AI344" s="1">
        <v>48680</v>
      </c>
      <c r="AJ344">
        <v>2000000</v>
      </c>
      <c r="AQ344" t="str">
        <v>YV457916 Corp</v>
      </c>
      <c r="AR344" t="str">
        <v>XS2836207279</v>
      </c>
      <c r="AS344" t="str">
        <v>YV4579160</v>
      </c>
      <c r="AT344" t="str">
        <v>BNP 0 08/27/27</v>
      </c>
      <c r="AU344" s="1">
        <v>46626</v>
      </c>
      <c r="AV344">
        <v>2000000</v>
      </c>
      <c r="BO344" t="str">
        <v>AO912051 Corp</v>
      </c>
      <c r="BP344" t="str">
        <v>XS1675835471</v>
      </c>
      <c r="BQ344" t="str">
        <v>AO9120517</v>
      </c>
      <c r="BR344" t="str">
        <v>DB Float 09/20/27</v>
      </c>
      <c r="BS344" s="1">
        <v>46650</v>
      </c>
      <c r="BT344">
        <v>20000000</v>
      </c>
      <c r="CA344" t="str">
        <v>EK462140 Corp</v>
      </c>
      <c r="CB344" t="str">
        <v>US83368WTC54</v>
      </c>
      <c r="CC344" t="str">
        <v>83368WTC5</v>
      </c>
      <c r="CD344" t="str">
        <v>SOCGEN Float 09/30/29</v>
      </c>
      <c r="CE344" s="1">
        <v>47391</v>
      </c>
      <c r="CF344">
        <v>1000000</v>
      </c>
      <c r="EI344" t="str">
        <v>YT316029 Corp</v>
      </c>
      <c r="EJ344" t="str">
        <v>XS2922145961</v>
      </c>
      <c r="EK344" t="str">
        <v>YT3160298</v>
      </c>
      <c r="EL344" t="str">
        <v>SANTAN 6.06 11/21/34</v>
      </c>
      <c r="EM344" s="1">
        <v>49269</v>
      </c>
      <c r="EN344">
        <v>5000000</v>
      </c>
      <c r="KA344" s="1"/>
      <c r="LE344" s="1"/>
      <c r="NM344" s="1"/>
      <c r="QS344" s="1"/>
      <c r="XE344" s="1"/>
    </row>
    <row r="345" spans="29:629" x14ac:dyDescent="0.25">
      <c r="AC345" s="1"/>
      <c r="AE345" t="str">
        <v>EJ616733 Corp</v>
      </c>
      <c r="AF345" t="str">
        <v>US06741RGM79</v>
      </c>
      <c r="AG345" t="str">
        <v>06741RGM7</v>
      </c>
      <c r="AH345" t="str">
        <v>BACR 5 04/11/28</v>
      </c>
      <c r="AI345" s="1">
        <v>46854</v>
      </c>
      <c r="AJ345">
        <v>138000</v>
      </c>
      <c r="AQ345" t="str">
        <v>YV558286 Corp</v>
      </c>
      <c r="AR345" t="str">
        <v>XS2836183231</v>
      </c>
      <c r="AS345" t="str">
        <v>YV5582866</v>
      </c>
      <c r="AT345" t="str">
        <v>BNP 33.65 07/05/29</v>
      </c>
      <c r="AU345" s="1">
        <v>47304</v>
      </c>
      <c r="AV345">
        <v>4000000</v>
      </c>
      <c r="BO345" t="str">
        <v>AU328136 Corp</v>
      </c>
      <c r="BP345" t="str">
        <v>XS1876520658</v>
      </c>
      <c r="BQ345" t="str">
        <v>AU3281360</v>
      </c>
      <c r="BR345" t="str">
        <v>DB Float 09/12/25</v>
      </c>
      <c r="BS345" s="1">
        <v>45912</v>
      </c>
      <c r="BT345">
        <v>3000000</v>
      </c>
      <c r="CA345" t="str">
        <v>EK494787 Corp</v>
      </c>
      <c r="CB345" t="str">
        <v>US83368WUJ88</v>
      </c>
      <c r="CC345" t="str">
        <v>83368WUJ8</v>
      </c>
      <c r="CD345" t="str">
        <v>SOCGEN Float 09/30/34</v>
      </c>
      <c r="CE345" s="1">
        <v>49217</v>
      </c>
      <c r="CF345">
        <v>1000000</v>
      </c>
      <c r="EI345" t="str">
        <v>YT451752 Corp</v>
      </c>
      <c r="EJ345" t="str">
        <v>US80287KAS06</v>
      </c>
      <c r="EK345" t="str">
        <v>80287KAS0</v>
      </c>
      <c r="EL345" t="str">
        <v>SANTAN 0 11/29/27</v>
      </c>
      <c r="EM345" s="1">
        <v>46720</v>
      </c>
      <c r="EN345">
        <v>445000</v>
      </c>
      <c r="KA345" s="1"/>
      <c r="LE345" s="1"/>
      <c r="NM345" s="1"/>
      <c r="QS345" s="1"/>
      <c r="XE345" s="1"/>
    </row>
    <row r="346" spans="29:629" x14ac:dyDescent="0.25">
      <c r="AC346" s="1"/>
      <c r="AE346" t="str">
        <v>EJ674727 Corp</v>
      </c>
      <c r="AF346" t="str">
        <v>US06741TVK05</v>
      </c>
      <c r="AG346" t="str">
        <v>06741TVK0</v>
      </c>
      <c r="AH346" t="str">
        <v>BACR Float 05/31/33</v>
      </c>
      <c r="AI346" s="1">
        <v>48730</v>
      </c>
      <c r="AJ346">
        <v>12000000</v>
      </c>
      <c r="AQ346" t="str">
        <v>YV628330 Corp</v>
      </c>
      <c r="AR346" t="str">
        <v>US05593DBV47</v>
      </c>
      <c r="AS346" t="str">
        <v>05593DBV4</v>
      </c>
      <c r="AT346" t="str">
        <v>BNP Float 09/10/25</v>
      </c>
      <c r="AU346" s="1">
        <v>45910</v>
      </c>
      <c r="AV346">
        <v>50000000</v>
      </c>
      <c r="BO346" t="str">
        <v>AX450070 Corp</v>
      </c>
      <c r="BP346" t="str">
        <v>XS1864877888</v>
      </c>
      <c r="BQ346" t="str">
        <v>AX4500705</v>
      </c>
      <c r="BR346" t="str">
        <v>DB Float 08/15/28</v>
      </c>
      <c r="BS346" s="1">
        <v>46980</v>
      </c>
      <c r="BT346">
        <v>1060000</v>
      </c>
      <c r="CA346" t="str">
        <v>EK495087 Corp</v>
      </c>
      <c r="CB346" t="str">
        <v>US83368WUL35</v>
      </c>
      <c r="CC346" t="str">
        <v>83368WUL3</v>
      </c>
      <c r="CD346" t="str">
        <v>SOCGEN Float 09/30/34</v>
      </c>
      <c r="CE346" s="1">
        <v>49217</v>
      </c>
      <c r="CF346">
        <v>2300000</v>
      </c>
      <c r="EI346" t="str">
        <v>YT561730 Corp</v>
      </c>
      <c r="EJ346" t="str">
        <v>XS2943738885</v>
      </c>
      <c r="EK346" t="str">
        <v>YT5617303</v>
      </c>
      <c r="EL346" t="str">
        <v>SANTAN 5.17 12/20/29</v>
      </c>
      <c r="EM346" s="1">
        <v>47472</v>
      </c>
      <c r="EN346">
        <v>5000000</v>
      </c>
      <c r="KA346" s="1"/>
      <c r="LE346" s="1"/>
      <c r="NM346" s="1"/>
      <c r="QS346" s="1"/>
      <c r="XE346" s="1"/>
    </row>
    <row r="347" spans="29:629" x14ac:dyDescent="0.25">
      <c r="AC347" s="1"/>
      <c r="AE347" t="str">
        <v>EJ699908 Corp</v>
      </c>
      <c r="AF347" t="str">
        <v>US06741TWH66</v>
      </c>
      <c r="AG347" t="str">
        <v>06741TWH6</v>
      </c>
      <c r="AH347" t="str">
        <v>BACR Float 06/17/33</v>
      </c>
      <c r="AI347" s="1">
        <v>48747</v>
      </c>
      <c r="AJ347">
        <v>5000000</v>
      </c>
      <c r="AQ347" t="str">
        <v>YV755117 Corp</v>
      </c>
      <c r="AR347" t="str">
        <v>XS2666483750</v>
      </c>
      <c r="AS347" t="str">
        <v>YV7551174</v>
      </c>
      <c r="AT347" t="str">
        <v>BNP 8.7 09/02/25</v>
      </c>
      <c r="AU347" s="1">
        <v>45902</v>
      </c>
      <c r="AV347">
        <v>5098372</v>
      </c>
      <c r="BO347" t="str">
        <v>AX450074 Corp</v>
      </c>
      <c r="BP347" t="str">
        <v>XS1875272285</v>
      </c>
      <c r="BQ347" t="str">
        <v>AX4500747</v>
      </c>
      <c r="BR347" t="str">
        <v>DB Float 09/06/28</v>
      </c>
      <c r="BS347" s="1">
        <v>47002</v>
      </c>
      <c r="BT347">
        <v>430000</v>
      </c>
      <c r="CA347" t="str">
        <v>EK529623 Corp</v>
      </c>
      <c r="CB347" t="str">
        <v>US83368WVM09</v>
      </c>
      <c r="CC347" t="str">
        <v>83368WVM0</v>
      </c>
      <c r="CD347" t="str">
        <v>SOCGEN Float 10/31/34</v>
      </c>
      <c r="CE347" s="1">
        <v>49248</v>
      </c>
      <c r="CF347">
        <v>1500000</v>
      </c>
      <c r="EI347" t="str">
        <v>YT723749 Corp</v>
      </c>
      <c r="EJ347" t="str">
        <v>XS2943737994</v>
      </c>
      <c r="EK347" t="str">
        <v>YT7237498</v>
      </c>
      <c r="EL347" t="str">
        <v>SANTAN 6.2 12/20/29</v>
      </c>
      <c r="EM347" s="1">
        <v>47472</v>
      </c>
      <c r="EN347">
        <v>3000000</v>
      </c>
      <c r="KA347" s="1"/>
      <c r="LE347" s="1"/>
      <c r="NM347" s="1"/>
      <c r="QS347" s="1"/>
      <c r="XE347" s="1"/>
    </row>
    <row r="348" spans="29:629" x14ac:dyDescent="0.25">
      <c r="AC348" s="1"/>
      <c r="AE348" t="str">
        <v>EJ770326 Corp</v>
      </c>
      <c r="AF348" t="str">
        <v>US06741TZW07</v>
      </c>
      <c r="AG348" t="str">
        <v>06741TZW0</v>
      </c>
      <c r="AH348" t="str">
        <v>BACR Float 08/15/33</v>
      </c>
      <c r="AI348" s="1">
        <v>48806</v>
      </c>
      <c r="AJ348">
        <v>1000000</v>
      </c>
      <c r="AQ348" t="str">
        <v>YV808674 Corp</v>
      </c>
      <c r="AR348" t="str">
        <v>XS2850166658</v>
      </c>
      <c r="AS348" t="str">
        <v>YV8086741</v>
      </c>
      <c r="AT348" t="str">
        <v>BNP 82 01/03/35</v>
      </c>
      <c r="AU348" s="1">
        <v>49312</v>
      </c>
      <c r="AV348">
        <v>1960000</v>
      </c>
      <c r="BO348" t="str">
        <v>BG350392 Corp</v>
      </c>
      <c r="BP348" t="str">
        <v>XS1598155528</v>
      </c>
      <c r="BQ348" t="str">
        <v>BG3503920</v>
      </c>
      <c r="BR348" t="str">
        <v>DB 0 04/21/42</v>
      </c>
      <c r="BS348" s="1">
        <v>51977</v>
      </c>
      <c r="BT348">
        <v>2800000</v>
      </c>
      <c r="CA348" t="str">
        <v>EK605087 Corp</v>
      </c>
      <c r="CB348" t="str">
        <v>XS1101911383</v>
      </c>
      <c r="CC348" t="str">
        <v>EK6050877</v>
      </c>
      <c r="CD348" t="str">
        <v>SOCGEN Float 11/12/29</v>
      </c>
      <c r="CE348" s="1">
        <v>47434</v>
      </c>
      <c r="CF348">
        <v>10000000</v>
      </c>
      <c r="EI348" t="str">
        <v>YT754017 Corp</v>
      </c>
      <c r="EJ348" t="str">
        <v>XS2943735519</v>
      </c>
      <c r="EK348" t="str">
        <v>YT7540172</v>
      </c>
      <c r="EL348" t="str">
        <v>SANTAN Float 12/13/29</v>
      </c>
      <c r="EM348" s="1">
        <v>47465</v>
      </c>
      <c r="EN348">
        <v>11042000</v>
      </c>
      <c r="KA348" s="1"/>
      <c r="LE348" s="1"/>
      <c r="NM348" s="1"/>
      <c r="QS348" s="1"/>
      <c r="XE348" s="1"/>
    </row>
    <row r="349" spans="29:629" x14ac:dyDescent="0.25">
      <c r="AC349" s="1"/>
      <c r="AE349" t="str">
        <v>LW650197 Corp</v>
      </c>
      <c r="AF349" t="str">
        <v>XS1441633549</v>
      </c>
      <c r="AG349" t="str">
        <v>LW6501974</v>
      </c>
      <c r="AH349" t="str">
        <v>BACR 5.1 07/08/41</v>
      </c>
      <c r="AI349" s="1">
        <v>51690</v>
      </c>
      <c r="AJ349">
        <v>100000000</v>
      </c>
      <c r="AQ349" t="str">
        <v>YV840719 Corp</v>
      </c>
      <c r="AR349" t="str">
        <v>XS2840454834</v>
      </c>
      <c r="AS349" t="str">
        <v>YV8407194</v>
      </c>
      <c r="AT349" t="str">
        <v>BNP Float 09/20/38</v>
      </c>
      <c r="AU349" s="1">
        <v>50668</v>
      </c>
      <c r="AV349">
        <v>15000000</v>
      </c>
      <c r="BO349" t="str">
        <v>BG350419 Corp</v>
      </c>
      <c r="BP349" t="str">
        <v>XS1607067839</v>
      </c>
      <c r="BQ349" t="str">
        <v>BG3504191</v>
      </c>
      <c r="BR349" t="str">
        <v>DB 0 05/16/47</v>
      </c>
      <c r="BS349" s="1">
        <v>53828</v>
      </c>
      <c r="BT349">
        <v>3800000</v>
      </c>
      <c r="CA349" t="str">
        <v>EK605093 Corp</v>
      </c>
      <c r="CB349" t="str">
        <v>XS1101918040</v>
      </c>
      <c r="CC349" t="str">
        <v>EK6050935</v>
      </c>
      <c r="CD349" t="str">
        <v>SOCGEN Float 11/12/29</v>
      </c>
      <c r="CE349" s="1">
        <v>47434</v>
      </c>
      <c r="CF349">
        <v>10000000</v>
      </c>
      <c r="EI349" t="str">
        <v>YT931802 Corp</v>
      </c>
      <c r="EJ349" t="str">
        <v>XS2943732920</v>
      </c>
      <c r="EK349" t="str">
        <v>YT9318023</v>
      </c>
      <c r="EL349" t="str">
        <v>SANTAN Float 12/27/29</v>
      </c>
      <c r="EM349" s="1">
        <v>47479</v>
      </c>
      <c r="EN349">
        <v>12403000</v>
      </c>
      <c r="KA349" s="1"/>
      <c r="LE349" s="1"/>
      <c r="NM349" s="1"/>
      <c r="QS349" s="1"/>
      <c r="XE349" s="1"/>
    </row>
    <row r="350" spans="29:629" x14ac:dyDescent="0.25">
      <c r="AC350" s="1"/>
      <c r="AE350" t="str">
        <v>YL264282 Corp</v>
      </c>
      <c r="AF350" t="str">
        <v>XS3092291932</v>
      </c>
      <c r="AG350" t="str">
        <v>YL2642822</v>
      </c>
      <c r="AH350" t="str">
        <v>BACR 5.37 06/20/30</v>
      </c>
      <c r="AI350" s="1">
        <v>47654</v>
      </c>
      <c r="AJ350">
        <v>5000000</v>
      </c>
      <c r="AQ350" t="str">
        <v>YW694269 Corp</v>
      </c>
      <c r="AR350" t="str">
        <v>XS2769118303</v>
      </c>
      <c r="AS350" t="str">
        <v>YW6942695</v>
      </c>
      <c r="AT350" t="str">
        <v>BNP 8.58 06/23/34</v>
      </c>
      <c r="AU350" s="1">
        <v>49118</v>
      </c>
      <c r="AV350">
        <v>30000000</v>
      </c>
      <c r="BO350" t="str">
        <v>BG350519 Corp</v>
      </c>
      <c r="BP350" t="str">
        <v>XS1607080006</v>
      </c>
      <c r="BQ350" t="str">
        <v>BG3505198</v>
      </c>
      <c r="BR350" t="str">
        <v>DB 0 05/17/47</v>
      </c>
      <c r="BS350" s="1">
        <v>53829</v>
      </c>
      <c r="BT350">
        <v>7600000</v>
      </c>
      <c r="CA350" t="str">
        <v>EK664171 Corp</v>
      </c>
      <c r="CB350" t="str">
        <v>XS0836308840</v>
      </c>
      <c r="CC350" t="str">
        <v>EK6641717</v>
      </c>
      <c r="CD350" t="str">
        <v>SOCGEN Float 03/20/29</v>
      </c>
      <c r="CE350" s="1">
        <v>47197</v>
      </c>
      <c r="CF350">
        <v>10000000</v>
      </c>
      <c r="EI350" t="str">
        <v>YT983719 Corp</v>
      </c>
      <c r="EJ350" t="str">
        <v>XS2943731955</v>
      </c>
      <c r="EK350" t="str">
        <v>YT9837196</v>
      </c>
      <c r="EL350" t="str">
        <v>SANTAN 6.21 12/18/34</v>
      </c>
      <c r="EM350" s="1">
        <v>49296</v>
      </c>
      <c r="EN350">
        <v>4660000</v>
      </c>
      <c r="KA350" s="1"/>
      <c r="LE350" s="1"/>
      <c r="NM350" s="1"/>
      <c r="QS350" s="1"/>
      <c r="XE350" s="1"/>
    </row>
    <row r="351" spans="29:629" x14ac:dyDescent="0.25">
      <c r="AC351" s="1"/>
      <c r="AE351" t="str">
        <v>YM034727 Corp</v>
      </c>
      <c r="AF351" t="str">
        <v>US06746CH367</v>
      </c>
      <c r="AG351" t="str">
        <v>06746CH36</v>
      </c>
      <c r="AH351" t="str">
        <v>BACR Float 07/25/30</v>
      </c>
      <c r="AI351" s="1">
        <v>47689</v>
      </c>
      <c r="AJ351">
        <v>0</v>
      </c>
      <c r="AQ351" t="str">
        <v>YW727065 Corp</v>
      </c>
      <c r="AR351" t="str">
        <v>XS2123756830</v>
      </c>
      <c r="AS351" t="str">
        <v>YW7270658</v>
      </c>
      <c r="AT351" t="str">
        <v>BNP 23 08/02/29</v>
      </c>
      <c r="AU351" s="1">
        <v>47332</v>
      </c>
      <c r="AV351">
        <v>7000000</v>
      </c>
      <c r="BO351" t="str">
        <v>BK381330 Corp</v>
      </c>
      <c r="BP351" t="str">
        <v>XS2011153538</v>
      </c>
      <c r="BQ351" t="str">
        <v>BK3813304</v>
      </c>
      <c r="BR351" t="str">
        <v>DB Float 07/13/26</v>
      </c>
      <c r="BS351" s="1">
        <v>46216</v>
      </c>
      <c r="BT351">
        <v>50000000</v>
      </c>
      <c r="CA351" t="str">
        <v>EK664183 Corp</v>
      </c>
      <c r="CB351" t="str">
        <v>XS0836316272</v>
      </c>
      <c r="CC351" t="str">
        <v>EK6641832</v>
      </c>
      <c r="CD351" t="str">
        <v>SOCGEN Float 09/12/29</v>
      </c>
      <c r="CE351" s="1">
        <v>47373</v>
      </c>
      <c r="CF351">
        <v>10000000</v>
      </c>
      <c r="EI351" t="str">
        <v>YT989579 Corp</v>
      </c>
      <c r="EJ351" t="str">
        <v>XS2943732680</v>
      </c>
      <c r="EK351" t="str">
        <v>YT9895798</v>
      </c>
      <c r="EL351" t="str">
        <v>SANTAN 6.34 12/27/34</v>
      </c>
      <c r="EM351" s="1">
        <v>49305</v>
      </c>
      <c r="EN351">
        <v>6050000</v>
      </c>
      <c r="KA351" s="1"/>
      <c r="LE351" s="1"/>
      <c r="NM351" s="1"/>
      <c r="QS351" s="1"/>
      <c r="XE351" s="1"/>
    </row>
    <row r="352" spans="29:629" x14ac:dyDescent="0.25">
      <c r="AC352" s="1"/>
      <c r="AE352" t="str">
        <v>YM167925 Corp</v>
      </c>
      <c r="AF352" t="str">
        <v>XS3067302581</v>
      </c>
      <c r="AG352" t="str">
        <v>YM1679252</v>
      </c>
      <c r="AH352" t="str">
        <v>BACR 0 07/23/30</v>
      </c>
      <c r="AI352" s="1">
        <v>47687</v>
      </c>
      <c r="AJ352">
        <v>2100000</v>
      </c>
      <c r="AQ352" t="str">
        <v>YX010397 Corp</v>
      </c>
      <c r="AR352" t="str">
        <v>XS2436005537</v>
      </c>
      <c r="AS352" t="str">
        <v>YX0103979</v>
      </c>
      <c r="AT352" t="str">
        <v>BNP 5.42 12/23/28</v>
      </c>
      <c r="AU352" s="1">
        <v>47110</v>
      </c>
      <c r="AV352">
        <v>5100000</v>
      </c>
      <c r="BO352" t="str">
        <v>BN005276 Corp</v>
      </c>
      <c r="BP352" t="str">
        <v>XS1628426683</v>
      </c>
      <c r="BQ352" t="str">
        <v>BN0052769</v>
      </c>
      <c r="BR352" t="str">
        <v>DB 7 12/23/25</v>
      </c>
      <c r="BS352" s="1">
        <v>46014</v>
      </c>
      <c r="BT352">
        <v>6000000</v>
      </c>
      <c r="CA352" t="str">
        <v>EK664201 Corp</v>
      </c>
      <c r="CB352" t="str">
        <v>XS0836314814</v>
      </c>
      <c r="CC352" t="str">
        <v>EK6642012</v>
      </c>
      <c r="CD352" t="str">
        <v>SOCGEN Float 07/18/29</v>
      </c>
      <c r="CE352" s="1">
        <v>47317</v>
      </c>
      <c r="CF352">
        <v>10000000</v>
      </c>
      <c r="EI352" t="str">
        <v>YU009004 Corp</v>
      </c>
      <c r="EJ352" t="str">
        <v>XS2901361720</v>
      </c>
      <c r="EK352" t="str">
        <v>YU0090040</v>
      </c>
      <c r="EL352" t="str">
        <v>SANTAN 6.3 09/26/34</v>
      </c>
      <c r="EM352" s="1">
        <v>49213</v>
      </c>
      <c r="EN352">
        <v>1700000</v>
      </c>
      <c r="KA352" s="1"/>
      <c r="LE352" s="1"/>
      <c r="NM352" s="1"/>
      <c r="QS352" s="1"/>
      <c r="XE352" s="1"/>
    </row>
    <row r="353" spans="29:629" x14ac:dyDescent="0.25">
      <c r="AC353" s="1"/>
      <c r="AE353" t="str">
        <v>YM263349 Corp</v>
      </c>
      <c r="AF353" t="str">
        <v>XS3067385263</v>
      </c>
      <c r="AG353" t="str">
        <v>YM2633498</v>
      </c>
      <c r="AH353" t="str">
        <v>BACR 5.35 07/17/35</v>
      </c>
      <c r="AI353" s="1">
        <v>49507</v>
      </c>
      <c r="AJ353">
        <v>40000000</v>
      </c>
      <c r="AQ353" t="str">
        <v>YX016829 Corp</v>
      </c>
      <c r="AR353" t="str">
        <v>XS2436004563</v>
      </c>
      <c r="AS353" t="str">
        <v>YX0168295</v>
      </c>
      <c r="AT353" t="str">
        <v>BNP 5.69 12/23/28</v>
      </c>
      <c r="AU353" s="1">
        <v>47110</v>
      </c>
      <c r="AV353">
        <v>3800000</v>
      </c>
      <c r="BO353" t="str">
        <v>BO364211 Corp</v>
      </c>
      <c r="BP353" t="str">
        <v>XS2011159733</v>
      </c>
      <c r="BQ353" t="str">
        <v>BO3642119</v>
      </c>
      <c r="BR353" t="str">
        <v>DB 2.2 12/22/27</v>
      </c>
      <c r="BS353" s="1">
        <v>46743</v>
      </c>
      <c r="BT353">
        <v>3500000</v>
      </c>
      <c r="CA353" t="str">
        <v>EK664207 Corp</v>
      </c>
      <c r="CB353" t="str">
        <v>XS0836309228</v>
      </c>
      <c r="CC353" t="str">
        <v>EK6642079</v>
      </c>
      <c r="CD353" t="str">
        <v>SOCGEN Float 03/20/29</v>
      </c>
      <c r="CE353" s="1">
        <v>47197</v>
      </c>
      <c r="CF353">
        <v>10000000</v>
      </c>
      <c r="EI353" t="str">
        <v>YU081381 Corp</v>
      </c>
      <c r="EJ353" t="str">
        <v>XS2901357298</v>
      </c>
      <c r="EK353" t="str">
        <v>YU0813813</v>
      </c>
      <c r="EL353" t="str">
        <v>SANTAN 6.1 10/01/34</v>
      </c>
      <c r="EM353" s="1">
        <v>49218</v>
      </c>
      <c r="EN353">
        <v>14000000</v>
      </c>
      <c r="KA353" s="1"/>
      <c r="LE353" s="1"/>
      <c r="NM353" s="1"/>
      <c r="QS353" s="1"/>
      <c r="XE353" s="1"/>
    </row>
    <row r="354" spans="29:629" x14ac:dyDescent="0.25">
      <c r="AC354" s="1"/>
      <c r="AE354" t="str">
        <v>YM356819 Corp</v>
      </c>
      <c r="AF354" t="str">
        <v>XS3067431802</v>
      </c>
      <c r="AG354" t="str">
        <v>YM3568198</v>
      </c>
      <c r="AH354" t="str">
        <v>BACR Float 07/29/30</v>
      </c>
      <c r="AI354" s="1">
        <v>47693</v>
      </c>
      <c r="AJ354">
        <v>500000</v>
      </c>
      <c r="AQ354" t="str">
        <v>YX342169 Corp</v>
      </c>
      <c r="AR354" t="str">
        <v>XS2782348358</v>
      </c>
      <c r="AS354" t="str">
        <v>YX3421691</v>
      </c>
      <c r="AT354" t="str">
        <v>BNP 10.3 01/05/27</v>
      </c>
      <c r="AU354" s="1">
        <v>46392</v>
      </c>
      <c r="AV354">
        <v>350000</v>
      </c>
      <c r="BO354" t="str">
        <v>BO389066 Corp</v>
      </c>
      <c r="BP354" t="str">
        <v>XS2011159659</v>
      </c>
      <c r="BQ354" t="str">
        <v>BO3890668</v>
      </c>
      <c r="BR354" t="str">
        <v>DB 2.4 12/20/27</v>
      </c>
      <c r="BS354" s="1">
        <v>46741</v>
      </c>
      <c r="BT354">
        <v>7000000</v>
      </c>
      <c r="CA354" t="str">
        <v>EK775433 Corp</v>
      </c>
      <c r="CB354" t="str">
        <v>XS1101907787</v>
      </c>
      <c r="CC354" t="str">
        <v>EK7754337</v>
      </c>
      <c r="CD354" t="str">
        <v>SOCGEN Float 02/24/30</v>
      </c>
      <c r="CE354" s="1">
        <v>47538</v>
      </c>
      <c r="CF354">
        <v>30000000</v>
      </c>
      <c r="EI354" t="str">
        <v>YU108695 Corp</v>
      </c>
      <c r="EJ354" t="str">
        <v>XS2901361308</v>
      </c>
      <c r="EK354" t="str">
        <v>YU1086955</v>
      </c>
      <c r="EL354" t="str">
        <v>SANTAN 6.01 10/04/34</v>
      </c>
      <c r="EM354" s="1">
        <v>49221</v>
      </c>
      <c r="EN354">
        <v>3948000</v>
      </c>
      <c r="KA354" s="1"/>
      <c r="LE354" s="1"/>
      <c r="NM354" s="1"/>
      <c r="QS354" s="1"/>
      <c r="XE354" s="1"/>
    </row>
    <row r="355" spans="29:629" x14ac:dyDescent="0.25">
      <c r="AC355" s="1"/>
      <c r="AE355" t="str">
        <v>YM460636 Corp</v>
      </c>
      <c r="AF355" t="str">
        <v>US06746CL989</v>
      </c>
      <c r="AG355" t="str">
        <v>06746CL98</v>
      </c>
      <c r="AH355" t="str">
        <v>BACR 4.85 08/05/30</v>
      </c>
      <c r="AI355" s="1">
        <v>47700</v>
      </c>
      <c r="AJ355">
        <v>7780000</v>
      </c>
      <c r="AQ355" t="str">
        <v>YX373877 Corp</v>
      </c>
      <c r="AR355" t="str">
        <v>XS2759243699</v>
      </c>
      <c r="AS355" t="str">
        <v>YX3738771</v>
      </c>
      <c r="AT355" t="str">
        <v>BNP Float 05/28/29</v>
      </c>
      <c r="AU355" s="1">
        <v>47266</v>
      </c>
      <c r="AV355">
        <v>800000</v>
      </c>
      <c r="BO355" t="str">
        <v>BO389763 Corp</v>
      </c>
      <c r="BP355" t="str">
        <v>XS2011159816</v>
      </c>
      <c r="BQ355" t="str">
        <v>BO3897630</v>
      </c>
      <c r="BR355" t="str">
        <v>DB 2.3 12/22/27</v>
      </c>
      <c r="BS355" s="1">
        <v>46743</v>
      </c>
      <c r="BT355">
        <v>3500000</v>
      </c>
      <c r="CA355" t="str">
        <v>EK959879 Corp</v>
      </c>
      <c r="CB355" t="str">
        <v>US83368WU581</v>
      </c>
      <c r="CC355" t="str">
        <v>83368WU58</v>
      </c>
      <c r="CD355" t="str">
        <v>SOCGEN Float 06/30/35</v>
      </c>
      <c r="CE355" s="1">
        <v>49490</v>
      </c>
      <c r="CF355">
        <v>3000000</v>
      </c>
      <c r="EI355" t="str">
        <v>YU311084 Corp</v>
      </c>
      <c r="EJ355" t="str">
        <v>XS2901354865</v>
      </c>
      <c r="EK355" t="str">
        <v>YU3110845</v>
      </c>
      <c r="EL355" t="str">
        <v>SANTAN 6.35 10/10/34</v>
      </c>
      <c r="EM355" s="1">
        <v>49227</v>
      </c>
      <c r="EN355">
        <v>1700000</v>
      </c>
      <c r="KA355" s="1"/>
      <c r="LE355" s="1"/>
      <c r="NM355" s="1"/>
      <c r="QS355" s="1"/>
      <c r="XE355" s="1"/>
    </row>
    <row r="356" spans="29:629" x14ac:dyDescent="0.25">
      <c r="AC356" s="1"/>
      <c r="AE356" t="str">
        <v>YM531266 Corp</v>
      </c>
      <c r="AF356" t="str">
        <v>XS3073667209</v>
      </c>
      <c r="AG356" t="str">
        <v>YM5312660</v>
      </c>
      <c r="AH356" t="str">
        <v>BACR 0 08/01/30</v>
      </c>
      <c r="AI356" s="1">
        <v>47696</v>
      </c>
      <c r="AJ356">
        <v>3150000</v>
      </c>
      <c r="AQ356" t="str">
        <v>YX898419 Corp</v>
      </c>
      <c r="AR356" t="str">
        <v>XS2772967480</v>
      </c>
      <c r="AS356" t="str">
        <v>YX8984198</v>
      </c>
      <c r="AT356" t="str">
        <v>BNP Float 05/28/29</v>
      </c>
      <c r="AU356" s="1">
        <v>47266</v>
      </c>
      <c r="AV356">
        <v>5000000</v>
      </c>
      <c r="BO356" t="str">
        <v>BQ202166 Corp</v>
      </c>
      <c r="BP356" t="str">
        <v>XS2011168130</v>
      </c>
      <c r="BQ356" t="str">
        <v>BQ2021666</v>
      </c>
      <c r="BR356" t="str">
        <v>DB Float 07/02/26</v>
      </c>
      <c r="BS356" s="1">
        <v>46205</v>
      </c>
      <c r="BT356">
        <v>8000000</v>
      </c>
      <c r="CA356" t="str">
        <v>JK189099 Corp</v>
      </c>
      <c r="CB356" t="str">
        <v>XS1265942752</v>
      </c>
      <c r="CC356" t="str">
        <v>JK1890991</v>
      </c>
      <c r="CD356" t="str">
        <v>SOCGEN Float 02/26/31</v>
      </c>
      <c r="CE356" s="1">
        <v>47905</v>
      </c>
      <c r="CF356">
        <v>20000000</v>
      </c>
      <c r="EI356" t="str">
        <v>YU311175 Corp</v>
      </c>
      <c r="EJ356" t="str">
        <v>XS2901355086</v>
      </c>
      <c r="EK356" t="str">
        <v>YU3111751</v>
      </c>
      <c r="EL356" t="str">
        <v>SANTAN 5.9 10/11/34</v>
      </c>
      <c r="EM356" s="1">
        <v>49228</v>
      </c>
      <c r="EN356">
        <v>5652000</v>
      </c>
      <c r="KA356" s="1"/>
      <c r="LE356" s="1"/>
      <c r="NM356" s="1"/>
      <c r="QS356" s="1"/>
      <c r="XE356" s="1"/>
    </row>
    <row r="357" spans="29:629" x14ac:dyDescent="0.25">
      <c r="AC357" s="1"/>
      <c r="AE357" t="str">
        <v>YM570277 Corp</v>
      </c>
      <c r="AF357" t="str">
        <v>XS3072831400</v>
      </c>
      <c r="AG357" t="str">
        <v>YM5702779</v>
      </c>
      <c r="AH357" t="str">
        <v>BACR 9.4 06/20/30</v>
      </c>
      <c r="AI357" s="1">
        <v>47654</v>
      </c>
      <c r="AJ357">
        <v>50000000</v>
      </c>
      <c r="AQ357" t="str">
        <v>ZB138610 Corp</v>
      </c>
      <c r="AR357" t="str">
        <v>XS2740840140</v>
      </c>
      <c r="AS357" t="str">
        <v>ZB1386109</v>
      </c>
      <c r="AT357" t="str">
        <v>BNP 5.85 07/05/29</v>
      </c>
      <c r="AU357" s="1">
        <v>47304</v>
      </c>
      <c r="AV357">
        <v>10000000</v>
      </c>
      <c r="BO357" t="str">
        <v>BQ589582 Corp</v>
      </c>
      <c r="BP357" t="str">
        <v>XS1628427061</v>
      </c>
      <c r="BQ357" t="str">
        <v>BQ5895827</v>
      </c>
      <c r="BR357" t="str">
        <v>DB 3.2 06/20/26</v>
      </c>
      <c r="BS357" s="1">
        <v>46193</v>
      </c>
      <c r="BT357">
        <v>2000000</v>
      </c>
      <c r="CA357" t="str">
        <v>JK300628 Corp</v>
      </c>
      <c r="CB357" t="str">
        <v>US83369EGU82</v>
      </c>
      <c r="CC357" t="str">
        <v>83369EGU8</v>
      </c>
      <c r="CD357" t="str">
        <v>SOCGEN Float 03/23/26</v>
      </c>
      <c r="CE357" s="1">
        <v>46104</v>
      </c>
      <c r="CF357">
        <v>2000000</v>
      </c>
      <c r="EI357" t="str">
        <v>YU385876 Corp</v>
      </c>
      <c r="EJ357" t="str">
        <v>XS2901354279</v>
      </c>
      <c r="EK357" t="str">
        <v>YU3858765</v>
      </c>
      <c r="EL357" t="str">
        <v>SANTAN 7 ¼ 12/20/29</v>
      </c>
      <c r="EM357" s="1">
        <v>47472</v>
      </c>
      <c r="EN357">
        <v>500000</v>
      </c>
      <c r="KA357" s="1"/>
      <c r="LE357" s="1"/>
      <c r="NM357" s="1"/>
      <c r="QS357" s="1"/>
      <c r="XE357" s="1"/>
    </row>
    <row r="358" spans="29:629" x14ac:dyDescent="0.25">
      <c r="AC358" s="1"/>
      <c r="AE358" t="str">
        <v>YM609331 Corp</v>
      </c>
      <c r="AF358" t="str">
        <v>XS3073714134</v>
      </c>
      <c r="AG358" t="str">
        <v>YM6093319</v>
      </c>
      <c r="AH358" t="str">
        <v>BACR 6.53 02/05/26</v>
      </c>
      <c r="AI358" s="1">
        <v>46058</v>
      </c>
      <c r="AJ358">
        <v>10000000</v>
      </c>
      <c r="AQ358" t="str">
        <v>ZB140428 Corp</v>
      </c>
      <c r="AR358" t="str">
        <v>XS2705266919</v>
      </c>
      <c r="AS358" t="str">
        <v>ZB1404282</v>
      </c>
      <c r="AT358" t="str">
        <v>BNP 74 12/27/33</v>
      </c>
      <c r="AU358" s="1">
        <v>48940</v>
      </c>
      <c r="AV358">
        <v>940000</v>
      </c>
      <c r="BO358" t="str">
        <v>BQ591781 Corp</v>
      </c>
      <c r="BP358" t="str">
        <v>XS2011169294</v>
      </c>
      <c r="BQ358" t="str">
        <v>BQ5917811</v>
      </c>
      <c r="BR358" t="str">
        <v>DB Float 07/27/26</v>
      </c>
      <c r="BS358" s="1">
        <v>46230</v>
      </c>
      <c r="BT358">
        <v>10000000</v>
      </c>
      <c r="CA358" t="str">
        <v>JK396382 Corp</v>
      </c>
      <c r="CB358" t="str">
        <v>XS1101903364</v>
      </c>
      <c r="CC358" t="str">
        <v>JK3963820</v>
      </c>
      <c r="CD358" t="str">
        <v>SOCGEN Float 07/16/30</v>
      </c>
      <c r="CE358" s="1">
        <v>47680</v>
      </c>
      <c r="CF358">
        <v>20000000</v>
      </c>
      <c r="EI358" t="str">
        <v>YU476430 Corp</v>
      </c>
      <c r="EJ358" t="str">
        <v>XS2901353032</v>
      </c>
      <c r="EK358" t="str">
        <v>YU4764301</v>
      </c>
      <c r="EL358" t="str">
        <v>SANTAN 7.45 12/20/31</v>
      </c>
      <c r="EM358" s="1">
        <v>48202</v>
      </c>
      <c r="EN358">
        <v>1000000</v>
      </c>
      <c r="KA358" s="1"/>
      <c r="LE358" s="1"/>
      <c r="NM358" s="1"/>
      <c r="QS358" s="1"/>
      <c r="XE358" s="1"/>
    </row>
    <row r="359" spans="29:629" x14ac:dyDescent="0.25">
      <c r="AC359" s="1"/>
      <c r="AE359" t="str">
        <v>YM613551 Corp</v>
      </c>
      <c r="AF359" t="str">
        <v>XS3073715966</v>
      </c>
      <c r="AG359" t="str">
        <v>YM6135516</v>
      </c>
      <c r="AH359" t="str">
        <v>BACR 0 08/05/28</v>
      </c>
      <c r="AI359" s="1">
        <v>46970</v>
      </c>
      <c r="AJ359">
        <v>20000000</v>
      </c>
      <c r="AQ359" t="str">
        <v>ZD339340 Corp</v>
      </c>
      <c r="AR359" t="str">
        <v>XS2515962988</v>
      </c>
      <c r="AS359" t="str">
        <v>ZD3393406</v>
      </c>
      <c r="AT359" t="str">
        <v>BNP Float 02/27/29</v>
      </c>
      <c r="AU359" s="1">
        <v>47176</v>
      </c>
      <c r="AV359">
        <v>10000000</v>
      </c>
      <c r="BO359" t="str">
        <v>BR645140 Corp</v>
      </c>
      <c r="BP359" t="str">
        <v>XS1628427657</v>
      </c>
      <c r="BQ359" t="str">
        <v>BR6451404</v>
      </c>
      <c r="BR359" t="str">
        <v>DB 4.31 12/22/26</v>
      </c>
      <c r="BS359" s="1">
        <v>46378</v>
      </c>
      <c r="BT359">
        <v>1000000</v>
      </c>
      <c r="CA359" t="str">
        <v>JV982813 Corp</v>
      </c>
      <c r="CB359" t="str">
        <v>XS1265944964</v>
      </c>
      <c r="CC359" t="str">
        <v>JV9828130</v>
      </c>
      <c r="CD359" t="str">
        <v>SOCGEN Float 03/03/26</v>
      </c>
      <c r="CE359" s="1">
        <v>46084</v>
      </c>
      <c r="CF359">
        <v>50000000</v>
      </c>
      <c r="EI359" t="str">
        <v>YU476776 Corp</v>
      </c>
      <c r="EJ359" t="str">
        <v>XS2901352901</v>
      </c>
      <c r="EK359" t="str">
        <v>YU4767767</v>
      </c>
      <c r="EL359" t="str">
        <v>SANTAN 6.825 12/20/29</v>
      </c>
      <c r="EM359" s="1">
        <v>47472</v>
      </c>
      <c r="EN359">
        <v>1000000</v>
      </c>
      <c r="KA359" s="1"/>
      <c r="LE359" s="1"/>
      <c r="NM359" s="1"/>
      <c r="QS359" s="1"/>
      <c r="XE359" s="1"/>
    </row>
    <row r="360" spans="29:629" x14ac:dyDescent="0.25">
      <c r="AC360" s="1"/>
      <c r="AE360" t="str">
        <v>YM694768 Corp</v>
      </c>
      <c r="AF360" t="str">
        <v>XS3078195388</v>
      </c>
      <c r="AG360" t="str">
        <v>YM6947688</v>
      </c>
      <c r="AH360" t="str">
        <v>BACR 0 08/07/28</v>
      </c>
      <c r="AI360" s="1">
        <v>46972</v>
      </c>
      <c r="AJ360">
        <v>1350000</v>
      </c>
      <c r="AQ360" t="str">
        <v>ZD482873 Corp</v>
      </c>
      <c r="AR360" t="str">
        <v>US05593D5A72</v>
      </c>
      <c r="AS360" t="str">
        <v>05593D5A7</v>
      </c>
      <c r="AT360" t="str">
        <v>BNP Float 09/08/25</v>
      </c>
      <c r="AU360" s="1">
        <v>45908</v>
      </c>
      <c r="AV360">
        <v>50000000</v>
      </c>
      <c r="BO360" t="str">
        <v>BR649910 Corp</v>
      </c>
      <c r="BP360" t="str">
        <v>XS1628427731</v>
      </c>
      <c r="BQ360" t="str">
        <v>BR6499106</v>
      </c>
      <c r="BR360" t="str">
        <v>DB 3 12/20/26</v>
      </c>
      <c r="BS360" s="1">
        <v>46376</v>
      </c>
      <c r="BT360">
        <v>1000000</v>
      </c>
      <c r="CA360" t="str">
        <v>QJ143007 Corp</v>
      </c>
      <c r="CB360" t="str">
        <v>XS1101901236</v>
      </c>
      <c r="CC360" t="str">
        <v>QJ1430074</v>
      </c>
      <c r="CD360" t="str">
        <v>SOCGEN Float 10/22/30</v>
      </c>
      <c r="CE360" s="1">
        <v>47778</v>
      </c>
      <c r="CF360">
        <v>10000000</v>
      </c>
      <c r="EI360" t="str">
        <v>YU518116 Corp</v>
      </c>
      <c r="EJ360" t="str">
        <v>XS2901352653</v>
      </c>
      <c r="EK360" t="str">
        <v>YU5181166</v>
      </c>
      <c r="EL360" t="str">
        <v>SANTAN 6.3 10/18/34</v>
      </c>
      <c r="EM360" s="1">
        <v>49235</v>
      </c>
      <c r="EN360">
        <v>2125000</v>
      </c>
      <c r="KA360" s="1"/>
      <c r="LE360" s="1"/>
      <c r="NM360" s="1"/>
      <c r="QS360" s="1"/>
      <c r="XE360" s="1"/>
    </row>
    <row r="361" spans="29:629" x14ac:dyDescent="0.25">
      <c r="AC361" s="1"/>
      <c r="AE361" t="str">
        <v>YM742216 Corp</v>
      </c>
      <c r="AF361" t="str">
        <v>XS3078314229</v>
      </c>
      <c r="AG361" t="str">
        <v>YM7422160</v>
      </c>
      <c r="AH361" t="str">
        <v>BACR 4.37 06/20/30</v>
      </c>
      <c r="AI361" s="1">
        <v>47654</v>
      </c>
      <c r="AJ361">
        <v>500000</v>
      </c>
      <c r="AQ361" t="str">
        <v>ZD588081 Corp</v>
      </c>
      <c r="AR361" t="str">
        <v>XS2642208669</v>
      </c>
      <c r="AS361" t="str">
        <v>ZD5880814</v>
      </c>
      <c r="AT361" t="str">
        <v>BNP 0 01/08/31</v>
      </c>
      <c r="AU361" s="1">
        <v>47856</v>
      </c>
      <c r="AV361">
        <v>1110000</v>
      </c>
      <c r="BO361" t="str">
        <v>BS597583 Corp</v>
      </c>
      <c r="BP361" t="str">
        <v>XS2011173056</v>
      </c>
      <c r="BQ361" t="str">
        <v>BS5975831</v>
      </c>
      <c r="BR361" t="str">
        <v>DB Float 03/31/32</v>
      </c>
      <c r="BS361" s="1">
        <v>48304</v>
      </c>
      <c r="BT361">
        <v>8000000</v>
      </c>
      <c r="CA361" t="str">
        <v>RC312106 Corp</v>
      </c>
      <c r="CB361" t="str">
        <v>US78423AYJ59</v>
      </c>
      <c r="CC361" t="str">
        <v>78423AYJ5</v>
      </c>
      <c r="CD361" t="str">
        <v>SOCGEN Float 08/29/25</v>
      </c>
      <c r="CE361" s="1">
        <v>45898</v>
      </c>
      <c r="CF361">
        <v>0</v>
      </c>
      <c r="EI361" t="str">
        <v>YU573480 Corp</v>
      </c>
      <c r="EJ361" t="str">
        <v>XS2901352141</v>
      </c>
      <c r="EK361" t="str">
        <v>YU5734808</v>
      </c>
      <c r="EL361" t="str">
        <v>SANTAN Float 10/28/26</v>
      </c>
      <c r="EM361" s="1">
        <v>46323</v>
      </c>
      <c r="EN361">
        <v>350000</v>
      </c>
      <c r="KA361" s="1"/>
      <c r="LE361" s="1"/>
      <c r="NM361" s="1"/>
      <c r="QS361" s="1"/>
      <c r="XE361" s="1"/>
    </row>
    <row r="362" spans="29:629" x14ac:dyDescent="0.25">
      <c r="AC362" s="1"/>
      <c r="AE362" t="str">
        <v>YM813791 Corp</v>
      </c>
      <c r="AF362" t="str">
        <v>XS3078671339</v>
      </c>
      <c r="AG362" t="str">
        <v>YM8137916</v>
      </c>
      <c r="AH362" t="str">
        <v>BACR 4.08 08/12/28</v>
      </c>
      <c r="AI362" s="1">
        <v>46977</v>
      </c>
      <c r="AJ362">
        <v>1300000</v>
      </c>
      <c r="AQ362" t="str">
        <v>ZF040845 Corp</v>
      </c>
      <c r="AR362" t="str">
        <v>XS2688390207</v>
      </c>
      <c r="AS362" t="str">
        <v>ZF0408459</v>
      </c>
      <c r="AT362" t="str">
        <v>BNP 0 01/06/34</v>
      </c>
      <c r="AU362" s="1">
        <v>48950</v>
      </c>
      <c r="AV362">
        <v>1800000</v>
      </c>
      <c r="BO362" t="str">
        <v>BT040587 Corp</v>
      </c>
      <c r="BP362" t="str">
        <v>XS1628428895</v>
      </c>
      <c r="BQ362" t="str">
        <v>BT0405873</v>
      </c>
      <c r="BR362" t="str">
        <v>DB 3 ½ 12/20/26</v>
      </c>
      <c r="BS362" s="1">
        <v>46376</v>
      </c>
      <c r="BT362">
        <v>1000000</v>
      </c>
      <c r="CA362" t="str">
        <v>UV892427 Corp</v>
      </c>
      <c r="CB362" t="str">
        <v>XS1265960143</v>
      </c>
      <c r="CC362" t="str">
        <v>UV8924275</v>
      </c>
      <c r="CD362" t="str">
        <v>SOCGEN 4.08 09/18/25</v>
      </c>
      <c r="CE362" s="1">
        <v>45918</v>
      </c>
      <c r="CF362">
        <v>30000000</v>
      </c>
      <c r="EI362" t="str">
        <v>YU603670 Corp</v>
      </c>
      <c r="EJ362" t="str">
        <v>US05973RCT77</v>
      </c>
      <c r="EK362" t="str">
        <v>05973RCT7</v>
      </c>
      <c r="EL362" t="str">
        <v>SANTAN 4.43 10/16/26</v>
      </c>
      <c r="EM362" s="1">
        <v>46311</v>
      </c>
      <c r="EN362">
        <v>37500000</v>
      </c>
      <c r="KA362" s="1"/>
      <c r="LE362" s="1"/>
      <c r="NM362" s="1"/>
      <c r="QS362" s="1"/>
      <c r="XE362" s="1"/>
    </row>
    <row r="363" spans="29:629" x14ac:dyDescent="0.25">
      <c r="AC363" s="1"/>
      <c r="AE363" t="str">
        <v>YM841260 Corp</v>
      </c>
      <c r="AF363" t="str">
        <v>XS3078672733</v>
      </c>
      <c r="AG363" t="str">
        <v>YM8412608</v>
      </c>
      <c r="AH363" t="str">
        <v>BACR 0 08/05/35</v>
      </c>
      <c r="AI363" s="1">
        <v>49526</v>
      </c>
      <c r="AJ363">
        <v>83000000</v>
      </c>
      <c r="AQ363" t="str">
        <v>ZF130249 Corp</v>
      </c>
      <c r="AR363" t="str">
        <v>XS2688395347</v>
      </c>
      <c r="AS363" t="str">
        <v>ZF1302495</v>
      </c>
      <c r="AT363" t="str">
        <v>BNP 4 ¼ 01/08/29</v>
      </c>
      <c r="AU363" s="1">
        <v>47126</v>
      </c>
      <c r="AV363">
        <v>1600000</v>
      </c>
      <c r="BO363" t="str">
        <v>BV210051 Corp</v>
      </c>
      <c r="BP363" t="str">
        <v>XS1628429513</v>
      </c>
      <c r="BQ363" t="str">
        <v>BV2100519</v>
      </c>
      <c r="BR363" t="str">
        <v>DB 0 03/21/29</v>
      </c>
      <c r="BS363" s="1">
        <v>47198</v>
      </c>
      <c r="BT363">
        <v>3000000</v>
      </c>
      <c r="CA363" t="str">
        <v>YN291860 Corp</v>
      </c>
      <c r="CB363" t="str">
        <v>XS3096653681</v>
      </c>
      <c r="CC363" t="str">
        <v>YN2918608</v>
      </c>
      <c r="CD363" t="str">
        <v>SOCGEN 0 06/15/26</v>
      </c>
      <c r="CE363" s="1">
        <v>46188</v>
      </c>
      <c r="CF363">
        <v>280000000</v>
      </c>
      <c r="EI363" t="str">
        <v>YU657302 Corp</v>
      </c>
      <c r="EJ363" t="str">
        <v>XS2922144998</v>
      </c>
      <c r="EK363" t="str">
        <v>YU6573023</v>
      </c>
      <c r="EL363" t="str">
        <v>SANTAN 0 10/25/30</v>
      </c>
      <c r="EM363" s="1">
        <v>47781</v>
      </c>
      <c r="EN363">
        <v>2000000</v>
      </c>
      <c r="KA363" s="1"/>
      <c r="LE363" s="1"/>
      <c r="NM363" s="1"/>
      <c r="QS363" s="1"/>
      <c r="XE363" s="1"/>
    </row>
    <row r="364" spans="29:629" x14ac:dyDescent="0.25">
      <c r="AC364" s="1"/>
      <c r="AE364" t="str">
        <v>YM938421 Corp</v>
      </c>
      <c r="AF364" t="str">
        <v>US06746CRH42</v>
      </c>
      <c r="AG364" t="str">
        <v>06746CRH4</v>
      </c>
      <c r="AH364" t="str">
        <v>BACR 5 08/18/32</v>
      </c>
      <c r="AI364" s="1">
        <v>48444</v>
      </c>
      <c r="AJ364">
        <v>0</v>
      </c>
      <c r="AQ364" t="str">
        <v>ZF304270 Corp</v>
      </c>
      <c r="AR364" t="str">
        <v>XS2699286626</v>
      </c>
      <c r="AS364" t="str">
        <v>ZF3042701</v>
      </c>
      <c r="AT364" t="str">
        <v>BNP 7 01/08/29</v>
      </c>
      <c r="AU364" s="1">
        <v>47126</v>
      </c>
      <c r="AV364">
        <v>500000</v>
      </c>
      <c r="BO364" t="str">
        <v>BV266747 Corp</v>
      </c>
      <c r="BP364" t="str">
        <v>XS0459890116</v>
      </c>
      <c r="BQ364" t="str">
        <v>BV2667475</v>
      </c>
      <c r="BR364" t="str">
        <v>DB Float 07/31/28</v>
      </c>
      <c r="BS364" s="1">
        <v>46965</v>
      </c>
      <c r="BT364">
        <v>50000000</v>
      </c>
      <c r="CA364" t="str">
        <v>YN665464 Corp</v>
      </c>
      <c r="CB364" t="str">
        <v>US83369XY852</v>
      </c>
      <c r="CC364" t="str">
        <v>83369XY85</v>
      </c>
      <c r="CD364" t="str">
        <v>SOCGEN 4.26 07/07/26</v>
      </c>
      <c r="CE364" s="1">
        <v>46210</v>
      </c>
      <c r="CF364">
        <v>25000000</v>
      </c>
      <c r="EI364" t="str">
        <v>YU760286 Corp</v>
      </c>
      <c r="EJ364" t="str">
        <v>XS2922145532</v>
      </c>
      <c r="EK364" t="str">
        <v>YU7602862</v>
      </c>
      <c r="EL364" t="str">
        <v>SANTAN 6 ¼ 10/25/34</v>
      </c>
      <c r="EM364" s="1">
        <v>49242</v>
      </c>
      <c r="EN364">
        <v>455000</v>
      </c>
      <c r="KA364" s="1"/>
      <c r="LE364" s="1"/>
      <c r="NM364" s="1"/>
      <c r="QS364" s="1"/>
      <c r="XE364" s="1"/>
    </row>
    <row r="365" spans="29:629" x14ac:dyDescent="0.25">
      <c r="AC365" s="1"/>
      <c r="AE365" t="str">
        <v>YN067442 Corp</v>
      </c>
      <c r="AF365" t="str">
        <v>XS3043895245</v>
      </c>
      <c r="AG365" t="str">
        <v>YN0674427</v>
      </c>
      <c r="AH365" t="str">
        <v>BACR 4.06 06/16/26</v>
      </c>
      <c r="AI365" s="1">
        <v>46189</v>
      </c>
      <c r="AJ365">
        <v>1500000</v>
      </c>
      <c r="AQ365" t="str">
        <v>ZF328922 Corp</v>
      </c>
      <c r="AR365" t="str">
        <v>XS2688410245</v>
      </c>
      <c r="AS365" t="str">
        <v>ZF3289229</v>
      </c>
      <c r="AT365" t="str">
        <v>BNP Float 12/23/28</v>
      </c>
      <c r="AU365" s="1">
        <v>47110</v>
      </c>
      <c r="AV365">
        <v>1900000</v>
      </c>
      <c r="BO365" t="str">
        <v>BV814019 Corp</v>
      </c>
      <c r="BP365" t="str">
        <v>XS0459891783</v>
      </c>
      <c r="BQ365" t="str">
        <v>BV8140196</v>
      </c>
      <c r="BR365" t="str">
        <v>DB Float 06/20/27</v>
      </c>
      <c r="BS365" s="1">
        <v>46558</v>
      </c>
      <c r="BT365">
        <v>3500000</v>
      </c>
      <c r="CA365" t="str">
        <v>YO275859 Corp</v>
      </c>
      <c r="CB365" t="str">
        <v>US83369XXC72</v>
      </c>
      <c r="CC365" t="str">
        <v>83369XXC7</v>
      </c>
      <c r="CD365" t="str">
        <v>SOCGEN Float 06/05/26</v>
      </c>
      <c r="CE365" s="1">
        <v>46178</v>
      </c>
      <c r="CF365">
        <v>25000000</v>
      </c>
      <c r="EI365" t="str">
        <v>YU823647 Corp</v>
      </c>
      <c r="EJ365" t="str">
        <v>XS2922144139</v>
      </c>
      <c r="EK365" t="str">
        <v>YU8236470</v>
      </c>
      <c r="EL365" t="str">
        <v>SANTAN 5 11/04/29</v>
      </c>
      <c r="EM365" s="1">
        <v>47426</v>
      </c>
      <c r="EN365">
        <v>20000000</v>
      </c>
      <c r="KA365" s="1"/>
      <c r="LE365" s="1"/>
      <c r="NM365" s="1"/>
      <c r="QS365" s="1"/>
      <c r="XE365" s="1"/>
    </row>
    <row r="366" spans="29:629" x14ac:dyDescent="0.25">
      <c r="AC366" s="1"/>
      <c r="AE366" t="str">
        <v>YN071414 Corp</v>
      </c>
      <c r="AF366" t="str">
        <v>XS3043888380</v>
      </c>
      <c r="AG366" t="str">
        <v>YN0714140</v>
      </c>
      <c r="AH366" t="str">
        <v>BACR 6.04 03/16/26</v>
      </c>
      <c r="AI366" s="1">
        <v>46097</v>
      </c>
      <c r="AJ366">
        <v>5000000</v>
      </c>
      <c r="AQ366" t="str">
        <v>ZF729075 Corp</v>
      </c>
      <c r="AR366" t="str">
        <v>XS2708005215</v>
      </c>
      <c r="AS366" t="str">
        <v>ZF7290751</v>
      </c>
      <c r="AT366" t="str">
        <v>BNP Float 02/12/34</v>
      </c>
      <c r="AU366" s="1">
        <v>48987</v>
      </c>
      <c r="AV366">
        <v>20000000</v>
      </c>
      <c r="BO366" t="str">
        <v>BW614548 Corp</v>
      </c>
      <c r="BP366" t="str">
        <v>XS0459926241</v>
      </c>
      <c r="BQ366" t="str">
        <v>BW6145484</v>
      </c>
      <c r="BR366" t="str">
        <v>DB Float 06/20/27</v>
      </c>
      <c r="BS366" s="1">
        <v>46558</v>
      </c>
      <c r="BT366">
        <v>2300000</v>
      </c>
      <c r="CA366" t="str">
        <v>YO910458 Corp</v>
      </c>
      <c r="CB366" t="str">
        <v>XS3086663799</v>
      </c>
      <c r="CC366" t="str">
        <v>YO9104580</v>
      </c>
      <c r="CD366" t="str">
        <v>SOCGEN 0 06/01/26</v>
      </c>
      <c r="CE366" s="1">
        <v>46174</v>
      </c>
      <c r="CF366">
        <v>300000000</v>
      </c>
      <c r="EI366" t="str">
        <v>YU913503 Corp</v>
      </c>
      <c r="EJ366" t="str">
        <v>XS2922140905</v>
      </c>
      <c r="EK366" t="str">
        <v>YU9135036</v>
      </c>
      <c r="EL366" t="str">
        <v>SANTAN 0 11/06/30</v>
      </c>
      <c r="EM366" s="1">
        <v>47793</v>
      </c>
      <c r="EN366">
        <v>3000000</v>
      </c>
      <c r="KA366" s="1"/>
      <c r="LE366" s="1"/>
      <c r="NM366" s="1"/>
      <c r="QS366" s="1"/>
      <c r="XE366" s="1"/>
    </row>
    <row r="367" spans="29:629" x14ac:dyDescent="0.25">
      <c r="AC367" s="1"/>
      <c r="AE367" t="str">
        <v>YN092537 Corp</v>
      </c>
      <c r="AF367" t="str">
        <v>XS3043906208</v>
      </c>
      <c r="AG367" t="str">
        <v>YN0925373</v>
      </c>
      <c r="AH367" t="str">
        <v>BACR 7 ¾ 06/16/26</v>
      </c>
      <c r="AI367" s="1">
        <v>46189</v>
      </c>
      <c r="AJ367">
        <v>3035000</v>
      </c>
      <c r="AQ367" t="str">
        <v>ZF793953 Corp</v>
      </c>
      <c r="AR367" t="str">
        <v>XS2707988379</v>
      </c>
      <c r="AS367" t="str">
        <v>ZF7939530</v>
      </c>
      <c r="AT367" t="str">
        <v>BNP 5 ½ 07/04/28</v>
      </c>
      <c r="AU367" s="1">
        <v>46938</v>
      </c>
      <c r="AV367">
        <v>400000</v>
      </c>
      <c r="BO367" t="str">
        <v>BX045183 Corp</v>
      </c>
      <c r="BP367" t="str">
        <v>XS0460004806</v>
      </c>
      <c r="BQ367" t="str">
        <v>BX0451837</v>
      </c>
      <c r="BR367" t="str">
        <v>DB Float 06/16/32</v>
      </c>
      <c r="BS367" s="1">
        <v>48381</v>
      </c>
      <c r="BT367">
        <v>40000000</v>
      </c>
      <c r="CA367" t="str">
        <v>YO987244 Corp</v>
      </c>
      <c r="CB367" t="str">
        <v>XS3088560548</v>
      </c>
      <c r="CC367" t="str">
        <v>YO9872442</v>
      </c>
      <c r="CD367" t="str">
        <v>SOCGEN 0 09/04/25</v>
      </c>
      <c r="CE367" s="1">
        <v>45904</v>
      </c>
      <c r="CF367">
        <v>10000000</v>
      </c>
      <c r="EI367" t="str">
        <v>YU977474 Corp</v>
      </c>
      <c r="EJ367" t="str">
        <v>XS2922141036</v>
      </c>
      <c r="EK367" t="str">
        <v>YU9774743</v>
      </c>
      <c r="EL367" t="str">
        <v>SANTAN 6 ½ 11/08/34</v>
      </c>
      <c r="EM367" s="1">
        <v>49256</v>
      </c>
      <c r="EN367">
        <v>3675000</v>
      </c>
      <c r="KA367" s="1"/>
      <c r="LE367" s="1"/>
      <c r="NM367" s="1"/>
      <c r="QS367" s="1"/>
      <c r="XE367" s="1"/>
    </row>
    <row r="368" spans="29:629" x14ac:dyDescent="0.25">
      <c r="AC368" s="1"/>
      <c r="AE368" t="str">
        <v>YN128422 Corp</v>
      </c>
      <c r="AF368" t="str">
        <v>XS3037496083</v>
      </c>
      <c r="AG368" t="str">
        <v>YN1284226</v>
      </c>
      <c r="AH368" t="str">
        <v>BACR Float 06/05/28</v>
      </c>
      <c r="AI368" s="1">
        <v>46909</v>
      </c>
      <c r="AJ368">
        <v>1455000</v>
      </c>
      <c r="AQ368" t="str">
        <v>ZF956598 Corp</v>
      </c>
      <c r="AR368" t="str">
        <v>XS2699274960</v>
      </c>
      <c r="AS368" t="str">
        <v>ZF9565986</v>
      </c>
      <c r="AT368" t="str">
        <v>BNP 36 ¼ 01/08/29</v>
      </c>
      <c r="AU368" s="1">
        <v>47126</v>
      </c>
      <c r="AV368">
        <v>4150000</v>
      </c>
      <c r="BO368" t="str">
        <v>BX078347 Corp</v>
      </c>
      <c r="BP368" t="str">
        <v>XS0459906052</v>
      </c>
      <c r="BQ368" t="str">
        <v>BX0783478</v>
      </c>
      <c r="BR368" t="str">
        <v>DB Float 06/16/37</v>
      </c>
      <c r="BS368" s="1">
        <v>50207</v>
      </c>
      <c r="BT368">
        <v>10000000</v>
      </c>
      <c r="CA368" t="str">
        <v>YO987406 Corp</v>
      </c>
      <c r="CB368" t="e">
        <v>#N/A</v>
      </c>
      <c r="CC368" t="str">
        <v>YO9874067</v>
      </c>
      <c r="CD368" t="str">
        <v>SOCGEN 4.47 09/04/25</v>
      </c>
      <c r="CE368" s="1">
        <v>45904</v>
      </c>
      <c r="CF368">
        <v>10000000</v>
      </c>
      <c r="EI368" t="str">
        <v>YU986688 Corp</v>
      </c>
      <c r="EJ368" t="str">
        <v>XS2922140491</v>
      </c>
      <c r="EK368" t="str">
        <v>YU9866887</v>
      </c>
      <c r="EL368" t="str">
        <v>SANTAN 5.7 11/11/34</v>
      </c>
      <c r="EM368" s="1">
        <v>49259</v>
      </c>
      <c r="EN368">
        <v>10000000</v>
      </c>
      <c r="KA368" s="1"/>
      <c r="LE368" s="1"/>
      <c r="NM368" s="1"/>
      <c r="QS368" s="1"/>
      <c r="XE368" s="1"/>
    </row>
    <row r="369" spans="29:629" x14ac:dyDescent="0.25">
      <c r="AC369" s="1"/>
      <c r="AE369" t="str">
        <v>YN187813 Corp</v>
      </c>
      <c r="AF369" t="str">
        <v>HK0001155503</v>
      </c>
      <c r="AG369" t="str">
        <v>YN1878134</v>
      </c>
      <c r="AH369" t="str">
        <v>BACR 4.98 06/17/30</v>
      </c>
      <c r="AI369" s="1">
        <v>47651</v>
      </c>
      <c r="AJ369">
        <v>30000000</v>
      </c>
      <c r="AQ369" t="str">
        <v>ZG318812 Corp</v>
      </c>
      <c r="AR369" t="str">
        <v>XS2656191934</v>
      </c>
      <c r="AS369" t="str">
        <v>ZG3188122</v>
      </c>
      <c r="AT369" t="str">
        <v>BNP Float 11/22/28</v>
      </c>
      <c r="AU369" s="1">
        <v>47079</v>
      </c>
      <c r="AV369">
        <v>1000000</v>
      </c>
      <c r="BO369" t="str">
        <v>BX284023 Corp</v>
      </c>
      <c r="BP369" t="str">
        <v>XS0460004988</v>
      </c>
      <c r="BQ369" t="str">
        <v>BX2840235</v>
      </c>
      <c r="BR369" t="str">
        <v>DB Float 10/02/28</v>
      </c>
      <c r="BS369" s="1">
        <v>47028</v>
      </c>
      <c r="BT369">
        <v>12308000</v>
      </c>
      <c r="CA369" t="str">
        <v>YP318385 Corp</v>
      </c>
      <c r="CB369" t="str">
        <v>US83369XWV62</v>
      </c>
      <c r="CC369" t="str">
        <v>83369XWV6</v>
      </c>
      <c r="CD369" t="str">
        <v>SOCGEN Float 04/09/26</v>
      </c>
      <c r="CE369" s="1">
        <v>46121</v>
      </c>
      <c r="CF369">
        <v>50000000</v>
      </c>
      <c r="EI369" t="str">
        <v>YV087535 Corp</v>
      </c>
      <c r="EJ369" t="str">
        <v>XS2880651364</v>
      </c>
      <c r="EK369" t="str">
        <v>YV0875356</v>
      </c>
      <c r="EL369" t="str">
        <v>SANTAN Float 08/15/29</v>
      </c>
      <c r="EM369" s="1">
        <v>47345</v>
      </c>
      <c r="EN369">
        <v>30000000</v>
      </c>
      <c r="KA369" s="1"/>
      <c r="LE369" s="1"/>
      <c r="NM369" s="1"/>
      <c r="QS369" s="1"/>
      <c r="XE369" s="1"/>
    </row>
    <row r="370" spans="29:629" x14ac:dyDescent="0.25">
      <c r="AC370" s="1"/>
      <c r="AE370" t="str">
        <v>YN480474 Corp</v>
      </c>
      <c r="AF370" t="str">
        <v>XS3052656595</v>
      </c>
      <c r="AG370" t="str">
        <v>YN4804749</v>
      </c>
      <c r="AH370" t="str">
        <v>BACR 5.3 06/20/30</v>
      </c>
      <c r="AI370" s="1">
        <v>47654</v>
      </c>
      <c r="AJ370">
        <v>1000000</v>
      </c>
      <c r="AQ370" t="str">
        <v>ZG953483 Corp</v>
      </c>
      <c r="AR370" t="str">
        <v>XS2680109126</v>
      </c>
      <c r="AS370" t="str">
        <v>ZG9534832</v>
      </c>
      <c r="AT370" t="str">
        <v>BNP Float 01/07/27</v>
      </c>
      <c r="AU370" s="1">
        <v>46394</v>
      </c>
      <c r="AV370">
        <v>600000</v>
      </c>
      <c r="BO370" t="str">
        <v>BY330233 Corp</v>
      </c>
      <c r="BP370" t="str">
        <v>XS0459925359</v>
      </c>
      <c r="BQ370" t="str">
        <v>BY3302332</v>
      </c>
      <c r="BR370" t="str">
        <v>DB Float 10/31/28</v>
      </c>
      <c r="BS370" s="1">
        <v>47057</v>
      </c>
      <c r="BT370">
        <v>8000000</v>
      </c>
      <c r="CA370" t="str">
        <v>YP657575 Corp</v>
      </c>
      <c r="CB370" t="str">
        <v>US83369XWY02</v>
      </c>
      <c r="CC370" t="str">
        <v>83369XWY0</v>
      </c>
      <c r="CD370" t="str">
        <v>SOCGEN Float 05/15/26</v>
      </c>
      <c r="CE370" s="1">
        <v>46157</v>
      </c>
      <c r="CF370">
        <v>45000000</v>
      </c>
      <c r="EI370" t="str">
        <v>YV291112 Corp</v>
      </c>
      <c r="EJ370" t="str">
        <v>XS2880858464</v>
      </c>
      <c r="EK370" t="str">
        <v>YV2911126</v>
      </c>
      <c r="EL370" t="str">
        <v>SANTAN Float 06/20/31</v>
      </c>
      <c r="EM370" s="1">
        <v>48019</v>
      </c>
      <c r="EN370">
        <v>10000000</v>
      </c>
      <c r="KA370" s="1"/>
      <c r="LE370" s="1"/>
      <c r="NM370" s="1"/>
      <c r="QS370" s="1"/>
      <c r="XE370" s="1"/>
    </row>
    <row r="371" spans="29:629" x14ac:dyDescent="0.25">
      <c r="AC371" s="1"/>
      <c r="AE371" t="str">
        <v>YN750775 Corp</v>
      </c>
      <c r="AF371" t="str">
        <v>US06746CDG15</v>
      </c>
      <c r="AG371" t="str">
        <v>06746CDG1</v>
      </c>
      <c r="AH371" t="str">
        <v>BACR 4.45 12/30/26</v>
      </c>
      <c r="AI371" s="1">
        <v>46386</v>
      </c>
      <c r="AJ371">
        <v>150000000</v>
      </c>
      <c r="AQ371" t="str">
        <v>ZH266295 Corp</v>
      </c>
      <c r="AR371" t="str">
        <v>XS2584334911</v>
      </c>
      <c r="AS371" t="str">
        <v>ZH2662950</v>
      </c>
      <c r="AT371" t="str">
        <v>BNP Float 09/21/31</v>
      </c>
      <c r="AU371" s="1">
        <v>48112</v>
      </c>
      <c r="AV371">
        <v>1200000</v>
      </c>
      <c r="BO371" t="str">
        <v>BY501152 Corp</v>
      </c>
      <c r="BP371" t="str">
        <v>XS0459926597</v>
      </c>
      <c r="BQ371" t="str">
        <v>BY5011527</v>
      </c>
      <c r="BR371" t="str">
        <v>DB Float 06/20/27</v>
      </c>
      <c r="BS371" s="1">
        <v>46558</v>
      </c>
      <c r="BT371">
        <v>20000000</v>
      </c>
      <c r="CA371" t="str">
        <v>YP902574 Corp</v>
      </c>
      <c r="CB371" t="str">
        <v>US83369XX789</v>
      </c>
      <c r="CC371" t="str">
        <v>83369XX78</v>
      </c>
      <c r="CD371" t="str">
        <v>SOCGEN Float 04/23/26</v>
      </c>
      <c r="CE371" s="1">
        <v>46135</v>
      </c>
      <c r="CF371">
        <v>40000000</v>
      </c>
      <c r="EI371" t="str">
        <v>YV291721 Corp</v>
      </c>
      <c r="EJ371" t="str">
        <v>XS2881677293</v>
      </c>
      <c r="EK371" t="str">
        <v>YV2917214</v>
      </c>
      <c r="EL371" t="str">
        <v>SANTAN Float 06/20/31</v>
      </c>
      <c r="EM371" s="1">
        <v>48019</v>
      </c>
      <c r="EN371">
        <v>2000000</v>
      </c>
      <c r="KA371" s="1"/>
      <c r="LE371" s="1"/>
      <c r="NM371" s="1"/>
      <c r="QS371" s="1"/>
      <c r="XE371" s="1"/>
    </row>
    <row r="372" spans="29:629" x14ac:dyDescent="0.25">
      <c r="AC372" s="1"/>
      <c r="AE372" t="str">
        <v>YN774900 Corp</v>
      </c>
      <c r="AF372" t="str">
        <v>XS3058017123</v>
      </c>
      <c r="AG372" t="str">
        <v>YN7749008</v>
      </c>
      <c r="AH372" t="str">
        <v>BACR Float 06/27/30</v>
      </c>
      <c r="AI372" s="1">
        <v>47661</v>
      </c>
      <c r="AJ372">
        <v>10000000</v>
      </c>
      <c r="AQ372" t="str">
        <v>ZH906563 Corp</v>
      </c>
      <c r="AR372" t="str">
        <v>XS2649859860</v>
      </c>
      <c r="AS372" t="str">
        <v>ZH9065637</v>
      </c>
      <c r="AT372" t="str">
        <v>BNP 7 ¾ 01/08/29</v>
      </c>
      <c r="AU372" s="1">
        <v>47126</v>
      </c>
      <c r="AV372">
        <v>3000000</v>
      </c>
      <c r="BO372" t="str">
        <v>BZ122799 Corp</v>
      </c>
      <c r="BP372" t="str">
        <v>XS0459923651</v>
      </c>
      <c r="BQ372" t="str">
        <v>BZ1227991</v>
      </c>
      <c r="BR372" t="str">
        <v>DB Float 06/20/27</v>
      </c>
      <c r="BS372" s="1">
        <v>46558</v>
      </c>
      <c r="BT372">
        <v>12000000</v>
      </c>
      <c r="CA372" t="str">
        <v>YQ506734 Corp</v>
      </c>
      <c r="CB372" t="str">
        <v>US83371HVV85</v>
      </c>
      <c r="CC372" t="str">
        <v>83371HVV8</v>
      </c>
      <c r="CD372" t="str">
        <v>SOCGEN 5.65 03/27/40</v>
      </c>
      <c r="CE372" s="1">
        <v>51222</v>
      </c>
      <c r="CF372">
        <v>1000000</v>
      </c>
      <c r="EI372" t="str">
        <v>YV357909 Corp</v>
      </c>
      <c r="EJ372" t="str">
        <v>XS2889351818</v>
      </c>
      <c r="EK372" t="str">
        <v>YV3579096</v>
      </c>
      <c r="EL372" t="str">
        <v>SANTAN 6.15 08/28/34</v>
      </c>
      <c r="EM372" s="1">
        <v>49184</v>
      </c>
      <c r="EN372">
        <v>5569000</v>
      </c>
      <c r="KA372" s="1"/>
      <c r="LE372" s="1"/>
      <c r="NM372" s="1"/>
      <c r="QS372" s="1"/>
      <c r="XE372" s="1"/>
    </row>
    <row r="373" spans="29:629" x14ac:dyDescent="0.25">
      <c r="AC373" s="1"/>
      <c r="AE373" t="str">
        <v>YN831882 Corp</v>
      </c>
      <c r="AF373" t="str">
        <v>XS3058086953</v>
      </c>
      <c r="AG373" t="str">
        <v>YN8318829</v>
      </c>
      <c r="AH373" t="str">
        <v>BACR Float 07/09/29</v>
      </c>
      <c r="AI373" s="1">
        <v>47308</v>
      </c>
      <c r="AJ373">
        <v>0</v>
      </c>
      <c r="AQ373" t="str">
        <v>ZI889989 Corp</v>
      </c>
      <c r="AR373" t="str">
        <v>XS2605015424</v>
      </c>
      <c r="AS373" t="str">
        <v>ZI8899893</v>
      </c>
      <c r="AT373" t="str">
        <v>BNP 12 01/08/26</v>
      </c>
      <c r="AU373" s="1">
        <v>46030</v>
      </c>
      <c r="AV373">
        <v>200000</v>
      </c>
      <c r="BO373" t="str">
        <v>BZ284934 Corp</v>
      </c>
      <c r="BP373" t="str">
        <v>XS1628429943</v>
      </c>
      <c r="BQ373" t="str">
        <v>BZ2849348</v>
      </c>
      <c r="BR373" t="str">
        <v>DB 0 10/06/25</v>
      </c>
      <c r="BS373" s="1">
        <v>45936</v>
      </c>
      <c r="BT373">
        <v>3750000</v>
      </c>
      <c r="CA373" t="str">
        <v>YQ774592 Corp</v>
      </c>
      <c r="CB373" t="str">
        <v>US83371HWH82</v>
      </c>
      <c r="CC373" t="str">
        <v>83371HWH8</v>
      </c>
      <c r="CD373" t="str">
        <v>SOCGEN Float 04/06/28</v>
      </c>
      <c r="CE373" s="1">
        <v>46849</v>
      </c>
      <c r="CF373">
        <v>250000</v>
      </c>
      <c r="EI373" t="str">
        <v>YV464138 Corp</v>
      </c>
      <c r="EJ373" t="str">
        <v>XS2895052962</v>
      </c>
      <c r="EK373" t="str">
        <v>YV4641382</v>
      </c>
      <c r="EL373" t="str">
        <v>SANTAN 6.35 09/03/34</v>
      </c>
      <c r="EM373" s="1">
        <v>49190</v>
      </c>
      <c r="EN373">
        <v>2500000</v>
      </c>
      <c r="KA373" s="1"/>
      <c r="LE373" s="1"/>
      <c r="NM373" s="1"/>
      <c r="QS373" s="1"/>
      <c r="XE373" s="1"/>
    </row>
    <row r="374" spans="29:629" x14ac:dyDescent="0.25">
      <c r="AC374" s="1"/>
      <c r="AE374" t="str">
        <v>YN881045 Corp</v>
      </c>
      <c r="AF374" t="str">
        <v>CH1439426052</v>
      </c>
      <c r="AG374" t="str">
        <v>YN8810452</v>
      </c>
      <c r="AH374" t="str">
        <v>BACR Float 05/23/28</v>
      </c>
      <c r="AI374" s="1">
        <v>46896</v>
      </c>
      <c r="AJ374">
        <v>1000000</v>
      </c>
      <c r="AQ374" t="str">
        <v>ZJ904519 Corp</v>
      </c>
      <c r="AR374" t="str">
        <v>FR001400JK01</v>
      </c>
      <c r="AS374" t="str">
        <v>ZJ9045197</v>
      </c>
      <c r="AT374" t="str">
        <v>BNP 5.126 07/25/28</v>
      </c>
      <c r="AU374" s="1">
        <v>46959</v>
      </c>
      <c r="AV374">
        <v>30000000</v>
      </c>
      <c r="BO374" t="str">
        <v>BZ415577 Corp</v>
      </c>
      <c r="BP374" t="str">
        <v>XS0459918909</v>
      </c>
      <c r="BQ374" t="str">
        <v>BZ4155777</v>
      </c>
      <c r="BR374" t="str">
        <v>DB Float 12/20/25</v>
      </c>
      <c r="BS374" s="1">
        <v>46011</v>
      </c>
      <c r="BT374">
        <v>2000000</v>
      </c>
      <c r="CA374" t="str">
        <v>YR099115 Corp</v>
      </c>
      <c r="CB374" t="str">
        <v>US83371HRV32</v>
      </c>
      <c r="CC374" t="str">
        <v>83371HRV3</v>
      </c>
      <c r="CD374" t="str">
        <v>SOCGEN Float 02/29/40</v>
      </c>
      <c r="CE374" s="1">
        <v>51195</v>
      </c>
      <c r="CF374">
        <v>0</v>
      </c>
      <c r="EI374" t="str">
        <v>YV479142 Corp</v>
      </c>
      <c r="EJ374" t="str">
        <v>XS2895051485</v>
      </c>
      <c r="EK374" t="str">
        <v>YV4791427</v>
      </c>
      <c r="EL374" t="str">
        <v>SANTAN 0 09/10/32</v>
      </c>
      <c r="EM374" s="1">
        <v>48467</v>
      </c>
      <c r="EN374">
        <v>10000000</v>
      </c>
      <c r="KA374" s="1"/>
      <c r="LE374" s="1"/>
      <c r="NM374" s="1"/>
      <c r="QS374" s="1"/>
      <c r="XE374" s="1"/>
    </row>
    <row r="375" spans="29:629" x14ac:dyDescent="0.25">
      <c r="AC375" s="1"/>
      <c r="AE375" t="str">
        <v>YN982087 Corp</v>
      </c>
      <c r="AF375" t="str">
        <v>US06746CH441</v>
      </c>
      <c r="AG375" t="str">
        <v>06746CH44</v>
      </c>
      <c r="AH375" t="str">
        <v>BACR 4.55 07/17/30</v>
      </c>
      <c r="AI375" s="1">
        <v>47681</v>
      </c>
      <c r="AJ375">
        <v>1750000</v>
      </c>
      <c r="AQ375" t="str">
        <v>ZK048341 Corp</v>
      </c>
      <c r="AR375" t="str">
        <v>XS2484866434</v>
      </c>
      <c r="AS375" t="str">
        <v>ZK0483410</v>
      </c>
      <c r="AT375" t="str">
        <v>BNP Float 09/22/25</v>
      </c>
      <c r="AU375" s="1">
        <v>45922</v>
      </c>
      <c r="AV375">
        <v>5000000</v>
      </c>
      <c r="BO375" t="str">
        <v>BZ419445 Corp</v>
      </c>
      <c r="BP375" t="str">
        <v>XS1628430016</v>
      </c>
      <c r="BQ375" t="str">
        <v>BZ4194453</v>
      </c>
      <c r="BR375" t="str">
        <v>DB 0 10/15/25</v>
      </c>
      <c r="BS375" s="1">
        <v>45945</v>
      </c>
      <c r="BT375">
        <v>1000000</v>
      </c>
      <c r="CA375" t="str">
        <v>YR236277 Corp</v>
      </c>
      <c r="CB375" t="str">
        <v>US83371HSR11</v>
      </c>
      <c r="CC375" t="str">
        <v>83371HSR1</v>
      </c>
      <c r="CD375" t="str">
        <v>SOCGEN 5 ¼ 02/19/32</v>
      </c>
      <c r="CE375" s="1">
        <v>48263</v>
      </c>
      <c r="CF375">
        <v>1000000</v>
      </c>
      <c r="EI375" t="str">
        <v>YV482841 Corp</v>
      </c>
      <c r="EJ375" t="str">
        <v>XS2895707995</v>
      </c>
      <c r="EK375" t="str">
        <v>YV4828419</v>
      </c>
      <c r="EL375" t="str">
        <v>SANTAN 5.76 06/20/29</v>
      </c>
      <c r="EM375" s="1">
        <v>47289</v>
      </c>
      <c r="EN375">
        <v>700000</v>
      </c>
      <c r="KA375" s="1"/>
      <c r="LE375" s="1"/>
      <c r="NM375" s="1"/>
      <c r="QS375" s="1"/>
      <c r="XE375" s="1"/>
    </row>
    <row r="376" spans="29:629" x14ac:dyDescent="0.25">
      <c r="AC376" s="1"/>
      <c r="AE376" t="str">
        <v>YO179069 Corp</v>
      </c>
      <c r="AF376" t="str">
        <v>US06746BQA25</v>
      </c>
      <c r="AG376" t="str">
        <v>06746BQA2</v>
      </c>
      <c r="AH376" t="str">
        <v>BACR 5 05/21/32</v>
      </c>
      <c r="AI376" s="1">
        <v>48355</v>
      </c>
      <c r="AJ376">
        <v>634000</v>
      </c>
      <c r="AQ376" t="str">
        <v>ZL078252 Corp</v>
      </c>
      <c r="AR376" t="str">
        <v>XS2469268085</v>
      </c>
      <c r="AS376" t="str">
        <v>ZL0782520</v>
      </c>
      <c r="AT376" t="str">
        <v>BNP 8.55 01/08/26</v>
      </c>
      <c r="AU376" s="1">
        <v>46030</v>
      </c>
      <c r="AV376">
        <v>1000000</v>
      </c>
      <c r="BO376" t="str">
        <v>BZ690766 Corp</v>
      </c>
      <c r="BP376" t="str">
        <v>XS0460010878</v>
      </c>
      <c r="BQ376" t="str">
        <v>BZ6907662</v>
      </c>
      <c r="BR376" t="str">
        <v>DB 5.1 10/20/25</v>
      </c>
      <c r="BS376" s="1">
        <v>45950</v>
      </c>
      <c r="BT376">
        <v>10000000</v>
      </c>
      <c r="CA376" t="str">
        <v>YS081646 Corp</v>
      </c>
      <c r="CB376" t="str">
        <v>XS2967284030</v>
      </c>
      <c r="CC376" t="str">
        <v>YS0816464</v>
      </c>
      <c r="CD376" t="str">
        <v>SOCGEN 0 12/19/25</v>
      </c>
      <c r="CE376" s="1">
        <v>46010</v>
      </c>
      <c r="CF376">
        <v>100000000</v>
      </c>
      <c r="EI376" t="str">
        <v>YV595291 Corp</v>
      </c>
      <c r="EJ376" t="str">
        <v>XS2898830539</v>
      </c>
      <c r="EK376" t="str">
        <v>YV5952911</v>
      </c>
      <c r="EL376" t="str">
        <v>SANTAN 6.22 09/10/34</v>
      </c>
      <c r="EM376" s="1">
        <v>49197</v>
      </c>
      <c r="EN376">
        <v>1000000</v>
      </c>
      <c r="KA376" s="1"/>
      <c r="LE376" s="1"/>
      <c r="NM376" s="1"/>
      <c r="QS376" s="1"/>
      <c r="XE376" s="1"/>
    </row>
    <row r="377" spans="29:629" x14ac:dyDescent="0.25">
      <c r="AC377" s="1"/>
      <c r="AE377" t="str">
        <v>YO626037 Corp</v>
      </c>
      <c r="AF377" t="str">
        <v>XS3025682785</v>
      </c>
      <c r="AG377" t="str">
        <v>YO6260377</v>
      </c>
      <c r="AH377" t="str">
        <v>BACR 5.04 05/28/27</v>
      </c>
      <c r="AI377" s="1">
        <v>46535</v>
      </c>
      <c r="AJ377">
        <v>1000000</v>
      </c>
      <c r="AQ377" t="str">
        <v>ZN820683 Corp</v>
      </c>
      <c r="AR377" t="str">
        <v>XS2445947786</v>
      </c>
      <c r="AS377" t="str">
        <v>ZN8206833</v>
      </c>
      <c r="AT377" t="str">
        <v>BNP 17 ½ 01/08/26</v>
      </c>
      <c r="AU377" s="1">
        <v>46030</v>
      </c>
      <c r="AV377">
        <v>1000000</v>
      </c>
      <c r="BO377" t="str">
        <v>EC958146 Corp</v>
      </c>
      <c r="BP377" t="str">
        <v>XS0167966620</v>
      </c>
      <c r="BQ377" t="str">
        <v>EC9581462</v>
      </c>
      <c r="BR377" t="str">
        <v>DB 0 09/25/27</v>
      </c>
      <c r="BS377" s="1">
        <v>46655</v>
      </c>
      <c r="BT377">
        <v>73000000</v>
      </c>
      <c r="CA377" t="str">
        <v>YS298134 Corp</v>
      </c>
      <c r="CB377" t="str">
        <v>US83371HPM50</v>
      </c>
      <c r="CC377" t="str">
        <v>83371HPM5</v>
      </c>
      <c r="CD377" t="str">
        <v>SOCGEN Float 02/01/40</v>
      </c>
      <c r="CE377" s="1">
        <v>51167</v>
      </c>
      <c r="CF377">
        <v>0</v>
      </c>
      <c r="EI377" t="str">
        <v>YV597273 Corp</v>
      </c>
      <c r="EJ377" t="str">
        <v>XS2898828129</v>
      </c>
      <c r="EK377" t="str">
        <v>YV5972737</v>
      </c>
      <c r="EL377" t="str">
        <v>SANTAN 7 ½ 06/20/29</v>
      </c>
      <c r="EM377" s="1">
        <v>47289</v>
      </c>
      <c r="EN377">
        <v>1000000</v>
      </c>
      <c r="KA377" s="1"/>
      <c r="LE377" s="1"/>
      <c r="NM377" s="1"/>
      <c r="QS377" s="1"/>
      <c r="XE377" s="1"/>
    </row>
    <row r="378" spans="29:629" x14ac:dyDescent="0.25">
      <c r="AC378" s="1"/>
      <c r="AE378" t="str">
        <v>YO803977 Corp</v>
      </c>
      <c r="AF378" t="str">
        <v>US06746BVA69</v>
      </c>
      <c r="AG378" t="str">
        <v>06746BVA6</v>
      </c>
      <c r="AH378" t="str">
        <v>BACR Float 11/26/27</v>
      </c>
      <c r="AI378" s="1">
        <v>46717</v>
      </c>
      <c r="AJ378">
        <v>100000000</v>
      </c>
      <c r="AQ378" t="str">
        <v>AL279163 Corp</v>
      </c>
      <c r="AR378" t="str">
        <v>XS1515372271</v>
      </c>
      <c r="AS378" t="str">
        <v>AL2791633</v>
      </c>
      <c r="AT378" t="str">
        <v>BNP 2.85 11/23/26</v>
      </c>
      <c r="AU378" s="1">
        <v>46349</v>
      </c>
      <c r="AV378">
        <v>40000000</v>
      </c>
      <c r="BO378" t="str">
        <v>EC958170 Corp</v>
      </c>
      <c r="BP378" t="str">
        <v>XS0167966893</v>
      </c>
      <c r="BQ378" t="str">
        <v>EC9581702</v>
      </c>
      <c r="BR378" t="str">
        <v>DB 0 09/25/27</v>
      </c>
      <c r="BS378" s="1">
        <v>46655</v>
      </c>
      <c r="BT378">
        <v>71000000</v>
      </c>
      <c r="CA378" t="str">
        <v>YS347118 Corp</v>
      </c>
      <c r="CB378" t="str">
        <v>XS2928347728</v>
      </c>
      <c r="CC378" t="str">
        <v>YS3471184</v>
      </c>
      <c r="CD378" t="str">
        <v>SOCGEN 6 12/16/25</v>
      </c>
      <c r="CE378" s="1">
        <v>46007</v>
      </c>
      <c r="CF378">
        <v>1000000</v>
      </c>
      <c r="EI378" t="str">
        <v>YV624650 Corp</v>
      </c>
      <c r="EJ378" t="str">
        <v>XS2852154801</v>
      </c>
      <c r="EK378" t="str">
        <v>YV6246503</v>
      </c>
      <c r="EL378" t="str">
        <v>SANTAN Float 09/11/29</v>
      </c>
      <c r="EM378" s="1">
        <v>47372</v>
      </c>
      <c r="EN378">
        <v>500000</v>
      </c>
      <c r="KA378" s="1"/>
      <c r="LE378" s="1"/>
      <c r="NM378" s="1"/>
      <c r="QS378" s="1"/>
      <c r="XE378" s="1"/>
    </row>
    <row r="379" spans="29:629" x14ac:dyDescent="0.25">
      <c r="AC379" s="1"/>
      <c r="AE379" t="str">
        <v>YO872772 Corp</v>
      </c>
      <c r="AF379" t="str">
        <v>XS3025737860</v>
      </c>
      <c r="AG379" t="str">
        <v>YO8727720</v>
      </c>
      <c r="AH379" t="str">
        <v>BACR Float 06/20/30</v>
      </c>
      <c r="AI379" s="1">
        <v>47654</v>
      </c>
      <c r="AJ379">
        <v>5000000</v>
      </c>
      <c r="AQ379" t="str">
        <v>AM572435 Corp</v>
      </c>
      <c r="AR379" t="str">
        <v>XS1571078796</v>
      </c>
      <c r="AS379" t="str">
        <v>AM5724357</v>
      </c>
      <c r="AT379" t="str">
        <v>BNP Float 02/27/32</v>
      </c>
      <c r="AU379" s="1">
        <v>48271</v>
      </c>
      <c r="AV379">
        <v>30000000</v>
      </c>
      <c r="BO379" t="str">
        <v>EC969047 Corp</v>
      </c>
      <c r="BP379" t="str">
        <v>XS0168536158</v>
      </c>
      <c r="BQ379" t="str">
        <v>EC9690479</v>
      </c>
      <c r="BR379" t="str">
        <v>DB 0 09/25/27</v>
      </c>
      <c r="BS379" s="1">
        <v>46655</v>
      </c>
      <c r="BT379">
        <v>100000000</v>
      </c>
      <c r="CA379" t="str">
        <v>YS347133 Corp</v>
      </c>
      <c r="CB379" t="str">
        <v>XS2928396931</v>
      </c>
      <c r="CC379" t="str">
        <v>YS3471333</v>
      </c>
      <c r="CD379" t="str">
        <v>SOCGEN 6 12/26/25</v>
      </c>
      <c r="CE379" s="1">
        <v>46017</v>
      </c>
      <c r="CF379">
        <v>1000000</v>
      </c>
      <c r="EI379" t="str">
        <v>YV627372 Corp</v>
      </c>
      <c r="EJ379" t="str">
        <v>XS2852155105</v>
      </c>
      <c r="EK379" t="str">
        <v>YV6273721</v>
      </c>
      <c r="EL379" t="str">
        <v>SANTAN Float 09/11/29</v>
      </c>
      <c r="EM379" s="1">
        <v>47372</v>
      </c>
      <c r="EN379">
        <v>20000000</v>
      </c>
      <c r="KA379" s="1"/>
      <c r="LE379" s="1"/>
      <c r="NM379" s="1"/>
      <c r="QS379" s="1"/>
      <c r="XE379" s="1"/>
    </row>
    <row r="380" spans="29:629" x14ac:dyDescent="0.25">
      <c r="AC380" s="1"/>
      <c r="AE380" t="str">
        <v>YO872773 Corp</v>
      </c>
      <c r="AF380" t="str">
        <v>XS3025737357</v>
      </c>
      <c r="AG380" t="str">
        <v>YO8727738</v>
      </c>
      <c r="AH380" t="str">
        <v>BACR Float 06/20/30</v>
      </c>
      <c r="AI380" s="1">
        <v>47654</v>
      </c>
      <c r="AJ380">
        <v>5000000</v>
      </c>
      <c r="AQ380" t="str">
        <v>AO569730 Corp</v>
      </c>
      <c r="AR380" t="str">
        <v>XS1658918641</v>
      </c>
      <c r="AS380" t="str">
        <v>AO5697302</v>
      </c>
      <c r="AT380" t="str">
        <v>BNP Float 06/23/27</v>
      </c>
      <c r="AU380" s="1">
        <v>46561</v>
      </c>
      <c r="AV380">
        <v>10000000</v>
      </c>
      <c r="BO380" t="str">
        <v>ED003850 Corp</v>
      </c>
      <c r="BP380" t="str">
        <v>XS0170234388</v>
      </c>
      <c r="BQ380" t="str">
        <v>ED0038502</v>
      </c>
      <c r="BR380" t="str">
        <v>DB 0 09/25/27</v>
      </c>
      <c r="BS380" s="1">
        <v>46655</v>
      </c>
      <c r="BT380">
        <v>45250000</v>
      </c>
      <c r="CA380" t="str">
        <v>YS911266 Corp</v>
      </c>
      <c r="CB380" t="str">
        <v>US83371HR921</v>
      </c>
      <c r="CC380" t="str">
        <v>83371HR92</v>
      </c>
      <c r="CD380" t="str">
        <v>SOCGEN 5 ¼ 01/31/32</v>
      </c>
      <c r="CE380" s="1">
        <v>48244</v>
      </c>
      <c r="CF380">
        <v>1000000</v>
      </c>
      <c r="EI380" t="str">
        <v>YV654815 Corp</v>
      </c>
      <c r="EJ380" t="str">
        <v>XS2900454799</v>
      </c>
      <c r="EK380" t="str">
        <v>YV6548155</v>
      </c>
      <c r="EL380" t="str">
        <v>SANTAN 10 06/20/31</v>
      </c>
      <c r="EM380" s="1">
        <v>48019</v>
      </c>
      <c r="EN380">
        <v>1650000</v>
      </c>
      <c r="KA380" s="1"/>
      <c r="LE380" s="1"/>
      <c r="NM380" s="1"/>
      <c r="QS380" s="1"/>
      <c r="XE380" s="1"/>
    </row>
    <row r="381" spans="29:629" x14ac:dyDescent="0.25">
      <c r="AC381" s="1"/>
      <c r="AE381" t="str">
        <v>YO924361 Corp</v>
      </c>
      <c r="AF381" t="str">
        <v>XS3025657324</v>
      </c>
      <c r="AG381" t="str">
        <v>YO9243610</v>
      </c>
      <c r="AH381" t="str">
        <v>BACR Float 07/17/28</v>
      </c>
      <c r="AI381" s="1">
        <v>46951</v>
      </c>
      <c r="AJ381">
        <v>30000000</v>
      </c>
      <c r="AQ381" t="str">
        <v>AS169940 Corp</v>
      </c>
      <c r="AR381" t="str">
        <v>XS1808390899</v>
      </c>
      <c r="AS381" t="str">
        <v>AS1699402</v>
      </c>
      <c r="AT381" t="str">
        <v>BNP Float 04/24/28</v>
      </c>
      <c r="AU381" s="1">
        <v>46867</v>
      </c>
      <c r="AV381">
        <v>0</v>
      </c>
      <c r="BO381" t="str">
        <v>ED140342 Corp</v>
      </c>
      <c r="BP381" t="str">
        <v>XS0173867945</v>
      </c>
      <c r="BQ381" t="str">
        <v>ED1403424</v>
      </c>
      <c r="BR381" t="str">
        <v>DB 0 07/29/33</v>
      </c>
      <c r="BS381" s="1">
        <v>48789</v>
      </c>
      <c r="BT381">
        <v>0</v>
      </c>
      <c r="CA381" t="str">
        <v>YT287445 Corp</v>
      </c>
      <c r="CB381" t="str">
        <v>US83371HK819</v>
      </c>
      <c r="CC381" t="str">
        <v>83371HK81</v>
      </c>
      <c r="CD381" t="str">
        <v>SOCGEN Float 11/28/39</v>
      </c>
      <c r="CE381" s="1">
        <v>51102</v>
      </c>
      <c r="CF381">
        <v>0</v>
      </c>
      <c r="EI381" t="str">
        <v>YV693626 Corp</v>
      </c>
      <c r="EJ381" t="str">
        <v>US05973RCM25</v>
      </c>
      <c r="EK381" t="str">
        <v>05973RCM2</v>
      </c>
      <c r="EL381" t="str">
        <v>SANTAN Float 09/09/25</v>
      </c>
      <c r="EM381" s="1">
        <v>45909</v>
      </c>
      <c r="EN381">
        <v>100000000</v>
      </c>
      <c r="KA381" s="1"/>
      <c r="LE381" s="1"/>
      <c r="NM381" s="1"/>
      <c r="QS381" s="1"/>
      <c r="XE381" s="1"/>
    </row>
    <row r="382" spans="29:629" x14ac:dyDescent="0.25">
      <c r="AC382" s="1"/>
      <c r="AE382" t="str">
        <v>YO953084 Corp</v>
      </c>
      <c r="AF382" t="str">
        <v>XS3037528208</v>
      </c>
      <c r="AG382" t="str">
        <v>YO9530842</v>
      </c>
      <c r="AH382" t="str">
        <v>BACR 7.1 06/07/27</v>
      </c>
      <c r="AI382" s="1">
        <v>46545</v>
      </c>
      <c r="AJ382">
        <v>8000000</v>
      </c>
      <c r="AQ382" t="str">
        <v>AU526877 Corp</v>
      </c>
      <c r="AR382" t="str">
        <v>XS1554302148</v>
      </c>
      <c r="AS382" t="str">
        <v>AU5268779</v>
      </c>
      <c r="AT382" t="str">
        <v>BNP Float 01/03/24</v>
      </c>
      <c r="AU382" s="1">
        <v>45294</v>
      </c>
      <c r="AV382">
        <v>4000000</v>
      </c>
      <c r="BO382" t="str">
        <v>ED140414 Corp</v>
      </c>
      <c r="BP382" t="str">
        <v>XS0173867606</v>
      </c>
      <c r="BQ382" t="str">
        <v>ED1404141</v>
      </c>
      <c r="BR382" t="str">
        <v>DB 0 07/29/33</v>
      </c>
      <c r="BS382" s="1">
        <v>48789</v>
      </c>
      <c r="BT382">
        <v>0</v>
      </c>
      <c r="CA382" t="str">
        <v>YT301826 Corp</v>
      </c>
      <c r="CB382" t="str">
        <v>US83371HLC15</v>
      </c>
      <c r="CC382" t="str">
        <v>83371HLC1</v>
      </c>
      <c r="CD382" t="str">
        <v>SOCGEN 5.4 11/28/36</v>
      </c>
      <c r="CE382" s="1">
        <v>50007</v>
      </c>
      <c r="CF382">
        <v>0</v>
      </c>
      <c r="EI382" t="str">
        <v>YV780506 Corp</v>
      </c>
      <c r="EJ382" t="str">
        <v>XS2901362611</v>
      </c>
      <c r="EK382" t="str">
        <v>YV7805067</v>
      </c>
      <c r="EL382" t="str">
        <v>SANTAN Float 09/23/29</v>
      </c>
      <c r="EM382" s="1">
        <v>47384</v>
      </c>
      <c r="EN382">
        <v>30000000</v>
      </c>
      <c r="KA382" s="1"/>
      <c r="LE382" s="1"/>
      <c r="NM382" s="1"/>
      <c r="QS382" s="1"/>
      <c r="XE382" s="1"/>
    </row>
    <row r="383" spans="29:629" x14ac:dyDescent="0.25">
      <c r="AC383" s="1"/>
      <c r="AE383" t="str">
        <v>YQ072359 Corp</v>
      </c>
      <c r="AF383" t="str">
        <v>US06746B3X74</v>
      </c>
      <c r="AG383" t="str">
        <v>06746B3X7</v>
      </c>
      <c r="AH383" t="str">
        <v>BACR 5.45 03/19/55</v>
      </c>
      <c r="AI383" s="1">
        <v>56692</v>
      </c>
      <c r="AJ383">
        <v>484000</v>
      </c>
      <c r="AQ383" t="str">
        <v>BK673541 Corp</v>
      </c>
      <c r="AR383" t="str">
        <v>XS2211770701</v>
      </c>
      <c r="AS383" t="str">
        <v>BK6735413</v>
      </c>
      <c r="AT383" t="str">
        <v>BNP Float 08/07/30</v>
      </c>
      <c r="AU383" s="1">
        <v>47702</v>
      </c>
      <c r="AV383">
        <v>10000000</v>
      </c>
      <c r="BO383" t="str">
        <v>EF007460 Corp</v>
      </c>
      <c r="BP383" t="str">
        <v>XS0224143056</v>
      </c>
      <c r="BQ383" t="str">
        <v>EF0074601</v>
      </c>
      <c r="BR383" t="str">
        <v>DB 0 07/21/26</v>
      </c>
      <c r="BS383" s="1">
        <v>46224</v>
      </c>
      <c r="BT383">
        <v>8000000</v>
      </c>
      <c r="CA383" t="str">
        <v>YT550931 Corp</v>
      </c>
      <c r="CB383" t="str">
        <v>US83371HMK22</v>
      </c>
      <c r="CC383" t="str">
        <v>83371HMK2</v>
      </c>
      <c r="CD383" t="str">
        <v>SOCGEN Float 12/20/39</v>
      </c>
      <c r="CE383" s="1">
        <v>51124</v>
      </c>
      <c r="CF383">
        <v>0</v>
      </c>
      <c r="EI383" t="str">
        <v>YV830231 Corp</v>
      </c>
      <c r="EJ383" t="str">
        <v>XS2901359740</v>
      </c>
      <c r="EK383" t="str">
        <v>YV8302312</v>
      </c>
      <c r="EL383" t="str">
        <v>SANTAN Float 12/20/30</v>
      </c>
      <c r="EM383" s="1">
        <v>47837</v>
      </c>
      <c r="EN383">
        <v>2350000</v>
      </c>
      <c r="KA383" s="1"/>
      <c r="LE383" s="1"/>
      <c r="NM383" s="1"/>
      <c r="QS383" s="1"/>
      <c r="XE383" s="1"/>
    </row>
    <row r="384" spans="29:629" x14ac:dyDescent="0.25">
      <c r="AC384" s="1"/>
      <c r="AE384" t="str">
        <v>YQ289524 Corp</v>
      </c>
      <c r="AF384" t="str">
        <v>US06746B6Z95</v>
      </c>
      <c r="AG384" t="str">
        <v>06746B6Z9</v>
      </c>
      <c r="AH384" t="str">
        <v>BACR 0 03/26/26</v>
      </c>
      <c r="AI384" s="1">
        <v>46107</v>
      </c>
      <c r="AJ384">
        <v>0</v>
      </c>
      <c r="AQ384" t="str">
        <v>BK851775 Corp</v>
      </c>
      <c r="AR384" t="str">
        <v>XS2215933917</v>
      </c>
      <c r="AS384" t="str">
        <v>BK8517751</v>
      </c>
      <c r="AT384" t="str">
        <v>BNP 0 08/19/30</v>
      </c>
      <c r="AU384" s="1">
        <v>47714</v>
      </c>
      <c r="AV384">
        <v>10000000</v>
      </c>
      <c r="BO384" t="str">
        <v>EF007476 Corp</v>
      </c>
      <c r="BP384" t="str">
        <v>XS0224143304</v>
      </c>
      <c r="BQ384" t="str">
        <v>EF0074767</v>
      </c>
      <c r="BR384" t="str">
        <v>DB 0 07/21/33</v>
      </c>
      <c r="BS384" s="1">
        <v>48781</v>
      </c>
      <c r="BT384">
        <v>6000000</v>
      </c>
      <c r="CA384" t="str">
        <v>YT561152 Corp</v>
      </c>
      <c r="CB384" t="str">
        <v>US83371HMJ58</v>
      </c>
      <c r="CC384" t="str">
        <v>83371HMJ5</v>
      </c>
      <c r="CD384" t="str">
        <v>SOCGEN Float 12/20/39</v>
      </c>
      <c r="CE384" s="1">
        <v>51124</v>
      </c>
      <c r="CF384">
        <v>1000</v>
      </c>
      <c r="EI384" t="str">
        <v>YV929175 Corp</v>
      </c>
      <c r="EJ384" t="str">
        <v>XS2901359310</v>
      </c>
      <c r="EK384" t="str">
        <v>YV9291753</v>
      </c>
      <c r="EL384" t="str">
        <v>SANTAN Float 09/23/29</v>
      </c>
      <c r="EM384" s="1">
        <v>47384</v>
      </c>
      <c r="EN384">
        <v>3200000</v>
      </c>
      <c r="KA384" s="1"/>
      <c r="LE384" s="1"/>
      <c r="NM384" s="1"/>
      <c r="QS384" s="1"/>
      <c r="XE384" s="1"/>
    </row>
    <row r="385" spans="29:629" x14ac:dyDescent="0.25">
      <c r="AC385" s="1"/>
      <c r="AE385" t="str">
        <v>YQ422246 Corp</v>
      </c>
      <c r="AF385" t="str">
        <v>US06746BBC46</v>
      </c>
      <c r="AG385" t="str">
        <v>06746BBC4</v>
      </c>
      <c r="AH385" t="str">
        <v>BACR 5 04/02/30</v>
      </c>
      <c r="AI385" s="1">
        <v>47575</v>
      </c>
      <c r="AJ385">
        <v>7303000</v>
      </c>
      <c r="AQ385" t="str">
        <v>BN151646 Corp</v>
      </c>
      <c r="AR385" t="str">
        <v>XS2221227676</v>
      </c>
      <c r="AS385" t="str">
        <v>BN1516465</v>
      </c>
      <c r="AT385" t="str">
        <v>BNP 5.4 01/09/26</v>
      </c>
      <c r="AU385" s="1">
        <v>46031</v>
      </c>
      <c r="AV385">
        <v>2710000</v>
      </c>
      <c r="BO385" t="str">
        <v>EF007560 Corp</v>
      </c>
      <c r="BP385" t="str">
        <v>XS0224145184</v>
      </c>
      <c r="BQ385" t="str">
        <v>EF0075608</v>
      </c>
      <c r="BR385" t="str">
        <v>DB 0 07/23/35</v>
      </c>
      <c r="BS385" s="1">
        <v>49513</v>
      </c>
      <c r="BT385">
        <v>15000000</v>
      </c>
      <c r="CA385" t="str">
        <v>YU447190 Corp</v>
      </c>
      <c r="CB385" t="str">
        <v>US83371HJB69</v>
      </c>
      <c r="CC385" t="str">
        <v>83371HJB6</v>
      </c>
      <c r="CD385" t="str">
        <v>SOCGEN 5 10/31/44</v>
      </c>
      <c r="CE385" s="1">
        <v>52901</v>
      </c>
      <c r="CF385">
        <v>0</v>
      </c>
      <c r="EI385" t="str">
        <v>YW088831 Corp</v>
      </c>
      <c r="EJ385" t="str">
        <v>XS2854427700</v>
      </c>
      <c r="EK385" t="str">
        <v>YW0888316</v>
      </c>
      <c r="EL385" t="str">
        <v>SANTAN Float 07/15/29</v>
      </c>
      <c r="EM385" s="1">
        <v>47314</v>
      </c>
      <c r="EN385">
        <v>4985000</v>
      </c>
      <c r="KA385" s="1"/>
      <c r="LE385" s="1"/>
      <c r="NM385" s="1"/>
      <c r="QS385" s="1"/>
      <c r="XE385" s="1"/>
    </row>
    <row r="386" spans="29:629" x14ac:dyDescent="0.25">
      <c r="AC386" s="1"/>
      <c r="AE386" t="str">
        <v>YQ474128 Corp</v>
      </c>
      <c r="AF386" t="str">
        <v>XS2976590229</v>
      </c>
      <c r="AG386" t="str">
        <v>YQ4741282</v>
      </c>
      <c r="AH386" t="str">
        <v>BACR 5.46 09/29/25</v>
      </c>
      <c r="AI386" s="1">
        <v>45929</v>
      </c>
      <c r="AJ386">
        <v>10000000</v>
      </c>
      <c r="AQ386" t="str">
        <v>BN704504 Corp</v>
      </c>
      <c r="AR386" t="str">
        <v>XS2293683541</v>
      </c>
      <c r="AS386" t="str">
        <v>BN7045048</v>
      </c>
      <c r="AT386" t="str">
        <v>BNP Float 02/05/31</v>
      </c>
      <c r="AU386" s="1">
        <v>47884</v>
      </c>
      <c r="AV386">
        <v>25000000</v>
      </c>
      <c r="BO386" t="str">
        <v>EF219248 Corp</v>
      </c>
      <c r="BP386" t="str">
        <v>XS0239546566</v>
      </c>
      <c r="BQ386" t="str">
        <v>EF2192484</v>
      </c>
      <c r="BR386" t="str">
        <v>DB 0 12/30/25</v>
      </c>
      <c r="BS386" s="1">
        <v>46021</v>
      </c>
      <c r="BT386">
        <v>12850000</v>
      </c>
      <c r="CA386" t="str">
        <v>YU447456 Corp</v>
      </c>
      <c r="CB386" t="str">
        <v>US83371HJC43</v>
      </c>
      <c r="CC386" t="str">
        <v>83371HJC4</v>
      </c>
      <c r="CD386" t="str">
        <v>SOCGEN 5 10/30/34</v>
      </c>
      <c r="CE386" s="1">
        <v>49247</v>
      </c>
      <c r="CF386">
        <v>0</v>
      </c>
      <c r="EI386" t="str">
        <v>YW107817 Corp</v>
      </c>
      <c r="EJ386" t="str">
        <v>XS2855064767</v>
      </c>
      <c r="EK386" t="str">
        <v>YW1078172</v>
      </c>
      <c r="EL386" t="str">
        <v>SANTAN 7.4 06/20/31</v>
      </c>
      <c r="EM386" s="1">
        <v>48019</v>
      </c>
      <c r="EN386">
        <v>1800000</v>
      </c>
      <c r="KA386" s="1"/>
      <c r="LE386" s="1"/>
      <c r="NM386" s="1"/>
      <c r="QS386" s="1"/>
      <c r="XE386" s="1"/>
    </row>
    <row r="387" spans="29:629" x14ac:dyDescent="0.25">
      <c r="AC387" s="1"/>
      <c r="AE387" t="str">
        <v>YR546627 Corp</v>
      </c>
      <c r="AF387" t="str">
        <v>XS2953178170</v>
      </c>
      <c r="AG387" t="str">
        <v>YR5466275</v>
      </c>
      <c r="AH387" t="str">
        <v>BACR Float 02/27/30</v>
      </c>
      <c r="AI387" s="1">
        <v>47541</v>
      </c>
      <c r="AJ387">
        <v>2000000</v>
      </c>
      <c r="AQ387" t="str">
        <v>BN720314 Corp</v>
      </c>
      <c r="AR387" t="str">
        <v>XS2123784881</v>
      </c>
      <c r="AS387" t="str">
        <v>BN7203142</v>
      </c>
      <c r="AT387" t="str">
        <v>BNP 4.26 01/05/26</v>
      </c>
      <c r="AU387" s="1">
        <v>46027</v>
      </c>
      <c r="AV387">
        <v>1000000</v>
      </c>
      <c r="BO387" t="str">
        <v>EF546697 Corp</v>
      </c>
      <c r="BP387" t="str">
        <v>XS0261145352</v>
      </c>
      <c r="BQ387" t="str">
        <v>EF5466976</v>
      </c>
      <c r="BR387" t="str">
        <v>DB 0 09/25/27</v>
      </c>
      <c r="BS387" s="1">
        <v>46655</v>
      </c>
      <c r="BT387">
        <v>44650000</v>
      </c>
      <c r="CA387" t="str">
        <v>YU614851 Corp</v>
      </c>
      <c r="CB387" t="str">
        <v>US83371HJS94</v>
      </c>
      <c r="CC387" t="str">
        <v>83371HJS9</v>
      </c>
      <c r="CD387" t="str">
        <v>SOCGEN 5 10/30/31</v>
      </c>
      <c r="CE387" s="1">
        <v>48151</v>
      </c>
      <c r="CF387">
        <v>0</v>
      </c>
      <c r="EI387" t="str">
        <v>YW110861 Corp</v>
      </c>
      <c r="EJ387" t="str">
        <v>XS2855064338</v>
      </c>
      <c r="EK387" t="str">
        <v>YW1108615</v>
      </c>
      <c r="EL387" t="str">
        <v>SANTAN 5.9 07/15/29</v>
      </c>
      <c r="EM387" s="1">
        <v>47314</v>
      </c>
      <c r="EN387">
        <v>68000000</v>
      </c>
      <c r="KA387" s="1"/>
      <c r="LE387" s="1"/>
      <c r="NM387" s="1"/>
      <c r="QS387" s="1"/>
      <c r="XE387" s="1"/>
    </row>
    <row r="388" spans="29:629" x14ac:dyDescent="0.25">
      <c r="AC388" s="1"/>
      <c r="AE388" t="str">
        <v>YR564388 Corp</v>
      </c>
      <c r="AF388" t="str">
        <v>XS2959157905</v>
      </c>
      <c r="AG388" t="str">
        <v>YR5643881</v>
      </c>
      <c r="AH388" t="str">
        <v>BACR 0 02/28/26</v>
      </c>
      <c r="AI388" s="1">
        <v>46081</v>
      </c>
      <c r="AJ388">
        <v>5000000</v>
      </c>
      <c r="AQ388" t="str">
        <v>BO489511 Corp</v>
      </c>
      <c r="AR388" t="str">
        <v>XS2249220786</v>
      </c>
      <c r="AS388" t="str">
        <v>BO4895112</v>
      </c>
      <c r="AT388" t="str">
        <v>BNP 4.2 01/09/26</v>
      </c>
      <c r="AU388" s="1">
        <v>46031</v>
      </c>
      <c r="AV388">
        <v>6400000</v>
      </c>
      <c r="BO388" t="str">
        <v>EF713786 Corp</v>
      </c>
      <c r="BP388" t="str">
        <v>US25152EAD40</v>
      </c>
      <c r="BQ388" t="str">
        <v>25152EAD4</v>
      </c>
      <c r="BR388" t="str">
        <v>DB Float 09/30/31</v>
      </c>
      <c r="BS388" s="1">
        <v>48121</v>
      </c>
      <c r="BT388">
        <v>75000000</v>
      </c>
      <c r="CA388" t="str">
        <v>YU691136 Corp</v>
      </c>
      <c r="CB388" t="str">
        <v>US83371HHR30</v>
      </c>
      <c r="CC388" t="str">
        <v>83371HHR3</v>
      </c>
      <c r="CD388" t="str">
        <v>SOCGEN Float 11/07/39</v>
      </c>
      <c r="CE388" s="1">
        <v>51081</v>
      </c>
      <c r="CF388">
        <v>0</v>
      </c>
      <c r="EI388" t="str">
        <v>YW206890 Corp</v>
      </c>
      <c r="EJ388" t="str">
        <v>XS2856604595</v>
      </c>
      <c r="EK388" t="str">
        <v>YW2068909</v>
      </c>
      <c r="EL388" t="str">
        <v>SANTAN 5 ¼ 07/16/29</v>
      </c>
      <c r="EM388" s="1">
        <v>47315</v>
      </c>
      <c r="EN388">
        <v>5000000</v>
      </c>
      <c r="KA388" s="1"/>
      <c r="LE388" s="1"/>
      <c r="NM388" s="1"/>
      <c r="QS388" s="1"/>
      <c r="XE388" s="1"/>
    </row>
    <row r="389" spans="29:629" x14ac:dyDescent="0.25">
      <c r="AC389" s="1"/>
      <c r="AE389" t="str">
        <v>YR644557 Corp</v>
      </c>
      <c r="AF389" t="str">
        <v>US06746AN583</v>
      </c>
      <c r="AG389" t="str">
        <v>06746AN58</v>
      </c>
      <c r="AH389" t="str">
        <v>BACR 5.05 03/05/29</v>
      </c>
      <c r="AI389" s="1">
        <v>47182</v>
      </c>
      <c r="AJ389">
        <v>11034000</v>
      </c>
      <c r="AQ389" t="str">
        <v>BO844641 Corp</v>
      </c>
      <c r="AR389" t="str">
        <v>XS2123783487</v>
      </c>
      <c r="AS389" t="str">
        <v>BO8446417</v>
      </c>
      <c r="AT389" t="str">
        <v>BNP 5 07/10/26</v>
      </c>
      <c r="AU389" s="1">
        <v>46213</v>
      </c>
      <c r="AV389">
        <v>4025000</v>
      </c>
      <c r="BO389" t="str">
        <v>EF722497 Corp</v>
      </c>
      <c r="BP389" t="str">
        <v>XS0269478557</v>
      </c>
      <c r="BQ389" t="str">
        <v>EF7224977</v>
      </c>
      <c r="BR389" t="str">
        <v>DB 0 05/24/11</v>
      </c>
      <c r="BS389" s="1">
        <v>40687</v>
      </c>
      <c r="BT389">
        <v>22500000</v>
      </c>
      <c r="CA389" t="str">
        <v>YU726390 Corp</v>
      </c>
      <c r="CB389" t="str">
        <v>US83371HGQ65</v>
      </c>
      <c r="CC389" t="str">
        <v>83371HGQ6</v>
      </c>
      <c r="CD389" t="str">
        <v>SOCGEN Float 11/07/39</v>
      </c>
      <c r="CE389" s="1">
        <v>51081</v>
      </c>
      <c r="CF389">
        <v>0</v>
      </c>
      <c r="EI389" t="str">
        <v>YW207211 Corp</v>
      </c>
      <c r="EJ389" t="str">
        <v>XS2856173831</v>
      </c>
      <c r="EK389" t="str">
        <v>YW2072117</v>
      </c>
      <c r="EL389" t="str">
        <v>SANTAN 7 07/15/34</v>
      </c>
      <c r="EM389" s="1">
        <v>49140</v>
      </c>
      <c r="EN389">
        <v>1000000</v>
      </c>
      <c r="KA389" s="1"/>
      <c r="LE389" s="1"/>
      <c r="NM389" s="1"/>
      <c r="QS389" s="1"/>
      <c r="XE389" s="1"/>
    </row>
    <row r="390" spans="29:629" x14ac:dyDescent="0.25">
      <c r="AC390" s="1"/>
      <c r="AE390" t="str">
        <v>YS199156 Corp</v>
      </c>
      <c r="AF390" t="str">
        <v>DE000BC0K9K6</v>
      </c>
      <c r="AG390" t="str">
        <v>YS1991563</v>
      </c>
      <c r="AH390" t="str">
        <v>BACR 4 ¾ 12/30/30</v>
      </c>
      <c r="AI390" s="1">
        <v>47847</v>
      </c>
      <c r="AJ390">
        <v>5000000</v>
      </c>
      <c r="AQ390" t="str">
        <v>BP036209 Corp</v>
      </c>
      <c r="AR390" t="str">
        <v>XS2325324833</v>
      </c>
      <c r="AS390" t="str">
        <v>BP0362098</v>
      </c>
      <c r="AT390" t="str">
        <v>BNP 3.1 01/03/28</v>
      </c>
      <c r="AU390" s="1">
        <v>46755</v>
      </c>
      <c r="AV390">
        <v>500000</v>
      </c>
      <c r="BO390" t="str">
        <v>EG122724 Corp</v>
      </c>
      <c r="BP390" t="str">
        <v>US25152XDU19</v>
      </c>
      <c r="BQ390" t="str">
        <v>25152XDU1</v>
      </c>
      <c r="BR390" t="str">
        <v>DB 0 01/19/47</v>
      </c>
      <c r="BS390" s="1">
        <v>53711</v>
      </c>
      <c r="BT390">
        <v>100000000</v>
      </c>
      <c r="CA390" t="str">
        <v>YU895809 Corp</v>
      </c>
      <c r="CB390" t="str">
        <v>US83371HK991</v>
      </c>
      <c r="CC390" t="str">
        <v>83371HK99</v>
      </c>
      <c r="CD390" t="str">
        <v>SOCGEN Float 11/28/39</v>
      </c>
      <c r="CE390" s="1">
        <v>51102</v>
      </c>
      <c r="CF390">
        <v>1000</v>
      </c>
      <c r="EI390" t="str">
        <v>YW224870 Corp</v>
      </c>
      <c r="EJ390" t="str">
        <v>XS2857242874</v>
      </c>
      <c r="EK390" t="str">
        <v>YW2248709</v>
      </c>
      <c r="EL390" t="str">
        <v>SANTAN Float 07/12/29</v>
      </c>
      <c r="EM390" s="1">
        <v>47311</v>
      </c>
      <c r="EN390">
        <v>9235000</v>
      </c>
      <c r="KA390" s="1"/>
      <c r="LE390" s="1"/>
      <c r="NM390" s="1"/>
      <c r="QS390" s="1"/>
      <c r="XE390" s="1"/>
    </row>
    <row r="391" spans="29:629" x14ac:dyDescent="0.25">
      <c r="AC391" s="1"/>
      <c r="AE391" t="str">
        <v>YS318169 Corp</v>
      </c>
      <c r="AF391" t="str">
        <v>US06746AAS24</v>
      </c>
      <c r="AG391" t="str">
        <v>06746AAS2</v>
      </c>
      <c r="AH391" t="str">
        <v>BACR 5 ¼ 01/24/35</v>
      </c>
      <c r="AI391" s="1">
        <v>49333</v>
      </c>
      <c r="AJ391">
        <v>2169000</v>
      </c>
      <c r="AQ391" t="str">
        <v>BP037550 Corp</v>
      </c>
      <c r="AR391" t="str">
        <v>XS2325324759</v>
      </c>
      <c r="AS391" t="str">
        <v>BP0375504</v>
      </c>
      <c r="AT391" t="str">
        <v>BNP 4 ½ 01/07/26</v>
      </c>
      <c r="AU391" s="1">
        <v>46029</v>
      </c>
      <c r="AV391">
        <v>500000</v>
      </c>
      <c r="BO391" t="str">
        <v>EG300315 Corp</v>
      </c>
      <c r="BP391" t="str">
        <v>US25152EAE23</v>
      </c>
      <c r="BQ391" t="str">
        <v>25152EAE2</v>
      </c>
      <c r="BR391" t="str">
        <v>DB 0 03/31/27</v>
      </c>
      <c r="BS391" s="1">
        <v>46477</v>
      </c>
      <c r="BT391">
        <v>75000000</v>
      </c>
      <c r="CA391" t="str">
        <v>YV198515 Corp</v>
      </c>
      <c r="CB391" t="str">
        <v>US83371HEJ41</v>
      </c>
      <c r="CC391" t="str">
        <v>83371HEJ4</v>
      </c>
      <c r="CD391" t="str">
        <v>SOCGEN 5 08/30/29</v>
      </c>
      <c r="CE391" s="1">
        <v>47360</v>
      </c>
      <c r="CF391">
        <v>1000000</v>
      </c>
      <c r="EI391" t="str">
        <v>YW252667 Corp</v>
      </c>
      <c r="EJ391" t="str">
        <v>XS2859283389</v>
      </c>
      <c r="EK391" t="str">
        <v>YW2526674</v>
      </c>
      <c r="EL391" t="str">
        <v>SANTAN 5.34 07/12/29</v>
      </c>
      <c r="EM391" s="1">
        <v>47311</v>
      </c>
      <c r="EN391">
        <v>15000000</v>
      </c>
      <c r="KA391" s="1"/>
      <c r="LE391" s="1"/>
      <c r="NM391" s="1"/>
      <c r="QS391" s="1"/>
      <c r="XE391" s="1"/>
    </row>
    <row r="392" spans="29:629" x14ac:dyDescent="0.25">
      <c r="AC392" s="1"/>
      <c r="AE392" t="str">
        <v>YS435326 Corp</v>
      </c>
      <c r="AF392" t="str">
        <v>US06746ADZ30</v>
      </c>
      <c r="AG392" t="str">
        <v>06746ADZ3</v>
      </c>
      <c r="AH392" t="str">
        <v>BACR 5 ½ 01/17/45</v>
      </c>
      <c r="AI392" s="1">
        <v>52979</v>
      </c>
      <c r="AJ392">
        <v>1981000</v>
      </c>
      <c r="AQ392" t="str">
        <v>BP863360 Corp</v>
      </c>
      <c r="AR392" t="str">
        <v>XS2123763026</v>
      </c>
      <c r="AS392" t="str">
        <v>BP8633607</v>
      </c>
      <c r="AT392" t="str">
        <v>BNP 3 ½ 07/05/28</v>
      </c>
      <c r="AU392" s="1">
        <v>46939</v>
      </c>
      <c r="AV392">
        <v>2500000</v>
      </c>
      <c r="BO392" t="str">
        <v>EH590878 Corp</v>
      </c>
      <c r="BP392" t="str">
        <v>XS0392612601</v>
      </c>
      <c r="BQ392" t="str">
        <v>EH5908783</v>
      </c>
      <c r="BR392" t="str">
        <v>DB 0 10/17/33</v>
      </c>
      <c r="BS392" s="1">
        <v>48869</v>
      </c>
      <c r="BT392">
        <v>0</v>
      </c>
      <c r="CA392" t="str">
        <v>YV486944 Corp</v>
      </c>
      <c r="CB392" t="str">
        <v>US83371HF207</v>
      </c>
      <c r="CC392" t="str">
        <v>83371HF20</v>
      </c>
      <c r="CD392" t="str">
        <v>SOCGEN 5 09/17/44</v>
      </c>
      <c r="CE392" s="1">
        <v>52857</v>
      </c>
      <c r="CF392">
        <v>2000000</v>
      </c>
      <c r="EI392" t="str">
        <v>YW288664 Corp</v>
      </c>
      <c r="EJ392" t="str">
        <v>XS2859426830</v>
      </c>
      <c r="EK392" t="str">
        <v>YW2886649</v>
      </c>
      <c r="EL392" t="str">
        <v>SANTAN 6.8 07/12/34</v>
      </c>
      <c r="EM392" s="1">
        <v>49137</v>
      </c>
      <c r="EN392">
        <v>1025000</v>
      </c>
      <c r="KA392" s="1"/>
      <c r="LE392" s="1"/>
      <c r="NM392" s="1"/>
      <c r="QS392" s="1"/>
      <c r="XE392" s="1"/>
    </row>
    <row r="393" spans="29:629" x14ac:dyDescent="0.25">
      <c r="AC393" s="1"/>
      <c r="AE393" t="str">
        <v>YS545492 Corp</v>
      </c>
      <c r="AF393" t="str">
        <v>US06746AFY47</v>
      </c>
      <c r="AG393" t="str">
        <v>06746AFY4</v>
      </c>
      <c r="AH393" t="str">
        <v>BACR 4.3 01/28/26</v>
      </c>
      <c r="AI393" s="1">
        <v>46050</v>
      </c>
      <c r="AJ393">
        <v>1520000</v>
      </c>
      <c r="AQ393" t="str">
        <v>BP906176 Corp</v>
      </c>
      <c r="AR393" t="str">
        <v>XS2340060453</v>
      </c>
      <c r="AS393" t="str">
        <v>BP9061766</v>
      </c>
      <c r="AT393" t="str">
        <v>BNP 7.3 07/06/26</v>
      </c>
      <c r="AU393" s="1">
        <v>46209</v>
      </c>
      <c r="AV393">
        <v>500000</v>
      </c>
      <c r="BO393" t="str">
        <v>EI607872 Corp</v>
      </c>
      <c r="BP393" t="str">
        <v>XS0606175973</v>
      </c>
      <c r="BQ393" t="str">
        <v>EI6078725</v>
      </c>
      <c r="BR393" t="str">
        <v>DB 10 ¼ 07/19/27</v>
      </c>
      <c r="BS393" s="1">
        <v>46587</v>
      </c>
      <c r="BT393">
        <v>56860000</v>
      </c>
      <c r="CA393" t="str">
        <v>YV894846 Corp</v>
      </c>
      <c r="CB393" t="str">
        <v>XS2881842673</v>
      </c>
      <c r="CC393" t="str">
        <v>YV8948460</v>
      </c>
      <c r="CD393" t="str">
        <v>SOCGEN 7 ½ 02/19/36</v>
      </c>
      <c r="CE393" s="1">
        <v>49724</v>
      </c>
      <c r="CF393">
        <v>10000000</v>
      </c>
      <c r="EI393" t="str">
        <v>YW356627 Corp</v>
      </c>
      <c r="EJ393" t="str">
        <v>XS2861518764</v>
      </c>
      <c r="EK393" t="str">
        <v>YW3566273</v>
      </c>
      <c r="EL393" t="str">
        <v>SANTAN Float 07/16/29</v>
      </c>
      <c r="EM393" s="1">
        <v>47315</v>
      </c>
      <c r="EN393">
        <v>4000000</v>
      </c>
      <c r="KA393" s="1"/>
      <c r="LE393" s="1"/>
      <c r="NM393" s="1"/>
      <c r="QS393" s="1"/>
      <c r="XE393" s="1"/>
    </row>
    <row r="394" spans="29:629" x14ac:dyDescent="0.25">
      <c r="AC394" s="1"/>
      <c r="AE394" t="str">
        <v>YT261377 Corp</v>
      </c>
      <c r="AF394" t="str">
        <v>XS2897764788</v>
      </c>
      <c r="AG394" t="str">
        <v>YT2613776</v>
      </c>
      <c r="AH394" t="str">
        <v>BACR Float 11/27/29</v>
      </c>
      <c r="AI394" s="1">
        <v>47449</v>
      </c>
      <c r="AJ394">
        <v>5140000</v>
      </c>
      <c r="AQ394" t="str">
        <v>BQ253914 Corp</v>
      </c>
      <c r="AR394" t="str">
        <v>NL0011327739</v>
      </c>
      <c r="AS394" t="str">
        <v>BQ2539147</v>
      </c>
      <c r="AT394" t="str">
        <v>BNP 0 07/02/29</v>
      </c>
      <c r="AU394" s="1">
        <v>47301</v>
      </c>
      <c r="AV394">
        <v>5000000</v>
      </c>
      <c r="BO394" t="str">
        <v>EI608245 Corp</v>
      </c>
      <c r="BP394" t="str">
        <v>XS0606175544</v>
      </c>
      <c r="BQ394" t="str">
        <v>EI6082453</v>
      </c>
      <c r="BR394" t="str">
        <v>DB 10 ¼ 07/15/27</v>
      </c>
      <c r="BS394" s="1">
        <v>46583</v>
      </c>
      <c r="BT394">
        <v>11670000</v>
      </c>
      <c r="CA394" t="str">
        <v>YV936172 Corp</v>
      </c>
      <c r="CB394" t="str">
        <v>US83371HGG83</v>
      </c>
      <c r="CC394" t="str">
        <v>83371HGG8</v>
      </c>
      <c r="CD394" t="str">
        <v>SOCGEN 5 10/11/44</v>
      </c>
      <c r="CE394" s="1">
        <v>52881</v>
      </c>
      <c r="CF394">
        <v>0</v>
      </c>
      <c r="EI394" t="str">
        <v>YW361728 Corp</v>
      </c>
      <c r="EJ394" t="str">
        <v>XS2861047038</v>
      </c>
      <c r="EK394" t="str">
        <v>YW3617282</v>
      </c>
      <c r="EL394" t="str">
        <v>SANTAN 6.1 06/20/29</v>
      </c>
      <c r="EM394" s="1">
        <v>47289</v>
      </c>
      <c r="EN394">
        <v>500000</v>
      </c>
      <c r="KA394" s="1"/>
      <c r="LE394" s="1"/>
      <c r="NM394" s="1"/>
      <c r="QS394" s="1"/>
      <c r="XE394" s="1"/>
    </row>
    <row r="395" spans="29:629" x14ac:dyDescent="0.25">
      <c r="AC395" s="1"/>
      <c r="AE395" t="str">
        <v>YT307851 Corp</v>
      </c>
      <c r="AF395" t="str">
        <v>XS2897785866</v>
      </c>
      <c r="AG395" t="str">
        <v>YT3078516</v>
      </c>
      <c r="AH395" t="str">
        <v>BACR Float 11/29/27</v>
      </c>
      <c r="AI395" s="1">
        <v>46720</v>
      </c>
      <c r="AJ395">
        <v>2650000</v>
      </c>
      <c r="AQ395" t="str">
        <v>BQ296127 Corp</v>
      </c>
      <c r="AR395" t="str">
        <v>XS2358714835</v>
      </c>
      <c r="AS395" t="str">
        <v>BQ2961275</v>
      </c>
      <c r="AT395" t="str">
        <v>BNP 5.62 07/07/31</v>
      </c>
      <c r="AU395" s="1">
        <v>48036</v>
      </c>
      <c r="AV395">
        <v>26880000</v>
      </c>
      <c r="BO395" t="str">
        <v>EJ175541 Corp</v>
      </c>
      <c r="BP395" t="str">
        <v>US25152CPY65</v>
      </c>
      <c r="BQ395" t="str">
        <v>25152CPY6</v>
      </c>
      <c r="BR395" t="str">
        <v>DB 0 05/10/42</v>
      </c>
      <c r="BS395" s="1">
        <v>51996</v>
      </c>
      <c r="BT395">
        <v>85000000</v>
      </c>
      <c r="CA395" t="str">
        <v>YW148071 Corp</v>
      </c>
      <c r="CB395" t="str">
        <v>US83371HA414</v>
      </c>
      <c r="CC395" t="str">
        <v>83371HA41</v>
      </c>
      <c r="CD395" t="str">
        <v>SOCGEN Float 08/03/39</v>
      </c>
      <c r="CE395" s="1">
        <v>50985</v>
      </c>
      <c r="CF395">
        <v>0</v>
      </c>
      <c r="EI395" t="str">
        <v>YW371011 Corp</v>
      </c>
      <c r="EJ395" t="str">
        <v>XS2862462228</v>
      </c>
      <c r="EK395" t="str">
        <v>YW3710111</v>
      </c>
      <c r="EL395" t="str">
        <v>SANTAN 6.78 07/19/34</v>
      </c>
      <c r="EM395" s="1">
        <v>49144</v>
      </c>
      <c r="EN395">
        <v>2190000</v>
      </c>
      <c r="KA395" s="1"/>
      <c r="LE395" s="1"/>
      <c r="NM395" s="1"/>
      <c r="QS395" s="1"/>
      <c r="XE395" s="1"/>
    </row>
    <row r="396" spans="29:629" x14ac:dyDescent="0.25">
      <c r="AC396" s="1"/>
      <c r="AE396" t="str">
        <v>YT315112 Corp</v>
      </c>
      <c r="AF396" t="str">
        <v>US06745YNP33</v>
      </c>
      <c r="AG396" t="str">
        <v>06745YNP3</v>
      </c>
      <c r="AH396" t="str">
        <v>BACR 5 12/04/31</v>
      </c>
      <c r="AI396" s="1">
        <v>48186</v>
      </c>
      <c r="AJ396">
        <v>1001000</v>
      </c>
      <c r="AQ396" t="str">
        <v>BQ725202 Corp</v>
      </c>
      <c r="AR396" t="str">
        <v>XS2123776192</v>
      </c>
      <c r="AS396" t="str">
        <v>BQ7252027</v>
      </c>
      <c r="AT396" t="str">
        <v>BNP Float 07/06/26</v>
      </c>
      <c r="AU396" s="1">
        <v>46209</v>
      </c>
      <c r="AV396">
        <v>3000000</v>
      </c>
      <c r="BO396" t="str">
        <v>JK318633 Corp</v>
      </c>
      <c r="BP396" t="str">
        <v>XS1376696339</v>
      </c>
      <c r="BQ396" t="str">
        <v>JK3186331</v>
      </c>
      <c r="BR396" t="str">
        <v>DB 2.65 12/20/26</v>
      </c>
      <c r="BS396" s="1">
        <v>46376</v>
      </c>
      <c r="BT396">
        <v>7500000</v>
      </c>
      <c r="CA396" t="str">
        <v>YW771135 Corp</v>
      </c>
      <c r="CB396" t="str">
        <v>US83371HCR84</v>
      </c>
      <c r="CC396" t="str">
        <v>83371HCR8</v>
      </c>
      <c r="CD396" t="str">
        <v>SOCGEN Float 09/01/39</v>
      </c>
      <c r="CE396" s="1">
        <v>51014</v>
      </c>
      <c r="CF396">
        <v>0</v>
      </c>
      <c r="EI396" t="str">
        <v>YW383523 Corp</v>
      </c>
      <c r="EJ396" t="str">
        <v>XS2853087802</v>
      </c>
      <c r="EK396" t="str">
        <v>YW3835231</v>
      </c>
      <c r="EL396" t="str">
        <v>SANTAN 6.45 06/28/34</v>
      </c>
      <c r="EM396" s="1">
        <v>49123</v>
      </c>
      <c r="EN396">
        <v>600000</v>
      </c>
      <c r="KA396" s="1"/>
      <c r="LE396" s="1"/>
      <c r="NM396" s="1"/>
      <c r="QS396" s="1"/>
      <c r="XE396" s="1"/>
    </row>
    <row r="397" spans="29:629" x14ac:dyDescent="0.25">
      <c r="AC397" s="1"/>
      <c r="AE397" t="str">
        <v>YT495994 Corp</v>
      </c>
      <c r="AF397" t="str">
        <v>XS2902937072</v>
      </c>
      <c r="AG397" t="str">
        <v>YT4959946</v>
      </c>
      <c r="AH397" t="str">
        <v>BACR 5.41 01/08/30</v>
      </c>
      <c r="AI397" s="1">
        <v>47491</v>
      </c>
      <c r="AJ397">
        <v>34000000</v>
      </c>
      <c r="AQ397" t="str">
        <v>BQ876436 Corp</v>
      </c>
      <c r="AR397" t="str">
        <v>XS1523742671</v>
      </c>
      <c r="AS397" t="str">
        <v>BQ8764368</v>
      </c>
      <c r="AT397" t="str">
        <v>BNP Float 07/29/27</v>
      </c>
      <c r="AU397" s="1">
        <v>46597</v>
      </c>
      <c r="AV397">
        <v>1536000</v>
      </c>
      <c r="BO397" t="str">
        <v>JK380854 Corp</v>
      </c>
      <c r="BP397" t="str">
        <v>XS1379434332</v>
      </c>
      <c r="BQ397" t="str">
        <v>JK3808546</v>
      </c>
      <c r="BR397" t="str">
        <v>DB Float 03/21/26</v>
      </c>
      <c r="BS397" s="1">
        <v>46102</v>
      </c>
      <c r="BT397">
        <v>20000000</v>
      </c>
      <c r="CA397" t="str">
        <v>YX232734 Corp</v>
      </c>
      <c r="CB397" t="str">
        <v>US83370BZ630</v>
      </c>
      <c r="CC397" t="str">
        <v>83370BZ63</v>
      </c>
      <c r="CD397" t="str">
        <v>SOCGEN Float 06/02/39</v>
      </c>
      <c r="CE397" s="1">
        <v>50923</v>
      </c>
      <c r="CF397">
        <v>0</v>
      </c>
      <c r="EI397" t="str">
        <v>YW385912 Corp</v>
      </c>
      <c r="EJ397" t="str">
        <v>XS2853087638</v>
      </c>
      <c r="EK397" t="str">
        <v>YW3859124</v>
      </c>
      <c r="EL397" t="str">
        <v>SANTAN 6.36 06/28/34</v>
      </c>
      <c r="EM397" s="1">
        <v>49123</v>
      </c>
      <c r="EN397">
        <v>600000</v>
      </c>
      <c r="KA397" s="1"/>
      <c r="LE397" s="1"/>
      <c r="NM397" s="1"/>
      <c r="QS397" s="1"/>
      <c r="XE397" s="1"/>
    </row>
    <row r="398" spans="29:629" x14ac:dyDescent="0.25">
      <c r="AC398" s="1"/>
      <c r="AE398" t="str">
        <v>YU024765 Corp</v>
      </c>
      <c r="AF398" t="str">
        <v>XS2860626014</v>
      </c>
      <c r="AG398" t="str">
        <v>YU0247657</v>
      </c>
      <c r="AH398" t="str">
        <v>BACR 0 10/08/29</v>
      </c>
      <c r="AI398" s="1">
        <v>47399</v>
      </c>
      <c r="AJ398">
        <v>20000000</v>
      </c>
      <c r="AQ398" t="str">
        <v>BR720934 Corp</v>
      </c>
      <c r="AR398" t="str">
        <v>XS2310432765</v>
      </c>
      <c r="AS398" t="str">
        <v>BR7209348</v>
      </c>
      <c r="AT398" t="str">
        <v>BNP 5.3 01/07/27</v>
      </c>
      <c r="AU398" s="1">
        <v>46394</v>
      </c>
      <c r="AV398">
        <v>900000</v>
      </c>
      <c r="BO398" t="str">
        <v>JK610084 Corp</v>
      </c>
      <c r="BP398" t="str">
        <v>XS1389898013</v>
      </c>
      <c r="BQ398" t="str">
        <v>JK6100842</v>
      </c>
      <c r="BR398" t="str">
        <v>DB Float 04/06/26</v>
      </c>
      <c r="BS398" s="1">
        <v>46118</v>
      </c>
      <c r="BT398">
        <v>25000000</v>
      </c>
      <c r="CA398" t="str">
        <v>YX277689 Corp</v>
      </c>
      <c r="CB398" t="e">
        <v>#N/A</v>
      </c>
      <c r="CC398" t="str">
        <v>YX2776897</v>
      </c>
      <c r="CD398" t="str">
        <v>SOCGEN 3.84 05/29/26</v>
      </c>
      <c r="CE398" s="1">
        <v>46171</v>
      </c>
      <c r="CF398">
        <v>369000</v>
      </c>
      <c r="EI398" t="str">
        <v>YW433571 Corp</v>
      </c>
      <c r="EJ398" t="str">
        <v>XS2864518613</v>
      </c>
      <c r="EK398" t="str">
        <v>YW4335710</v>
      </c>
      <c r="EL398" t="str">
        <v>SANTAN 6.95 07/19/34</v>
      </c>
      <c r="EM398" s="1">
        <v>49144</v>
      </c>
      <c r="EN398">
        <v>1870000</v>
      </c>
      <c r="KA398" s="1"/>
      <c r="LE398" s="1"/>
      <c r="NM398" s="1"/>
      <c r="QS398" s="1"/>
      <c r="XE398" s="1"/>
    </row>
    <row r="399" spans="29:629" x14ac:dyDescent="0.25">
      <c r="AC399" s="1"/>
      <c r="AE399" t="str">
        <v>YU083347 Corp</v>
      </c>
      <c r="AF399" t="str">
        <v>US06745Y4H28</v>
      </c>
      <c r="AG399" t="str">
        <v>06745Y4H2</v>
      </c>
      <c r="AH399" t="str">
        <v>BACR 4.7 09/27/34</v>
      </c>
      <c r="AI399" s="1">
        <v>49214</v>
      </c>
      <c r="AJ399">
        <v>3000000</v>
      </c>
      <c r="AQ399" t="str">
        <v>BR818626 Corp</v>
      </c>
      <c r="AR399" t="str">
        <v>XS2310435867</v>
      </c>
      <c r="AS399" t="str">
        <v>BR8186263</v>
      </c>
      <c r="AT399" t="str">
        <v>BNP 0 01/06/27</v>
      </c>
      <c r="AU399" s="1">
        <v>46393</v>
      </c>
      <c r="AV399">
        <v>500000</v>
      </c>
      <c r="BO399" t="str">
        <v>QJ796690 Corp</v>
      </c>
      <c r="BP399" t="str">
        <v>XS1323478328</v>
      </c>
      <c r="BQ399" t="str">
        <v>QJ7966907</v>
      </c>
      <c r="BR399" t="str">
        <v>DB Float 11/27/30</v>
      </c>
      <c r="BS399" s="1">
        <v>47814</v>
      </c>
      <c r="BT399">
        <v>20000000</v>
      </c>
      <c r="CA399" t="str">
        <v>YX319834 Corp</v>
      </c>
      <c r="CB399" t="str">
        <v>US83371H4K29</v>
      </c>
      <c r="CC399" t="str">
        <v>83371H4K2</v>
      </c>
      <c r="CD399" t="str">
        <v>SOCGEN 5 ½ 06/07/39</v>
      </c>
      <c r="CE399" s="1">
        <v>50928</v>
      </c>
      <c r="CF399">
        <v>0</v>
      </c>
      <c r="EI399" t="str">
        <v>YW470223 Corp</v>
      </c>
      <c r="EJ399" t="str">
        <v>XS2866095545</v>
      </c>
      <c r="EK399" t="str">
        <v>YW4702232</v>
      </c>
      <c r="EL399" t="str">
        <v>SANTAN Float 07/22/29</v>
      </c>
      <c r="EM399" s="1">
        <v>47321</v>
      </c>
      <c r="EN399">
        <v>1500000</v>
      </c>
      <c r="KA399" s="1"/>
      <c r="LE399" s="1"/>
      <c r="NM399" s="1"/>
      <c r="QS399" s="1"/>
      <c r="XE399" s="1"/>
    </row>
    <row r="400" spans="29:629" x14ac:dyDescent="0.25">
      <c r="AC400" s="1"/>
      <c r="AE400" t="str">
        <v>YU114723 Corp</v>
      </c>
      <c r="AF400" t="str">
        <v>XS2854077968</v>
      </c>
      <c r="AG400" t="str">
        <v>YU1147237</v>
      </c>
      <c r="AH400" t="str">
        <v>BACR 3.84 09/27/29</v>
      </c>
      <c r="AI400" s="1">
        <v>47388</v>
      </c>
      <c r="AJ400">
        <v>1500000</v>
      </c>
      <c r="AQ400" t="str">
        <v>BS334623 Corp</v>
      </c>
      <c r="AR400" t="str">
        <v>XS2315191069</v>
      </c>
      <c r="AS400" t="str">
        <v>BS3346233</v>
      </c>
      <c r="AT400" t="str">
        <v>BNP Float 01/08/29</v>
      </c>
      <c r="AU400" s="1">
        <v>47126</v>
      </c>
      <c r="AV400">
        <v>5000000</v>
      </c>
      <c r="BO400" t="str">
        <v>UV800686 Corp</v>
      </c>
      <c r="BP400" t="str">
        <v>XS1290222998</v>
      </c>
      <c r="BQ400" t="str">
        <v>UV8006867</v>
      </c>
      <c r="BR400" t="str">
        <v>DB Float 09/21/30</v>
      </c>
      <c r="BS400" s="1">
        <v>47747</v>
      </c>
      <c r="BT400">
        <v>20000000</v>
      </c>
      <c r="CA400" t="str">
        <v>YX365846 Corp</v>
      </c>
      <c r="CB400" t="str">
        <v>US83371H4Q98</v>
      </c>
      <c r="CC400" t="str">
        <v>83371H4Q9</v>
      </c>
      <c r="CD400" t="str">
        <v>SOCGEN 6 06/18/36</v>
      </c>
      <c r="CE400" s="1">
        <v>49844</v>
      </c>
      <c r="CF400">
        <v>0</v>
      </c>
      <c r="EI400" t="str">
        <v>YW564460 Corp</v>
      </c>
      <c r="EJ400" t="str">
        <v>XS2867336468</v>
      </c>
      <c r="EK400" t="str">
        <v>YW5644607</v>
      </c>
      <c r="EL400" t="str">
        <v>SANTAN 6.4 06/20/31</v>
      </c>
      <c r="EM400" s="1">
        <v>48019</v>
      </c>
      <c r="EN400">
        <v>1100000</v>
      </c>
      <c r="KA400" s="1"/>
      <c r="LE400" s="1"/>
      <c r="NM400" s="1"/>
      <c r="QS400" s="1"/>
      <c r="XE400" s="1"/>
    </row>
    <row r="401" spans="29:629" x14ac:dyDescent="0.25">
      <c r="AC401" s="1"/>
      <c r="AE401" t="str">
        <v>YV167655 Corp</v>
      </c>
      <c r="AF401" t="str">
        <v>XS2828077938</v>
      </c>
      <c r="AG401" t="str">
        <v>YV1676555</v>
      </c>
      <c r="AH401" t="str">
        <v>BACR Float 08/28/29</v>
      </c>
      <c r="AI401" s="1">
        <v>47358</v>
      </c>
      <c r="AJ401">
        <v>2500000</v>
      </c>
      <c r="AQ401" t="str">
        <v>BT512032 Corp</v>
      </c>
      <c r="AR401" t="str">
        <v>XS2011493470</v>
      </c>
      <c r="AS401" t="str">
        <v>BT5120329</v>
      </c>
      <c r="AT401" t="str">
        <v>BNP Float 01/07/27</v>
      </c>
      <c r="AU401" s="1">
        <v>46394</v>
      </c>
      <c r="AV401">
        <v>2000000</v>
      </c>
      <c r="BO401" t="str">
        <v>YL656855 Corp</v>
      </c>
      <c r="BP401" t="str">
        <v>US25161FG858</v>
      </c>
      <c r="BQ401" t="str">
        <v>25161FG85</v>
      </c>
      <c r="BR401" t="str">
        <v>DB 4.7 09/15/32</v>
      </c>
      <c r="BS401" s="1">
        <v>48472</v>
      </c>
      <c r="BT401">
        <v>0</v>
      </c>
      <c r="CA401" t="str">
        <v>YX513614 Corp</v>
      </c>
      <c r="CB401" t="str">
        <v>US83370BZM89</v>
      </c>
      <c r="CC401" t="str">
        <v>83370BZM8</v>
      </c>
      <c r="CD401" t="str">
        <v>SOCGEN Float 06/30/39</v>
      </c>
      <c r="CE401" s="1">
        <v>50951</v>
      </c>
      <c r="CF401">
        <v>1000</v>
      </c>
      <c r="EI401" t="str">
        <v>YW604882 Corp</v>
      </c>
      <c r="EJ401" t="str">
        <v>XS2869377486</v>
      </c>
      <c r="EK401" t="str">
        <v>YW6048824</v>
      </c>
      <c r="EL401" t="str">
        <v>SANTAN Float 07/30/29</v>
      </c>
      <c r="EM401" s="1">
        <v>47329</v>
      </c>
      <c r="EN401">
        <v>815000</v>
      </c>
      <c r="KA401" s="1"/>
      <c r="LE401" s="1"/>
      <c r="NM401" s="1"/>
      <c r="QS401" s="1"/>
      <c r="XE401" s="1"/>
    </row>
    <row r="402" spans="29:629" x14ac:dyDescent="0.25">
      <c r="AC402" s="1"/>
      <c r="AE402" t="str">
        <v>YV405357 Corp</v>
      </c>
      <c r="AF402" t="str">
        <v>XS2828104849</v>
      </c>
      <c r="AG402" t="str">
        <v>YV4053570</v>
      </c>
      <c r="AH402" t="str">
        <v>BACR Float 08/30/26</v>
      </c>
      <c r="AI402" s="1">
        <v>46264</v>
      </c>
      <c r="AJ402">
        <v>2620000</v>
      </c>
      <c r="AQ402" t="str">
        <v>BT795364 Corp</v>
      </c>
      <c r="AR402" t="str">
        <v>XS2019062293</v>
      </c>
      <c r="AS402" t="str">
        <v>BT7953644</v>
      </c>
      <c r="AT402" t="str">
        <v>BNP Float 01/07/27</v>
      </c>
      <c r="AU402" s="1">
        <v>46394</v>
      </c>
      <c r="AV402">
        <v>2000000</v>
      </c>
      <c r="BO402" t="str">
        <v>YL656934 Corp</v>
      </c>
      <c r="BP402" t="str">
        <v>US25161FHK75</v>
      </c>
      <c r="BQ402" t="str">
        <v>25161FHK7</v>
      </c>
      <c r="BR402" t="str">
        <v>DB 4 ½ 09/13/30</v>
      </c>
      <c r="BS402" s="1">
        <v>47739</v>
      </c>
      <c r="BT402">
        <v>0</v>
      </c>
      <c r="CA402" t="str">
        <v>YX545173 Corp</v>
      </c>
      <c r="CB402" t="str">
        <v>US83371H5A38</v>
      </c>
      <c r="CC402" t="str">
        <v>83371H5A3</v>
      </c>
      <c r="CD402" t="str">
        <v>SOCGEN Float 06/30/39</v>
      </c>
      <c r="CE402" s="1">
        <v>50951</v>
      </c>
      <c r="CF402">
        <v>0</v>
      </c>
      <c r="EI402" t="str">
        <v>YW626698 Corp</v>
      </c>
      <c r="EJ402" t="str">
        <v>XS2869377569</v>
      </c>
      <c r="EK402" t="str">
        <v>YW6266988</v>
      </c>
      <c r="EL402" t="str">
        <v>SANTAN 6 ½ 07/30/34</v>
      </c>
      <c r="EM402" s="1">
        <v>49155</v>
      </c>
      <c r="EN402">
        <v>250000</v>
      </c>
      <c r="KA402" s="1"/>
      <c r="LE402" s="1"/>
      <c r="NM402" s="1"/>
      <c r="QS402" s="1"/>
      <c r="XE402" s="1"/>
    </row>
    <row r="403" spans="29:629" x14ac:dyDescent="0.25">
      <c r="AC403" s="1"/>
      <c r="AE403" t="str">
        <v>YX733525 Corp</v>
      </c>
      <c r="AF403" t="str">
        <v>XS2791670826</v>
      </c>
      <c r="AG403" t="str">
        <v>YX7335251</v>
      </c>
      <c r="AH403" t="str">
        <v>BACR 6.01 06/20/29</v>
      </c>
      <c r="AI403" s="1">
        <v>47289</v>
      </c>
      <c r="AJ403">
        <v>700000</v>
      </c>
      <c r="AQ403" t="str">
        <v>BU222632 Corp</v>
      </c>
      <c r="AR403" t="str">
        <v>XS2348152377</v>
      </c>
      <c r="AS403" t="str">
        <v>BU2226324</v>
      </c>
      <c r="AT403" t="str">
        <v>BNP Float 01/07/27</v>
      </c>
      <c r="AU403" s="1">
        <v>46394</v>
      </c>
      <c r="AV403">
        <v>1740000</v>
      </c>
      <c r="BO403" t="str">
        <v>YL658321 Corp</v>
      </c>
      <c r="BP403" t="str">
        <v>US25161FXD58</v>
      </c>
      <c r="BQ403" t="str">
        <v>25161FXD5</v>
      </c>
      <c r="BR403" t="str">
        <v>DB 5 09/14/35</v>
      </c>
      <c r="BS403" s="1">
        <v>49566</v>
      </c>
      <c r="BT403">
        <v>0</v>
      </c>
      <c r="CA403" t="str">
        <v>YX545785 Corp</v>
      </c>
      <c r="CB403" t="str">
        <v>US83370BZL07</v>
      </c>
      <c r="CC403" t="str">
        <v>83370BZL0</v>
      </c>
      <c r="CD403" t="str">
        <v>SOCGEN Float 06/29/29</v>
      </c>
      <c r="CE403" s="1">
        <v>47298</v>
      </c>
      <c r="CF403">
        <v>0</v>
      </c>
      <c r="EI403" t="str">
        <v>YW668277 Corp</v>
      </c>
      <c r="EJ403" t="str">
        <v>XS2871075870</v>
      </c>
      <c r="EK403" t="str">
        <v>YW6682770</v>
      </c>
      <c r="EL403" t="str">
        <v>SANTAN Float 07/31/27</v>
      </c>
      <c r="EM403" s="1">
        <v>46599</v>
      </c>
      <c r="EN403">
        <v>500000</v>
      </c>
      <c r="KA403" s="1"/>
      <c r="LE403" s="1"/>
      <c r="NM403" s="1"/>
      <c r="QS403" s="1"/>
      <c r="XE403" s="1"/>
    </row>
    <row r="404" spans="29:629" x14ac:dyDescent="0.25">
      <c r="AC404" s="1"/>
      <c r="AE404" t="str">
        <v>ZB162617 Corp</v>
      </c>
      <c r="AF404" t="str">
        <v>US06745QJA85</v>
      </c>
      <c r="AG404" t="str">
        <v>06745QJA8</v>
      </c>
      <c r="AH404" t="str">
        <v>BACR 5.55 04/17/34</v>
      </c>
      <c r="AI404" s="1">
        <v>49051</v>
      </c>
      <c r="AJ404">
        <v>2591000</v>
      </c>
      <c r="AQ404" t="str">
        <v>BU579100 Corp</v>
      </c>
      <c r="AR404" t="str">
        <v>XS2039415794</v>
      </c>
      <c r="AS404" t="str">
        <v>BU5791001</v>
      </c>
      <c r="AT404" t="str">
        <v>BNP Float 09/26/25</v>
      </c>
      <c r="AU404" s="1">
        <v>45926</v>
      </c>
      <c r="AV404">
        <v>2800000</v>
      </c>
      <c r="BO404" t="str">
        <v>YL658558 Corp</v>
      </c>
      <c r="BP404" t="str">
        <v>US25161FRX86</v>
      </c>
      <c r="BQ404" t="str">
        <v>25161FRX8</v>
      </c>
      <c r="BR404" t="str">
        <v>DB 5.1 03/15/34</v>
      </c>
      <c r="BS404" s="1">
        <v>49018</v>
      </c>
      <c r="BT404">
        <v>0</v>
      </c>
      <c r="CA404" t="str">
        <v>ZB070148 Corp</v>
      </c>
      <c r="CB404" t="str">
        <v>US83370BW256</v>
      </c>
      <c r="CC404" t="str">
        <v>83370BW25</v>
      </c>
      <c r="CD404" t="str">
        <v>SOCGEN Float 05/04/39</v>
      </c>
      <c r="CE404" s="1">
        <v>50894</v>
      </c>
      <c r="CF404">
        <v>0</v>
      </c>
      <c r="EI404" t="str">
        <v>YW669002 Corp</v>
      </c>
      <c r="EJ404" t="str">
        <v>XS2871375320</v>
      </c>
      <c r="EK404" t="str">
        <v>YW6690021</v>
      </c>
      <c r="EL404" t="str">
        <v>SANTAN Float 08/02/29</v>
      </c>
      <c r="EM404" s="1">
        <v>47332</v>
      </c>
      <c r="EN404">
        <v>2000000</v>
      </c>
      <c r="KA404" s="1"/>
      <c r="LE404" s="1"/>
      <c r="NM404" s="1"/>
      <c r="QS404" s="1"/>
      <c r="XE404" s="1"/>
    </row>
    <row r="405" spans="29:629" x14ac:dyDescent="0.25">
      <c r="AC405" s="1"/>
      <c r="AE405" t="str">
        <v>ZB512846 Corp</v>
      </c>
      <c r="AF405" t="str">
        <v>DE000BC0K7K0</v>
      </c>
      <c r="AG405" t="str">
        <v>ZB5128465</v>
      </c>
      <c r="AH405" t="str">
        <v>BACR 4.7 06/12/29</v>
      </c>
      <c r="AI405" s="1">
        <v>47281</v>
      </c>
      <c r="AJ405">
        <v>20000000</v>
      </c>
      <c r="AQ405" t="str">
        <v>BU773372 Corp</v>
      </c>
      <c r="AR405" t="str">
        <v>XS2355949947</v>
      </c>
      <c r="AS405" t="str">
        <v>BU7733720</v>
      </c>
      <c r="AT405" t="str">
        <v>BNP Float 01/07/27</v>
      </c>
      <c r="AU405" s="1">
        <v>46394</v>
      </c>
      <c r="AV405">
        <v>1000000</v>
      </c>
      <c r="BO405" t="str">
        <v>YL659716 Corp</v>
      </c>
      <c r="BP405" t="str">
        <v>US25161FH435</v>
      </c>
      <c r="BQ405" t="str">
        <v>25161FH43</v>
      </c>
      <c r="BR405" t="str">
        <v>DB 5.15 09/14/35</v>
      </c>
      <c r="BS405" s="1">
        <v>49566</v>
      </c>
      <c r="BT405">
        <v>0</v>
      </c>
      <c r="CA405" t="str">
        <v>ZB076339 Corp</v>
      </c>
      <c r="CB405" t="str">
        <v>US83370BZR76</v>
      </c>
      <c r="CC405" t="str">
        <v>83370BZR7</v>
      </c>
      <c r="CD405" t="str">
        <v>SOCGEN Float 04/28/39</v>
      </c>
      <c r="CE405" s="1">
        <v>50888</v>
      </c>
      <c r="CF405">
        <v>1000</v>
      </c>
      <c r="EI405" t="str">
        <v>YW800370 Corp</v>
      </c>
      <c r="EJ405" t="str">
        <v>XS2872906750</v>
      </c>
      <c r="EK405" t="str">
        <v>YW8003702</v>
      </c>
      <c r="EL405" t="str">
        <v>SANTAN 6.23 06/20/29</v>
      </c>
      <c r="EM405" s="1">
        <v>47289</v>
      </c>
      <c r="EN405">
        <v>1500000</v>
      </c>
      <c r="KA405" s="1"/>
      <c r="LE405" s="1"/>
      <c r="NM405" s="1"/>
      <c r="QS405" s="1"/>
      <c r="XE405" s="1"/>
    </row>
    <row r="406" spans="29:629" x14ac:dyDescent="0.25">
      <c r="AC406" s="1"/>
      <c r="AE406" t="str">
        <v>ZF096036 Corp</v>
      </c>
      <c r="AF406" t="str">
        <v>US06745PH205</v>
      </c>
      <c r="AG406" t="str">
        <v>06745PH20</v>
      </c>
      <c r="AH406" t="str">
        <v>BACR 5.3 01/17/34</v>
      </c>
      <c r="AI406" s="1">
        <v>48961</v>
      </c>
      <c r="AJ406">
        <v>17595000</v>
      </c>
      <c r="AQ406" t="str">
        <v>BV113760 Corp</v>
      </c>
      <c r="AR406" t="str">
        <v>XS2123751013</v>
      </c>
      <c r="AS406" t="str">
        <v>BV1137603</v>
      </c>
      <c r="AT406" t="str">
        <v>BNP 5.3 01/07/27</v>
      </c>
      <c r="AU406" s="1">
        <v>46394</v>
      </c>
      <c r="AV406">
        <v>3500000</v>
      </c>
      <c r="BO406" t="str">
        <v>YM005721 Corp</v>
      </c>
      <c r="BP406" t="str">
        <v>XS3099075312</v>
      </c>
      <c r="BQ406" t="str">
        <v>YM0057211</v>
      </c>
      <c r="BR406" t="str">
        <v>DB 5 ¼ 06/20/30</v>
      </c>
      <c r="BS406" s="1">
        <v>47654</v>
      </c>
      <c r="BT406">
        <v>1000000</v>
      </c>
      <c r="CA406" t="str">
        <v>ZB138574 Corp</v>
      </c>
      <c r="CB406" t="str">
        <v>US83370BZQ93</v>
      </c>
      <c r="CC406" t="str">
        <v>83370BZQ9</v>
      </c>
      <c r="CD406" t="str">
        <v>SOCGEN 0 05/01/29</v>
      </c>
      <c r="CE406" s="1">
        <v>47239</v>
      </c>
      <c r="CF406">
        <v>1000</v>
      </c>
      <c r="EI406" t="str">
        <v>YW832002 Corp</v>
      </c>
      <c r="EJ406" t="str">
        <v>XS2874878601</v>
      </c>
      <c r="EK406" t="str">
        <v>YW8320023</v>
      </c>
      <c r="EL406" t="str">
        <v>SANTAN Float 08/09/29</v>
      </c>
      <c r="EM406" s="1">
        <v>47339</v>
      </c>
      <c r="EN406">
        <v>10057000</v>
      </c>
      <c r="KA406" s="1"/>
      <c r="LE406" s="1"/>
      <c r="NM406" s="1"/>
      <c r="QS406" s="1"/>
      <c r="XE406" s="1"/>
    </row>
    <row r="407" spans="29:629" x14ac:dyDescent="0.25">
      <c r="AC407" s="1"/>
      <c r="AE407" t="str">
        <v>ZF233806 Corp</v>
      </c>
      <c r="AF407" t="str">
        <v>XS2694333027</v>
      </c>
      <c r="AG407" t="str">
        <v>ZF2338068</v>
      </c>
      <c r="AH407" t="str">
        <v>BACR 5.38 01/23/29</v>
      </c>
      <c r="AI407" s="1">
        <v>47141</v>
      </c>
      <c r="AJ407">
        <v>9800000</v>
      </c>
      <c r="AQ407" t="str">
        <v>BV412077 Corp</v>
      </c>
      <c r="AR407" t="str">
        <v>XS2358516016</v>
      </c>
      <c r="AS407" t="str">
        <v>BV4120770</v>
      </c>
      <c r="AT407" t="str">
        <v>BNP Float 01/07/27</v>
      </c>
      <c r="AU407" s="1">
        <v>46394</v>
      </c>
      <c r="AV407">
        <v>2500000</v>
      </c>
      <c r="BO407" t="str">
        <v>YN100504 Corp</v>
      </c>
      <c r="BP407" t="str">
        <v>US25152XYF13</v>
      </c>
      <c r="BQ407" t="str">
        <v>25152XYF1</v>
      </c>
      <c r="BR407" t="str">
        <v>DB Float 06/04/26</v>
      </c>
      <c r="BS407" s="1">
        <v>46177</v>
      </c>
      <c r="BT407">
        <v>20000000</v>
      </c>
      <c r="CA407" t="str">
        <v>ZB156596 Corp</v>
      </c>
      <c r="CB407" t="str">
        <v>US83370BWT69</v>
      </c>
      <c r="CC407" t="str">
        <v>83370BWT6</v>
      </c>
      <c r="CD407" t="str">
        <v>SOCGEN 6 04/15/39</v>
      </c>
      <c r="CE407" s="1">
        <v>50875</v>
      </c>
      <c r="CF407">
        <v>0</v>
      </c>
      <c r="EI407" t="str">
        <v>YX098150 Corp</v>
      </c>
      <c r="EJ407" t="str">
        <v>XS2823604546</v>
      </c>
      <c r="EK407" t="str">
        <v>YX0981507</v>
      </c>
      <c r="EL407" t="str">
        <v>SANTAN 4.9 05/17/29</v>
      </c>
      <c r="EM407" s="1">
        <v>47255</v>
      </c>
      <c r="EN407">
        <v>1431000</v>
      </c>
      <c r="KA407" s="1"/>
      <c r="LE407" s="1"/>
      <c r="NM407" s="1"/>
      <c r="QS407" s="1"/>
      <c r="XE407" s="1"/>
    </row>
    <row r="408" spans="29:629" x14ac:dyDescent="0.25">
      <c r="AC408" s="1"/>
      <c r="AE408" t="str">
        <v>ZF240587 Corp</v>
      </c>
      <c r="AF408" t="str">
        <v>XS2694322418</v>
      </c>
      <c r="AG408" t="str">
        <v>ZF2405875</v>
      </c>
      <c r="AH408" t="str">
        <v>BACR 4.98 01/22/27</v>
      </c>
      <c r="AI408" s="1">
        <v>46409</v>
      </c>
      <c r="AJ408">
        <v>3000000</v>
      </c>
      <c r="AQ408" t="str">
        <v>BV725878 Corp</v>
      </c>
      <c r="AR408" t="str">
        <v>XS2358505910</v>
      </c>
      <c r="AS408" t="str">
        <v>BV7258783</v>
      </c>
      <c r="AT408" t="str">
        <v>BNP 7.1 01/07/27</v>
      </c>
      <c r="AU408" s="1">
        <v>46394</v>
      </c>
      <c r="AV408">
        <v>2000000</v>
      </c>
      <c r="BO408" t="str">
        <v>YN706783 Corp</v>
      </c>
      <c r="BP408" t="str">
        <v>XS3083840044</v>
      </c>
      <c r="BQ408" t="str">
        <v>YN7067831</v>
      </c>
      <c r="BR408" t="str">
        <v>DB 5 06/20/30</v>
      </c>
      <c r="BS408" s="1">
        <v>47654</v>
      </c>
      <c r="BT408">
        <v>500000</v>
      </c>
      <c r="CA408" t="str">
        <v>ZB342045 Corp</v>
      </c>
      <c r="CB408" t="str">
        <v>XS2781258079</v>
      </c>
      <c r="CC408" t="str">
        <v>ZB3420450</v>
      </c>
      <c r="CD408" t="str">
        <v>SOCGEN 4.7 04/26/27</v>
      </c>
      <c r="CE408" s="1">
        <v>46503</v>
      </c>
      <c r="CF408">
        <v>3000000</v>
      </c>
      <c r="EI408" t="str">
        <v>YX135123 Corp</v>
      </c>
      <c r="EJ408" t="str">
        <v>XS2824055714</v>
      </c>
      <c r="EK408" t="str">
        <v>YX1351239</v>
      </c>
      <c r="EL408" t="str">
        <v>SANTAN 7.2 05/20/34</v>
      </c>
      <c r="EM408" s="1">
        <v>49084</v>
      </c>
      <c r="EN408">
        <v>2300000</v>
      </c>
      <c r="KA408" s="1"/>
      <c r="LE408" s="1"/>
      <c r="NM408" s="1"/>
      <c r="QS408" s="1"/>
      <c r="XE408" s="1"/>
    </row>
    <row r="409" spans="29:629" x14ac:dyDescent="0.25">
      <c r="AC409" s="1"/>
      <c r="AE409" t="str">
        <v>ZF998720 Corp</v>
      </c>
      <c r="AF409" t="str">
        <v>XS2706673253</v>
      </c>
      <c r="AG409" t="str">
        <v>ZF9987206</v>
      </c>
      <c r="AH409" t="str">
        <v>BACR Float 02/22/28</v>
      </c>
      <c r="AI409" s="1">
        <v>46805</v>
      </c>
      <c r="AJ409">
        <v>1000000</v>
      </c>
      <c r="AQ409" t="str">
        <v>BV963881 Corp</v>
      </c>
      <c r="AR409" t="str">
        <v>XS2123748068</v>
      </c>
      <c r="AS409" t="str">
        <v>BV9638818</v>
      </c>
      <c r="AT409" t="str">
        <v>BNP 2 06/30/27</v>
      </c>
      <c r="AU409" s="1">
        <v>46568</v>
      </c>
      <c r="AV409">
        <v>7000000</v>
      </c>
      <c r="BO409" t="str">
        <v>YO719187 Corp</v>
      </c>
      <c r="BP409" t="str">
        <v>US25152XYE48</v>
      </c>
      <c r="BQ409" t="str">
        <v>25152XYE4</v>
      </c>
      <c r="BR409" t="str">
        <v>DB Float 05/21/26</v>
      </c>
      <c r="BS409" s="1">
        <v>46163</v>
      </c>
      <c r="BT409">
        <v>50000000</v>
      </c>
      <c r="CA409" t="str">
        <v>ZB641841 Corp</v>
      </c>
      <c r="CB409" t="str">
        <v>US83370BYH04</v>
      </c>
      <c r="CC409" t="str">
        <v>83370BYH0</v>
      </c>
      <c r="CD409" t="str">
        <v>SOCGEN 6 05/08/34</v>
      </c>
      <c r="CE409" s="1">
        <v>49072</v>
      </c>
      <c r="CF409">
        <v>0</v>
      </c>
      <c r="EI409" t="str">
        <v>YX342803 Corp</v>
      </c>
      <c r="EJ409" t="str">
        <v>XS2831759365</v>
      </c>
      <c r="EK409" t="str">
        <v>YX3428035</v>
      </c>
      <c r="EL409" t="str">
        <v>SANTAN 7.1 05/31/34</v>
      </c>
      <c r="EM409" s="1">
        <v>49095</v>
      </c>
      <c r="EN409">
        <v>5801000</v>
      </c>
      <c r="KA409" s="1"/>
      <c r="LE409" s="1"/>
      <c r="NM409" s="1"/>
      <c r="QS409" s="1"/>
      <c r="XE409" s="1"/>
    </row>
    <row r="410" spans="29:629" x14ac:dyDescent="0.25">
      <c r="AC410" s="1"/>
      <c r="AE410" t="str">
        <v>ZH027298 Corp</v>
      </c>
      <c r="AF410" t="str">
        <v>XS2616505686</v>
      </c>
      <c r="AG410" t="str">
        <v>ZH0272984</v>
      </c>
      <c r="AH410" t="str">
        <v>BACR Float 12/20/26</v>
      </c>
      <c r="AI410" s="1">
        <v>46376</v>
      </c>
      <c r="AJ410">
        <v>2000000</v>
      </c>
      <c r="AQ410" t="str">
        <v>BW530291 Corp</v>
      </c>
      <c r="AR410" t="str">
        <v>XS2471421268</v>
      </c>
      <c r="AS410" t="str">
        <v>BW5302912</v>
      </c>
      <c r="AT410" t="str">
        <v>BNP 12.12 07/06/27</v>
      </c>
      <c r="AU410" s="1">
        <v>46574</v>
      </c>
      <c r="AV410">
        <v>500000</v>
      </c>
      <c r="BO410" t="str">
        <v>YP835896 Corp</v>
      </c>
      <c r="BP410" t="str">
        <v>US25152XYB09</v>
      </c>
      <c r="BQ410" t="str">
        <v>25152XYB0</v>
      </c>
      <c r="BR410" t="str">
        <v>DB Float 10/24/25</v>
      </c>
      <c r="BS410" s="1">
        <v>45954</v>
      </c>
      <c r="BT410">
        <v>41000000</v>
      </c>
      <c r="CA410" t="str">
        <v>ZD042889 Corp</v>
      </c>
      <c r="CB410" t="str">
        <v>US83370BRY10</v>
      </c>
      <c r="CC410" t="str">
        <v>83370BRY1</v>
      </c>
      <c r="CD410" t="str">
        <v>SOCGEN 6 02/28/39</v>
      </c>
      <c r="CE410" s="1">
        <v>50829</v>
      </c>
      <c r="CF410">
        <v>0</v>
      </c>
      <c r="EI410" t="str">
        <v>YX545149 Corp</v>
      </c>
      <c r="EJ410" t="str">
        <v>XS2837253082</v>
      </c>
      <c r="EK410" t="str">
        <v>YX5451498</v>
      </c>
      <c r="EL410" t="str">
        <v>SANTAN 6.9 06/20/29</v>
      </c>
      <c r="EM410" s="1">
        <v>47289</v>
      </c>
      <c r="EN410">
        <v>700000</v>
      </c>
      <c r="KA410" s="1"/>
      <c r="LE410" s="1"/>
      <c r="NM410" s="1"/>
      <c r="QS410" s="1"/>
      <c r="XE410" s="1"/>
    </row>
    <row r="411" spans="29:629" x14ac:dyDescent="0.25">
      <c r="AC411" s="1"/>
      <c r="AE411" t="str">
        <v>ZH060182 Corp</v>
      </c>
      <c r="AF411" t="str">
        <v>US06745NKR60</v>
      </c>
      <c r="AG411" t="str">
        <v>06745NKR6</v>
      </c>
      <c r="AH411" t="str">
        <v>BACR 6 10/04/28</v>
      </c>
      <c r="AI411" s="1">
        <v>47030</v>
      </c>
      <c r="AJ411">
        <v>3165000</v>
      </c>
      <c r="AQ411" t="str">
        <v>BX197740 Corp</v>
      </c>
      <c r="AR411" t="str">
        <v>XS2380313549</v>
      </c>
      <c r="AS411" t="str">
        <v>BX1977400</v>
      </c>
      <c r="AT411" t="str">
        <v>BNP 205 07/06/27</v>
      </c>
      <c r="AU411" s="1">
        <v>46574</v>
      </c>
      <c r="AV411">
        <v>2000000</v>
      </c>
      <c r="BO411" t="str">
        <v>YQ570093 Corp</v>
      </c>
      <c r="BP411" t="str">
        <v>US25152XXX38</v>
      </c>
      <c r="BQ411" t="str">
        <v>25152XXX3</v>
      </c>
      <c r="BR411" t="str">
        <v>DB Float 03/20/26</v>
      </c>
      <c r="BS411" s="1">
        <v>46101</v>
      </c>
      <c r="BT411">
        <v>15000000</v>
      </c>
      <c r="CA411" t="str">
        <v>ZD176024 Corp</v>
      </c>
      <c r="CB411" t="str">
        <v>XS2746342190</v>
      </c>
      <c r="CC411" t="str">
        <v>ZD1760242</v>
      </c>
      <c r="CD411" t="str">
        <v>SOCGEN Float 02/28/34</v>
      </c>
      <c r="CE411" s="1">
        <v>49003</v>
      </c>
      <c r="CF411">
        <v>25000000</v>
      </c>
      <c r="EI411" t="str">
        <v>YX545643 Corp</v>
      </c>
      <c r="EJ411" t="str">
        <v>XS2838807704</v>
      </c>
      <c r="EK411" t="str">
        <v>YX5456430</v>
      </c>
      <c r="EL411" t="str">
        <v>SANTAN 7 06/20/29</v>
      </c>
      <c r="EM411" s="1">
        <v>47289</v>
      </c>
      <c r="EN411">
        <v>1500000</v>
      </c>
      <c r="KA411" s="1"/>
      <c r="LE411" s="1"/>
      <c r="NM411" s="1"/>
      <c r="QS411" s="1"/>
      <c r="XE411" s="1"/>
    </row>
    <row r="412" spans="29:629" x14ac:dyDescent="0.25">
      <c r="AC412" s="1"/>
      <c r="AE412" t="str">
        <v>ZH084049 Corp</v>
      </c>
      <c r="AF412" t="str">
        <v>XS2616825837</v>
      </c>
      <c r="AG412" t="str">
        <v>ZH0840491</v>
      </c>
      <c r="AH412" t="str">
        <v>BACR Float 09/28/26</v>
      </c>
      <c r="AI412" s="1">
        <v>46293</v>
      </c>
      <c r="AJ412">
        <v>1374000</v>
      </c>
      <c r="AQ412" t="str">
        <v>BY614474 Corp</v>
      </c>
      <c r="AR412" t="str">
        <v>XS2422066816</v>
      </c>
      <c r="AS412" t="str">
        <v>BY6144749</v>
      </c>
      <c r="AT412" t="str">
        <v>BNP Float 06/28/27</v>
      </c>
      <c r="AU412" s="1">
        <v>46566</v>
      </c>
      <c r="AV412">
        <v>20000000</v>
      </c>
      <c r="BO412" t="str">
        <v>YQ765510 Corp</v>
      </c>
      <c r="BP412" t="str">
        <v>US25152XXZ85</v>
      </c>
      <c r="BQ412" t="str">
        <v>25152XXZ8</v>
      </c>
      <c r="BR412" t="str">
        <v>DB Float 03/27/28</v>
      </c>
      <c r="BS412" s="1">
        <v>46839</v>
      </c>
      <c r="BT412">
        <v>50000000</v>
      </c>
      <c r="CA412" t="str">
        <v>ZD205286 Corp</v>
      </c>
      <c r="CB412" t="str">
        <v>XS2746344998</v>
      </c>
      <c r="CC412" t="str">
        <v>ZD2052862</v>
      </c>
      <c r="CD412" t="str">
        <v>SOCGEN 5.78 03/08/34</v>
      </c>
      <c r="CE412" s="1">
        <v>49011</v>
      </c>
      <c r="CF412">
        <v>50000000</v>
      </c>
      <c r="EI412" t="str">
        <v>YX545747 Corp</v>
      </c>
      <c r="EJ412" t="str">
        <v>XS2837253249</v>
      </c>
      <c r="EK412" t="str">
        <v>YX5457479</v>
      </c>
      <c r="EL412" t="str">
        <v>SANTAN 7.7 06/20/31</v>
      </c>
      <c r="EM412" s="1">
        <v>48019</v>
      </c>
      <c r="EN412">
        <v>3250000</v>
      </c>
      <c r="KA412" s="1"/>
      <c r="LE412" s="1"/>
      <c r="NM412" s="1"/>
      <c r="QS412" s="1"/>
      <c r="XE412" s="1"/>
    </row>
    <row r="413" spans="29:629" x14ac:dyDescent="0.25">
      <c r="AC413" s="1"/>
      <c r="AE413" t="str">
        <v>ZI254445 Corp</v>
      </c>
      <c r="AF413" t="str">
        <v>XS2568058478</v>
      </c>
      <c r="AG413" t="str">
        <v>ZI2544453</v>
      </c>
      <c r="AH413" t="str">
        <v>BACR 10.81 06/20/28</v>
      </c>
      <c r="AI413" s="1">
        <v>46924</v>
      </c>
      <c r="AJ413">
        <v>4250000</v>
      </c>
      <c r="AQ413" t="str">
        <v>BY615247 Corp</v>
      </c>
      <c r="AR413" t="str">
        <v>XS2422066733</v>
      </c>
      <c r="AS413" t="str">
        <v>BY6152478</v>
      </c>
      <c r="AT413" t="str">
        <v>BNP Float 06/28/27</v>
      </c>
      <c r="AU413" s="1">
        <v>46566</v>
      </c>
      <c r="AV413">
        <v>23500000</v>
      </c>
      <c r="BO413" t="str">
        <v>YQ836340 Corp</v>
      </c>
      <c r="BP413" t="str">
        <v>US25161FN953</v>
      </c>
      <c r="BQ413" t="str">
        <v>25161FN95</v>
      </c>
      <c r="BR413" t="str">
        <v>DB 5.55 04/16/35</v>
      </c>
      <c r="BS413" s="1">
        <v>49415</v>
      </c>
      <c r="BT413">
        <v>3306000</v>
      </c>
      <c r="CA413" t="str">
        <v>ZD445750 Corp</v>
      </c>
      <c r="CB413" t="str">
        <v>US83370BTR41</v>
      </c>
      <c r="CC413" t="str">
        <v>83370BTR4</v>
      </c>
      <c r="CD413" t="str">
        <v>SOCGEN 5.65 03/19/34</v>
      </c>
      <c r="CE413" s="1">
        <v>49022</v>
      </c>
      <c r="CF413">
        <v>0</v>
      </c>
      <c r="EI413" t="str">
        <v>YX546385 Corp</v>
      </c>
      <c r="EJ413" t="e">
        <v>#N/A</v>
      </c>
      <c r="EK413" t="str">
        <v>YX5463857</v>
      </c>
      <c r="EL413" t="str">
        <v>SANTAN 6.9 06/20/31</v>
      </c>
      <c r="EM413" s="1">
        <v>48019</v>
      </c>
      <c r="EN413">
        <v>1600000</v>
      </c>
      <c r="KA413" s="1"/>
      <c r="LE413" s="1"/>
      <c r="NM413" s="1"/>
      <c r="QS413" s="1"/>
      <c r="XE413" s="1"/>
    </row>
    <row r="414" spans="29:629" x14ac:dyDescent="0.25">
      <c r="AC414" s="1"/>
      <c r="AE414" t="str">
        <v>ZI547198 Corp</v>
      </c>
      <c r="AF414" t="str">
        <v>US06745NCX21</v>
      </c>
      <c r="AG414" t="str">
        <v>06745NCX2</v>
      </c>
      <c r="AH414" t="str">
        <v>BACR 5.85 09/06/30</v>
      </c>
      <c r="AI414" s="1">
        <v>47732</v>
      </c>
      <c r="AJ414">
        <v>5145000</v>
      </c>
      <c r="AQ414" t="str">
        <v>BY792873 Corp</v>
      </c>
      <c r="AR414" t="str">
        <v>XS2414032974</v>
      </c>
      <c r="AS414" t="str">
        <v>BY7928736</v>
      </c>
      <c r="AT414" t="str">
        <v>BNP 8.7 01/06/28</v>
      </c>
      <c r="AU414" s="1">
        <v>46758</v>
      </c>
      <c r="AV414">
        <v>250000</v>
      </c>
      <c r="BO414" t="str">
        <v>YR424732 Corp</v>
      </c>
      <c r="BP414" t="str">
        <v>US25152XXT26</v>
      </c>
      <c r="BQ414" t="str">
        <v>25152XXT2</v>
      </c>
      <c r="BR414" t="str">
        <v>DB Float 02/11/26</v>
      </c>
      <c r="BS414" s="1">
        <v>46064</v>
      </c>
      <c r="BT414">
        <v>125000000</v>
      </c>
      <c r="CA414" t="str">
        <v>ZD447644 Corp</v>
      </c>
      <c r="CB414" t="str">
        <v>US83370BTV52</v>
      </c>
      <c r="CC414" t="str">
        <v>83370BTV5</v>
      </c>
      <c r="CD414" t="str">
        <v>SOCGEN 5.55 03/19/31</v>
      </c>
      <c r="CE414" s="1">
        <v>47926</v>
      </c>
      <c r="CF414">
        <v>0</v>
      </c>
      <c r="EI414" t="str">
        <v>YX547249 Corp</v>
      </c>
      <c r="EJ414" t="str">
        <v>XS2837866255</v>
      </c>
      <c r="EK414" t="str">
        <v>YX5472494</v>
      </c>
      <c r="EL414" t="str">
        <v>SANTAN 7 ¼ 06/20/29</v>
      </c>
      <c r="EM414" s="1">
        <v>47289</v>
      </c>
      <c r="EN414">
        <v>11830000</v>
      </c>
      <c r="KA414" s="1"/>
      <c r="LE414" s="1"/>
      <c r="NM414" s="1"/>
      <c r="QS414" s="1"/>
      <c r="XE414" s="1"/>
    </row>
    <row r="415" spans="29:629" x14ac:dyDescent="0.25">
      <c r="AC415" s="1"/>
      <c r="AE415" t="str">
        <v>ZI694371 Corp</v>
      </c>
      <c r="AF415" t="str">
        <v>XS2593713683</v>
      </c>
      <c r="AG415" t="str">
        <v>ZI6943719</v>
      </c>
      <c r="AH415" t="str">
        <v>BACR 6.62 06/20/28</v>
      </c>
      <c r="AI415" s="1">
        <v>46924</v>
      </c>
      <c r="AJ415">
        <v>3550000</v>
      </c>
      <c r="AQ415" t="str">
        <v>BY882270 Corp</v>
      </c>
      <c r="AR415" t="str">
        <v>XS2422023098</v>
      </c>
      <c r="AS415" t="str">
        <v>BY8822706</v>
      </c>
      <c r="AT415" t="str">
        <v>BNP 5.63 07/06/27</v>
      </c>
      <c r="AU415" s="1">
        <v>46574</v>
      </c>
      <c r="AV415">
        <v>500000</v>
      </c>
      <c r="BO415" t="str">
        <v>YR935542 Corp</v>
      </c>
      <c r="BP415" t="str">
        <v>US25152XXW54</v>
      </c>
      <c r="BQ415" t="str">
        <v>25152XXW5</v>
      </c>
      <c r="BR415" t="str">
        <v>DB Float 12/19/25</v>
      </c>
      <c r="BS415" s="1">
        <v>46010</v>
      </c>
      <c r="BT415">
        <v>300000000</v>
      </c>
      <c r="CA415" t="str">
        <v>ZD762917 Corp</v>
      </c>
      <c r="CB415" t="str">
        <v>US83370BTG85</v>
      </c>
      <c r="CC415" t="str">
        <v>83370BTG8</v>
      </c>
      <c r="CD415" t="str">
        <v>SOCGEN Float 03/28/39</v>
      </c>
      <c r="CE415" s="1">
        <v>50857</v>
      </c>
      <c r="CF415">
        <v>0</v>
      </c>
      <c r="EI415" t="str">
        <v>YX549182 Corp</v>
      </c>
      <c r="EJ415" t="str">
        <v>XS2837253322</v>
      </c>
      <c r="EK415" t="str">
        <v>YX5491825</v>
      </c>
      <c r="EL415" t="str">
        <v>SANTAN 6.6 06/20/31</v>
      </c>
      <c r="EM415" s="1">
        <v>48019</v>
      </c>
      <c r="EN415">
        <v>2047000</v>
      </c>
      <c r="KA415" s="1"/>
      <c r="LE415" s="1"/>
      <c r="NM415" s="1"/>
      <c r="QS415" s="1"/>
      <c r="XE415" s="1"/>
    </row>
    <row r="416" spans="29:629" x14ac:dyDescent="0.25">
      <c r="AC416" s="1"/>
      <c r="AE416" t="str">
        <v>ZK604444 Corp</v>
      </c>
      <c r="AF416" t="str">
        <v>CH1259315187</v>
      </c>
      <c r="AG416" t="str">
        <v>ZK6044448</v>
      </c>
      <c r="AH416" t="str">
        <v>BACR Float 05/29/26</v>
      </c>
      <c r="AI416" s="1">
        <v>46171</v>
      </c>
      <c r="AJ416">
        <v>2000000</v>
      </c>
      <c r="AQ416" t="str">
        <v>BZ109598 Corp</v>
      </c>
      <c r="AR416" t="str">
        <v>BE6337891087</v>
      </c>
      <c r="AS416" t="str">
        <v>BZ1095984</v>
      </c>
      <c r="AT416" t="str">
        <v>FBAVP 5.16 09/23/27</v>
      </c>
      <c r="AU416" s="1">
        <v>46653</v>
      </c>
      <c r="AV416">
        <v>3912000</v>
      </c>
      <c r="BO416" t="str">
        <v>YS345137 Corp</v>
      </c>
      <c r="BP416" t="str">
        <v>US25152XXJ44</v>
      </c>
      <c r="BQ416" t="str">
        <v>25152XXJ4</v>
      </c>
      <c r="BR416" t="str">
        <v>DB Float 01/02/26</v>
      </c>
      <c r="BS416" s="1">
        <v>46024</v>
      </c>
      <c r="BT416">
        <v>50000000</v>
      </c>
      <c r="CA416" t="str">
        <v>ZD814795 Corp</v>
      </c>
      <c r="CB416" t="str">
        <v>XS2781144493</v>
      </c>
      <c r="CC416" t="str">
        <v>ZD8147955</v>
      </c>
      <c r="CD416" t="str">
        <v>SOCGEN 7.2 03/24/34</v>
      </c>
      <c r="CE416" s="1">
        <v>49027</v>
      </c>
      <c r="CF416">
        <v>3000000</v>
      </c>
      <c r="EI416" t="str">
        <v>YX554252 Corp</v>
      </c>
      <c r="EJ416" t="str">
        <v>XS2837883185</v>
      </c>
      <c r="EK416" t="str">
        <v>YX5542528</v>
      </c>
      <c r="EL416" t="str">
        <v>SANTAN Float 06/20/31</v>
      </c>
      <c r="EM416" s="1">
        <v>48019</v>
      </c>
      <c r="EN416">
        <v>6500000</v>
      </c>
      <c r="KA416" s="1"/>
      <c r="LE416" s="1"/>
      <c r="NM416" s="1"/>
      <c r="QS416" s="1"/>
      <c r="XE416" s="1"/>
    </row>
    <row r="417" spans="29:629" x14ac:dyDescent="0.25">
      <c r="AC417" s="1"/>
      <c r="AE417" t="str">
        <v>ZM388833 Corp</v>
      </c>
      <c r="AF417" t="str">
        <v>XS2458889610</v>
      </c>
      <c r="AG417" t="str">
        <v>ZM3888330</v>
      </c>
      <c r="AH417" t="str">
        <v>BACR Float 01/18/30</v>
      </c>
      <c r="AI417" s="1">
        <v>47501</v>
      </c>
      <c r="AJ417">
        <v>10000000</v>
      </c>
      <c r="AQ417" t="str">
        <v>BZ154727 Corp</v>
      </c>
      <c r="AR417" t="str">
        <v>XS2123774908</v>
      </c>
      <c r="AS417" t="str">
        <v>BZ1547273</v>
      </c>
      <c r="AT417" t="str">
        <v>BNP Float 09/08/32</v>
      </c>
      <c r="AU417" s="1">
        <v>48465</v>
      </c>
      <c r="AV417">
        <v>7200000</v>
      </c>
      <c r="BO417" t="str">
        <v>YS431741 Corp</v>
      </c>
      <c r="BP417" t="str">
        <v>US25152XXL99</v>
      </c>
      <c r="BQ417" t="str">
        <v>25152XXL9</v>
      </c>
      <c r="BR417" t="str">
        <v>DB Float 01/07/26</v>
      </c>
      <c r="BS417" s="1">
        <v>46029</v>
      </c>
      <c r="BT417">
        <v>150000000</v>
      </c>
      <c r="CA417" t="str">
        <v>ZD865448 Corp</v>
      </c>
      <c r="CB417" t="str">
        <v>US83370BV837</v>
      </c>
      <c r="CC417" t="str">
        <v>83370BV83</v>
      </c>
      <c r="CD417" t="str">
        <v>SOCGEN 5.7 03/28/32</v>
      </c>
      <c r="CE417" s="1">
        <v>48301</v>
      </c>
      <c r="CF417">
        <v>0</v>
      </c>
      <c r="EI417" t="str">
        <v>YX614688 Corp</v>
      </c>
      <c r="EJ417" t="str">
        <v>XS2837256267</v>
      </c>
      <c r="EK417" t="str">
        <v>YX6146881</v>
      </c>
      <c r="EL417" t="str">
        <v>SANTAN 7.18 06/07/34</v>
      </c>
      <c r="EM417" s="1">
        <v>49102</v>
      </c>
      <c r="EN417">
        <v>2847000</v>
      </c>
      <c r="KA417" s="1"/>
      <c r="LE417" s="1"/>
      <c r="NM417" s="1"/>
      <c r="QS417" s="1"/>
      <c r="XE417" s="1"/>
    </row>
    <row r="418" spans="29:629" x14ac:dyDescent="0.25">
      <c r="AC418" s="1"/>
      <c r="AE418" t="str">
        <v>ZM575745 Corp</v>
      </c>
      <c r="AF418" t="str">
        <v>XS2463292495</v>
      </c>
      <c r="AG418" t="str">
        <v>ZM5757459</v>
      </c>
      <c r="AH418" t="str">
        <v>BACR Float 01/31/28</v>
      </c>
      <c r="AI418" s="1">
        <v>46783</v>
      </c>
      <c r="AJ418">
        <v>100000000</v>
      </c>
      <c r="AQ418" t="str">
        <v>EG997652 Corp</v>
      </c>
      <c r="AR418" t="str">
        <v>US05567HDB96</v>
      </c>
      <c r="AS418" t="str">
        <v>05567HDB9</v>
      </c>
      <c r="AT418" t="str">
        <v>BNP Float 11/15/27</v>
      </c>
      <c r="AU418" s="1">
        <v>46706</v>
      </c>
      <c r="AV418">
        <v>10000000</v>
      </c>
      <c r="BO418" t="str">
        <v>YS469464 Corp</v>
      </c>
      <c r="BP418" t="str">
        <v>US25152XXM72</v>
      </c>
      <c r="BQ418" t="str">
        <v>25152XXM7</v>
      </c>
      <c r="BR418" t="str">
        <v>DB Float 01/08/26</v>
      </c>
      <c r="BS418" s="1">
        <v>46030</v>
      </c>
      <c r="BT418">
        <v>100000000</v>
      </c>
      <c r="CA418" t="str">
        <v>ZF316011 Corp</v>
      </c>
      <c r="CB418" t="str">
        <v>US83370BNB52</v>
      </c>
      <c r="CC418" t="str">
        <v>83370BNB5</v>
      </c>
      <c r="CD418" t="str">
        <v>SOCGEN Float 02/02/39</v>
      </c>
      <c r="CE418" s="1">
        <v>50803</v>
      </c>
      <c r="CF418">
        <v>0</v>
      </c>
      <c r="EI418" t="str">
        <v>YX617926 Corp</v>
      </c>
      <c r="EJ418" t="str">
        <v>XS2839197220</v>
      </c>
      <c r="EK418" t="str">
        <v>YX6179262</v>
      </c>
      <c r="EL418" t="str">
        <v>SANTAN 7.15 06/20/29</v>
      </c>
      <c r="EM418" s="1">
        <v>47289</v>
      </c>
      <c r="EN418">
        <v>450000</v>
      </c>
      <c r="KA418" s="1"/>
      <c r="LE418" s="1"/>
      <c r="NM418" s="1"/>
      <c r="QS418" s="1"/>
      <c r="XE418" s="1"/>
    </row>
    <row r="419" spans="29:629" x14ac:dyDescent="0.25">
      <c r="AC419" s="1"/>
      <c r="AE419" t="str">
        <v>ZM688269 Corp</v>
      </c>
      <c r="AF419" t="str">
        <v>XS2463325253</v>
      </c>
      <c r="AG419" t="str">
        <v>ZM6882694</v>
      </c>
      <c r="AH419" t="str">
        <v>BACR 5.42 12/20/25</v>
      </c>
      <c r="AI419" s="1">
        <v>46011</v>
      </c>
      <c r="AJ419">
        <v>93750000</v>
      </c>
      <c r="AQ419" t="str">
        <v>EK750481 Corp</v>
      </c>
      <c r="AR419" t="str">
        <v>XS1190377199</v>
      </c>
      <c r="AS419" t="str">
        <v>EK7504815</v>
      </c>
      <c r="AT419" t="str">
        <v>BNP Float 02/23/30</v>
      </c>
      <c r="AU419" s="1">
        <v>47537</v>
      </c>
      <c r="AV419">
        <v>30000000</v>
      </c>
      <c r="BO419" t="str">
        <v>YS620162 Corp</v>
      </c>
      <c r="BP419" t="str">
        <v>US25152XXN55</v>
      </c>
      <c r="BQ419" t="str">
        <v>25152XXN5</v>
      </c>
      <c r="BR419" t="str">
        <v>DB Float 02/13/26</v>
      </c>
      <c r="BS419" s="1">
        <v>46066</v>
      </c>
      <c r="BT419">
        <v>17000000</v>
      </c>
      <c r="CA419" t="str">
        <v>ZF466588 Corp</v>
      </c>
      <c r="CB419" t="str">
        <v>US83370BPW71</v>
      </c>
      <c r="CC419" t="str">
        <v>83370BPW7</v>
      </c>
      <c r="CD419" t="str">
        <v>SOCGEN 5 ¼ 01/30/29</v>
      </c>
      <c r="CE419" s="1">
        <v>47148</v>
      </c>
      <c r="CF419">
        <v>1000000</v>
      </c>
      <c r="EI419" t="str">
        <v>YX618159 Corp</v>
      </c>
      <c r="EJ419" t="str">
        <v>XS2839197659</v>
      </c>
      <c r="EK419" t="str">
        <v>YX6181599</v>
      </c>
      <c r="EL419" t="str">
        <v>SANTAN 6.65 06/20/29</v>
      </c>
      <c r="EM419" s="1">
        <v>47289</v>
      </c>
      <c r="EN419">
        <v>450000</v>
      </c>
      <c r="KA419" s="1"/>
      <c r="LE419" s="1"/>
      <c r="NM419" s="1"/>
      <c r="QS419" s="1"/>
      <c r="XE419" s="1"/>
    </row>
    <row r="420" spans="29:629" x14ac:dyDescent="0.25">
      <c r="AC420" s="1"/>
      <c r="AE420" t="str">
        <v>ZM779047 Corp</v>
      </c>
      <c r="AF420" t="str">
        <v>XS2463724380</v>
      </c>
      <c r="AG420" t="str">
        <v>ZM7790474</v>
      </c>
      <c r="AH420" t="str">
        <v>BACR Float 02/09/26</v>
      </c>
      <c r="AI420" s="1">
        <v>46062</v>
      </c>
      <c r="AJ420">
        <v>30000000</v>
      </c>
      <c r="AQ420" t="str">
        <v>LW209233 Corp</v>
      </c>
      <c r="AR420" t="str">
        <v>XS1419878951</v>
      </c>
      <c r="AS420" t="str">
        <v>LW2092333</v>
      </c>
      <c r="AT420" t="str">
        <v>BNP Float 02/08/38</v>
      </c>
      <c r="AU420" s="1">
        <v>50444</v>
      </c>
      <c r="AV420">
        <v>30000000</v>
      </c>
      <c r="BO420" t="str">
        <v>YS646584 Corp</v>
      </c>
      <c r="BP420" t="str">
        <v>US25152XXP04</v>
      </c>
      <c r="BQ420" t="str">
        <v>25152XXP0</v>
      </c>
      <c r="BR420" t="str">
        <v>DB Float 02/13/26</v>
      </c>
      <c r="BS420" s="1">
        <v>46066</v>
      </c>
      <c r="BT420">
        <v>100000000</v>
      </c>
      <c r="CA420" t="str">
        <v>ZF635310 Corp</v>
      </c>
      <c r="CB420" t="str">
        <v>US83370BQ225</v>
      </c>
      <c r="CC420" t="str">
        <v>83370BQ22</v>
      </c>
      <c r="CD420" t="str">
        <v>SOCGEN Float 02/02/44</v>
      </c>
      <c r="CE420" s="1">
        <v>52629</v>
      </c>
      <c r="CF420">
        <v>1000000</v>
      </c>
      <c r="EI420" t="str">
        <v>YX645822 Corp</v>
      </c>
      <c r="EJ420" t="str">
        <v>XS2837253751</v>
      </c>
      <c r="EK420" t="str">
        <v>YX6458229</v>
      </c>
      <c r="EL420" t="str">
        <v>SANTAN 6.9 06/20/31</v>
      </c>
      <c r="EM420" s="1">
        <v>48019</v>
      </c>
      <c r="EN420">
        <v>1600000</v>
      </c>
      <c r="KA420" s="1"/>
      <c r="LE420" s="1"/>
      <c r="NM420" s="1"/>
      <c r="QS420" s="1"/>
      <c r="XE420" s="1"/>
    </row>
    <row r="421" spans="29:629" x14ac:dyDescent="0.25">
      <c r="AC421" s="1"/>
      <c r="AE421" t="str">
        <v>ZP390717 Corp</v>
      </c>
      <c r="AF421" t="str">
        <v>XS2054861278</v>
      </c>
      <c r="AG421" t="str">
        <v>ZP3907174</v>
      </c>
      <c r="AH421" t="str">
        <v>BACR 0 02/05/50</v>
      </c>
      <c r="AI421" s="1">
        <v>54824</v>
      </c>
      <c r="AJ421">
        <v>100000000</v>
      </c>
      <c r="AQ421" t="str">
        <v>YL010767 Corp</v>
      </c>
      <c r="AR421" t="str">
        <v>NLBNPLU35789</v>
      </c>
      <c r="AS421" t="str">
        <v>YL0107679</v>
      </c>
      <c r="AT421" t="str">
        <v>BNP 0 10/30/25</v>
      </c>
      <c r="AU421" s="1">
        <v>45960</v>
      </c>
      <c r="AV421">
        <v>1000000</v>
      </c>
      <c r="BO421" t="str">
        <v>YS903117 Corp</v>
      </c>
      <c r="BP421" t="str">
        <v>XS2964620806</v>
      </c>
      <c r="BQ421" t="str">
        <v>YS9031172</v>
      </c>
      <c r="BR421" t="str">
        <v>DB Float 12/20/31</v>
      </c>
      <c r="BS421" s="1">
        <v>48202</v>
      </c>
      <c r="BT421">
        <v>1000000</v>
      </c>
      <c r="CA421" t="str">
        <v>ZF758326 Corp</v>
      </c>
      <c r="CB421" t="str">
        <v>US83370BQN63</v>
      </c>
      <c r="CC421" t="str">
        <v>83370BQN6</v>
      </c>
      <c r="CD421" t="str">
        <v>SOCGEN 5.1 02/21/29</v>
      </c>
      <c r="CE421" s="1">
        <v>47170</v>
      </c>
      <c r="CF421">
        <v>0</v>
      </c>
      <c r="EI421" t="str">
        <v>YX702773 Corp</v>
      </c>
      <c r="EJ421" t="str">
        <v>XS2842093119</v>
      </c>
      <c r="EK421" t="str">
        <v>YX7027734</v>
      </c>
      <c r="EL421" t="str">
        <v>SANTAN 7 06/14/34</v>
      </c>
      <c r="EM421" s="1">
        <v>49109</v>
      </c>
      <c r="EN421">
        <v>6278000</v>
      </c>
      <c r="KA421" s="1"/>
      <c r="LE421" s="1"/>
      <c r="NM421" s="1"/>
      <c r="QS421" s="1"/>
      <c r="XE421" s="1"/>
    </row>
    <row r="422" spans="29:629" x14ac:dyDescent="0.25">
      <c r="AC422" s="1"/>
      <c r="AE422" t="str">
        <v>AM217948 Corp</v>
      </c>
      <c r="AF422" t="str">
        <v>US06741VHH87</v>
      </c>
      <c r="AG422" t="str">
        <v>06741VHH8</v>
      </c>
      <c r="AH422" t="str">
        <v>BACR Float 01/27/27</v>
      </c>
      <c r="AI422" s="1">
        <v>46414</v>
      </c>
      <c r="AJ422">
        <v>2500000</v>
      </c>
      <c r="AQ422" t="str">
        <v>YL011361 Corp</v>
      </c>
      <c r="AR422" t="str">
        <v>NLBNPLU35763</v>
      </c>
      <c r="AS422" t="str">
        <v>YL0113610</v>
      </c>
      <c r="AT422" t="str">
        <v>BNP 0 10/30/25</v>
      </c>
      <c r="AU422" s="1">
        <v>45960</v>
      </c>
      <c r="AV422">
        <v>1000000</v>
      </c>
      <c r="BO422" t="str">
        <v>YT120716 Corp</v>
      </c>
      <c r="BP422" t="str">
        <v>XS2938741829</v>
      </c>
      <c r="BQ422" t="str">
        <v>YT1207166</v>
      </c>
      <c r="BR422" t="str">
        <v>AMCSA 7.425 09/22/47</v>
      </c>
      <c r="BS422" s="1">
        <v>53957</v>
      </c>
      <c r="BT422">
        <v>10000000</v>
      </c>
      <c r="CA422" t="str">
        <v>ZF830074 Corp</v>
      </c>
      <c r="CB422" t="str">
        <v>US83370BQP12</v>
      </c>
      <c r="CC422" t="str">
        <v>83370BQP1</v>
      </c>
      <c r="CD422" t="str">
        <v>SOCGEN 5.3 02/21/31</v>
      </c>
      <c r="CE422" s="1">
        <v>47900</v>
      </c>
      <c r="CF422">
        <v>0</v>
      </c>
      <c r="EI422" t="str">
        <v>YX703216 Corp</v>
      </c>
      <c r="EJ422" t="str">
        <v>XS2842188505</v>
      </c>
      <c r="EK422" t="str">
        <v>YX7032163</v>
      </c>
      <c r="EL422" t="str">
        <v>SANTAN 6.7 06/14/34</v>
      </c>
      <c r="EM422" s="1">
        <v>49109</v>
      </c>
      <c r="EN422">
        <v>1000000</v>
      </c>
      <c r="KA422" s="1"/>
      <c r="LE422" s="1"/>
      <c r="NM422" s="1"/>
      <c r="QS422" s="1"/>
      <c r="XE422" s="1"/>
    </row>
    <row r="423" spans="29:629" x14ac:dyDescent="0.25">
      <c r="AC423" s="1"/>
      <c r="AE423" t="str">
        <v>AM596714 Corp</v>
      </c>
      <c r="AF423" t="str">
        <v>US06741VL261</v>
      </c>
      <c r="AG423" t="str">
        <v>06741VL26</v>
      </c>
      <c r="AH423" t="str">
        <v>BACR Float 02/24/27</v>
      </c>
      <c r="AI423" s="1">
        <v>46442</v>
      </c>
      <c r="AJ423">
        <v>3000000</v>
      </c>
      <c r="AQ423" t="str">
        <v>YL014711 Corp</v>
      </c>
      <c r="AR423" t="str">
        <v>XS3072422903</v>
      </c>
      <c r="AS423" t="str">
        <v>YL0147113</v>
      </c>
      <c r="AT423" t="str">
        <v>BNP 5.12 06/23/30</v>
      </c>
      <c r="AU423" s="1">
        <v>47657</v>
      </c>
      <c r="AV423">
        <v>3000000</v>
      </c>
      <c r="BO423" t="str">
        <v>YT389715 Corp</v>
      </c>
      <c r="BP423" t="str">
        <v>US25152XXG05</v>
      </c>
      <c r="BQ423" t="str">
        <v>25152XXG0</v>
      </c>
      <c r="BR423" t="str">
        <v>DB Float 05/20/26</v>
      </c>
      <c r="BS423" s="1">
        <v>46162</v>
      </c>
      <c r="BT423">
        <v>10000000</v>
      </c>
      <c r="CA423" t="str">
        <v>ZF930165 Corp</v>
      </c>
      <c r="CB423" t="str">
        <v>US83370BZV88</v>
      </c>
      <c r="CC423" t="str">
        <v>83370BZV8</v>
      </c>
      <c r="CD423" t="str">
        <v>SOCGEN 0 03/02/29</v>
      </c>
      <c r="CE423" s="1">
        <v>47179</v>
      </c>
      <c r="CF423">
        <v>1000</v>
      </c>
      <c r="EI423" t="str">
        <v>YX717617 Corp</v>
      </c>
      <c r="EJ423" t="str">
        <v>XS2842094943</v>
      </c>
      <c r="EK423" t="str">
        <v>YX7176176</v>
      </c>
      <c r="EL423" t="str">
        <v>SANTAN Float 06/14/29</v>
      </c>
      <c r="EM423" s="1">
        <v>47283</v>
      </c>
      <c r="EN423">
        <v>6070000</v>
      </c>
      <c r="KA423" s="1"/>
      <c r="LE423" s="1"/>
      <c r="NM423" s="1"/>
      <c r="QS423" s="1"/>
      <c r="XE423" s="1"/>
    </row>
    <row r="424" spans="29:629" x14ac:dyDescent="0.25">
      <c r="AC424" s="1"/>
      <c r="AE424" t="str">
        <v>AM659162 Corp</v>
      </c>
      <c r="AF424" t="str">
        <v>XS1511995935</v>
      </c>
      <c r="AG424" t="str">
        <v>AM6591623</v>
      </c>
      <c r="AH424" t="str">
        <v>BACR 4.05 03/10/32</v>
      </c>
      <c r="AI424" s="1">
        <v>48283</v>
      </c>
      <c r="AJ424">
        <v>20000000</v>
      </c>
      <c r="AQ424" t="str">
        <v>YL016021 Corp</v>
      </c>
      <c r="AR424" t="str">
        <v>XS3077601345</v>
      </c>
      <c r="AS424" t="str">
        <v>YL0160215</v>
      </c>
      <c r="AT424" t="str">
        <v>BNP 4 06/24/30</v>
      </c>
      <c r="AU424" s="1">
        <v>47658</v>
      </c>
      <c r="AV424">
        <v>670000</v>
      </c>
      <c r="BO424" t="str">
        <v>YT743268 Corp</v>
      </c>
      <c r="BP424" t="str">
        <v>XS2777605259</v>
      </c>
      <c r="BQ424" t="str">
        <v>YT7432685</v>
      </c>
      <c r="BR424" t="str">
        <v>DB 6 12/20/39</v>
      </c>
      <c r="BS424" s="1">
        <v>51124</v>
      </c>
      <c r="BT424">
        <v>4600000</v>
      </c>
      <c r="CA424" t="str">
        <v>ZG017568 Corp</v>
      </c>
      <c r="CB424" t="str">
        <v>US83370BKB89</v>
      </c>
      <c r="CC424" t="str">
        <v>83370BKB8</v>
      </c>
      <c r="CD424" t="str">
        <v>SOCGEN Float 12/01/38</v>
      </c>
      <c r="CE424" s="1">
        <v>50740</v>
      </c>
      <c r="CF424">
        <v>0</v>
      </c>
      <c r="EI424" t="str">
        <v>YX717645 Corp</v>
      </c>
      <c r="EJ424" t="str">
        <v>XS2843280434</v>
      </c>
      <c r="EK424" t="str">
        <v>YX7176457</v>
      </c>
      <c r="EL424" t="str">
        <v>SANTAN Float 06/17/29</v>
      </c>
      <c r="EM424" s="1">
        <v>47286</v>
      </c>
      <c r="EN424">
        <v>15000000</v>
      </c>
      <c r="KA424" s="1"/>
      <c r="LE424" s="1"/>
      <c r="NM424" s="1"/>
      <c r="QS424" s="1"/>
      <c r="XE424" s="1"/>
    </row>
    <row r="425" spans="29:629" x14ac:dyDescent="0.25">
      <c r="AC425" s="1"/>
      <c r="AE425" t="str">
        <v>AN646085 Corp</v>
      </c>
      <c r="AF425" t="str">
        <v>XS1556072202</v>
      </c>
      <c r="AG425" t="str">
        <v>AN6460850</v>
      </c>
      <c r="AH425" t="str">
        <v>BACR 0 05/26/47</v>
      </c>
      <c r="AI425" s="1">
        <v>53838</v>
      </c>
      <c r="AJ425">
        <v>310000000</v>
      </c>
      <c r="AQ425" t="str">
        <v>YL016652 Corp</v>
      </c>
      <c r="AR425" t="str">
        <v>XS3076641433</v>
      </c>
      <c r="AS425" t="str">
        <v>YL0166527</v>
      </c>
      <c r="AT425" t="str">
        <v>BNP 5.01 06/23/32</v>
      </c>
      <c r="AU425" s="1">
        <v>48388</v>
      </c>
      <c r="AV425">
        <v>500000</v>
      </c>
      <c r="BO425" t="str">
        <v>YT841956 Corp</v>
      </c>
      <c r="BP425" t="str">
        <v>XS2777606141</v>
      </c>
      <c r="BQ425" t="str">
        <v>YT8419566</v>
      </c>
      <c r="BR425" t="str">
        <v>DB 5.8 12/20/34</v>
      </c>
      <c r="BS425" s="1">
        <v>49298</v>
      </c>
      <c r="BT425">
        <v>1200000</v>
      </c>
      <c r="CA425" t="str">
        <v>ZG106976 Corp</v>
      </c>
      <c r="CB425" t="str">
        <v>XS2699597543</v>
      </c>
      <c r="CC425" t="str">
        <v>ZG1069761</v>
      </c>
      <c r="CD425" t="str">
        <v>SOCGEN 6.35 11/28/33</v>
      </c>
      <c r="CE425" s="1">
        <v>48911</v>
      </c>
      <c r="CF425">
        <v>80000000</v>
      </c>
      <c r="EI425" t="str">
        <v>YX718868 Corp</v>
      </c>
      <c r="EJ425" t="str">
        <v>XS2842189578</v>
      </c>
      <c r="EK425" t="str">
        <v>YX7188684</v>
      </c>
      <c r="EL425" t="str">
        <v>SANTAN 7.96 06/20/28</v>
      </c>
      <c r="EM425" s="1">
        <v>46924</v>
      </c>
      <c r="EN425">
        <v>0</v>
      </c>
      <c r="KA425" s="1"/>
      <c r="LE425" s="1"/>
      <c r="NM425" s="1"/>
      <c r="QS425" s="1"/>
      <c r="XE425" s="1"/>
    </row>
    <row r="426" spans="29:629" x14ac:dyDescent="0.25">
      <c r="AC426" s="1"/>
      <c r="AE426" t="str">
        <v>AQ711179 Corp</v>
      </c>
      <c r="AF426" t="str">
        <v>XS1683848664</v>
      </c>
      <c r="AG426" t="str">
        <v>AQ7111794</v>
      </c>
      <c r="AH426" t="str">
        <v>BACR 0 01/19/48</v>
      </c>
      <c r="AI426" s="1">
        <v>54076</v>
      </c>
      <c r="AJ426">
        <v>670000000</v>
      </c>
      <c r="AQ426" t="str">
        <v>YL019380 Corp</v>
      </c>
      <c r="AR426" t="str">
        <v>XS3076641276</v>
      </c>
      <c r="AS426" t="str">
        <v>YL0193802</v>
      </c>
      <c r="AT426" t="str">
        <v>BNP 5.18 06/23/32</v>
      </c>
      <c r="AU426" s="1">
        <v>48388</v>
      </c>
      <c r="AV426">
        <v>700000</v>
      </c>
      <c r="BO426" t="str">
        <v>YU539093 Corp</v>
      </c>
      <c r="BP426" t="str">
        <v>US25152XWY20</v>
      </c>
      <c r="BQ426" t="str">
        <v>25152XWY2</v>
      </c>
      <c r="BR426" t="str">
        <v>DB Float 10/16/25</v>
      </c>
      <c r="BS426" s="1">
        <v>45946</v>
      </c>
      <c r="BT426">
        <v>50000000</v>
      </c>
      <c r="CA426" t="str">
        <v>ZG635837 Corp</v>
      </c>
      <c r="CB426" t="str">
        <v>US83370BLL52</v>
      </c>
      <c r="CC426" t="str">
        <v>83370BLL5</v>
      </c>
      <c r="CD426" t="str">
        <v>SOCGEN 10 12/27/38</v>
      </c>
      <c r="CE426" s="1">
        <v>50766</v>
      </c>
      <c r="CF426">
        <v>0</v>
      </c>
      <c r="EI426" t="str">
        <v>YX729488 Corp</v>
      </c>
      <c r="EJ426" t="str">
        <v>XS2842193174</v>
      </c>
      <c r="EK426" t="str">
        <v>YX7294888</v>
      </c>
      <c r="EL426" t="str">
        <v>SANTAN 8.11 06/20/29</v>
      </c>
      <c r="EM426" s="1">
        <v>47289</v>
      </c>
      <c r="EN426">
        <v>750000</v>
      </c>
      <c r="KA426" s="1"/>
      <c r="LE426" s="1"/>
      <c r="NM426" s="1"/>
      <c r="QS426" s="1"/>
      <c r="XE426" s="1"/>
    </row>
    <row r="427" spans="29:629" x14ac:dyDescent="0.25">
      <c r="AC427" s="1"/>
      <c r="AE427" t="str">
        <v>AQ893312 Corp</v>
      </c>
      <c r="AF427" t="str">
        <v>US06744CTB71</v>
      </c>
      <c r="AG427" t="str">
        <v>06744CTB7</v>
      </c>
      <c r="AH427" t="str">
        <v>BACR 4.1 01/29/48</v>
      </c>
      <c r="AI427" s="1">
        <v>54086</v>
      </c>
      <c r="AJ427">
        <v>10000000</v>
      </c>
      <c r="AQ427" t="str">
        <v>YL030418 Corp</v>
      </c>
      <c r="AR427" t="str">
        <v>XS3076648016</v>
      </c>
      <c r="AS427" t="str">
        <v>YL0304185</v>
      </c>
      <c r="AT427" t="str">
        <v>BNP 7.45 01/05/27</v>
      </c>
      <c r="AU427" s="1">
        <v>46392</v>
      </c>
      <c r="AV427">
        <v>250000</v>
      </c>
      <c r="BO427" t="str">
        <v>YV875687 Corp</v>
      </c>
      <c r="BP427" t="str">
        <v>US25152XWV80</v>
      </c>
      <c r="BQ427" t="str">
        <v>25152XWV8</v>
      </c>
      <c r="BR427" t="str">
        <v>DB Float 09/17/25</v>
      </c>
      <c r="BS427" s="1">
        <v>45917</v>
      </c>
      <c r="BT427">
        <v>10000000</v>
      </c>
      <c r="CA427" t="str">
        <v>ZG833529 Corp</v>
      </c>
      <c r="CB427" t="str">
        <v>US83370BML44</v>
      </c>
      <c r="CC427" t="str">
        <v>83370BML4</v>
      </c>
      <c r="CD427" t="str">
        <v>SOCGEN 5 ¼ 01/09/29</v>
      </c>
      <c r="CE427" s="1">
        <v>47127</v>
      </c>
      <c r="CF427">
        <v>2000000</v>
      </c>
      <c r="EI427" t="str">
        <v>YX729631 Corp</v>
      </c>
      <c r="EJ427" t="str">
        <v>XS2833400315</v>
      </c>
      <c r="EK427" t="str">
        <v>YX7296313</v>
      </c>
      <c r="EL427" t="str">
        <v>SANTAN 5.6 06/20/29</v>
      </c>
      <c r="EM427" s="1">
        <v>47289</v>
      </c>
      <c r="EN427">
        <v>500000</v>
      </c>
      <c r="KA427" s="1"/>
      <c r="LE427" s="1"/>
      <c r="NM427" s="1"/>
      <c r="QS427" s="1"/>
      <c r="XE427" s="1"/>
    </row>
    <row r="428" spans="29:629" x14ac:dyDescent="0.25">
      <c r="AC428" s="1"/>
      <c r="AE428" t="str">
        <v>AQ927017 Corp</v>
      </c>
      <c r="AF428" t="str">
        <v>XS1683931726</v>
      </c>
      <c r="AG428" t="str">
        <v>AQ9270176</v>
      </c>
      <c r="AH428" t="str">
        <v>BACR 0 01/31/48</v>
      </c>
      <c r="AI428" s="1">
        <v>54088</v>
      </c>
      <c r="AJ428">
        <v>50000000</v>
      </c>
      <c r="AQ428" t="str">
        <v>YL032967 Corp</v>
      </c>
      <c r="AR428" t="str">
        <v>XS3076647802</v>
      </c>
      <c r="AS428" t="str">
        <v>YL0329679</v>
      </c>
      <c r="AT428" t="str">
        <v>BNP 8.05 01/05/27</v>
      </c>
      <c r="AU428" s="1">
        <v>46392</v>
      </c>
      <c r="AV428">
        <v>250000</v>
      </c>
      <c r="BO428" t="str">
        <v>YV933841 Corp</v>
      </c>
      <c r="BP428" t="str">
        <v>US25152XWW63</v>
      </c>
      <c r="BQ428" t="str">
        <v>25152XWW6</v>
      </c>
      <c r="BR428" t="str">
        <v>DB Float 09/22/25</v>
      </c>
      <c r="BS428" s="1">
        <v>45922</v>
      </c>
      <c r="BT428">
        <v>120000000</v>
      </c>
      <c r="CA428" t="str">
        <v>ZH027954 Corp</v>
      </c>
      <c r="CB428" t="str">
        <v>US83370BGW72</v>
      </c>
      <c r="CC428" t="str">
        <v>83370BGW7</v>
      </c>
      <c r="CD428" t="str">
        <v>SOCGEN Float 09/22/38</v>
      </c>
      <c r="CE428" s="1">
        <v>50670</v>
      </c>
      <c r="CF428">
        <v>900000</v>
      </c>
      <c r="EI428" t="str">
        <v>YX729689 Corp</v>
      </c>
      <c r="EJ428" t="str">
        <v>XS2833400828</v>
      </c>
      <c r="EK428" t="str">
        <v>YX7296891</v>
      </c>
      <c r="EL428" t="str">
        <v>SANTAN 5.55 06/20/29</v>
      </c>
      <c r="EM428" s="1">
        <v>47289</v>
      </c>
      <c r="EN428">
        <v>500000</v>
      </c>
      <c r="KA428" s="1"/>
      <c r="LE428" s="1"/>
      <c r="NM428" s="1"/>
      <c r="QS428" s="1"/>
      <c r="XE428" s="1"/>
    </row>
    <row r="429" spans="29:629" x14ac:dyDescent="0.25">
      <c r="AC429" s="1"/>
      <c r="AE429" t="str">
        <v>AR522254 Corp</v>
      </c>
      <c r="AF429" t="str">
        <v>US06744CYW53</v>
      </c>
      <c r="AG429" t="str">
        <v>06744CYW5</v>
      </c>
      <c r="AH429" t="str">
        <v>BACR Float 03/09/28</v>
      </c>
      <c r="AI429" s="1">
        <v>46821</v>
      </c>
      <c r="AJ429">
        <v>20200000</v>
      </c>
      <c r="AQ429" t="str">
        <v>YL062974 Corp</v>
      </c>
      <c r="AR429" t="str">
        <v>XS3077639311</v>
      </c>
      <c r="AS429" t="str">
        <v>YL0629748</v>
      </c>
      <c r="AT429" t="str">
        <v>BNP 4.3 06/23/30</v>
      </c>
      <c r="AU429" s="1">
        <v>47657</v>
      </c>
      <c r="AV429">
        <v>1200000</v>
      </c>
      <c r="BO429" t="str">
        <v>YW110741 Corp</v>
      </c>
      <c r="BP429" t="str">
        <v>XS0461976317</v>
      </c>
      <c r="BQ429" t="str">
        <v>YW1107419</v>
      </c>
      <c r="BR429" t="str">
        <v>DB 0 06/22/34</v>
      </c>
      <c r="BS429" s="1">
        <v>49117</v>
      </c>
      <c r="BT429">
        <v>3000000</v>
      </c>
      <c r="CA429" t="str">
        <v>ZH182953 Corp</v>
      </c>
      <c r="CB429" t="str">
        <v>XS2659639863</v>
      </c>
      <c r="CC429" t="str">
        <v>ZH1829535</v>
      </c>
      <c r="CD429" t="str">
        <v>SOCGEN 4.17 09/26/25</v>
      </c>
      <c r="CE429" s="1">
        <v>45926</v>
      </c>
      <c r="CF429">
        <v>10154000</v>
      </c>
      <c r="EI429" t="str">
        <v>YX798047 Corp</v>
      </c>
      <c r="EJ429" t="str">
        <v>XS2845231641</v>
      </c>
      <c r="EK429" t="str">
        <v>YX7980478</v>
      </c>
      <c r="EL429" t="str">
        <v>SANTAN 6.6 06/20/29</v>
      </c>
      <c r="EM429" s="1">
        <v>47289</v>
      </c>
      <c r="EN429">
        <v>500000</v>
      </c>
      <c r="KA429" s="1"/>
      <c r="LE429" s="1"/>
      <c r="NM429" s="1"/>
      <c r="QS429" s="1"/>
      <c r="XE429" s="1"/>
    </row>
    <row r="430" spans="29:629" x14ac:dyDescent="0.25">
      <c r="AC430" s="1"/>
      <c r="AE430" t="str">
        <v>AS159664 Corp</v>
      </c>
      <c r="AF430" t="str">
        <v>US06746X6A64</v>
      </c>
      <c r="AG430" t="str">
        <v>06746X6A6</v>
      </c>
      <c r="AH430" t="str">
        <v>BACR Float 04/25/28</v>
      </c>
      <c r="AI430" s="1">
        <v>46868</v>
      </c>
      <c r="AJ430">
        <v>2490000</v>
      </c>
      <c r="AQ430" t="str">
        <v>YL063162 Corp</v>
      </c>
      <c r="AR430" t="str">
        <v>XS3077639741</v>
      </c>
      <c r="AS430" t="str">
        <v>YL0631629</v>
      </c>
      <c r="AT430" t="str">
        <v>BNP 4.71 06/23/30</v>
      </c>
      <c r="AU430" s="1">
        <v>47657</v>
      </c>
      <c r="AV430">
        <v>500000</v>
      </c>
      <c r="BO430" t="str">
        <v>YW115465 Corp</v>
      </c>
      <c r="BP430" t="str">
        <v>XS0461977042</v>
      </c>
      <c r="BQ430" t="str">
        <v>YW1154650</v>
      </c>
      <c r="BR430" t="str">
        <v>DB Float 07/11/29</v>
      </c>
      <c r="BS430" s="1">
        <v>47310</v>
      </c>
      <c r="BT430">
        <v>800000</v>
      </c>
      <c r="CA430" t="str">
        <v>ZH603749 Corp</v>
      </c>
      <c r="CB430" t="str">
        <v>XS2699503582</v>
      </c>
      <c r="CC430" t="str">
        <v>ZH6037498</v>
      </c>
      <c r="CD430" t="str">
        <v>SOCGEN 4.23 10/27/25</v>
      </c>
      <c r="CE430" s="1">
        <v>45957</v>
      </c>
      <c r="CF430">
        <v>2328000</v>
      </c>
      <c r="EI430" t="str">
        <v>YX798077 Corp</v>
      </c>
      <c r="EJ430" t="str">
        <v>XS2845231211</v>
      </c>
      <c r="EK430" t="str">
        <v>YX7980775</v>
      </c>
      <c r="EL430" t="str">
        <v>SANTAN 6.95 06/20/29</v>
      </c>
      <c r="EM430" s="1">
        <v>47289</v>
      </c>
      <c r="EN430">
        <v>850000</v>
      </c>
      <c r="KA430" s="1"/>
      <c r="LE430" s="1"/>
      <c r="NM430" s="1"/>
      <c r="QS430" s="1"/>
      <c r="XE430" s="1"/>
    </row>
    <row r="431" spans="29:629" x14ac:dyDescent="0.25">
      <c r="AC431" s="1"/>
      <c r="AE431" t="str">
        <v>AT431285 Corp</v>
      </c>
      <c r="AF431" t="str">
        <v>US06746XGP24</v>
      </c>
      <c r="AG431" t="str">
        <v>06746XGP2</v>
      </c>
      <c r="AH431" t="str">
        <v>BACR 0 07/31/28</v>
      </c>
      <c r="AI431" s="1">
        <v>46965</v>
      </c>
      <c r="AJ431">
        <v>1349000</v>
      </c>
      <c r="AQ431" t="str">
        <v>YL063408 Corp</v>
      </c>
      <c r="AR431" t="str">
        <v>XS3077622853</v>
      </c>
      <c r="AS431" t="str">
        <v>YL0634086</v>
      </c>
      <c r="AT431" t="str">
        <v>BNP 4.19 06/23/30</v>
      </c>
      <c r="AU431" s="1">
        <v>47657</v>
      </c>
      <c r="AV431">
        <v>650000</v>
      </c>
      <c r="BO431" t="str">
        <v>YW151133 Corp</v>
      </c>
      <c r="BP431" t="str">
        <v>US25152XWT35</v>
      </c>
      <c r="BQ431" t="str">
        <v>25152XWT3</v>
      </c>
      <c r="BR431" t="str">
        <v>DB Float 07/06/27</v>
      </c>
      <c r="BS431" s="1">
        <v>46574</v>
      </c>
      <c r="BT431">
        <v>100000000</v>
      </c>
      <c r="CA431" t="str">
        <v>ZH750551 Corp</v>
      </c>
      <c r="CB431" t="str">
        <v>US83370BJT17</v>
      </c>
      <c r="CC431" t="str">
        <v>83370BJT1</v>
      </c>
      <c r="CD431" t="str">
        <v>SOCGEN Float 10/30/38</v>
      </c>
      <c r="CE431" s="1">
        <v>50708</v>
      </c>
      <c r="CF431">
        <v>1000000</v>
      </c>
      <c r="EI431" t="str">
        <v>YX921743 Corp</v>
      </c>
      <c r="EJ431" t="str">
        <v>XS2849487850</v>
      </c>
      <c r="EK431" t="str">
        <v>YX9217432</v>
      </c>
      <c r="EL431" t="str">
        <v>SANTAN Float 06/25/29</v>
      </c>
      <c r="EM431" s="1">
        <v>47294</v>
      </c>
      <c r="EN431">
        <v>2000000</v>
      </c>
      <c r="KA431" s="1"/>
      <c r="LE431" s="1"/>
      <c r="NM431" s="1"/>
      <c r="QS431" s="1"/>
      <c r="XE431" s="1"/>
    </row>
    <row r="432" spans="29:629" x14ac:dyDescent="0.25">
      <c r="AC432" s="1"/>
      <c r="AE432" t="str">
        <v>AV462655 Corp</v>
      </c>
      <c r="AF432" t="str">
        <v>US06746XWN91</v>
      </c>
      <c r="AG432" t="str">
        <v>06746XWN9</v>
      </c>
      <c r="AH432" t="str">
        <v>BACR 0 11/22/28</v>
      </c>
      <c r="AI432" s="1">
        <v>47079</v>
      </c>
      <c r="AJ432">
        <v>0</v>
      </c>
      <c r="AQ432" t="str">
        <v>YL063667 Corp</v>
      </c>
      <c r="AR432" t="str">
        <v>XS3077639667</v>
      </c>
      <c r="AS432" t="str">
        <v>YL0636677</v>
      </c>
      <c r="AT432" t="str">
        <v>BNP 4 ½ 06/23/30</v>
      </c>
      <c r="AU432" s="1">
        <v>47657</v>
      </c>
      <c r="AV432">
        <v>600000</v>
      </c>
      <c r="BO432" t="str">
        <v>YW980891 Corp</v>
      </c>
      <c r="BP432" t="str">
        <v>XS0461994641</v>
      </c>
      <c r="BQ432" t="str">
        <v>YW9808919</v>
      </c>
      <c r="BR432" t="str">
        <v>DB 0 08/21/29</v>
      </c>
      <c r="BS432" s="1">
        <v>47351</v>
      </c>
      <c r="BT432">
        <v>1000000</v>
      </c>
      <c r="CA432" t="str">
        <v>ZH783383 Corp</v>
      </c>
      <c r="CB432" t="str">
        <v>XS2699543539</v>
      </c>
      <c r="CC432" t="str">
        <v>ZH7833838</v>
      </c>
      <c r="CD432" t="str">
        <v>SOCGEN 8.3 12/29/28</v>
      </c>
      <c r="CE432" s="1">
        <v>47116</v>
      </c>
      <c r="CF432">
        <v>700000</v>
      </c>
      <c r="EI432" t="str">
        <v>YX934121 Corp</v>
      </c>
      <c r="EJ432" t="str">
        <v>XS2848263377</v>
      </c>
      <c r="EK432" t="str">
        <v>YX9341216</v>
      </c>
      <c r="EL432" t="str">
        <v>SANTAN Float 06/21/29</v>
      </c>
      <c r="EM432" s="1">
        <v>47290</v>
      </c>
      <c r="EN432">
        <v>6745000</v>
      </c>
      <c r="KA432" s="1"/>
      <c r="LE432" s="1"/>
      <c r="NM432" s="1"/>
      <c r="QS432" s="1"/>
      <c r="XE432" s="1"/>
    </row>
    <row r="433" spans="29:629" x14ac:dyDescent="0.25">
      <c r="AC433" s="1"/>
      <c r="AE433" t="str">
        <v>AW477325 Corp</v>
      </c>
      <c r="AF433" t="str">
        <v>US06747M5S17</v>
      </c>
      <c r="AG433" t="str">
        <v>06747M5S1</v>
      </c>
      <c r="AH433" t="str">
        <v>BACR 0 07/07/26</v>
      </c>
      <c r="AI433" s="1">
        <v>46210</v>
      </c>
      <c r="AJ433">
        <v>0</v>
      </c>
      <c r="AQ433" t="str">
        <v>YL064835 Corp</v>
      </c>
      <c r="AR433" t="str">
        <v>XS3077645631</v>
      </c>
      <c r="AS433" t="str">
        <v>YL0648359</v>
      </c>
      <c r="AT433" t="str">
        <v>BNP Float 06/23/30</v>
      </c>
      <c r="AU433" s="1">
        <v>47657</v>
      </c>
      <c r="AV433">
        <v>1200000</v>
      </c>
      <c r="BO433" t="str">
        <v>YX657298 Corp</v>
      </c>
      <c r="BP433" t="e">
        <v>#N/A</v>
      </c>
      <c r="BQ433" t="str">
        <v>YX6572987</v>
      </c>
      <c r="BR433" t="str">
        <v>DB 0 06/22/34</v>
      </c>
      <c r="BS433" s="1">
        <v>49117</v>
      </c>
      <c r="BT433">
        <v>10000000</v>
      </c>
      <c r="CA433" t="str">
        <v>ZH784016 Corp</v>
      </c>
      <c r="CB433" t="str">
        <v>XS2699543026</v>
      </c>
      <c r="CC433" t="str">
        <v>ZH7840163</v>
      </c>
      <c r="CD433" t="str">
        <v>SOCGEN 7.45 12/30/26</v>
      </c>
      <c r="CE433" s="1">
        <v>46386</v>
      </c>
      <c r="CF433">
        <v>1200000</v>
      </c>
      <c r="EI433" t="str">
        <v>YX935971 Corp</v>
      </c>
      <c r="EJ433" t="str">
        <v>XS2848263294</v>
      </c>
      <c r="EK433" t="str">
        <v>YX9359713</v>
      </c>
      <c r="EL433" t="str">
        <v>SANTAN 6 ¾ 06/21/34</v>
      </c>
      <c r="EM433" s="1">
        <v>49116</v>
      </c>
      <c r="EN433">
        <v>5731000</v>
      </c>
      <c r="KA433" s="1"/>
      <c r="LE433" s="1"/>
      <c r="NM433" s="1"/>
      <c r="QS433" s="1"/>
      <c r="XE433" s="1"/>
    </row>
    <row r="434" spans="29:629" x14ac:dyDescent="0.25">
      <c r="AC434" s="1"/>
      <c r="AE434" t="str">
        <v>AW528405 Corp</v>
      </c>
      <c r="AF434" t="str">
        <v>US06747M5R34</v>
      </c>
      <c r="AG434" t="str">
        <v>06747M5R3</v>
      </c>
      <c r="AH434" t="str">
        <v>BACR 0 01/30/26</v>
      </c>
      <c r="AI434" s="1">
        <v>46052</v>
      </c>
      <c r="AJ434">
        <v>0</v>
      </c>
      <c r="AQ434" t="str">
        <v>YL136736 Corp</v>
      </c>
      <c r="AR434" t="str">
        <v>XS3072399572</v>
      </c>
      <c r="AS434" t="str">
        <v>YL1367363</v>
      </c>
      <c r="AT434" t="str">
        <v>BNP Float 07/31/30</v>
      </c>
      <c r="AU434" s="1">
        <v>47695</v>
      </c>
      <c r="AV434">
        <v>2000000</v>
      </c>
      <c r="BO434" t="str">
        <v>YX814122 Corp</v>
      </c>
      <c r="BP434" t="str">
        <v>US25161FUF34</v>
      </c>
      <c r="BQ434" t="str">
        <v>25161FUF3</v>
      </c>
      <c r="BR434" t="str">
        <v>DB 6.1 06/28/44</v>
      </c>
      <c r="BS434" s="1">
        <v>52776</v>
      </c>
      <c r="BT434">
        <v>2306000</v>
      </c>
      <c r="CA434" t="str">
        <v>ZH788872 Corp</v>
      </c>
      <c r="CB434" t="str">
        <v>XS2699543455</v>
      </c>
      <c r="CC434" t="str">
        <v>ZH7888725</v>
      </c>
      <c r="CD434" t="str">
        <v>SOCGEN 7.35 12/29/28</v>
      </c>
      <c r="CE434" s="1">
        <v>47116</v>
      </c>
      <c r="CF434">
        <v>700000</v>
      </c>
      <c r="EI434" t="str">
        <v>YX984466 Corp</v>
      </c>
      <c r="EJ434" t="str">
        <v>XS2851919717</v>
      </c>
      <c r="EK434" t="str">
        <v>YX9844664</v>
      </c>
      <c r="EL434" t="str">
        <v>SANTAN Float 06/28/29</v>
      </c>
      <c r="EM434" s="1">
        <v>47297</v>
      </c>
      <c r="EN434">
        <v>2502000</v>
      </c>
      <c r="KA434" s="1"/>
      <c r="LE434" s="1"/>
      <c r="NM434" s="1"/>
      <c r="QS434" s="1"/>
      <c r="XE434" s="1"/>
    </row>
    <row r="435" spans="29:629" x14ac:dyDescent="0.25">
      <c r="AC435" s="1"/>
      <c r="AE435" t="str">
        <v>AZ567424 Corp</v>
      </c>
      <c r="AF435" t="str">
        <v>XS1984729217</v>
      </c>
      <c r="AG435" t="str">
        <v>AZ5674249</v>
      </c>
      <c r="AH435" t="str">
        <v>BACR 3.3 07/12/29</v>
      </c>
      <c r="AI435" s="1">
        <v>47311</v>
      </c>
      <c r="AJ435">
        <v>40000000</v>
      </c>
      <c r="AQ435" t="str">
        <v>YL136828 Corp</v>
      </c>
      <c r="AR435" t="str">
        <v>XS3080032645</v>
      </c>
      <c r="AS435" t="str">
        <v>YL1368288</v>
      </c>
      <c r="AT435" t="str">
        <v>BNP 4.84 06/23/32</v>
      </c>
      <c r="AU435" s="1">
        <v>48388</v>
      </c>
      <c r="AV435">
        <v>1200000</v>
      </c>
      <c r="BO435" t="str">
        <v>ZB079036 Corp</v>
      </c>
      <c r="BP435" t="str">
        <v>XS0461594201</v>
      </c>
      <c r="BQ435" t="str">
        <v>ZB0790368</v>
      </c>
      <c r="BR435" t="str">
        <v>DB 7.45 12/22/28</v>
      </c>
      <c r="BS435" s="1">
        <v>47109</v>
      </c>
      <c r="BT435">
        <v>3470000</v>
      </c>
      <c r="CA435" t="str">
        <v>ZH789843 Corp</v>
      </c>
      <c r="CB435" t="str">
        <v>XS2699543299</v>
      </c>
      <c r="CC435" t="str">
        <v>ZH7898435</v>
      </c>
      <c r="CD435" t="str">
        <v>SOCGEN 7.9 12/30/26</v>
      </c>
      <c r="CE435" s="1">
        <v>46386</v>
      </c>
      <c r="CF435">
        <v>700000</v>
      </c>
      <c r="EI435" t="str">
        <v>ZB114338 Corp</v>
      </c>
      <c r="EJ435" t="str">
        <v>XS2797536823</v>
      </c>
      <c r="EK435" t="str">
        <v>ZB1143385</v>
      </c>
      <c r="EL435" t="str">
        <v>SANTAN 7 04/05/34</v>
      </c>
      <c r="EM435" s="1">
        <v>49039</v>
      </c>
      <c r="EN435">
        <v>8610000</v>
      </c>
      <c r="KA435" s="1"/>
      <c r="LE435" s="1"/>
      <c r="NM435" s="1"/>
      <c r="QS435" s="1"/>
      <c r="XE435" s="1"/>
    </row>
    <row r="436" spans="29:629" x14ac:dyDescent="0.25">
      <c r="AC436" s="1"/>
      <c r="AE436" t="str">
        <v>AZ907676 Corp</v>
      </c>
      <c r="AF436" t="str">
        <v>XS1984807203</v>
      </c>
      <c r="AG436" t="str">
        <v>AZ9076763</v>
      </c>
      <c r="AH436" t="str">
        <v>BACR 4.01 06/20/26</v>
      </c>
      <c r="AI436" s="1">
        <v>46193</v>
      </c>
      <c r="AJ436">
        <v>2555000</v>
      </c>
      <c r="AQ436" t="str">
        <v>YL140284 Corp</v>
      </c>
      <c r="AR436" t="str">
        <v>XS2866491736</v>
      </c>
      <c r="AS436" t="str">
        <v>YL1402848</v>
      </c>
      <c r="AT436" t="str">
        <v>BNP 9 02/18/26</v>
      </c>
      <c r="AU436" s="1">
        <v>46071</v>
      </c>
      <c r="AV436">
        <v>500000</v>
      </c>
      <c r="BO436" t="str">
        <v>ZB148586 Corp</v>
      </c>
      <c r="BP436" t="str">
        <v>XS0461608274</v>
      </c>
      <c r="BQ436" t="str">
        <v>ZB1485869</v>
      </c>
      <c r="BR436" t="str">
        <v>DB 6.41 06/22/29</v>
      </c>
      <c r="BS436" s="1">
        <v>47291</v>
      </c>
      <c r="BT436">
        <v>2000000</v>
      </c>
      <c r="CA436" t="str">
        <v>ZH825270 Corp</v>
      </c>
      <c r="CB436" t="str">
        <v>XS2627384428</v>
      </c>
      <c r="CC436" t="str">
        <v>ZH8252707</v>
      </c>
      <c r="CD436" t="str">
        <v>SOCGEN 9.85 06/30/26</v>
      </c>
      <c r="CE436" s="1">
        <v>46203</v>
      </c>
      <c r="CF436">
        <v>1000000</v>
      </c>
      <c r="EI436" t="str">
        <v>ZB158436 Corp</v>
      </c>
      <c r="EJ436" t="str">
        <v>XS2795571582</v>
      </c>
      <c r="EK436" t="str">
        <v>ZB1584364</v>
      </c>
      <c r="EL436" t="str">
        <v>SANTAN 5.55 04/02/29</v>
      </c>
      <c r="EM436" s="1">
        <v>47210</v>
      </c>
      <c r="EN436">
        <v>1000000</v>
      </c>
      <c r="KA436" s="1"/>
      <c r="LE436" s="1"/>
      <c r="NM436" s="1"/>
      <c r="QS436" s="1"/>
      <c r="XE436" s="1"/>
    </row>
    <row r="437" spans="29:629" x14ac:dyDescent="0.25">
      <c r="AC437" s="1"/>
      <c r="AE437" t="str">
        <v>BG738748 Corp</v>
      </c>
      <c r="AF437" t="str">
        <v>XS2134381743</v>
      </c>
      <c r="AG437" t="str">
        <v>BG7387486</v>
      </c>
      <c r="AH437" t="str">
        <v>BACR 0 03/26/50</v>
      </c>
      <c r="AI437" s="1">
        <v>54873</v>
      </c>
      <c r="AJ437">
        <v>300000000</v>
      </c>
      <c r="AQ437" t="str">
        <v>YL140740 Corp</v>
      </c>
      <c r="AR437" t="str">
        <v>XS3080041711</v>
      </c>
      <c r="AS437" t="str">
        <v>YL1407409</v>
      </c>
      <c r="AT437" t="str">
        <v>BNP 5.22 06/23/31</v>
      </c>
      <c r="AU437" s="1">
        <v>48022</v>
      </c>
      <c r="AV437">
        <v>500000</v>
      </c>
      <c r="BO437" t="str">
        <v>ZB475047 Corp</v>
      </c>
      <c r="BP437" t="str">
        <v>XS0461619479</v>
      </c>
      <c r="BQ437" t="str">
        <v>ZB4750475</v>
      </c>
      <c r="BR437" t="str">
        <v>DB 0 06/22/34</v>
      </c>
      <c r="BS437" s="1">
        <v>49117</v>
      </c>
      <c r="BT437">
        <v>1650000</v>
      </c>
      <c r="CA437" t="str">
        <v>ZI130679 Corp</v>
      </c>
      <c r="CB437" t="str">
        <v>XS2593424570</v>
      </c>
      <c r="CC437" t="str">
        <v>ZI1306797</v>
      </c>
      <c r="CD437" t="str">
        <v>SOCGEN 4 ¼ 05/19/26</v>
      </c>
      <c r="CE437" s="1">
        <v>46161</v>
      </c>
      <c r="CF437">
        <v>1500000</v>
      </c>
      <c r="EI437" t="str">
        <v>ZB218302 Corp</v>
      </c>
      <c r="EJ437" t="str">
        <v>XS2800812302</v>
      </c>
      <c r="EK437" t="str">
        <v>ZB2183026</v>
      </c>
      <c r="EL437" t="str">
        <v>SANTAN 7 04/12/34</v>
      </c>
      <c r="EM437" s="1">
        <v>49046</v>
      </c>
      <c r="EN437">
        <v>15339000</v>
      </c>
      <c r="KA437" s="1"/>
      <c r="LE437" s="1"/>
      <c r="NM437" s="1"/>
      <c r="QS437" s="1"/>
      <c r="XE437" s="1"/>
    </row>
    <row r="438" spans="29:629" x14ac:dyDescent="0.25">
      <c r="AC438" s="1"/>
      <c r="AE438" t="str">
        <v>BH646140 Corp</v>
      </c>
      <c r="AF438" t="str">
        <v>XS2088235408</v>
      </c>
      <c r="AG438" t="str">
        <v>BH6461405</v>
      </c>
      <c r="AH438" t="str">
        <v>BACR 0 04/14/50</v>
      </c>
      <c r="AI438" s="1">
        <v>54892</v>
      </c>
      <c r="AJ438">
        <v>60000000</v>
      </c>
      <c r="AQ438" t="str">
        <v>YL147044 Corp</v>
      </c>
      <c r="AR438" t="str">
        <v>XS3080023065</v>
      </c>
      <c r="AS438" t="str">
        <v>YL1470449</v>
      </c>
      <c r="AT438" t="str">
        <v>BNP Float 06/23/30</v>
      </c>
      <c r="AU438" s="1">
        <v>47657</v>
      </c>
      <c r="AV438">
        <v>1000000</v>
      </c>
      <c r="BO438" t="str">
        <v>ZB840112 Corp</v>
      </c>
      <c r="BP438" t="str">
        <v>XS0461629510</v>
      </c>
      <c r="BQ438" t="str">
        <v>ZB8401125</v>
      </c>
      <c r="BR438" t="str">
        <v>DB Float 06/22/34</v>
      </c>
      <c r="BS438" s="1">
        <v>49117</v>
      </c>
      <c r="BT438">
        <v>4000000</v>
      </c>
      <c r="CA438" t="str">
        <v>ZI299542 Corp</v>
      </c>
      <c r="CB438" t="str">
        <v>US83370BDZ31</v>
      </c>
      <c r="CC438" t="str">
        <v>83370BDZ3</v>
      </c>
      <c r="CD438" t="str">
        <v>SOCGEN Float 09/02/38</v>
      </c>
      <c r="CE438" s="1">
        <v>50650</v>
      </c>
      <c r="CF438">
        <v>0</v>
      </c>
      <c r="EI438" t="str">
        <v>ZB325301 Corp</v>
      </c>
      <c r="EJ438" t="str">
        <v>XS2802933007</v>
      </c>
      <c r="EK438" t="str">
        <v>ZB3253018</v>
      </c>
      <c r="EL438" t="str">
        <v>SANTAN 5 ½ 04/15/34</v>
      </c>
      <c r="EM438" s="1">
        <v>49049</v>
      </c>
      <c r="EN438">
        <v>3000000</v>
      </c>
      <c r="KA438" s="1"/>
      <c r="LE438" s="1"/>
      <c r="NM438" s="1"/>
      <c r="QS438" s="1"/>
      <c r="XE438" s="1"/>
    </row>
    <row r="439" spans="29:629" x14ac:dyDescent="0.25">
      <c r="AC439" s="1"/>
      <c r="AE439" t="str">
        <v>BH682850 Corp</v>
      </c>
      <c r="AF439" t="str">
        <v>XS2088240077</v>
      </c>
      <c r="AG439" t="str">
        <v>BH6828504</v>
      </c>
      <c r="AH439" t="str">
        <v>BACR 0 04/15/50</v>
      </c>
      <c r="AI439" s="1">
        <v>54893</v>
      </c>
      <c r="AJ439">
        <v>60000000</v>
      </c>
      <c r="AQ439" t="str">
        <v>YL147072 Corp</v>
      </c>
      <c r="AR439" t="str">
        <v>XS3080023149</v>
      </c>
      <c r="AS439" t="str">
        <v>YL1470720</v>
      </c>
      <c r="AT439" t="str">
        <v>BNP Float 06/23/30</v>
      </c>
      <c r="AU439" s="1">
        <v>47657</v>
      </c>
      <c r="AV439">
        <v>1000000</v>
      </c>
      <c r="BO439" t="str">
        <v>ZB959856 Corp</v>
      </c>
      <c r="BP439" t="str">
        <v>XS0461630369</v>
      </c>
      <c r="BQ439" t="str">
        <v>ZB9598564</v>
      </c>
      <c r="BR439" t="str">
        <v>DB Float 05/17/29</v>
      </c>
      <c r="BS439" s="1">
        <v>47255</v>
      </c>
      <c r="BT439">
        <v>1050000</v>
      </c>
      <c r="CA439" t="str">
        <v>ZI623576 Corp</v>
      </c>
      <c r="CB439" t="str">
        <v>XS2659494798</v>
      </c>
      <c r="CC439" t="str">
        <v>ZI6235769</v>
      </c>
      <c r="CD439" t="str">
        <v>SOCGEN 4.12 08/26/25</v>
      </c>
      <c r="CE439" s="1">
        <v>45895</v>
      </c>
      <c r="CF439">
        <v>7394000</v>
      </c>
      <c r="EI439" t="str">
        <v>ZB325667 Corp</v>
      </c>
      <c r="EJ439" t="str">
        <v>XS2802497268</v>
      </c>
      <c r="EK439" t="str">
        <v>ZB3256672</v>
      </c>
      <c r="EL439" t="str">
        <v>SANTAN 6.65 04/12/34</v>
      </c>
      <c r="EM439" s="1">
        <v>49046</v>
      </c>
      <c r="EN439">
        <v>995000</v>
      </c>
      <c r="KA439" s="1"/>
      <c r="LE439" s="1"/>
      <c r="NM439" s="1"/>
      <c r="QS439" s="1"/>
      <c r="XE439" s="1"/>
    </row>
    <row r="440" spans="29:629" x14ac:dyDescent="0.25">
      <c r="AC440" s="1"/>
      <c r="AE440" t="str">
        <v>BH746334 Corp</v>
      </c>
      <c r="AF440" t="str">
        <v>XS2088245621</v>
      </c>
      <c r="AG440" t="str">
        <v>BH7463343</v>
      </c>
      <c r="AH440" t="str">
        <v>BACR 0 04/23/50</v>
      </c>
      <c r="AI440" s="1">
        <v>54901</v>
      </c>
      <c r="AJ440">
        <v>100000000</v>
      </c>
      <c r="AQ440" t="str">
        <v>YL147139 Corp</v>
      </c>
      <c r="AR440" t="str">
        <v>XS3080042362</v>
      </c>
      <c r="AS440" t="str">
        <v>YL1471397</v>
      </c>
      <c r="AT440" t="str">
        <v>BNP 5.7 06/25/35</v>
      </c>
      <c r="AU440" s="1">
        <v>49485</v>
      </c>
      <c r="AV440">
        <v>500000</v>
      </c>
      <c r="BO440" t="str">
        <v>ZD289989 Corp</v>
      </c>
      <c r="BP440" t="str">
        <v>XS2776516705</v>
      </c>
      <c r="BQ440" t="str">
        <v>ZD2899890</v>
      </c>
      <c r="BR440" t="str">
        <v>AMCSA Float 12/22/28</v>
      </c>
      <c r="BS440" s="1">
        <v>47109</v>
      </c>
      <c r="BT440">
        <v>30000000</v>
      </c>
      <c r="CA440" t="str">
        <v>ZI688996 Corp</v>
      </c>
      <c r="CB440" t="str">
        <v>US83370BG234</v>
      </c>
      <c r="CC440" t="str">
        <v>83370BG23</v>
      </c>
      <c r="CD440" t="str">
        <v>SOCGEN Float 09/29/38</v>
      </c>
      <c r="CE440" s="1">
        <v>50677</v>
      </c>
      <c r="CF440">
        <v>0</v>
      </c>
      <c r="EI440" t="str">
        <v>ZB325668 Corp</v>
      </c>
      <c r="EJ440" t="str">
        <v>XS2802178751</v>
      </c>
      <c r="EK440" t="str">
        <v>ZB3256680</v>
      </c>
      <c r="EL440" t="str">
        <v>SANTAN 5 04/12/29</v>
      </c>
      <c r="EM440" s="1">
        <v>47220</v>
      </c>
      <c r="EN440">
        <v>1215000</v>
      </c>
      <c r="KA440" s="1"/>
      <c r="LE440" s="1"/>
      <c r="NM440" s="1"/>
      <c r="QS440" s="1"/>
      <c r="XE440" s="1"/>
    </row>
    <row r="441" spans="29:629" x14ac:dyDescent="0.25">
      <c r="AC441" s="1"/>
      <c r="AE441" t="str">
        <v>BJ236777 Corp</v>
      </c>
      <c r="AF441" t="str">
        <v>XS2111138470</v>
      </c>
      <c r="AG441" t="str">
        <v>BJ2367776</v>
      </c>
      <c r="AH441" t="str">
        <v>BACR Float 05/07/27</v>
      </c>
      <c r="AI441" s="1">
        <v>46514</v>
      </c>
      <c r="AJ441">
        <v>20000000</v>
      </c>
      <c r="AQ441" t="str">
        <v>YL147150 Corp</v>
      </c>
      <c r="AR441" t="str">
        <v>XS3080041802</v>
      </c>
      <c r="AS441" t="str">
        <v>YL1471504</v>
      </c>
      <c r="AT441" t="str">
        <v>BNP 5.4 06/23/31</v>
      </c>
      <c r="AU441" s="1">
        <v>48022</v>
      </c>
      <c r="AV441">
        <v>500000</v>
      </c>
      <c r="BO441" t="str">
        <v>ZD358621 Corp</v>
      </c>
      <c r="BP441" t="str">
        <v>XS0461579822</v>
      </c>
      <c r="BQ441" t="str">
        <v>ZD3586215</v>
      </c>
      <c r="BR441" t="str">
        <v>DB Float 12/20/28</v>
      </c>
      <c r="BS441" s="1">
        <v>47107</v>
      </c>
      <c r="BT441">
        <v>2500000</v>
      </c>
      <c r="CA441" t="str">
        <v>ZI861837 Corp</v>
      </c>
      <c r="CB441" t="str">
        <v>XS2659620509</v>
      </c>
      <c r="CC441" t="str">
        <v>ZI8618376</v>
      </c>
      <c r="CD441" t="str">
        <v>SOCGEN 4.63 09/27/26</v>
      </c>
      <c r="CE441" s="1">
        <v>46292</v>
      </c>
      <c r="CF441">
        <v>5000000</v>
      </c>
      <c r="EI441" t="str">
        <v>ZB358172 Corp</v>
      </c>
      <c r="EJ441" t="str">
        <v>XS2795389514</v>
      </c>
      <c r="EK441" t="str">
        <v>ZB3581723</v>
      </c>
      <c r="EL441" t="str">
        <v>SANTAN 6 06/20/29</v>
      </c>
      <c r="EM441" s="1">
        <v>47289</v>
      </c>
      <c r="EN441">
        <v>800000</v>
      </c>
      <c r="KA441" s="1"/>
      <c r="LE441" s="1"/>
      <c r="NM441" s="1"/>
      <c r="QS441" s="1"/>
      <c r="XE441" s="1"/>
    </row>
    <row r="442" spans="29:629" x14ac:dyDescent="0.25">
      <c r="AC442" s="1"/>
      <c r="AE442" t="str">
        <v>BJ594931 Corp</v>
      </c>
      <c r="AF442" t="str">
        <v>XS2111181488</v>
      </c>
      <c r="AG442" t="str">
        <v>BJ5949315</v>
      </c>
      <c r="AH442" t="str">
        <v>BACR 0 05/28/50</v>
      </c>
      <c r="AI442" s="1">
        <v>54936</v>
      </c>
      <c r="AJ442">
        <v>665000000</v>
      </c>
      <c r="AQ442" t="str">
        <v>YL309490 Corp</v>
      </c>
      <c r="AR442" t="str">
        <v>XS3069352089</v>
      </c>
      <c r="AS442" t="str">
        <v>YL3094908</v>
      </c>
      <c r="AT442" t="str">
        <v>BNP 4.52 06/23/30</v>
      </c>
      <c r="AU442" s="1">
        <v>47657</v>
      </c>
      <c r="AV442">
        <v>4000000</v>
      </c>
      <c r="BO442" t="str">
        <v>ZD481519 Corp</v>
      </c>
      <c r="BP442" t="str">
        <v>XS2777589545</v>
      </c>
      <c r="BQ442" t="str">
        <v>ZD4815191</v>
      </c>
      <c r="BR442" t="str">
        <v>DB 5.93 12/20/28</v>
      </c>
      <c r="BS442" s="1">
        <v>47107</v>
      </c>
      <c r="BT442">
        <v>500000</v>
      </c>
      <c r="CA442" t="str">
        <v>ZI866130 Corp</v>
      </c>
      <c r="CB442" t="str">
        <v>XS2659621739</v>
      </c>
      <c r="CC442" t="str">
        <v>ZI8661301</v>
      </c>
      <c r="CD442" t="str">
        <v>SOCGEN 6.6 07/10/28</v>
      </c>
      <c r="CE442" s="1">
        <v>46944</v>
      </c>
      <c r="CF442">
        <v>20000000</v>
      </c>
      <c r="EI442" t="str">
        <v>ZB358757 Corp</v>
      </c>
      <c r="EJ442" t="str">
        <v>XS2795584130</v>
      </c>
      <c r="EK442" t="str">
        <v>ZB3587571</v>
      </c>
      <c r="EL442" t="str">
        <v>SANTAN 5.51 06/20/29</v>
      </c>
      <c r="EM442" s="1">
        <v>47289</v>
      </c>
      <c r="EN442">
        <v>400000</v>
      </c>
      <c r="KA442" s="1"/>
      <c r="LE442" s="1"/>
      <c r="NM442" s="1"/>
      <c r="QS442" s="1"/>
      <c r="XE442" s="1"/>
    </row>
    <row r="443" spans="29:629" x14ac:dyDescent="0.25">
      <c r="AC443" s="1"/>
      <c r="AE443" t="str">
        <v>BJ807670 Corp</v>
      </c>
      <c r="AF443" t="str">
        <v>XS2124688438</v>
      </c>
      <c r="AG443" t="str">
        <v>BJ8076702</v>
      </c>
      <c r="AH443" t="str">
        <v>BACR 7 06/20/30</v>
      </c>
      <c r="AI443" s="1">
        <v>47654</v>
      </c>
      <c r="AJ443">
        <v>500000</v>
      </c>
      <c r="AQ443" t="str">
        <v>YL565733 Corp</v>
      </c>
      <c r="AR443" t="str">
        <v>XS3090498968</v>
      </c>
      <c r="AS443" t="str">
        <v>YL5657330</v>
      </c>
      <c r="AT443" t="str">
        <v>BNP 5.8 06/23/30</v>
      </c>
      <c r="AU443" s="1">
        <v>47657</v>
      </c>
      <c r="AV443">
        <v>5000000</v>
      </c>
      <c r="BO443" t="str">
        <v>ZD641536 Corp</v>
      </c>
      <c r="BP443" t="str">
        <v>XS2777593497</v>
      </c>
      <c r="BQ443" t="str">
        <v>ZD6415362</v>
      </c>
      <c r="BR443" t="str">
        <v>DB Float 12/20/28</v>
      </c>
      <c r="BS443" s="1">
        <v>47107</v>
      </c>
      <c r="BT443">
        <v>1000000</v>
      </c>
      <c r="CA443" t="str">
        <v>ZI886492 Corp</v>
      </c>
      <c r="CB443" t="str">
        <v>XS2659629807</v>
      </c>
      <c r="CC443" t="str">
        <v>ZI8864921</v>
      </c>
      <c r="CD443" t="str">
        <v>SOCGEN 0 09/25/38</v>
      </c>
      <c r="CE443" s="1">
        <v>50673</v>
      </c>
      <c r="CF443">
        <v>30000000</v>
      </c>
      <c r="EI443" t="str">
        <v>ZB393282 Corp</v>
      </c>
      <c r="EJ443" t="str">
        <v>XS2804791361</v>
      </c>
      <c r="EK443" t="str">
        <v>ZB3932827</v>
      </c>
      <c r="EL443" t="str">
        <v>SANTAN 7.1 06/20/29</v>
      </c>
      <c r="EM443" s="1">
        <v>47289</v>
      </c>
      <c r="EN443">
        <v>2000000</v>
      </c>
      <c r="KA443" s="1"/>
      <c r="LE443" s="1"/>
      <c r="NM443" s="1"/>
      <c r="QS443" s="1"/>
      <c r="XE443" s="1"/>
    </row>
    <row r="444" spans="29:629" x14ac:dyDescent="0.25">
      <c r="AC444" s="1"/>
      <c r="AE444" t="str">
        <v>BK123166 Corp</v>
      </c>
      <c r="AF444" t="str">
        <v>XS2142524656</v>
      </c>
      <c r="AG444" t="str">
        <v>BK1231665</v>
      </c>
      <c r="AH444" t="str">
        <v>BACR 0 06/24/50</v>
      </c>
      <c r="AI444" s="1">
        <v>54963</v>
      </c>
      <c r="AJ444">
        <v>50000000</v>
      </c>
      <c r="AQ444" t="str">
        <v>YM016206 Corp</v>
      </c>
      <c r="AR444" t="str">
        <v>XS3064234019</v>
      </c>
      <c r="AS444" t="str">
        <v>YM0162060</v>
      </c>
      <c r="AT444" t="str">
        <v>BNP Float 07/06/32</v>
      </c>
      <c r="AU444" s="1">
        <v>48401</v>
      </c>
      <c r="AV444">
        <v>550000</v>
      </c>
      <c r="BO444" t="str">
        <v>ZD684847 Corp</v>
      </c>
      <c r="BP444" t="str">
        <v>XS2777592259</v>
      </c>
      <c r="BQ444" t="str">
        <v>ZD6848471</v>
      </c>
      <c r="BR444" t="str">
        <v>DB 0 03/22/34</v>
      </c>
      <c r="BS444" s="1">
        <v>49025</v>
      </c>
      <c r="BT444">
        <v>1450000</v>
      </c>
      <c r="CA444" t="str">
        <v>ZJ467287 Corp</v>
      </c>
      <c r="CB444" t="str">
        <v>US83370BBB80</v>
      </c>
      <c r="CC444" t="str">
        <v>83370BBB8</v>
      </c>
      <c r="CD444" t="str">
        <v>SOCGEN Float 07/08/43</v>
      </c>
      <c r="CE444" s="1">
        <v>52420</v>
      </c>
      <c r="CF444">
        <v>3250000</v>
      </c>
      <c r="EI444" t="str">
        <v>ZB487879 Corp</v>
      </c>
      <c r="EJ444" t="str">
        <v>XS2805542433</v>
      </c>
      <c r="EK444" t="str">
        <v>ZB4878797</v>
      </c>
      <c r="EL444" t="str">
        <v>SANTAN 5.1 04/19/29</v>
      </c>
      <c r="EM444" s="1">
        <v>47227</v>
      </c>
      <c r="EN444">
        <v>1582000</v>
      </c>
      <c r="KA444" s="1"/>
      <c r="LE444" s="1"/>
      <c r="NM444" s="1"/>
      <c r="QS444" s="1"/>
      <c r="XE444" s="1"/>
    </row>
    <row r="445" spans="29:629" x14ac:dyDescent="0.25">
      <c r="AC445" s="1"/>
      <c r="AE445" t="str">
        <v>BK678662 Corp</v>
      </c>
      <c r="AF445" t="str">
        <v>US06747QBN60</v>
      </c>
      <c r="AG445" t="str">
        <v>06747QBN6</v>
      </c>
      <c r="AH445" t="str">
        <v>BACR Float 07/31/26</v>
      </c>
      <c r="AI445" s="1">
        <v>46234</v>
      </c>
      <c r="AJ445">
        <v>5000000</v>
      </c>
      <c r="AQ445" t="str">
        <v>YM109963 Corp</v>
      </c>
      <c r="AR445" t="str">
        <v>XS3057932132</v>
      </c>
      <c r="AS445" t="str">
        <v>YM1099634</v>
      </c>
      <c r="AT445" t="str">
        <v>BNP Float 07/07/28</v>
      </c>
      <c r="AU445" s="1">
        <v>46941</v>
      </c>
      <c r="AV445">
        <v>1000000</v>
      </c>
      <c r="BO445" t="str">
        <v>ZD793933 Corp</v>
      </c>
      <c r="BP445" t="str">
        <v>XS0461584152</v>
      </c>
      <c r="BQ445" t="str">
        <v>ZD7939337</v>
      </c>
      <c r="BR445" t="str">
        <v>DB 0 12/22/28</v>
      </c>
      <c r="BS445" s="1">
        <v>47109</v>
      </c>
      <c r="BT445">
        <v>1000000</v>
      </c>
      <c r="CA445" t="str">
        <v>ZJ635146 Corp</v>
      </c>
      <c r="CB445" t="str">
        <v>US83370BBN29</v>
      </c>
      <c r="CC445" t="str">
        <v>83370BBN2</v>
      </c>
      <c r="CD445" t="str">
        <v>SOCGEN Float 07/29/38</v>
      </c>
      <c r="CE445" s="1">
        <v>50615</v>
      </c>
      <c r="CF445">
        <v>1000</v>
      </c>
      <c r="EI445" t="str">
        <v>ZB488100 Corp</v>
      </c>
      <c r="EJ445" t="str">
        <v>XS2805542359</v>
      </c>
      <c r="EK445" t="str">
        <v>ZB4881007</v>
      </c>
      <c r="EL445" t="str">
        <v>SANTAN 7.15 04/19/34</v>
      </c>
      <c r="EM445" s="1">
        <v>49053</v>
      </c>
      <c r="EN445">
        <v>11136000</v>
      </c>
      <c r="KA445" s="1"/>
      <c r="LE445" s="1"/>
      <c r="NM445" s="1"/>
      <c r="QS445" s="1"/>
      <c r="XE445" s="1"/>
    </row>
    <row r="446" spans="29:629" x14ac:dyDescent="0.25">
      <c r="AC446" s="1"/>
      <c r="AE446" t="str">
        <v>BK772112 Corp</v>
      </c>
      <c r="AF446" t="str">
        <v>US06747QDF19</v>
      </c>
      <c r="AG446" t="str">
        <v>06747QDF1</v>
      </c>
      <c r="AH446" t="str">
        <v>BACR 1.1 02/20/26</v>
      </c>
      <c r="AI446" s="1">
        <v>46073</v>
      </c>
      <c r="AJ446">
        <v>45000000</v>
      </c>
      <c r="AQ446" t="str">
        <v>YM117476 Corp</v>
      </c>
      <c r="AR446" t="str">
        <v>XS2980255744</v>
      </c>
      <c r="AS446" t="str">
        <v>YM1174767</v>
      </c>
      <c r="AT446" t="str">
        <v>BNP 6.14 06/24/30</v>
      </c>
      <c r="AU446" s="1">
        <v>47658</v>
      </c>
      <c r="AV446">
        <v>5000000</v>
      </c>
      <c r="BO446" t="str">
        <v>ZD937736 Corp</v>
      </c>
      <c r="BP446" t="str">
        <v>XS0461587502</v>
      </c>
      <c r="BQ446" t="str">
        <v>ZD9377361</v>
      </c>
      <c r="BR446" t="str">
        <v>DB Float 12/20/28</v>
      </c>
      <c r="BS446" s="1">
        <v>47107</v>
      </c>
      <c r="BT446">
        <v>1000000</v>
      </c>
      <c r="CA446" t="str">
        <v>ZK285675 Corp</v>
      </c>
      <c r="CB446" t="str">
        <v>XS2593276954</v>
      </c>
      <c r="CC446" t="str">
        <v>ZK2856753</v>
      </c>
      <c r="CD446" t="str">
        <v>SOCGEN 3.92 05/10/28</v>
      </c>
      <c r="CE446" s="1">
        <v>46883</v>
      </c>
      <c r="CF446">
        <v>2000000</v>
      </c>
      <c r="EI446" t="str">
        <v>ZB488134 Corp</v>
      </c>
      <c r="EJ446" t="str">
        <v>XS2804796089</v>
      </c>
      <c r="EK446" t="str">
        <v>ZB4881346</v>
      </c>
      <c r="EL446" t="str">
        <v>SANTAN 5.7 04/17/34</v>
      </c>
      <c r="EM446" s="1">
        <v>49051</v>
      </c>
      <c r="EN446">
        <v>2000000</v>
      </c>
      <c r="KA446" s="1"/>
      <c r="LE446" s="1"/>
      <c r="NM446" s="1"/>
      <c r="QS446" s="1"/>
      <c r="XE446" s="1"/>
    </row>
    <row r="447" spans="29:629" x14ac:dyDescent="0.25">
      <c r="AC447" s="1"/>
      <c r="AE447" t="str">
        <v>BK921915 Corp</v>
      </c>
      <c r="AF447" t="str">
        <v>US06747QE602</v>
      </c>
      <c r="AG447" t="str">
        <v>06747QE60</v>
      </c>
      <c r="AH447" t="str">
        <v>BACR 1 ½ 08/28/30</v>
      </c>
      <c r="AI447" s="1">
        <v>47723</v>
      </c>
      <c r="AJ447">
        <v>8000000</v>
      </c>
      <c r="AQ447" t="str">
        <v>YM141710 Corp</v>
      </c>
      <c r="AR447" t="str">
        <v>XS3121006574</v>
      </c>
      <c r="AS447" t="str">
        <v>YM1417109</v>
      </c>
      <c r="AT447" t="str">
        <v>BNP Float 07/16/30</v>
      </c>
      <c r="AU447" s="1">
        <v>47680</v>
      </c>
      <c r="AV447">
        <v>6245000</v>
      </c>
      <c r="BO447" t="str">
        <v>ZD967229 Corp</v>
      </c>
      <c r="BP447" t="str">
        <v>XS0461591108</v>
      </c>
      <c r="BQ447" t="str">
        <v>ZD9672290</v>
      </c>
      <c r="BR447" t="str">
        <v>DB Float 06/20/29</v>
      </c>
      <c r="BS447" s="1">
        <v>47289</v>
      </c>
      <c r="BT447">
        <v>1300000</v>
      </c>
      <c r="CA447" t="str">
        <v>ZL417615 Corp</v>
      </c>
      <c r="CB447" t="str">
        <v>US83370B2X05</v>
      </c>
      <c r="CC447" t="str">
        <v>83370B2X0</v>
      </c>
      <c r="CD447" t="str">
        <v>SOCGEN 5.6 03/17/28</v>
      </c>
      <c r="CE447" s="1">
        <v>46829</v>
      </c>
      <c r="CF447">
        <v>0</v>
      </c>
      <c r="EI447" t="str">
        <v>ZB601994 Corp</v>
      </c>
      <c r="EJ447" t="str">
        <v>XS2809872638</v>
      </c>
      <c r="EK447" t="str">
        <v>ZB6019945</v>
      </c>
      <c r="EL447" t="str">
        <v>SANTAN 7.35 04/26/34</v>
      </c>
      <c r="EM447" s="1">
        <v>49060</v>
      </c>
      <c r="EN447">
        <v>11129000</v>
      </c>
      <c r="KA447" s="1"/>
      <c r="LE447" s="1"/>
      <c r="NM447" s="1"/>
      <c r="QS447" s="1"/>
      <c r="XE447" s="1"/>
    </row>
    <row r="448" spans="29:629" x14ac:dyDescent="0.25">
      <c r="AC448" s="1"/>
      <c r="AE448" t="str">
        <v>BM129015 Corp</v>
      </c>
      <c r="AF448" t="str">
        <v>US06747QNH64</v>
      </c>
      <c r="AG448" t="str">
        <v>06747QNH6</v>
      </c>
      <c r="AH448" t="str">
        <v>BACR 1.55 11/05/29</v>
      </c>
      <c r="AI448" s="1">
        <v>47427</v>
      </c>
      <c r="AJ448">
        <v>0</v>
      </c>
      <c r="AQ448" t="str">
        <v>YM166011 Corp</v>
      </c>
      <c r="AR448" t="str">
        <v>XS3062284800</v>
      </c>
      <c r="AS448" t="str">
        <v>YM1660112</v>
      </c>
      <c r="AT448" t="str">
        <v>BNP 4.3 07/25/30</v>
      </c>
      <c r="AU448" s="1">
        <v>47689</v>
      </c>
      <c r="AV448">
        <v>2000000</v>
      </c>
      <c r="BO448" t="str">
        <v>ZG031728 Corp</v>
      </c>
      <c r="BP448" t="str">
        <v>XS0461501396</v>
      </c>
      <c r="BQ448" t="str">
        <v>ZG0317286</v>
      </c>
      <c r="BR448" t="str">
        <v>DB Float 12/20/28</v>
      </c>
      <c r="BS448" s="1">
        <v>47107</v>
      </c>
      <c r="BT448">
        <v>3000000</v>
      </c>
      <c r="CA448" t="str">
        <v>ZL442428 Corp</v>
      </c>
      <c r="CB448" t="str">
        <v>US83370B2S10</v>
      </c>
      <c r="CC448" t="str">
        <v>83370B2S1</v>
      </c>
      <c r="CD448" t="str">
        <v>SOCGEN Float 03/17/38</v>
      </c>
      <c r="CE448" s="1">
        <v>50481</v>
      </c>
      <c r="CF448">
        <v>0</v>
      </c>
      <c r="EI448" t="str">
        <v>ZB603163 Corp</v>
      </c>
      <c r="EJ448" t="str">
        <v>XS2809740306</v>
      </c>
      <c r="EK448" t="str">
        <v>ZB6031635</v>
      </c>
      <c r="EL448" t="str">
        <v>SANTAN 5.35 06/20/29</v>
      </c>
      <c r="EM448" s="1">
        <v>47289</v>
      </c>
      <c r="EN448">
        <v>2000000</v>
      </c>
      <c r="KA448" s="1"/>
      <c r="LE448" s="1"/>
      <c r="NM448" s="1"/>
      <c r="QS448" s="1"/>
      <c r="XE448" s="1"/>
    </row>
    <row r="449" spans="29:629" x14ac:dyDescent="0.25">
      <c r="AC449" s="1"/>
      <c r="AE449" t="str">
        <v>BM211050 Corp</v>
      </c>
      <c r="AF449" t="str">
        <v>XS2187008458</v>
      </c>
      <c r="AG449" t="str">
        <v>BM2110500</v>
      </c>
      <c r="AH449" t="str">
        <v>BACR Float 12/20/30</v>
      </c>
      <c r="AI449" s="1">
        <v>47837</v>
      </c>
      <c r="AJ449">
        <v>20000000</v>
      </c>
      <c r="AQ449" t="str">
        <v>YM181028 Corp</v>
      </c>
      <c r="AR449" t="str">
        <v>US05593DHX49</v>
      </c>
      <c r="AS449" t="str">
        <v>05593DHX4</v>
      </c>
      <c r="AT449" t="str">
        <v>BNP Float 07/10/26</v>
      </c>
      <c r="AU449" s="1">
        <v>46213</v>
      </c>
      <c r="AV449">
        <v>25000000</v>
      </c>
      <c r="BO449" t="str">
        <v>ZG032338 Corp</v>
      </c>
      <c r="BP449" t="str">
        <v>XS0461500745</v>
      </c>
      <c r="BQ449" t="str">
        <v>ZG0323383</v>
      </c>
      <c r="BR449" t="str">
        <v>DB 0 11/17/31</v>
      </c>
      <c r="BS449" s="1">
        <v>48169</v>
      </c>
      <c r="BT449">
        <v>1000000</v>
      </c>
      <c r="CA449" t="str">
        <v>ZL443978 Corp</v>
      </c>
      <c r="CB449" t="str">
        <v>XS2593155497</v>
      </c>
      <c r="CC449" t="str">
        <v>ZL4439788</v>
      </c>
      <c r="CD449" t="str">
        <v>SOCGEN 0 03/15/38</v>
      </c>
      <c r="CE449" s="1">
        <v>50479</v>
      </c>
      <c r="CF449">
        <v>9980000</v>
      </c>
      <c r="EI449" t="str">
        <v>ZB603478 Corp</v>
      </c>
      <c r="EJ449" t="str">
        <v>XS2809747061</v>
      </c>
      <c r="EK449" t="str">
        <v>ZB6034787</v>
      </c>
      <c r="EL449" t="str">
        <v>SANTAN 5 ¼ 06/20/29</v>
      </c>
      <c r="EM449" s="1">
        <v>47289</v>
      </c>
      <c r="EN449">
        <v>3100000</v>
      </c>
      <c r="KA449" s="1"/>
      <c r="LE449" s="1"/>
      <c r="NM449" s="1"/>
      <c r="QS449" s="1"/>
      <c r="XE449" s="1"/>
    </row>
    <row r="450" spans="29:629" x14ac:dyDescent="0.25">
      <c r="AC450" s="1"/>
      <c r="AE450" t="str">
        <v>BM350208 Corp</v>
      </c>
      <c r="AF450" t="str">
        <v>XS2194320623</v>
      </c>
      <c r="AG450" t="str">
        <v>BM3502085</v>
      </c>
      <c r="AH450" t="str">
        <v>BACR 1.63 11/16/30</v>
      </c>
      <c r="AI450" s="1">
        <v>47803</v>
      </c>
      <c r="AJ450">
        <v>20000000</v>
      </c>
      <c r="AQ450" t="str">
        <v>YM185169 Corp</v>
      </c>
      <c r="AR450" t="str">
        <v>XS3069352592</v>
      </c>
      <c r="AS450" t="str">
        <v>YM1851695</v>
      </c>
      <c r="AT450" t="str">
        <v>BNP 5.05 07/07/31</v>
      </c>
      <c r="AU450" s="1">
        <v>48036</v>
      </c>
      <c r="AV450">
        <v>1035000</v>
      </c>
      <c r="BO450" t="str">
        <v>ZG089182 Corp</v>
      </c>
      <c r="BP450" t="str">
        <v>XS0461502444</v>
      </c>
      <c r="BQ450" t="str">
        <v>ZG0891827</v>
      </c>
      <c r="BR450" t="str">
        <v>DB Float 12/20/28</v>
      </c>
      <c r="BS450" s="1">
        <v>47107</v>
      </c>
      <c r="BT450">
        <v>1000000</v>
      </c>
      <c r="CA450" t="str">
        <v>ZL452284 Corp</v>
      </c>
      <c r="CB450" t="str">
        <v>US83370B2U65</v>
      </c>
      <c r="CC450" t="str">
        <v>83370B2U6</v>
      </c>
      <c r="CD450" t="str">
        <v>SOCGEN Float 03/10/35</v>
      </c>
      <c r="CE450" s="1">
        <v>49378</v>
      </c>
      <c r="CF450">
        <v>500000</v>
      </c>
      <c r="EI450" t="str">
        <v>ZB608127 Corp</v>
      </c>
      <c r="EJ450" t="str">
        <v>XS2809743151</v>
      </c>
      <c r="EK450" t="str">
        <v>ZB6081275</v>
      </c>
      <c r="EL450" t="str">
        <v>SANTAN 5.2 06/20/29</v>
      </c>
      <c r="EM450" s="1">
        <v>47289</v>
      </c>
      <c r="EN450">
        <v>3000000</v>
      </c>
      <c r="KA450" s="1"/>
      <c r="LE450" s="1"/>
      <c r="NM450" s="1"/>
      <c r="QS450" s="1"/>
      <c r="XE450" s="1"/>
    </row>
    <row r="451" spans="29:629" x14ac:dyDescent="0.25">
      <c r="AC451" s="1"/>
      <c r="AE451" t="str">
        <v>BN277294 Corp</v>
      </c>
      <c r="AF451" t="str">
        <v>XS2219771578</v>
      </c>
      <c r="AG451" t="str">
        <v>BN2772943</v>
      </c>
      <c r="AH451" t="str">
        <v>BACR 0 01/05/51</v>
      </c>
      <c r="AI451" s="1">
        <v>55158</v>
      </c>
      <c r="AJ451">
        <v>400000000</v>
      </c>
      <c r="AQ451" t="str">
        <v>YM210811 Corp</v>
      </c>
      <c r="AR451" t="str">
        <v>XS3121754447</v>
      </c>
      <c r="AS451" t="str">
        <v>YM2108111</v>
      </c>
      <c r="AT451" t="str">
        <v>BNP Float 07/17/30</v>
      </c>
      <c r="AU451" s="1">
        <v>47681</v>
      </c>
      <c r="AV451">
        <v>1800000</v>
      </c>
      <c r="BO451" t="str">
        <v>ZG111431 Corp</v>
      </c>
      <c r="BP451" t="str">
        <v>XS0461503418</v>
      </c>
      <c r="BQ451" t="str">
        <v>ZG1114310</v>
      </c>
      <c r="BR451" t="str">
        <v>DB 6.51 12/22/28</v>
      </c>
      <c r="BS451" s="1">
        <v>47109</v>
      </c>
      <c r="BT451">
        <v>1500000</v>
      </c>
      <c r="CA451" t="str">
        <v>ZL558548 Corp</v>
      </c>
      <c r="CB451" t="str">
        <v>XS2558377961</v>
      </c>
      <c r="CC451" t="str">
        <v>ZL5585480</v>
      </c>
      <c r="CD451" t="str">
        <v>SOCGEN Float 03/09/33</v>
      </c>
      <c r="CE451" s="1">
        <v>48647</v>
      </c>
      <c r="CF451">
        <v>10000000</v>
      </c>
      <c r="EI451" t="str">
        <v>ZB715400 Corp</v>
      </c>
      <c r="EJ451" t="str">
        <v>XS2811962278</v>
      </c>
      <c r="EK451" t="str">
        <v>ZB7154006</v>
      </c>
      <c r="EL451" t="str">
        <v>SANTAN 6 ¾ 06/20/29</v>
      </c>
      <c r="EM451" s="1">
        <v>47289</v>
      </c>
      <c r="EN451">
        <v>1476000</v>
      </c>
      <c r="KA451" s="1"/>
      <c r="LE451" s="1"/>
      <c r="NM451" s="1"/>
      <c r="QS451" s="1"/>
      <c r="XE451" s="1"/>
    </row>
    <row r="452" spans="29:629" x14ac:dyDescent="0.25">
      <c r="AC452" s="1"/>
      <c r="AE452" t="str">
        <v>BN277302 Corp</v>
      </c>
      <c r="AF452" t="str">
        <v>XS2279424449</v>
      </c>
      <c r="AG452" t="str">
        <v>BN2773024</v>
      </c>
      <c r="AH452" t="str">
        <v>BACR 0 01/07/51</v>
      </c>
      <c r="AI452" s="1">
        <v>55160</v>
      </c>
      <c r="AJ452">
        <v>500000000</v>
      </c>
      <c r="AQ452" t="str">
        <v>YM214942 Corp</v>
      </c>
      <c r="AR452" t="str">
        <v>XS3057917844</v>
      </c>
      <c r="AS452" t="str">
        <v>YM2149420</v>
      </c>
      <c r="AT452" t="str">
        <v>BNP Float 07/09/35</v>
      </c>
      <c r="AU452" s="1">
        <v>49499</v>
      </c>
      <c r="AV452">
        <v>1000000</v>
      </c>
      <c r="BO452" t="str">
        <v>ZG219634 Corp</v>
      </c>
      <c r="BP452" t="str">
        <v>XS0461506197</v>
      </c>
      <c r="BQ452" t="str">
        <v>ZG2196340</v>
      </c>
      <c r="BR452" t="str">
        <v>DB 0 11/29/33</v>
      </c>
      <c r="BS452" s="1">
        <v>48912</v>
      </c>
      <c r="BT452">
        <v>3400000</v>
      </c>
      <c r="CA452" t="str">
        <v>ZL559138 Corp</v>
      </c>
      <c r="CB452" t="str">
        <v>XS2558377532</v>
      </c>
      <c r="CC452" t="str">
        <v>ZL5591389</v>
      </c>
      <c r="CD452" t="str">
        <v>SOCGEN Float 03/09/32</v>
      </c>
      <c r="CE452" s="1">
        <v>48282</v>
      </c>
      <c r="CF452">
        <v>10000000</v>
      </c>
      <c r="EI452" t="str">
        <v>ZB840088 Corp</v>
      </c>
      <c r="EJ452" t="str">
        <v>XS2810385752</v>
      </c>
      <c r="EK452" t="str">
        <v>ZB8400887</v>
      </c>
      <c r="EL452" t="str">
        <v>SANTAN 5.1 04/26/29</v>
      </c>
      <c r="EM452" s="1">
        <v>47234</v>
      </c>
      <c r="EN452">
        <v>2565000</v>
      </c>
      <c r="KA452" s="1"/>
      <c r="LE452" s="1"/>
      <c r="NM452" s="1"/>
      <c r="QS452" s="1"/>
      <c r="XE452" s="1"/>
    </row>
    <row r="453" spans="29:629" x14ac:dyDescent="0.25">
      <c r="AC453" s="1"/>
      <c r="AE453" t="str">
        <v>BN377951 Corp</v>
      </c>
      <c r="AF453" t="str">
        <v>US06747QVR54</v>
      </c>
      <c r="AG453" t="str">
        <v>06747QVR5</v>
      </c>
      <c r="AH453" t="str">
        <v>BACR 0.7 01/22/26</v>
      </c>
      <c r="AI453" s="1">
        <v>46044</v>
      </c>
      <c r="AJ453">
        <v>1000000</v>
      </c>
      <c r="AQ453" t="str">
        <v>YM234450 Corp</v>
      </c>
      <c r="AR453" t="str">
        <v>XS3062244416</v>
      </c>
      <c r="AS453" t="str">
        <v>YM2344500</v>
      </c>
      <c r="AT453" t="str">
        <v>BNP 3.58 06/23/28</v>
      </c>
      <c r="AU453" s="1">
        <v>46927</v>
      </c>
      <c r="AV453">
        <v>300000</v>
      </c>
      <c r="BO453" t="str">
        <v>ZG325158 Corp</v>
      </c>
      <c r="BP453" t="str">
        <v>XS0461509613</v>
      </c>
      <c r="BQ453" t="str">
        <v>ZG3251581</v>
      </c>
      <c r="BR453" t="str">
        <v>DB 0 12/04/33</v>
      </c>
      <c r="BS453" s="1">
        <v>48917</v>
      </c>
      <c r="BT453">
        <v>3100000</v>
      </c>
      <c r="CA453" t="str">
        <v>ZL782380 Corp</v>
      </c>
      <c r="CB453" t="str">
        <v>US83370B3S01</v>
      </c>
      <c r="CC453" t="str">
        <v>83370B3S0</v>
      </c>
      <c r="CD453" t="str">
        <v>SOCGEN Float 03/31/29</v>
      </c>
      <c r="CE453" s="1">
        <v>47208</v>
      </c>
      <c r="CF453">
        <v>1000000</v>
      </c>
      <c r="EI453" t="str">
        <v>ZB840118 Corp</v>
      </c>
      <c r="EJ453" t="str">
        <v>XS2814880238</v>
      </c>
      <c r="EK453" t="str">
        <v>ZB8401182</v>
      </c>
      <c r="EL453" t="str">
        <v>SANTAN 5.1 05/03/29</v>
      </c>
      <c r="EM453" s="1">
        <v>47241</v>
      </c>
      <c r="EN453">
        <v>3239000</v>
      </c>
      <c r="KA453" s="1"/>
      <c r="LE453" s="1"/>
      <c r="NM453" s="1"/>
      <c r="QS453" s="1"/>
      <c r="XE453" s="1"/>
    </row>
    <row r="454" spans="29:629" x14ac:dyDescent="0.25">
      <c r="AC454" s="1"/>
      <c r="AE454" t="str">
        <v>BN408159 Corp</v>
      </c>
      <c r="AF454" t="str">
        <v>US06747QW372</v>
      </c>
      <c r="AG454" t="str">
        <v>06747QW37</v>
      </c>
      <c r="AH454" t="str">
        <v>BACR 2.32 01/11/41</v>
      </c>
      <c r="AI454" s="1">
        <v>51512</v>
      </c>
      <c r="AJ454">
        <v>10000000</v>
      </c>
      <c r="AQ454" t="str">
        <v>YM238632 Corp</v>
      </c>
      <c r="AR454" t="str">
        <v>XS3069374646</v>
      </c>
      <c r="AS454" t="str">
        <v>YM2386329</v>
      </c>
      <c r="AT454" t="str">
        <v>BNP 5 07/05/30</v>
      </c>
      <c r="AU454" s="1">
        <v>47669</v>
      </c>
      <c r="AV454">
        <v>1634000</v>
      </c>
      <c r="BO454" t="str">
        <v>ZG483429 Corp</v>
      </c>
      <c r="BP454" t="str">
        <v>XS0461516667</v>
      </c>
      <c r="BQ454" t="str">
        <v>ZG4834294</v>
      </c>
      <c r="BR454" t="str">
        <v>DB Float 12/20/28</v>
      </c>
      <c r="BS454" s="1">
        <v>47107</v>
      </c>
      <c r="BT454">
        <v>5000000</v>
      </c>
      <c r="CA454" t="str">
        <v>ZM066676 Corp</v>
      </c>
      <c r="CB454" t="str">
        <v>XS2558068156</v>
      </c>
      <c r="CC454" t="str">
        <v>ZM0666762</v>
      </c>
      <c r="CD454" t="str">
        <v>SOCGEN 5.22 01/09/26</v>
      </c>
      <c r="CE454" s="1">
        <v>46031</v>
      </c>
      <c r="CF454">
        <v>1000000</v>
      </c>
      <c r="EI454" t="str">
        <v>ZB840140 Corp</v>
      </c>
      <c r="EJ454" t="str">
        <v>XS2810094198</v>
      </c>
      <c r="EK454" t="str">
        <v>ZB8401406</v>
      </c>
      <c r="EL454" t="str">
        <v>SANTAN 5.4 04/25/27</v>
      </c>
      <c r="EM454" s="1">
        <v>46502</v>
      </c>
      <c r="EN454">
        <v>1500000</v>
      </c>
      <c r="KA454" s="1"/>
      <c r="LE454" s="1"/>
      <c r="NM454" s="1"/>
      <c r="QS454" s="1"/>
      <c r="XE454" s="1"/>
    </row>
    <row r="455" spans="29:629" x14ac:dyDescent="0.25">
      <c r="AC455" s="1"/>
      <c r="AE455" t="str">
        <v>BN667460 Corp</v>
      </c>
      <c r="AF455" t="str">
        <v>US06747QYE15</v>
      </c>
      <c r="AG455" t="str">
        <v>06747QYE1</v>
      </c>
      <c r="AH455" t="str">
        <v>BACR Float 01/31/41</v>
      </c>
      <c r="AI455" s="1">
        <v>51532</v>
      </c>
      <c r="AJ455">
        <v>0</v>
      </c>
      <c r="AQ455" t="str">
        <v>YM241766 Corp</v>
      </c>
      <c r="AR455" t="str">
        <v>XS3060060889</v>
      </c>
      <c r="AS455" t="str">
        <v>YM2417660</v>
      </c>
      <c r="AT455" t="str">
        <v>BNP Float 07/20/26</v>
      </c>
      <c r="AU455" s="1">
        <v>46223</v>
      </c>
      <c r="AV455">
        <v>2000000</v>
      </c>
      <c r="BO455" t="str">
        <v>ZG514345 Corp</v>
      </c>
      <c r="BP455" t="str">
        <v>XS0461516311</v>
      </c>
      <c r="BQ455" t="str">
        <v>ZG5143455</v>
      </c>
      <c r="BR455" t="str">
        <v>DB Float 12/20/28</v>
      </c>
      <c r="BS455" s="1">
        <v>47107</v>
      </c>
      <c r="BT455">
        <v>5000000</v>
      </c>
      <c r="CA455" t="str">
        <v>ZM084730 Corp</v>
      </c>
      <c r="CB455" t="str">
        <v>XS2558079609</v>
      </c>
      <c r="CC455" t="str">
        <v>ZM0847305</v>
      </c>
      <c r="CD455" t="str">
        <v>SOCGEN 4.34 01/12/28</v>
      </c>
      <c r="CE455" s="1">
        <v>46764</v>
      </c>
      <c r="CF455">
        <v>30000000</v>
      </c>
      <c r="EI455" t="str">
        <v>ZB851757 Corp</v>
      </c>
      <c r="EJ455" t="str">
        <v>XS2817932176</v>
      </c>
      <c r="EK455" t="str">
        <v>ZB8517573</v>
      </c>
      <c r="EL455" t="str">
        <v>SANTAN 5.05 05/10/29</v>
      </c>
      <c r="EM455" s="1">
        <v>47248</v>
      </c>
      <c r="EN455">
        <v>2600000</v>
      </c>
      <c r="KA455" s="1"/>
      <c r="LE455" s="1"/>
      <c r="NM455" s="1"/>
      <c r="QS455" s="1"/>
      <c r="XE455" s="1"/>
    </row>
    <row r="456" spans="29:629" x14ac:dyDescent="0.25">
      <c r="AC456" s="1"/>
      <c r="AE456" t="str">
        <v>BN829865 Corp</v>
      </c>
      <c r="AF456" t="str">
        <v>US06748E3P66</v>
      </c>
      <c r="AG456" t="str">
        <v>06748E3P6</v>
      </c>
      <c r="AH456" t="str">
        <v>BACR Float 02/05/27</v>
      </c>
      <c r="AI456" s="1">
        <v>46423</v>
      </c>
      <c r="AJ456">
        <v>30000000</v>
      </c>
      <c r="AQ456" t="str">
        <v>YM242447 Corp</v>
      </c>
      <c r="AR456" t="str">
        <v>XS3060061002</v>
      </c>
      <c r="AS456" t="str">
        <v>YM2424476</v>
      </c>
      <c r="AT456" t="str">
        <v>BNP Float 07/14/26</v>
      </c>
      <c r="AU456" s="1">
        <v>46217</v>
      </c>
      <c r="AV456">
        <v>1200000</v>
      </c>
      <c r="BO456" t="str">
        <v>ZG810893 Corp</v>
      </c>
      <c r="BP456" t="e">
        <v>#N/A</v>
      </c>
      <c r="BQ456" t="str">
        <v>ZG8108935</v>
      </c>
      <c r="BR456" t="str">
        <v>DB 4.8 12/29/26</v>
      </c>
      <c r="BS456" s="1">
        <v>46385</v>
      </c>
      <c r="BT456">
        <v>5804000</v>
      </c>
      <c r="CA456" t="str">
        <v>ZM311221 Corp</v>
      </c>
      <c r="CB456" t="str">
        <v>US83369NY879</v>
      </c>
      <c r="CC456" t="str">
        <v>83369NY87</v>
      </c>
      <c r="CD456" t="str">
        <v>SOCGEN Float 01/15/38</v>
      </c>
      <c r="CE456" s="1">
        <v>50420</v>
      </c>
      <c r="CF456">
        <v>0</v>
      </c>
      <c r="EI456" t="str">
        <v>ZD101223 Corp</v>
      </c>
      <c r="EJ456" t="str">
        <v>XS2772030735</v>
      </c>
      <c r="EK456" t="str">
        <v>ZD1012230</v>
      </c>
      <c r="EL456" t="str">
        <v>SANTAN 4.3 02/22/27</v>
      </c>
      <c r="EM456" s="1">
        <v>46440</v>
      </c>
      <c r="EN456">
        <v>30000000</v>
      </c>
      <c r="KA456" s="1"/>
      <c r="LE456" s="1"/>
      <c r="NM456" s="1"/>
      <c r="QS456" s="1"/>
      <c r="XE456" s="1"/>
    </row>
    <row r="457" spans="29:629" x14ac:dyDescent="0.25">
      <c r="AC457" s="1"/>
      <c r="AE457" t="str">
        <v>BO563571 Corp</v>
      </c>
      <c r="AF457" t="str">
        <v>XS2260795567</v>
      </c>
      <c r="AG457" t="str">
        <v>BO5635715</v>
      </c>
      <c r="AH457" t="str">
        <v>BACR 3.02 03/26/51</v>
      </c>
      <c r="AI457" s="1">
        <v>55238</v>
      </c>
      <c r="AJ457">
        <v>55000000</v>
      </c>
      <c r="AQ457" t="str">
        <v>YM242453 Corp</v>
      </c>
      <c r="AR457" t="str">
        <v>XS2987965030</v>
      </c>
      <c r="AS457" t="str">
        <v>YM2424534</v>
      </c>
      <c r="AT457" t="str">
        <v>BNP Float 07/10/26</v>
      </c>
      <c r="AU457" s="1">
        <v>46213</v>
      </c>
      <c r="AV457">
        <v>2870000</v>
      </c>
      <c r="BO457" t="str">
        <v>ZH019836 Corp</v>
      </c>
      <c r="BP457" t="str">
        <v>XS0460079998</v>
      </c>
      <c r="BQ457" t="str">
        <v>ZH0198361</v>
      </c>
      <c r="BR457" t="str">
        <v>DB 5.7 06/23/26</v>
      </c>
      <c r="BS457" s="1">
        <v>46196</v>
      </c>
      <c r="BT457">
        <v>1000000</v>
      </c>
      <c r="CA457" t="str">
        <v>ZM596204 Corp</v>
      </c>
      <c r="CB457" t="str">
        <v>XS2558166679</v>
      </c>
      <c r="CC457" t="str">
        <v>ZM5962042</v>
      </c>
      <c r="CD457" t="str">
        <v>SOCGEN 4 02/06/26</v>
      </c>
      <c r="CE457" s="1">
        <v>46059</v>
      </c>
      <c r="CF457">
        <v>3000000</v>
      </c>
      <c r="EI457" t="str">
        <v>ZD250026 Corp</v>
      </c>
      <c r="EJ457" t="str">
        <v>XS2775071025</v>
      </c>
      <c r="EK457" t="str">
        <v>ZD2500266</v>
      </c>
      <c r="EL457" t="str">
        <v>SANTAN 7 02/28/34</v>
      </c>
      <c r="EM457" s="1">
        <v>49003</v>
      </c>
      <c r="EN457">
        <v>10000000</v>
      </c>
      <c r="KA457" s="1"/>
      <c r="LE457" s="1"/>
      <c r="NM457" s="1"/>
      <c r="QS457" s="1"/>
      <c r="XE457" s="1"/>
    </row>
    <row r="458" spans="29:629" x14ac:dyDescent="0.25">
      <c r="AC458" s="1"/>
      <c r="AE458" t="str">
        <v>BO968871 Corp</v>
      </c>
      <c r="AF458" t="str">
        <v>XS2269441254</v>
      </c>
      <c r="AG458" t="str">
        <v>BO9688710</v>
      </c>
      <c r="AH458" t="str">
        <v>BACR 2.36 04/14/31</v>
      </c>
      <c r="AI458" s="1">
        <v>47952</v>
      </c>
      <c r="AJ458">
        <v>20000000</v>
      </c>
      <c r="AQ458" t="str">
        <v>YM244862 Corp</v>
      </c>
      <c r="AR458" t="str">
        <v>XS2987958332</v>
      </c>
      <c r="AS458" t="str">
        <v>YM2448624</v>
      </c>
      <c r="AT458" t="str">
        <v>BNP Float 06/10/28</v>
      </c>
      <c r="AU458" s="1">
        <v>46914</v>
      </c>
      <c r="AV458">
        <v>1150000</v>
      </c>
      <c r="BO458" t="str">
        <v>ZH020439 Corp</v>
      </c>
      <c r="BP458" t="str">
        <v>XS0460080061</v>
      </c>
      <c r="BQ458" t="str">
        <v>ZH0204391</v>
      </c>
      <c r="BR458" t="str">
        <v>DB 5.8 06/23/26</v>
      </c>
      <c r="BS458" s="1">
        <v>46196</v>
      </c>
      <c r="BT458">
        <v>1000000</v>
      </c>
      <c r="CA458" t="str">
        <v>ZM622883 Corp</v>
      </c>
      <c r="CB458" t="str">
        <v>US83369NYG95</v>
      </c>
      <c r="CC458" t="str">
        <v>83369NYG9</v>
      </c>
      <c r="CD458" t="str">
        <v>SOCGEN Float 01/29/38</v>
      </c>
      <c r="CE458" s="1">
        <v>50434</v>
      </c>
      <c r="CF458">
        <v>0</v>
      </c>
      <c r="EI458" t="str">
        <v>ZD340122 Corp</v>
      </c>
      <c r="EJ458" t="str">
        <v>XS2776890738</v>
      </c>
      <c r="EK458" t="str">
        <v>ZD3401225</v>
      </c>
      <c r="EL458" t="str">
        <v>SANTAN 5 03/01/29</v>
      </c>
      <c r="EM458" s="1">
        <v>47178</v>
      </c>
      <c r="EN458">
        <v>2532000</v>
      </c>
      <c r="KA458" s="1"/>
      <c r="LE458" s="1"/>
      <c r="NM458" s="1"/>
      <c r="QS458" s="1"/>
      <c r="XE458" s="1"/>
    </row>
    <row r="459" spans="29:629" x14ac:dyDescent="0.25">
      <c r="AC459" s="1"/>
      <c r="AE459" t="str">
        <v>BP845588 Corp</v>
      </c>
      <c r="AF459" t="str">
        <v>XS2278830067</v>
      </c>
      <c r="AG459" t="str">
        <v>BP8455886</v>
      </c>
      <c r="AH459" t="str">
        <v>BACR Float 06/08/26</v>
      </c>
      <c r="AI459" s="1">
        <v>46181</v>
      </c>
      <c r="AJ459">
        <v>500000</v>
      </c>
      <c r="AQ459" t="str">
        <v>YM264889 Corp</v>
      </c>
      <c r="AR459" t="str">
        <v>XS2576612886</v>
      </c>
      <c r="AS459" t="str">
        <v>YM2648892</v>
      </c>
      <c r="AT459" t="str">
        <v>BNP 9 07/05/28</v>
      </c>
      <c r="AU459" s="1">
        <v>46939</v>
      </c>
      <c r="AV459">
        <v>740000</v>
      </c>
      <c r="BO459" t="str">
        <v>ZH071264 Corp</v>
      </c>
      <c r="BP459" t="str">
        <v>XS0460080657</v>
      </c>
      <c r="BQ459" t="str">
        <v>ZH0712641</v>
      </c>
      <c r="BR459" t="str">
        <v>DB 6.1 06/23/26</v>
      </c>
      <c r="BS459" s="1">
        <v>46196</v>
      </c>
      <c r="BT459">
        <v>1000000</v>
      </c>
      <c r="CA459" t="str">
        <v>ZM647864 Corp</v>
      </c>
      <c r="CB459" t="str">
        <v>US83369NYF13</v>
      </c>
      <c r="CC459" t="str">
        <v>83369NYF1</v>
      </c>
      <c r="CD459" t="str">
        <v>SOCGEN Float 02/10/38</v>
      </c>
      <c r="CE459" s="1">
        <v>50446</v>
      </c>
      <c r="CF459">
        <v>0</v>
      </c>
      <c r="EI459" t="str">
        <v>ZD439672 Corp</v>
      </c>
      <c r="EJ459" t="str">
        <v>XS2779089056</v>
      </c>
      <c r="EK459" t="str">
        <v>ZD4396721</v>
      </c>
      <c r="EL459" t="str">
        <v>SANTAN 5 03/08/29</v>
      </c>
      <c r="EM459" s="1">
        <v>47185</v>
      </c>
      <c r="EN459">
        <v>10063000</v>
      </c>
      <c r="KA459" s="1"/>
      <c r="LE459" s="1"/>
      <c r="NM459" s="1"/>
      <c r="QS459" s="1"/>
      <c r="XE459" s="1"/>
    </row>
    <row r="460" spans="29:629" x14ac:dyDescent="0.25">
      <c r="AC460" s="1"/>
      <c r="AE460" t="str">
        <v>BP932269 Corp</v>
      </c>
      <c r="AF460" t="str">
        <v>US06748EW582</v>
      </c>
      <c r="AG460" t="str">
        <v>06748EW58</v>
      </c>
      <c r="AH460" t="str">
        <v>BACR 1.35 09/15/26</v>
      </c>
      <c r="AI460" s="1">
        <v>46280</v>
      </c>
      <c r="AJ460">
        <v>17000000</v>
      </c>
      <c r="AQ460" t="str">
        <v>YM265358 Corp</v>
      </c>
      <c r="AR460" t="str">
        <v>XS3069380536</v>
      </c>
      <c r="AS460" t="str">
        <v>YM2653587</v>
      </c>
      <c r="AT460" t="str">
        <v>BNP 0 07/05/29</v>
      </c>
      <c r="AU460" s="1">
        <v>47304</v>
      </c>
      <c r="AV460">
        <v>400000</v>
      </c>
      <c r="BO460" t="str">
        <v>ZH187711 Corp</v>
      </c>
      <c r="BP460" t="str">
        <v>XS0460105157</v>
      </c>
      <c r="BQ460" t="str">
        <v>ZH1877112</v>
      </c>
      <c r="BR460" t="str">
        <v>DB Float 12/20/28</v>
      </c>
      <c r="BS460" s="1">
        <v>47107</v>
      </c>
      <c r="BT460">
        <v>1000000</v>
      </c>
      <c r="CA460" t="str">
        <v>ZM769412 Corp</v>
      </c>
      <c r="CB460" t="str">
        <v>XS2583978866</v>
      </c>
      <c r="CC460" t="str">
        <v>ZM7694122</v>
      </c>
      <c r="CD460" t="str">
        <v>SOCGEN 4.65 02/03/26</v>
      </c>
      <c r="CE460" s="1">
        <v>46056</v>
      </c>
      <c r="CF460">
        <v>14000000</v>
      </c>
      <c r="EI460" t="str">
        <v>ZD547317 Corp</v>
      </c>
      <c r="EJ460" t="str">
        <v>XS2783079481</v>
      </c>
      <c r="EK460" t="str">
        <v>ZD5473172</v>
      </c>
      <c r="EL460" t="str">
        <v>SANTAN 5 03/12/29</v>
      </c>
      <c r="EM460" s="1">
        <v>47189</v>
      </c>
      <c r="EN460">
        <v>6000000</v>
      </c>
      <c r="KA460" s="1"/>
      <c r="LE460" s="1"/>
      <c r="NM460" s="1"/>
      <c r="QS460" s="1"/>
      <c r="XE460" s="1"/>
    </row>
    <row r="461" spans="29:629" x14ac:dyDescent="0.25">
      <c r="AC461" s="1"/>
      <c r="AE461" t="str">
        <v>BP991030 Corp</v>
      </c>
      <c r="AF461" t="str">
        <v>XS2279166727</v>
      </c>
      <c r="AG461" t="str">
        <v>BP9910301</v>
      </c>
      <c r="AH461" t="str">
        <v>BACR 0 06/17/51</v>
      </c>
      <c r="AI461" s="1">
        <v>55321</v>
      </c>
      <c r="AJ461">
        <v>255000000</v>
      </c>
      <c r="AQ461" t="str">
        <v>YM273319 Corp</v>
      </c>
      <c r="AR461" t="str">
        <v>US05593DJ202</v>
      </c>
      <c r="AS461" t="str">
        <v>05593DJ20</v>
      </c>
      <c r="AT461" t="str">
        <v>BNP Float 02/11/26</v>
      </c>
      <c r="AU461" s="1">
        <v>46064</v>
      </c>
      <c r="AV461">
        <v>150000000</v>
      </c>
      <c r="BO461" t="str">
        <v>ZH253270 Corp</v>
      </c>
      <c r="BP461" t="str">
        <v>XS0460104937</v>
      </c>
      <c r="BQ461" t="str">
        <v>ZH2532708</v>
      </c>
      <c r="BR461" t="str">
        <v>DB 0 10/09/26</v>
      </c>
      <c r="BS461" s="1">
        <v>46304</v>
      </c>
      <c r="BT461">
        <v>37000000</v>
      </c>
      <c r="CA461" t="str">
        <v>ZM779066 Corp</v>
      </c>
      <c r="CB461" t="str">
        <v>US83369NYX29</v>
      </c>
      <c r="CC461" t="str">
        <v>83369NYX2</v>
      </c>
      <c r="CD461" t="str">
        <v>SOCGEN Float 02/26/38</v>
      </c>
      <c r="CE461" s="1">
        <v>50462</v>
      </c>
      <c r="CF461">
        <v>0</v>
      </c>
      <c r="EI461" t="str">
        <v>ZD610611 Corp</v>
      </c>
      <c r="EJ461" t="str">
        <v>XS2784666559</v>
      </c>
      <c r="EK461" t="str">
        <v>ZD6106110</v>
      </c>
      <c r="EL461" t="str">
        <v>SANTAN 4.95 03/15/29</v>
      </c>
      <c r="EM461" s="1">
        <v>47192</v>
      </c>
      <c r="EN461">
        <v>5500000</v>
      </c>
      <c r="KA461" s="1"/>
      <c r="LE461" s="1"/>
      <c r="NM461" s="1"/>
      <c r="QS461" s="1"/>
      <c r="XE461" s="1"/>
    </row>
    <row r="462" spans="29:629" x14ac:dyDescent="0.25">
      <c r="AC462" s="1"/>
      <c r="AE462" t="str">
        <v>BR084374 Corp</v>
      </c>
      <c r="AF462" t="str">
        <v>US06739FLE96</v>
      </c>
      <c r="AG462" t="str">
        <v>06739FLE9</v>
      </c>
      <c r="AH462" t="str">
        <v>BACR Float 08/25/28</v>
      </c>
      <c r="AI462" s="1">
        <v>46990</v>
      </c>
      <c r="AJ462">
        <v>20000000</v>
      </c>
      <c r="AQ462" t="str">
        <v>YM278022 Corp</v>
      </c>
      <c r="AR462" t="str">
        <v>XS3069348210</v>
      </c>
      <c r="AS462" t="str">
        <v>YM2780224</v>
      </c>
      <c r="AT462" t="str">
        <v>BNP 3 ½ 07/05/28</v>
      </c>
      <c r="AU462" s="1">
        <v>46939</v>
      </c>
      <c r="AV462">
        <v>1040000</v>
      </c>
      <c r="BO462" t="str">
        <v>ZH411104 Corp</v>
      </c>
      <c r="BP462" t="str">
        <v>XS0460107286</v>
      </c>
      <c r="BQ462" t="str">
        <v>ZH4111048</v>
      </c>
      <c r="BR462" t="str">
        <v>DB 7.63 12/22/28</v>
      </c>
      <c r="BS462" s="1">
        <v>47109</v>
      </c>
      <c r="BT462">
        <v>1000000</v>
      </c>
      <c r="CA462" t="str">
        <v>ZN373869 Corp</v>
      </c>
      <c r="CB462" t="str">
        <v>XS2436418961</v>
      </c>
      <c r="CC462" t="str">
        <v>ZN3738699</v>
      </c>
      <c r="CD462" t="str">
        <v>SOCGEN Float 04/15/27</v>
      </c>
      <c r="CE462" s="1">
        <v>46492</v>
      </c>
      <c r="CF462">
        <v>30000000</v>
      </c>
      <c r="EI462" t="str">
        <v>ZD611568 Corp</v>
      </c>
      <c r="EJ462" t="str">
        <v>XS2784798626</v>
      </c>
      <c r="EK462" t="str">
        <v>ZD6115681</v>
      </c>
      <c r="EL462" t="str">
        <v>SANTAN 5 03/15/29</v>
      </c>
      <c r="EM462" s="1">
        <v>47192</v>
      </c>
      <c r="EN462">
        <v>1500000</v>
      </c>
      <c r="KA462" s="1"/>
      <c r="LE462" s="1"/>
      <c r="NM462" s="1"/>
      <c r="QS462" s="1"/>
      <c r="XE462" s="1"/>
    </row>
    <row r="463" spans="29:629" x14ac:dyDescent="0.25">
      <c r="AC463" s="1"/>
      <c r="AE463" t="str">
        <v>BR283442 Corp</v>
      </c>
      <c r="AF463" t="str">
        <v>US06748WGE75</v>
      </c>
      <c r="AG463" t="str">
        <v>06748WGE7</v>
      </c>
      <c r="AH463" t="str">
        <v>BACR 1 12/30/25</v>
      </c>
      <c r="AI463" s="1">
        <v>46021</v>
      </c>
      <c r="AJ463">
        <v>9950000</v>
      </c>
      <c r="AQ463" t="str">
        <v>YM366145 Corp</v>
      </c>
      <c r="AR463" t="str">
        <v>XS2905713678</v>
      </c>
      <c r="AS463" t="str">
        <v>YM3661456</v>
      </c>
      <c r="AT463" t="str">
        <v>BNP 0 01/08/35</v>
      </c>
      <c r="AU463" s="1">
        <v>49317</v>
      </c>
      <c r="AV463">
        <v>250000</v>
      </c>
      <c r="BO463" t="str">
        <v>ZH440384 Corp</v>
      </c>
      <c r="BP463" t="str">
        <v>XS0460109225</v>
      </c>
      <c r="BQ463" t="str">
        <v>ZH4403841</v>
      </c>
      <c r="BR463" t="str">
        <v>DB Float 12/20/28</v>
      </c>
      <c r="BS463" s="1">
        <v>47107</v>
      </c>
      <c r="BT463">
        <v>1400000</v>
      </c>
      <c r="CA463" t="str">
        <v>ZN797612 Corp</v>
      </c>
      <c r="CB463" t="str">
        <v>US83369NXN55</v>
      </c>
      <c r="CC463" t="str">
        <v>83369NXN5</v>
      </c>
      <c r="CD463" t="str">
        <v>SOCGEN Float 12/10/37</v>
      </c>
      <c r="CE463" s="1">
        <v>50384</v>
      </c>
      <c r="CF463">
        <v>0</v>
      </c>
      <c r="EI463" t="str">
        <v>ZD749972 Corp</v>
      </c>
      <c r="EJ463" t="str">
        <v>XS2788362742</v>
      </c>
      <c r="EK463" t="str">
        <v>ZD7499720</v>
      </c>
      <c r="EL463" t="str">
        <v>SANTAN 6.2 12/20/29</v>
      </c>
      <c r="EM463" s="1">
        <v>47472</v>
      </c>
      <c r="EN463">
        <v>4450000</v>
      </c>
      <c r="KA463" s="1"/>
      <c r="LE463" s="1"/>
      <c r="NM463" s="1"/>
      <c r="QS463" s="1"/>
      <c r="XE463" s="1"/>
    </row>
    <row r="464" spans="29:629" x14ac:dyDescent="0.25">
      <c r="AC464" s="1"/>
      <c r="AE464" t="str">
        <v>BR788948 Corp</v>
      </c>
      <c r="AF464" t="str">
        <v>XS2310983999</v>
      </c>
      <c r="AG464" t="str">
        <v>BR7889487</v>
      </c>
      <c r="AH464" t="str">
        <v>BACR 0 10/18/51</v>
      </c>
      <c r="AI464" s="1">
        <v>55444</v>
      </c>
      <c r="AJ464">
        <v>100000000</v>
      </c>
      <c r="AQ464" t="str">
        <v>YM406433 Corp</v>
      </c>
      <c r="AR464" t="str">
        <v>XS3060062075</v>
      </c>
      <c r="AS464" t="str">
        <v>YM4064338</v>
      </c>
      <c r="AT464" t="str">
        <v>BNP Float 07/25/26</v>
      </c>
      <c r="AU464" s="1">
        <v>46228</v>
      </c>
      <c r="AV464">
        <v>4500000</v>
      </c>
      <c r="BO464" t="str">
        <v>ZH484115 Corp</v>
      </c>
      <c r="BP464" t="str">
        <v>XS0460109142</v>
      </c>
      <c r="BQ464" t="str">
        <v>ZH4841156</v>
      </c>
      <c r="BR464" t="str">
        <v>DB 6.16 10/20/27</v>
      </c>
      <c r="BS464" s="1">
        <v>46680</v>
      </c>
      <c r="BT464">
        <v>3500000</v>
      </c>
      <c r="CA464" t="str">
        <v>ZN797689 Corp</v>
      </c>
      <c r="CB464" t="str">
        <v>XS2347719226</v>
      </c>
      <c r="CC464" t="str">
        <v>ZN7976899</v>
      </c>
      <c r="CD464" t="str">
        <v>SOCGEN Float 12/22/32</v>
      </c>
      <c r="CE464" s="1">
        <v>48570</v>
      </c>
      <c r="CF464">
        <v>20000000</v>
      </c>
      <c r="EI464" t="str">
        <v>ZD896973 Corp</v>
      </c>
      <c r="EJ464" t="str">
        <v>XS2792578473</v>
      </c>
      <c r="EK464" t="str">
        <v>ZD8969739</v>
      </c>
      <c r="EL464" t="str">
        <v>SANTAN 5.77 06/20/29</v>
      </c>
      <c r="EM464" s="1">
        <v>47289</v>
      </c>
      <c r="EN464">
        <v>800000</v>
      </c>
      <c r="KA464" s="1"/>
      <c r="LE464" s="1"/>
      <c r="NM464" s="1"/>
      <c r="QS464" s="1"/>
      <c r="XE464" s="1"/>
    </row>
    <row r="465" spans="29:629" x14ac:dyDescent="0.25">
      <c r="AC465" s="1"/>
      <c r="AE465" t="str">
        <v>BS315957 Corp</v>
      </c>
      <c r="AF465" t="str">
        <v>XS2316646459</v>
      </c>
      <c r="AG465" t="str">
        <v>BS3159578</v>
      </c>
      <c r="AH465" t="str">
        <v>BACR Float 11/18/31</v>
      </c>
      <c r="AI465" s="1">
        <v>48170</v>
      </c>
      <c r="AJ465">
        <v>25000000</v>
      </c>
      <c r="AQ465" t="str">
        <v>YM409079 Corp</v>
      </c>
      <c r="AR465" t="str">
        <v>XS3060061341</v>
      </c>
      <c r="AS465" t="str">
        <v>YM4090796</v>
      </c>
      <c r="AT465" t="str">
        <v>BNP Float 07/22/30</v>
      </c>
      <c r="AU465" s="1">
        <v>47686</v>
      </c>
      <c r="AV465">
        <v>1650000</v>
      </c>
      <c r="BO465" t="str">
        <v>ZH620835 Corp</v>
      </c>
      <c r="BP465" t="str">
        <v>XS0460112799</v>
      </c>
      <c r="BQ465" t="str">
        <v>ZH6208354</v>
      </c>
      <c r="BR465" t="str">
        <v>DB Float 12/20/28</v>
      </c>
      <c r="BS465" s="1">
        <v>47107</v>
      </c>
      <c r="BT465">
        <v>5500000</v>
      </c>
      <c r="CA465" t="str">
        <v>ZO737736 Corp</v>
      </c>
      <c r="CB465" t="str">
        <v>US83369MN403</v>
      </c>
      <c r="CC465" t="str">
        <v>83369MN40</v>
      </c>
      <c r="CD465" t="str">
        <v>SOCGEN 1 10/21/25</v>
      </c>
      <c r="CE465" s="1">
        <v>45951</v>
      </c>
      <c r="CF465">
        <v>0</v>
      </c>
      <c r="EI465" t="str">
        <v>ZD897882 Corp</v>
      </c>
      <c r="EJ465" t="str">
        <v>XS2792579018</v>
      </c>
      <c r="EK465" t="str">
        <v>ZD8978821</v>
      </c>
      <c r="EL465" t="str">
        <v>SANTAN 5.51 06/20/29</v>
      </c>
      <c r="EM465" s="1">
        <v>47289</v>
      </c>
      <c r="EN465">
        <v>1250000</v>
      </c>
      <c r="KA465" s="1"/>
      <c r="LE465" s="1"/>
      <c r="NM465" s="1"/>
      <c r="QS465" s="1"/>
      <c r="XE465" s="1"/>
    </row>
    <row r="466" spans="29:629" x14ac:dyDescent="0.25">
      <c r="AC466" s="1"/>
      <c r="AE466" t="str">
        <v>BS417030 Corp</v>
      </c>
      <c r="AF466" t="str">
        <v>XS2316694269</v>
      </c>
      <c r="AG466" t="str">
        <v>BS4170301</v>
      </c>
      <c r="AH466" t="str">
        <v>BACR Float 11/24/31</v>
      </c>
      <c r="AI466" s="1">
        <v>48176</v>
      </c>
      <c r="AJ466">
        <v>25000000</v>
      </c>
      <c r="AQ466" t="str">
        <v>YM435245 Corp</v>
      </c>
      <c r="AR466" t="str">
        <v>XS3073971536</v>
      </c>
      <c r="AS466" t="str">
        <v>YM4352451</v>
      </c>
      <c r="AT466" t="str">
        <v>BNP 8 ¼ 07/05/30</v>
      </c>
      <c r="AU466" s="1">
        <v>47669</v>
      </c>
      <c r="AV466">
        <v>500000</v>
      </c>
      <c r="BO466" t="str">
        <v>ZH622544 Corp</v>
      </c>
      <c r="BP466" t="str">
        <v>XS0460110660</v>
      </c>
      <c r="BQ466" t="str">
        <v>ZH6225440</v>
      </c>
      <c r="BR466" t="str">
        <v>DB 7.54 12/22/28</v>
      </c>
      <c r="BS466" s="1">
        <v>47109</v>
      </c>
      <c r="BT466">
        <v>1000000</v>
      </c>
      <c r="CA466" t="str">
        <v>ZO737791 Corp</v>
      </c>
      <c r="CB466" t="str">
        <v>US83369MM900</v>
      </c>
      <c r="CC466" t="str">
        <v>83369MM90</v>
      </c>
      <c r="CD466" t="str">
        <v>SOCGEN Float 10/17/35</v>
      </c>
      <c r="CE466" s="1">
        <v>49599</v>
      </c>
      <c r="CF466">
        <v>0</v>
      </c>
      <c r="EI466" t="str">
        <v>ZD898022 Corp</v>
      </c>
      <c r="EJ466" t="str">
        <v>XS2792578630</v>
      </c>
      <c r="EK466" t="str">
        <v>ZD8980223</v>
      </c>
      <c r="EL466" t="str">
        <v>SANTAN 5.6 06/20/29</v>
      </c>
      <c r="EM466" s="1">
        <v>47289</v>
      </c>
      <c r="EN466">
        <v>800000</v>
      </c>
      <c r="KA466" s="1"/>
      <c r="LE466" s="1"/>
      <c r="NM466" s="1"/>
      <c r="QS466" s="1"/>
      <c r="XE466" s="1"/>
    </row>
    <row r="467" spans="29:629" x14ac:dyDescent="0.25">
      <c r="AC467" s="1"/>
      <c r="AE467" t="str">
        <v>BT054040 Corp</v>
      </c>
      <c r="AF467" t="str">
        <v>XS2329873165</v>
      </c>
      <c r="AG467" t="str">
        <v>BT0540406</v>
      </c>
      <c r="AH467" t="str">
        <v>BACR 6.05 12/20/26</v>
      </c>
      <c r="AI467" s="1">
        <v>46376</v>
      </c>
      <c r="AJ467">
        <v>1250000</v>
      </c>
      <c r="AQ467" t="str">
        <v>YM435672 Corp</v>
      </c>
      <c r="AR467" t="str">
        <v>XS2980255231</v>
      </c>
      <c r="AS467" t="str">
        <v>YM4356726</v>
      </c>
      <c r="AT467" t="str">
        <v>BNP Float 06/23/30</v>
      </c>
      <c r="AU467" s="1">
        <v>47657</v>
      </c>
      <c r="AV467">
        <v>4900000</v>
      </c>
      <c r="BO467" t="str">
        <v>ZH690594 Corp</v>
      </c>
      <c r="BP467" t="str">
        <v>XS0460112872</v>
      </c>
      <c r="BQ467" t="str">
        <v>ZH6905942</v>
      </c>
      <c r="BR467" t="str">
        <v>DB 6.47 12/22/28</v>
      </c>
      <c r="BS467" s="1">
        <v>47109</v>
      </c>
      <c r="BT467">
        <v>1250000</v>
      </c>
      <c r="CA467" t="str">
        <v>ZO737811 Corp</v>
      </c>
      <c r="CB467" t="str">
        <v>US83369MN247</v>
      </c>
      <c r="CC467" t="str">
        <v>83369MN24</v>
      </c>
      <c r="CD467" t="str">
        <v>SOCGEN Float 10/17/35</v>
      </c>
      <c r="CE467" s="1">
        <v>49599</v>
      </c>
      <c r="CF467">
        <v>0</v>
      </c>
      <c r="EI467" t="str">
        <v>ZD898611 Corp</v>
      </c>
      <c r="EJ467" t="str">
        <v>XS2792578804</v>
      </c>
      <c r="EK467" t="str">
        <v>ZD8986113</v>
      </c>
      <c r="EL467" t="str">
        <v>SANTAN 5.71 06/20/29</v>
      </c>
      <c r="EM467" s="1">
        <v>47289</v>
      </c>
      <c r="EN467">
        <v>800000</v>
      </c>
      <c r="KA467" s="1"/>
      <c r="LE467" s="1"/>
      <c r="NM467" s="1"/>
      <c r="QS467" s="1"/>
      <c r="XE467" s="1"/>
    </row>
    <row r="468" spans="29:629" x14ac:dyDescent="0.25">
      <c r="AC468" s="1"/>
      <c r="AE468" t="str">
        <v>BT148532 Corp</v>
      </c>
      <c r="AF468" t="str">
        <v>XS2426069220</v>
      </c>
      <c r="AG468" t="str">
        <v>BT1485320</v>
      </c>
      <c r="AH468" t="str">
        <v>BACR 0 01/07/52</v>
      </c>
      <c r="AI468" s="1">
        <v>55525</v>
      </c>
      <c r="AJ468">
        <v>400000000</v>
      </c>
      <c r="AQ468" t="str">
        <v>YM438326 Corp</v>
      </c>
      <c r="AR468" t="str">
        <v>XS3073971700</v>
      </c>
      <c r="AS468" t="str">
        <v>YM4383266</v>
      </c>
      <c r="AT468" t="str">
        <v>BNP 6.7 07/05/30</v>
      </c>
      <c r="AU468" s="1">
        <v>47669</v>
      </c>
      <c r="AV468">
        <v>400000</v>
      </c>
      <c r="BO468" t="str">
        <v>ZH829385 Corp</v>
      </c>
      <c r="BP468" t="str">
        <v>XS0461497777</v>
      </c>
      <c r="BQ468" t="str">
        <v>ZH8293859</v>
      </c>
      <c r="BR468" t="str">
        <v>DB Float 12/20/28</v>
      </c>
      <c r="BS468" s="1">
        <v>47107</v>
      </c>
      <c r="BT468">
        <v>1000000</v>
      </c>
      <c r="CA468" t="str">
        <v>ZO865695 Corp</v>
      </c>
      <c r="CB468" t="str">
        <v>US83369MP226</v>
      </c>
      <c r="CC468" t="str">
        <v>83369MP22</v>
      </c>
      <c r="CD468" t="str">
        <v>SOCGEN 0 10/18/35</v>
      </c>
      <c r="CE468" s="1">
        <v>49600</v>
      </c>
      <c r="CF468">
        <v>0</v>
      </c>
      <c r="EI468" t="str">
        <v>ZD899637 Corp</v>
      </c>
      <c r="EJ468" t="str">
        <v>XS2793371662</v>
      </c>
      <c r="EK468" t="str">
        <v>ZD8996377</v>
      </c>
      <c r="EL468" t="str">
        <v>SANTAN 7.05 04/02/34</v>
      </c>
      <c r="EM468" s="1">
        <v>49036</v>
      </c>
      <c r="EN468">
        <v>13669000</v>
      </c>
      <c r="KA468" s="1"/>
      <c r="LE468" s="1"/>
      <c r="NM468" s="1"/>
      <c r="QS468" s="1"/>
      <c r="XE468" s="1"/>
    </row>
    <row r="469" spans="29:629" x14ac:dyDescent="0.25">
      <c r="AC469" s="1"/>
      <c r="AE469" t="str">
        <v>BT338667 Corp</v>
      </c>
      <c r="AF469" t="str">
        <v>US06748X4A62</v>
      </c>
      <c r="AG469" t="str">
        <v>06748X4A6</v>
      </c>
      <c r="AH469" t="str">
        <v>BACR 2 07/28/28</v>
      </c>
      <c r="AI469" s="1">
        <v>46962</v>
      </c>
      <c r="AJ469">
        <v>2192000</v>
      </c>
      <c r="AQ469" t="str">
        <v>YM443055 Corp</v>
      </c>
      <c r="AR469" t="str">
        <v>XS3059830045</v>
      </c>
      <c r="AS469" t="str">
        <v>YM4430554</v>
      </c>
      <c r="AT469" t="str">
        <v>BNP 0 07/08/30</v>
      </c>
      <c r="AU469" s="1">
        <v>47672</v>
      </c>
      <c r="AV469">
        <v>1000000</v>
      </c>
      <c r="BO469" t="str">
        <v>ZH845663 Corp</v>
      </c>
      <c r="BP469" t="str">
        <v>XS0461496886</v>
      </c>
      <c r="BQ469" t="str">
        <v>ZH8456639</v>
      </c>
      <c r="BR469" t="str">
        <v>DB Float 12/20/28</v>
      </c>
      <c r="BS469" s="1">
        <v>47107</v>
      </c>
      <c r="BT469">
        <v>1000000</v>
      </c>
      <c r="CA469" t="str">
        <v>ZO963760 Corp</v>
      </c>
      <c r="CB469" t="str">
        <v>US83369MQ216</v>
      </c>
      <c r="CC469" t="str">
        <v>83369MQ21</v>
      </c>
      <c r="CD469" t="str">
        <v>SOCGEN Float 10/31/35</v>
      </c>
      <c r="CE469" s="1">
        <v>49613</v>
      </c>
      <c r="CF469">
        <v>0</v>
      </c>
      <c r="EI469" t="str">
        <v>ZD971842 Corp</v>
      </c>
      <c r="EJ469" t="str">
        <v>XS2793909032</v>
      </c>
      <c r="EK469" t="str">
        <v>ZD9718424</v>
      </c>
      <c r="EL469" t="str">
        <v>SANTAN 5 04/02/29</v>
      </c>
      <c r="EM469" s="1">
        <v>47210</v>
      </c>
      <c r="EN469">
        <v>4715000</v>
      </c>
      <c r="KA469" s="1"/>
      <c r="LE469" s="1"/>
      <c r="NM469" s="1"/>
      <c r="QS469" s="1"/>
      <c r="XE469" s="1"/>
    </row>
    <row r="470" spans="29:629" x14ac:dyDescent="0.25">
      <c r="AC470" s="1"/>
      <c r="AE470" t="str">
        <v>BT566858 Corp</v>
      </c>
      <c r="AF470" t="str">
        <v>XS2341866809</v>
      </c>
      <c r="AG470" t="str">
        <v>BT5668582</v>
      </c>
      <c r="AH470" t="str">
        <v>BACR Float 02/16/27</v>
      </c>
      <c r="AI470" s="1">
        <v>46434</v>
      </c>
      <c r="AJ470">
        <v>3000000</v>
      </c>
      <c r="AQ470" t="str">
        <v>YM452744 Corp</v>
      </c>
      <c r="AR470" t="str">
        <v>XS3062270684</v>
      </c>
      <c r="AS470" t="str">
        <v>YM4527441</v>
      </c>
      <c r="AT470" t="str">
        <v>BNP Float 06/23/30</v>
      </c>
      <c r="AU470" s="1">
        <v>47657</v>
      </c>
      <c r="AV470">
        <v>10000000</v>
      </c>
      <c r="BO470" t="str">
        <v>ZH858283 Corp</v>
      </c>
      <c r="BP470" t="str">
        <v>XS0461497850</v>
      </c>
      <c r="BQ470" t="str">
        <v>ZH8582830</v>
      </c>
      <c r="BR470" t="str">
        <v>DB Float 12/20/28</v>
      </c>
      <c r="BS470" s="1">
        <v>47107</v>
      </c>
      <c r="BT470">
        <v>1000000</v>
      </c>
      <c r="CA470" t="str">
        <v>ZP076805 Corp</v>
      </c>
      <c r="CB470" t="str">
        <v>US83369MJQ69</v>
      </c>
      <c r="CC470" t="str">
        <v>83369MJQ6</v>
      </c>
      <c r="CD470" t="str">
        <v>SOCGEN 0.1 12/21/26</v>
      </c>
      <c r="CE470" s="1">
        <v>46377</v>
      </c>
      <c r="CF470">
        <v>22000000</v>
      </c>
      <c r="EI470" t="str">
        <v>ZF004859 Corp</v>
      </c>
      <c r="EJ470" t="str">
        <v>XS2741960178</v>
      </c>
      <c r="EK470" t="str">
        <v>ZF0048594</v>
      </c>
      <c r="EL470" t="str">
        <v>SANTAN 13 ½ 12/29/26</v>
      </c>
      <c r="EM470" s="1">
        <v>46385</v>
      </c>
      <c r="EN470">
        <v>1050000</v>
      </c>
      <c r="KA470" s="1"/>
      <c r="LE470" s="1"/>
      <c r="NM470" s="1"/>
      <c r="QS470" s="1"/>
      <c r="XE470" s="1"/>
    </row>
    <row r="471" spans="29:629" x14ac:dyDescent="0.25">
      <c r="AC471" s="1"/>
      <c r="AE471" t="str">
        <v>BU334723 Corp</v>
      </c>
      <c r="AF471" t="str">
        <v>US06748XEZ06</v>
      </c>
      <c r="AG471" t="str">
        <v>06748XEZ0</v>
      </c>
      <c r="AH471" t="str">
        <v>BACR 2 ½ 08/22/28</v>
      </c>
      <c r="AI471" s="1">
        <v>46987</v>
      </c>
      <c r="AJ471">
        <v>508000</v>
      </c>
      <c r="AQ471" t="str">
        <v>YM453581 Corp</v>
      </c>
      <c r="AR471" t="str">
        <v>XS3073984943</v>
      </c>
      <c r="AS471" t="str">
        <v>YM4535816</v>
      </c>
      <c r="AT471" t="str">
        <v>BNP 8 ¾ 07/05/30</v>
      </c>
      <c r="AU471" s="1">
        <v>47669</v>
      </c>
      <c r="AV471">
        <v>500000</v>
      </c>
      <c r="BO471" t="str">
        <v>ZI189938 Corp</v>
      </c>
      <c r="BP471" t="str">
        <v>XS0460035941</v>
      </c>
      <c r="BQ471" t="str">
        <v>ZI1899387</v>
      </c>
      <c r="BR471" t="str">
        <v>DB 6 06/23/26</v>
      </c>
      <c r="BS471" s="1">
        <v>46196</v>
      </c>
      <c r="BT471">
        <v>1700000</v>
      </c>
      <c r="CA471" t="str">
        <v>ZP237973 Corp</v>
      </c>
      <c r="CB471" t="str">
        <v>US83369FHP53</v>
      </c>
      <c r="CC471" t="str">
        <v>83369FHP5</v>
      </c>
      <c r="CD471" t="str">
        <v>SOCGEN Float 02/01/35</v>
      </c>
      <c r="CE471" s="1">
        <v>49341</v>
      </c>
      <c r="CF471">
        <v>1000000</v>
      </c>
      <c r="EI471" t="str">
        <v>ZF059577 Corp</v>
      </c>
      <c r="EJ471" t="str">
        <v>XS2743648581</v>
      </c>
      <c r="EK471" t="str">
        <v>ZF0595776</v>
      </c>
      <c r="EL471" t="str">
        <v>SANTAN 6.6 01/05/34</v>
      </c>
      <c r="EM471" s="1">
        <v>48949</v>
      </c>
      <c r="EN471">
        <v>1610000</v>
      </c>
      <c r="KA471" s="1"/>
      <c r="LE471" s="1"/>
      <c r="NM471" s="1"/>
      <c r="QS471" s="1"/>
      <c r="XE471" s="1"/>
    </row>
    <row r="472" spans="29:629" x14ac:dyDescent="0.25">
      <c r="AC472" s="1"/>
      <c r="AE472" t="str">
        <v>BU357149 Corp</v>
      </c>
      <c r="AF472" t="str">
        <v>XS2338720167</v>
      </c>
      <c r="AG472" t="str">
        <v>BU3571496</v>
      </c>
      <c r="AH472" t="str">
        <v>BACR 1.7 02/18/27</v>
      </c>
      <c r="AI472" s="1">
        <v>46436</v>
      </c>
      <c r="AJ472">
        <v>1769000</v>
      </c>
      <c r="AQ472" t="str">
        <v>YM454369 Corp</v>
      </c>
      <c r="AR472" t="str">
        <v>XS3060061853</v>
      </c>
      <c r="AS472" t="str">
        <v>YM4543695</v>
      </c>
      <c r="AT472" t="str">
        <v>BNP Float 01/23/26</v>
      </c>
      <c r="AU472" s="1">
        <v>46045</v>
      </c>
      <c r="AV472">
        <v>1000000</v>
      </c>
      <c r="BO472" t="str">
        <v>ZI284683 Corp</v>
      </c>
      <c r="BP472" t="str">
        <v>XS0460070260</v>
      </c>
      <c r="BQ472" t="str">
        <v>ZI2846833</v>
      </c>
      <c r="BR472" t="str">
        <v>DB 6.83 06/22/28</v>
      </c>
      <c r="BS472" s="1">
        <v>46926</v>
      </c>
      <c r="BT472">
        <v>2900000</v>
      </c>
      <c r="CA472" t="str">
        <v>ZP315465 Corp</v>
      </c>
      <c r="CB472" t="str">
        <v>US83369FHQ37</v>
      </c>
      <c r="CC472" t="str">
        <v>83369FHQ3</v>
      </c>
      <c r="CD472" t="str">
        <v>SOCGEN Float 01/31/35</v>
      </c>
      <c r="CE472" s="1">
        <v>49340</v>
      </c>
      <c r="CF472">
        <v>0</v>
      </c>
      <c r="EI472" t="str">
        <v>ZF327152 Corp</v>
      </c>
      <c r="EJ472" t="str">
        <v>XS2750483302</v>
      </c>
      <c r="EK472" t="str">
        <v>ZF3271524</v>
      </c>
      <c r="EL472" t="str">
        <v>SANTAN 5 01/18/28</v>
      </c>
      <c r="EM472" s="1">
        <v>46770</v>
      </c>
      <c r="EN472">
        <v>1000000</v>
      </c>
      <c r="KA472" s="1"/>
      <c r="LE472" s="1"/>
      <c r="NM472" s="1"/>
      <c r="QS472" s="1"/>
      <c r="XE472" s="1"/>
    </row>
    <row r="473" spans="29:629" x14ac:dyDescent="0.25">
      <c r="AC473" s="1"/>
      <c r="AE473" t="str">
        <v>BU614443 Corp</v>
      </c>
      <c r="AF473" t="str">
        <v>US06748XG965</v>
      </c>
      <c r="AG473" t="str">
        <v>06748XG96</v>
      </c>
      <c r="AH473" t="str">
        <v>BACR 2.35 03/03/26</v>
      </c>
      <c r="AI473" s="1">
        <v>46084</v>
      </c>
      <c r="AJ473">
        <v>837000</v>
      </c>
      <c r="AQ473" t="str">
        <v>YM487089 Corp</v>
      </c>
      <c r="AR473" t="str">
        <v>XS3073982657</v>
      </c>
      <c r="AS473" t="str">
        <v>YM4870890</v>
      </c>
      <c r="AT473" t="str">
        <v>BNP Float 06/27/30</v>
      </c>
      <c r="AU473" s="1">
        <v>47661</v>
      </c>
      <c r="AV473">
        <v>8750000</v>
      </c>
      <c r="BO473" t="str">
        <v>ZI424720 Corp</v>
      </c>
      <c r="BP473" t="str">
        <v>DE000DM34HS0</v>
      </c>
      <c r="BQ473" t="str">
        <v>ZI4247204</v>
      </c>
      <c r="BR473" t="str">
        <v>DB Float 08/29/29</v>
      </c>
      <c r="BS473" s="1">
        <v>47359</v>
      </c>
      <c r="BT473">
        <v>5000000</v>
      </c>
      <c r="CA473" t="str">
        <v>ZP587258 Corp</v>
      </c>
      <c r="CB473" t="str">
        <v>XS2059626205</v>
      </c>
      <c r="CC473" t="str">
        <v>ZP5872582</v>
      </c>
      <c r="CD473" t="str">
        <v>SOCGEN 2.9 01/30/30</v>
      </c>
      <c r="CE473" s="1">
        <v>47513</v>
      </c>
      <c r="CF473">
        <v>40000000</v>
      </c>
      <c r="EI473" t="str">
        <v>ZF327458 Corp</v>
      </c>
      <c r="EJ473" t="str">
        <v>XS2750482916</v>
      </c>
      <c r="EK473" t="str">
        <v>ZF3274585</v>
      </c>
      <c r="EL473" t="str">
        <v>SANTAN 4.6 01/18/27</v>
      </c>
      <c r="EM473" s="1">
        <v>46405</v>
      </c>
      <c r="EN473">
        <v>1000000</v>
      </c>
      <c r="KA473" s="1"/>
      <c r="LE473" s="1"/>
      <c r="NM473" s="1"/>
      <c r="QS473" s="1"/>
      <c r="XE473" s="1"/>
    </row>
    <row r="474" spans="29:629" x14ac:dyDescent="0.25">
      <c r="AC474" s="1"/>
      <c r="AE474" t="str">
        <v>BV175001 Corp</v>
      </c>
      <c r="AF474" t="str">
        <v>US06748XL668</v>
      </c>
      <c r="AG474" t="str">
        <v>06748XL66</v>
      </c>
      <c r="AH474" t="str">
        <v>BACR 2.55 09/29/25</v>
      </c>
      <c r="AI474" s="1">
        <v>45929</v>
      </c>
      <c r="AJ474">
        <v>0</v>
      </c>
      <c r="AQ474" t="str">
        <v>YM495922 Corp</v>
      </c>
      <c r="AR474" t="str">
        <v>XS3064245213</v>
      </c>
      <c r="AS474" t="str">
        <v>YM4959222</v>
      </c>
      <c r="AT474" t="str">
        <v>BNP 0 06/23/30</v>
      </c>
      <c r="AU474" s="1">
        <v>47657</v>
      </c>
      <c r="AV474">
        <v>1000000</v>
      </c>
      <c r="BO474" t="str">
        <v>ZI473634 Corp</v>
      </c>
      <c r="BP474" t="str">
        <v>XS0460071748</v>
      </c>
      <c r="BQ474" t="str">
        <v>ZI4736347</v>
      </c>
      <c r="BR474" t="str">
        <v>DB 10.2 06/20/28</v>
      </c>
      <c r="BS474" s="1">
        <v>46924</v>
      </c>
      <c r="BT474">
        <v>900000</v>
      </c>
      <c r="CA474" t="str">
        <v>ZP624255 Corp</v>
      </c>
      <c r="CB474" t="str">
        <v>XS2088343129</v>
      </c>
      <c r="CC474" t="str">
        <v>ZP6242553</v>
      </c>
      <c r="CD474" t="str">
        <v>SOCGEN 0 02/04/50</v>
      </c>
      <c r="CE474" s="1">
        <v>54823</v>
      </c>
      <c r="CF474">
        <v>10000000</v>
      </c>
      <c r="EI474" t="str">
        <v>ZF397107 Corp</v>
      </c>
      <c r="EJ474" t="str">
        <v>XS2749692880</v>
      </c>
      <c r="EK474" t="str">
        <v>ZF3971073</v>
      </c>
      <c r="EL474" t="str">
        <v>SANTAN 7 01/19/34</v>
      </c>
      <c r="EM474" s="1">
        <v>48963</v>
      </c>
      <c r="EN474">
        <v>12817000</v>
      </c>
      <c r="KA474" s="1"/>
      <c r="LE474" s="1"/>
      <c r="NM474" s="1"/>
      <c r="QS474" s="1"/>
      <c r="XE474" s="1"/>
    </row>
    <row r="475" spans="29:629" x14ac:dyDescent="0.25">
      <c r="AC475" s="1"/>
      <c r="AE475" t="str">
        <v>BV194463 Corp</v>
      </c>
      <c r="AF475" t="str">
        <v>XS2357990220</v>
      </c>
      <c r="AG475" t="str">
        <v>BV1944636</v>
      </c>
      <c r="AH475" t="str">
        <v>BACR 3.55 03/31/37</v>
      </c>
      <c r="AI475" s="1">
        <v>50130</v>
      </c>
      <c r="AJ475">
        <v>25000000</v>
      </c>
      <c r="AQ475" t="str">
        <v>YM530143 Corp</v>
      </c>
      <c r="AR475" t="str">
        <v>XS3073996954</v>
      </c>
      <c r="AS475" t="str">
        <v>YM5301432</v>
      </c>
      <c r="AT475" t="str">
        <v>BNP 6.2 01/05/27</v>
      </c>
      <c r="AU475" s="1">
        <v>46392</v>
      </c>
      <c r="AV475">
        <v>550000</v>
      </c>
      <c r="BO475" t="str">
        <v>ZI546858 Corp</v>
      </c>
      <c r="BP475" t="str">
        <v>XS0460072639</v>
      </c>
      <c r="BQ475" t="str">
        <v>ZI5468585</v>
      </c>
      <c r="BR475" t="str">
        <v>DB Float 06/20/28</v>
      </c>
      <c r="BS475" s="1">
        <v>46924</v>
      </c>
      <c r="BT475">
        <v>2500000</v>
      </c>
      <c r="CA475" t="str">
        <v>ZQ094577 Corp</v>
      </c>
      <c r="CB475" t="str">
        <v>US83369FGY79</v>
      </c>
      <c r="CC475" t="str">
        <v>83369FGY7</v>
      </c>
      <c r="CD475" t="str">
        <v>SOCGEN Float 10/31/34</v>
      </c>
      <c r="CE475" s="1">
        <v>49248</v>
      </c>
      <c r="CF475">
        <v>2000000</v>
      </c>
      <c r="EI475" t="str">
        <v>ZF533433 Corp</v>
      </c>
      <c r="EJ475" t="str">
        <v>XS2754074453</v>
      </c>
      <c r="EK475" t="str">
        <v>ZF5334338</v>
      </c>
      <c r="EL475" t="str">
        <v>SANTAN 7 01/24/34</v>
      </c>
      <c r="EM475" s="1">
        <v>48968</v>
      </c>
      <c r="EN475">
        <v>2019000</v>
      </c>
      <c r="KA475" s="1"/>
      <c r="LE475" s="1"/>
      <c r="NM475" s="1"/>
      <c r="QS475" s="1"/>
      <c r="XE475" s="1"/>
    </row>
    <row r="476" spans="29:629" x14ac:dyDescent="0.25">
      <c r="AC476" s="1"/>
      <c r="AE476" t="str">
        <v>BV307536 Corp</v>
      </c>
      <c r="AF476" t="str">
        <v>XS2358018179</v>
      </c>
      <c r="AG476" t="str">
        <v>BV3075363</v>
      </c>
      <c r="AH476" t="str">
        <v>BACR 3 ¾ 03/31/37</v>
      </c>
      <c r="AI476" s="1">
        <v>50130</v>
      </c>
      <c r="AJ476">
        <v>25000000</v>
      </c>
      <c r="AQ476" t="str">
        <v>YM540134 Corp</v>
      </c>
      <c r="AR476" t="str">
        <v>XS3062282697</v>
      </c>
      <c r="AS476" t="str">
        <v>YM5401349</v>
      </c>
      <c r="AT476" t="str">
        <v>BNP 0 06/23/30</v>
      </c>
      <c r="AU476" s="1">
        <v>47657</v>
      </c>
      <c r="AV476">
        <v>1900000</v>
      </c>
      <c r="BO476" t="str">
        <v>ZI786505 Corp</v>
      </c>
      <c r="BP476" t="str">
        <v>XS0460076119</v>
      </c>
      <c r="BQ476" t="str">
        <v>ZI7865051</v>
      </c>
      <c r="BR476" t="str">
        <v>DB Float 06/20/28</v>
      </c>
      <c r="BS476" s="1">
        <v>46924</v>
      </c>
      <c r="BT476">
        <v>4500000</v>
      </c>
      <c r="CA476" t="str">
        <v>ZQ679043 Corp</v>
      </c>
      <c r="CB476" t="str">
        <v>XS2065358652</v>
      </c>
      <c r="CC476" t="str">
        <v>ZQ6790435</v>
      </c>
      <c r="CD476" t="str">
        <v>SOCGEN 0 12/03/59</v>
      </c>
      <c r="CE476" s="1">
        <v>58412</v>
      </c>
      <c r="CF476">
        <v>50000000</v>
      </c>
      <c r="EI476" t="str">
        <v>ZF535359 Corp</v>
      </c>
      <c r="EJ476" t="str">
        <v>XS2756386921</v>
      </c>
      <c r="EK476" t="str">
        <v>ZF5353593</v>
      </c>
      <c r="EL476" t="str">
        <v>SANTAN 6.13 06/20/29</v>
      </c>
      <c r="EM476" s="1">
        <v>47289</v>
      </c>
      <c r="EN476">
        <v>500000</v>
      </c>
      <c r="KA476" s="1"/>
      <c r="LE476" s="1"/>
      <c r="NM476" s="1"/>
      <c r="QS476" s="1"/>
      <c r="XE476" s="1"/>
    </row>
    <row r="477" spans="29:629" x14ac:dyDescent="0.25">
      <c r="AC477" s="1"/>
      <c r="AE477" t="str">
        <v>BY268151 Corp</v>
      </c>
      <c r="AF477" t="str">
        <v>XS2409634776</v>
      </c>
      <c r="AG477" t="str">
        <v>BY2681512</v>
      </c>
      <c r="AH477" t="str">
        <v>BACR 3.8 08/16/27</v>
      </c>
      <c r="AI477" s="1">
        <v>46615</v>
      </c>
      <c r="AJ477">
        <v>2570000</v>
      </c>
      <c r="AQ477" t="str">
        <v>YM542156 Corp</v>
      </c>
      <c r="AR477" t="str">
        <v>XS3053323567</v>
      </c>
      <c r="AS477" t="str">
        <v>YM5421560</v>
      </c>
      <c r="AT477" t="str">
        <v>BNP 4.2 06/23/30</v>
      </c>
      <c r="AU477" s="1">
        <v>47657</v>
      </c>
      <c r="AV477">
        <v>500000</v>
      </c>
      <c r="BO477" t="str">
        <v>ZI819226 Corp</v>
      </c>
      <c r="BP477" t="str">
        <v>XS0460076200</v>
      </c>
      <c r="BQ477" t="str">
        <v>ZI8192265</v>
      </c>
      <c r="BR477" t="str">
        <v>DB Float 06/20/28</v>
      </c>
      <c r="BS477" s="1">
        <v>46924</v>
      </c>
      <c r="BT477">
        <v>2250000</v>
      </c>
      <c r="CA477" t="str">
        <v>ZQ779108 Corp</v>
      </c>
      <c r="CB477" t="str">
        <v>US83369FHH38</v>
      </c>
      <c r="CC477" t="str">
        <v>83369FHH3</v>
      </c>
      <c r="CD477" t="str">
        <v>SOCGEN 9 12/22/34</v>
      </c>
      <c r="CE477" s="1">
        <v>49300</v>
      </c>
      <c r="CF477">
        <v>1000000</v>
      </c>
      <c r="EI477" t="str">
        <v>ZF692360 Corp</v>
      </c>
      <c r="EJ477" t="str">
        <v>XS2762282262</v>
      </c>
      <c r="EK477" t="str">
        <v>ZF6923600</v>
      </c>
      <c r="EL477" t="str">
        <v>SANTAN 4.93 02/05/27</v>
      </c>
      <c r="EM477" s="1">
        <v>46423</v>
      </c>
      <c r="EN477">
        <v>50000000</v>
      </c>
      <c r="KA477" s="1"/>
      <c r="LE477" s="1"/>
      <c r="NM477" s="1"/>
      <c r="QS477" s="1"/>
      <c r="XE477" s="1"/>
    </row>
    <row r="478" spans="29:629" x14ac:dyDescent="0.25">
      <c r="AC478" s="1"/>
      <c r="AE478" t="str">
        <v>BZ085484 Corp</v>
      </c>
      <c r="AF478" t="str">
        <v>US06748XTE12</v>
      </c>
      <c r="AG478" t="str">
        <v>06748XTE1</v>
      </c>
      <c r="AH478" t="str">
        <v>BACR Float 09/20/32</v>
      </c>
      <c r="AI478" s="1">
        <v>48477</v>
      </c>
      <c r="AJ478">
        <v>3000000</v>
      </c>
      <c r="AQ478" t="str">
        <v>YM543252 Corp</v>
      </c>
      <c r="AR478" t="str">
        <v>XS3053327634</v>
      </c>
      <c r="AS478" t="str">
        <v>YM5432526</v>
      </c>
      <c r="AT478" t="str">
        <v>BNP Float 06/24/30</v>
      </c>
      <c r="AU478" s="1">
        <v>47658</v>
      </c>
      <c r="AV478">
        <v>400000</v>
      </c>
      <c r="BO478" t="str">
        <v>ZI833442 Corp</v>
      </c>
      <c r="BP478" t="str">
        <v>XS0460076978</v>
      </c>
      <c r="BQ478" t="str">
        <v>ZI8334420</v>
      </c>
      <c r="BR478" t="str">
        <v>DB 0 06/22/33</v>
      </c>
      <c r="BS478" s="1">
        <v>48752</v>
      </c>
      <c r="BT478">
        <v>2450000</v>
      </c>
      <c r="CA478" t="str">
        <v>ZQ779109 Corp</v>
      </c>
      <c r="CB478" t="str">
        <v>US83369FHJ93</v>
      </c>
      <c r="CC478" t="str">
        <v>83369FHJ9</v>
      </c>
      <c r="CD478" t="str">
        <v>SOCGEN 0 12/22/34</v>
      </c>
      <c r="CE478" s="1">
        <v>49300</v>
      </c>
      <c r="CF478">
        <v>1000000</v>
      </c>
      <c r="EI478" t="str">
        <v>ZF789569 Corp</v>
      </c>
      <c r="EJ478" t="str">
        <v>XS2761372718</v>
      </c>
      <c r="EK478" t="str">
        <v>ZF7895690</v>
      </c>
      <c r="EL478" t="str">
        <v>SANTAN 7 02/06/34</v>
      </c>
      <c r="EM478" s="1">
        <v>48981</v>
      </c>
      <c r="EN478">
        <v>2750000</v>
      </c>
      <c r="KA478" s="1"/>
      <c r="LE478" s="1"/>
      <c r="NM478" s="1"/>
      <c r="QS478" s="1"/>
      <c r="XE478" s="1"/>
    </row>
    <row r="479" spans="29:629" x14ac:dyDescent="0.25">
      <c r="AC479" s="1"/>
      <c r="AE479" t="str">
        <v>BZ618557 Corp</v>
      </c>
      <c r="AF479" t="str">
        <v>XS2437114015</v>
      </c>
      <c r="AG479" t="str">
        <v>BZ6185574</v>
      </c>
      <c r="AH479" t="str">
        <v>BACR Float 12/20/27</v>
      </c>
      <c r="AI479" s="1">
        <v>46741</v>
      </c>
      <c r="AJ479">
        <v>25000000</v>
      </c>
      <c r="AQ479" t="str">
        <v>YM543305 Corp</v>
      </c>
      <c r="AR479" t="str">
        <v>XS3053327980</v>
      </c>
      <c r="AS479" t="str">
        <v>YM5433052</v>
      </c>
      <c r="AT479" t="str">
        <v>BNP 4.09 06/24/30</v>
      </c>
      <c r="AU479" s="1">
        <v>47658</v>
      </c>
      <c r="AV479">
        <v>1420000</v>
      </c>
      <c r="BO479" t="str">
        <v>ZI893722 Corp</v>
      </c>
      <c r="BP479" t="str">
        <v>XS0460077430</v>
      </c>
      <c r="BQ479" t="str">
        <v>ZI8937222</v>
      </c>
      <c r="BR479" t="str">
        <v>DB 0 09/22/26</v>
      </c>
      <c r="BS479" s="1">
        <v>46287</v>
      </c>
      <c r="BT479">
        <v>25000000</v>
      </c>
      <c r="CA479" t="str">
        <v>ZR413248 Corp</v>
      </c>
      <c r="CB479" t="str">
        <v>US83369FGP62</v>
      </c>
      <c r="CC479" t="str">
        <v>83369FGP6</v>
      </c>
      <c r="CD479" t="str">
        <v>SOCGEN Float 09/29/34</v>
      </c>
      <c r="CE479" s="1">
        <v>49216</v>
      </c>
      <c r="CF479">
        <v>2000000</v>
      </c>
      <c r="EI479" t="str">
        <v>ZF811529 Corp</v>
      </c>
      <c r="EJ479" t="str">
        <v>XS2759951697</v>
      </c>
      <c r="EK479" t="str">
        <v>ZF8115296</v>
      </c>
      <c r="EL479" t="str">
        <v>SANTAN 5 02/06/29</v>
      </c>
      <c r="EM479" s="1">
        <v>47155</v>
      </c>
      <c r="EN479">
        <v>16435000</v>
      </c>
      <c r="KA479" s="1"/>
      <c r="LE479" s="1"/>
      <c r="NM479" s="1"/>
      <c r="QS479" s="1"/>
      <c r="XE479" s="1"/>
    </row>
    <row r="480" spans="29:629" x14ac:dyDescent="0.25">
      <c r="AC480" s="1"/>
      <c r="AE480" t="str">
        <v>EF820954 Corp</v>
      </c>
      <c r="AF480" t="e">
        <v>#N/A</v>
      </c>
      <c r="AG480" t="str">
        <v>EF8209548</v>
      </c>
      <c r="AH480" t="str">
        <v>BACR 0 08/14/36</v>
      </c>
      <c r="AI480" s="1">
        <v>49901</v>
      </c>
      <c r="AJ480">
        <v>500000000</v>
      </c>
      <c r="AQ480" t="str">
        <v>YM545289 Corp</v>
      </c>
      <c r="AR480" t="str">
        <v>XS3073972930</v>
      </c>
      <c r="AS480" t="str">
        <v>YM5452896</v>
      </c>
      <c r="AT480" t="str">
        <v>BNP 6 01/05/27</v>
      </c>
      <c r="AU480" s="1">
        <v>46392</v>
      </c>
      <c r="AV480">
        <v>550000</v>
      </c>
      <c r="BO480" t="str">
        <v>ZJ049222 Corp</v>
      </c>
      <c r="BP480" t="str">
        <v>XS0460056863</v>
      </c>
      <c r="BQ480" t="str">
        <v>ZJ0492224</v>
      </c>
      <c r="BR480" t="str">
        <v>DB Float 06/20/28</v>
      </c>
      <c r="BS480" s="1">
        <v>46924</v>
      </c>
      <c r="BT480">
        <v>5500000</v>
      </c>
      <c r="CA480" t="str">
        <v>ZR477842 Corp</v>
      </c>
      <c r="CB480" t="str">
        <v>XS2027504781</v>
      </c>
      <c r="CC480" t="str">
        <v>ZR4778422</v>
      </c>
      <c r="CD480" t="str">
        <v>SOCGEN 2 ¾ 09/19/29</v>
      </c>
      <c r="CE480" s="1">
        <v>47380</v>
      </c>
      <c r="CF480">
        <v>20000000</v>
      </c>
      <c r="EI480" t="str">
        <v>ZF940408 Corp</v>
      </c>
      <c r="EJ480" t="str">
        <v>XS2766831445</v>
      </c>
      <c r="EK480" t="str">
        <v>ZF9404087</v>
      </c>
      <c r="EL480" t="str">
        <v>SANTAN 4.95 02/16/29</v>
      </c>
      <c r="EM480" s="1">
        <v>47165</v>
      </c>
      <c r="EN480">
        <v>8212000</v>
      </c>
      <c r="KA480" s="1"/>
      <c r="LE480" s="1"/>
      <c r="NM480" s="1"/>
      <c r="QS480" s="1"/>
      <c r="XE480" s="1"/>
    </row>
    <row r="481" spans="29:629" x14ac:dyDescent="0.25">
      <c r="AC481" s="1"/>
      <c r="AE481" t="str">
        <v>EI412249 Corp</v>
      </c>
      <c r="AF481" t="str">
        <v>US06738JHR86</v>
      </c>
      <c r="AG481" t="str">
        <v>06738JHR8</v>
      </c>
      <c r="AH481" t="str">
        <v>BACR 6 09/30/25</v>
      </c>
      <c r="AI481" s="1">
        <v>45930</v>
      </c>
      <c r="AJ481">
        <v>1032000</v>
      </c>
      <c r="AQ481" t="str">
        <v>YM553919 Corp</v>
      </c>
      <c r="AR481" t="str">
        <v>XS3072403432</v>
      </c>
      <c r="AS481" t="str">
        <v>YM5539197</v>
      </c>
      <c r="AT481" t="str">
        <v>BNP Float 07/31/30</v>
      </c>
      <c r="AU481" s="1">
        <v>47695</v>
      </c>
      <c r="AV481">
        <v>500000</v>
      </c>
      <c r="BO481" t="str">
        <v>ZJ687484 Corp</v>
      </c>
      <c r="BP481" t="str">
        <v>XS0460059883</v>
      </c>
      <c r="BQ481" t="str">
        <v>ZJ6874847</v>
      </c>
      <c r="BR481" t="str">
        <v>DB Float 06/20/28</v>
      </c>
      <c r="BS481" s="1">
        <v>46924</v>
      </c>
      <c r="BT481">
        <v>3000000</v>
      </c>
      <c r="CA481" t="str">
        <v>ZR655382 Corp</v>
      </c>
      <c r="CB481" t="str">
        <v>US83369FGV31</v>
      </c>
      <c r="CC481" t="str">
        <v>83369FGV3</v>
      </c>
      <c r="CD481" t="str">
        <v>SOCGEN Float 09/20/34</v>
      </c>
      <c r="CE481" s="1">
        <v>49207</v>
      </c>
      <c r="CF481">
        <v>5000000</v>
      </c>
      <c r="EI481" t="str">
        <v>ZG365837 Corp</v>
      </c>
      <c r="EJ481" t="str">
        <v>XS2725235332</v>
      </c>
      <c r="EK481" t="str">
        <v>ZG3658371</v>
      </c>
      <c r="EL481" t="str">
        <v>SANTAN 5.07 11/24/26</v>
      </c>
      <c r="EM481" s="1">
        <v>46350</v>
      </c>
      <c r="EN481">
        <v>1400000</v>
      </c>
      <c r="KA481" s="1"/>
      <c r="LE481" s="1"/>
      <c r="NM481" s="1"/>
      <c r="QS481" s="1"/>
      <c r="XE481" s="1"/>
    </row>
    <row r="482" spans="29:629" x14ac:dyDescent="0.25">
      <c r="AC482" s="1"/>
      <c r="AE482" t="str">
        <v>EI426190 Corp</v>
      </c>
      <c r="AF482" t="str">
        <v>US06738JGY47</v>
      </c>
      <c r="AG482" t="str">
        <v>06738JGY4</v>
      </c>
      <c r="AH482" t="str">
        <v>BACR 4 10/15/26</v>
      </c>
      <c r="AI482" s="1">
        <v>46310</v>
      </c>
      <c r="AJ482">
        <v>436000</v>
      </c>
      <c r="AQ482" t="str">
        <v>YM572958 Corp</v>
      </c>
      <c r="AR482" t="str">
        <v>XS3072415014</v>
      </c>
      <c r="AS482" t="str">
        <v>YM5729582</v>
      </c>
      <c r="AT482" t="str">
        <v>BNP 0 01/08/32</v>
      </c>
      <c r="AU482" s="1">
        <v>48221</v>
      </c>
      <c r="AV482">
        <v>2000000</v>
      </c>
      <c r="BO482" t="str">
        <v>ZJ692254 Corp</v>
      </c>
      <c r="BP482" t="str">
        <v>XS0460060030</v>
      </c>
      <c r="BQ482" t="str">
        <v>ZJ6922547</v>
      </c>
      <c r="BR482" t="str">
        <v>DB Float 06/20/28</v>
      </c>
      <c r="BS482" s="1">
        <v>46924</v>
      </c>
      <c r="BT482">
        <v>3000000</v>
      </c>
      <c r="CA482" t="str">
        <v>ZR723830 Corp</v>
      </c>
      <c r="CB482" t="str">
        <v>XS2027857197</v>
      </c>
      <c r="CC482" t="str">
        <v>ZR7238309</v>
      </c>
      <c r="CD482" t="str">
        <v>SOCGEN Float 10/02/26</v>
      </c>
      <c r="CE482" s="1">
        <v>46297</v>
      </c>
      <c r="CF482">
        <v>55000000</v>
      </c>
      <c r="EI482" t="str">
        <v>ZG958895 Corp</v>
      </c>
      <c r="EJ482" t="str">
        <v>XS2737814553</v>
      </c>
      <c r="EK482" t="str">
        <v>ZG9588952</v>
      </c>
      <c r="EL482" t="str">
        <v>SANTAN 4.4 12/22/26</v>
      </c>
      <c r="EM482" s="1">
        <v>46378</v>
      </c>
      <c r="EN482">
        <v>250000</v>
      </c>
      <c r="KA482" s="1"/>
      <c r="LE482" s="1"/>
      <c r="NM482" s="1"/>
      <c r="QS482" s="1"/>
      <c r="XE482" s="1"/>
    </row>
    <row r="483" spans="29:629" x14ac:dyDescent="0.25">
      <c r="AC483" s="1"/>
      <c r="AE483" t="str">
        <v>EI441815 Corp</v>
      </c>
      <c r="AF483" t="str">
        <v>US06738JHF49</v>
      </c>
      <c r="AG483" t="str">
        <v>06738JHF4</v>
      </c>
      <c r="AH483" t="str">
        <v>BACR 4 10/28/25</v>
      </c>
      <c r="AI483" s="1">
        <v>45958</v>
      </c>
      <c r="AJ483">
        <v>916000</v>
      </c>
      <c r="AQ483" t="str">
        <v>YM572961 Corp</v>
      </c>
      <c r="AR483" t="str">
        <v>XS2621506075</v>
      </c>
      <c r="AS483" t="str">
        <v>YM5729616</v>
      </c>
      <c r="AT483" t="str">
        <v>BNP 0 11/21/25</v>
      </c>
      <c r="AU483" s="1">
        <v>45982</v>
      </c>
      <c r="AV483">
        <v>5000000</v>
      </c>
      <c r="BO483" t="str">
        <v>ZJ693968 Corp</v>
      </c>
      <c r="BP483" t="str">
        <v>XS0460060204</v>
      </c>
      <c r="BQ483" t="str">
        <v>ZJ6939681</v>
      </c>
      <c r="BR483" t="str">
        <v>DB Float 06/20/28</v>
      </c>
      <c r="BS483" s="1">
        <v>46924</v>
      </c>
      <c r="BT483">
        <v>2000000</v>
      </c>
      <c r="CA483" t="str">
        <v>ZR876325 Corp</v>
      </c>
      <c r="CB483" t="str">
        <v>XS2027752927</v>
      </c>
      <c r="CC483" t="str">
        <v>ZR8763255</v>
      </c>
      <c r="CD483" t="str">
        <v>SOCGEN Float 10/16/29</v>
      </c>
      <c r="CE483" s="1">
        <v>47407</v>
      </c>
      <c r="CF483">
        <v>3000000</v>
      </c>
      <c r="EI483" t="str">
        <v>ZH193258 Corp</v>
      </c>
      <c r="EJ483" t="str">
        <v>XS2697558224</v>
      </c>
      <c r="EK483" t="str">
        <v>ZH1932586</v>
      </c>
      <c r="EL483" t="str">
        <v>SANTAN 7.06 12/20/28</v>
      </c>
      <c r="EM483" s="1">
        <v>47107</v>
      </c>
      <c r="EN483">
        <v>500000</v>
      </c>
      <c r="KA483" s="1"/>
      <c r="LE483" s="1"/>
      <c r="NM483" s="1"/>
      <c r="QS483" s="1"/>
      <c r="XE483" s="1"/>
    </row>
    <row r="484" spans="29:629" x14ac:dyDescent="0.25">
      <c r="AC484" s="1"/>
      <c r="AE484" t="str">
        <v>EI543019 Corp</v>
      </c>
      <c r="AF484" t="str">
        <v>US06738J7K42</v>
      </c>
      <c r="AG484" t="str">
        <v>06738J7K4</v>
      </c>
      <c r="AH484" t="str">
        <v>BACR 6 ½ 01/27/26</v>
      </c>
      <c r="AI484" s="1">
        <v>46049</v>
      </c>
      <c r="AJ484">
        <v>467000</v>
      </c>
      <c r="AQ484" t="str">
        <v>YM591880 Corp</v>
      </c>
      <c r="AR484" t="str">
        <v>XS3060064014</v>
      </c>
      <c r="AS484" t="str">
        <v>YM5918805</v>
      </c>
      <c r="AT484" t="str">
        <v>BNP Float 08/01/30</v>
      </c>
      <c r="AU484" s="1">
        <v>47696</v>
      </c>
      <c r="AV484">
        <v>2110000</v>
      </c>
      <c r="BO484" t="str">
        <v>ZJ774546 Corp</v>
      </c>
      <c r="BP484" t="str">
        <v>XS0460061434</v>
      </c>
      <c r="BQ484" t="str">
        <v>ZJ7745467</v>
      </c>
      <c r="BR484" t="str">
        <v>DB Float 12/20/26</v>
      </c>
      <c r="BS484" s="1">
        <v>46376</v>
      </c>
      <c r="BT484">
        <v>3500000</v>
      </c>
      <c r="CA484" t="str">
        <v>ZS410990 Corp</v>
      </c>
      <c r="CB484" t="str">
        <v>US83369FF361</v>
      </c>
      <c r="CC484" t="str">
        <v>83369FF36</v>
      </c>
      <c r="CD484" t="str">
        <v>SOCGEN Float 05/31/34</v>
      </c>
      <c r="CE484" s="1">
        <v>49095</v>
      </c>
      <c r="CF484">
        <v>5653000</v>
      </c>
      <c r="EI484" t="str">
        <v>ZH218931 Corp</v>
      </c>
      <c r="EJ484" t="str">
        <v>XS2697558737</v>
      </c>
      <c r="EK484" t="str">
        <v>ZH2189319</v>
      </c>
      <c r="EL484" t="str">
        <v>SANTAN 6.36 12/20/28</v>
      </c>
      <c r="EM484" s="1">
        <v>47107</v>
      </c>
      <c r="EN484">
        <v>500000</v>
      </c>
      <c r="KA484" s="1"/>
      <c r="LE484" s="1"/>
      <c r="NM484" s="1"/>
      <c r="QS484" s="1"/>
      <c r="XE484" s="1"/>
    </row>
    <row r="485" spans="29:629" x14ac:dyDescent="0.25">
      <c r="AC485" s="1"/>
      <c r="AE485" t="str">
        <v>EI559242 Corp</v>
      </c>
      <c r="AF485" t="str">
        <v>US06738JC857</v>
      </c>
      <c r="AG485" t="str">
        <v>06738JC85</v>
      </c>
      <c r="AH485" t="str">
        <v>BACR 6 ½ 02/10/26</v>
      </c>
      <c r="AI485" s="1">
        <v>46063</v>
      </c>
      <c r="AJ485">
        <v>95000</v>
      </c>
      <c r="AQ485" t="str">
        <v>YM608781 Corp</v>
      </c>
      <c r="AR485" t="str">
        <v>XS3076671182</v>
      </c>
      <c r="AS485" t="str">
        <v>YM6087816</v>
      </c>
      <c r="AT485" t="str">
        <v>BNP 0 07/06/32</v>
      </c>
      <c r="AU485" s="1">
        <v>48401</v>
      </c>
      <c r="AV485">
        <v>332000</v>
      </c>
      <c r="BO485" t="str">
        <v>ZK184011 Corp</v>
      </c>
      <c r="BP485" t="str">
        <v>XS0460045403</v>
      </c>
      <c r="BQ485" t="str">
        <v>ZK1840113</v>
      </c>
      <c r="BR485" t="str">
        <v>DB Float 06/20/28</v>
      </c>
      <c r="BS485" s="1">
        <v>46924</v>
      </c>
      <c r="BT485">
        <v>4250000</v>
      </c>
      <c r="CA485" t="str">
        <v>ZS918039 Corp</v>
      </c>
      <c r="CB485" t="str">
        <v>US83369FFE25</v>
      </c>
      <c r="CC485" t="str">
        <v>83369FFE2</v>
      </c>
      <c r="CD485" t="str">
        <v>SOCGEN 10 06/28/34</v>
      </c>
      <c r="CE485" s="1">
        <v>49123</v>
      </c>
      <c r="CF485">
        <v>9000000</v>
      </c>
      <c r="EI485" t="str">
        <v>ZH219344 Corp</v>
      </c>
      <c r="EJ485" t="str">
        <v>XS2697684012</v>
      </c>
      <c r="EK485" t="str">
        <v>ZH2193444</v>
      </c>
      <c r="EL485" t="str">
        <v>SANTAN 6.3 12/20/26</v>
      </c>
      <c r="EM485" s="1">
        <v>46376</v>
      </c>
      <c r="EN485">
        <v>2000000</v>
      </c>
      <c r="KA485" s="1"/>
      <c r="LE485" s="1"/>
      <c r="NM485" s="1"/>
      <c r="QS485" s="1"/>
      <c r="XE485" s="1"/>
    </row>
    <row r="486" spans="29:629" x14ac:dyDescent="0.25">
      <c r="AC486" s="1"/>
      <c r="AE486" t="str">
        <v>EI680545 Corp</v>
      </c>
      <c r="AF486" t="str">
        <v>US06738JQQ03</v>
      </c>
      <c r="AG486" t="str">
        <v>06738JQQ0</v>
      </c>
      <c r="AH486" t="str">
        <v>BACR 4 ½ 05/26/31</v>
      </c>
      <c r="AI486" s="1">
        <v>47994</v>
      </c>
      <c r="AJ486">
        <v>1443000</v>
      </c>
      <c r="AQ486" t="str">
        <v>YM621621 Corp</v>
      </c>
      <c r="AR486" t="str">
        <v>XS3069361403</v>
      </c>
      <c r="AS486" t="str">
        <v>YM6216217</v>
      </c>
      <c r="AT486" t="str">
        <v>BNP 0 06/23/30</v>
      </c>
      <c r="AU486" s="1">
        <v>47657</v>
      </c>
      <c r="AV486">
        <v>1000000</v>
      </c>
      <c r="BO486" t="str">
        <v>ZK273477 Corp</v>
      </c>
      <c r="BP486" t="str">
        <v>XS0460046120</v>
      </c>
      <c r="BQ486" t="str">
        <v>ZK2734778</v>
      </c>
      <c r="BR486" t="str">
        <v>DB 0 04/28/26</v>
      </c>
      <c r="BS486" s="1">
        <v>46140</v>
      </c>
      <c r="BT486">
        <v>2148000</v>
      </c>
      <c r="CA486" t="str">
        <v>ZS931388 Corp</v>
      </c>
      <c r="CB486" t="str">
        <v>US83369FFG72</v>
      </c>
      <c r="CC486" t="str">
        <v>83369FFG7</v>
      </c>
      <c r="CD486" t="str">
        <v>SOCGEN 10 06/28/34</v>
      </c>
      <c r="CE486" s="1">
        <v>49123</v>
      </c>
      <c r="CF486">
        <v>2000000</v>
      </c>
      <c r="EI486" t="str">
        <v>ZH360777 Corp</v>
      </c>
      <c r="EJ486" t="str">
        <v>XS2689824691</v>
      </c>
      <c r="EK486" t="str">
        <v>ZH3607772</v>
      </c>
      <c r="EL486" t="str">
        <v>SANTAN 7 12/20/28</v>
      </c>
      <c r="EM486" s="1">
        <v>47107</v>
      </c>
      <c r="EN486">
        <v>1100000</v>
      </c>
      <c r="KA486" s="1"/>
      <c r="LE486" s="1"/>
      <c r="NM486" s="1"/>
      <c r="QS486" s="1"/>
      <c r="XE486" s="1"/>
    </row>
    <row r="487" spans="29:629" x14ac:dyDescent="0.25">
      <c r="AC487" s="1"/>
      <c r="AE487" t="str">
        <v>EI681405 Corp</v>
      </c>
      <c r="AF487" t="str">
        <v>US06738JQP20</v>
      </c>
      <c r="AG487" t="str">
        <v>06738JQP2</v>
      </c>
      <c r="AH487" t="str">
        <v>BACR 4 ¼ 05/26/26</v>
      </c>
      <c r="AI487" s="1">
        <v>46168</v>
      </c>
      <c r="AJ487">
        <v>360000</v>
      </c>
      <c r="AQ487" t="str">
        <v>YM650181 Corp</v>
      </c>
      <c r="AR487" t="str">
        <v>XS3076769747</v>
      </c>
      <c r="AS487" t="str">
        <v>YM6501816</v>
      </c>
      <c r="AT487" t="str">
        <v>BNP 0 07/05/35</v>
      </c>
      <c r="AU487" s="1">
        <v>49495</v>
      </c>
      <c r="AV487">
        <v>500000</v>
      </c>
      <c r="BO487" t="str">
        <v>ZK354196 Corp</v>
      </c>
      <c r="BP487" t="str">
        <v>XS0460035438</v>
      </c>
      <c r="BQ487" t="str">
        <v>ZK3541966</v>
      </c>
      <c r="BR487" t="str">
        <v>DB Float 05/19/26</v>
      </c>
      <c r="BS487" s="1">
        <v>46161</v>
      </c>
      <c r="BT487">
        <v>822000</v>
      </c>
      <c r="EI487" t="str">
        <v>ZH361559 Corp</v>
      </c>
      <c r="EJ487" t="str">
        <v>XS2696032916</v>
      </c>
      <c r="EK487" t="str">
        <v>ZH3615593</v>
      </c>
      <c r="EL487" t="str">
        <v>SANTAN Float 12/20/28</v>
      </c>
      <c r="EM487" s="1">
        <v>47107</v>
      </c>
      <c r="EN487">
        <v>30000000</v>
      </c>
      <c r="KA487" s="1"/>
      <c r="LE487" s="1"/>
      <c r="NM487" s="1"/>
      <c r="XE487" s="1"/>
    </row>
    <row r="488" spans="29:629" x14ac:dyDescent="0.25">
      <c r="AC488" s="1"/>
      <c r="AE488" t="str">
        <v>EI689457 Corp</v>
      </c>
      <c r="AF488" t="str">
        <v>US06738JQY37</v>
      </c>
      <c r="AG488" t="str">
        <v>06738JQY3</v>
      </c>
      <c r="AH488" t="str">
        <v>BACR 4 ¼ 06/03/36</v>
      </c>
      <c r="AI488" s="1">
        <v>49829</v>
      </c>
      <c r="AJ488">
        <v>0</v>
      </c>
      <c r="AQ488" t="str">
        <v>YM651072 Corp</v>
      </c>
      <c r="AR488" t="str">
        <v>XS3076775041</v>
      </c>
      <c r="AS488" t="str">
        <v>YM6510726</v>
      </c>
      <c r="AT488" t="str">
        <v>BNP 6.9 07/06/32</v>
      </c>
      <c r="AU488" s="1">
        <v>48401</v>
      </c>
      <c r="AV488">
        <v>400000</v>
      </c>
      <c r="BO488" t="str">
        <v>ZK479307 Corp</v>
      </c>
      <c r="BP488" t="str">
        <v>XS0460047441</v>
      </c>
      <c r="BQ488" t="str">
        <v>ZK4793079</v>
      </c>
      <c r="BR488" t="str">
        <v>DB Float 06/20/28</v>
      </c>
      <c r="BS488" s="1">
        <v>46924</v>
      </c>
      <c r="BT488">
        <v>5000000</v>
      </c>
      <c r="EI488" t="str">
        <v>ZH498073 Corp</v>
      </c>
      <c r="EJ488" t="str">
        <v>XS2638560669</v>
      </c>
      <c r="EK488" t="str">
        <v>ZH4980731</v>
      </c>
      <c r="EL488" t="str">
        <v>SANTAN 6.45 06/20/28</v>
      </c>
      <c r="EM488" s="1">
        <v>46924</v>
      </c>
      <c r="EN488">
        <v>1000000</v>
      </c>
      <c r="KA488" s="1"/>
      <c r="LE488" s="1"/>
      <c r="NM488" s="1"/>
      <c r="XE488" s="1"/>
    </row>
    <row r="489" spans="29:629" x14ac:dyDescent="0.25">
      <c r="AC489" s="1"/>
      <c r="AE489" t="str">
        <v>EI689477 Corp</v>
      </c>
      <c r="AF489" t="str">
        <v>US06738JQZ02</v>
      </c>
      <c r="AG489" t="str">
        <v>06738JQZ0</v>
      </c>
      <c r="AH489" t="str">
        <v>BACR 4 ½ 06/03/31</v>
      </c>
      <c r="AI489" s="1">
        <v>48002</v>
      </c>
      <c r="AJ489">
        <v>95000</v>
      </c>
      <c r="AQ489" t="str">
        <v>YM651827 Corp</v>
      </c>
      <c r="AR489" t="str">
        <v>XS3076776288</v>
      </c>
      <c r="AS489" t="str">
        <v>YM6518273</v>
      </c>
      <c r="AT489" t="str">
        <v>BNP 7.45 07/05/30</v>
      </c>
      <c r="AU489" s="1">
        <v>47669</v>
      </c>
      <c r="AV489">
        <v>600000</v>
      </c>
      <c r="BO489" t="str">
        <v>ZK756113 Corp</v>
      </c>
      <c r="BP489" t="str">
        <v>XS0460049579</v>
      </c>
      <c r="BQ489" t="str">
        <v>ZK7561135</v>
      </c>
      <c r="BR489" t="str">
        <v>DB Float 06/20/28</v>
      </c>
      <c r="BS489" s="1">
        <v>46924</v>
      </c>
      <c r="BT489">
        <v>6450000</v>
      </c>
      <c r="EI489" t="str">
        <v>ZH812183 Corp</v>
      </c>
      <c r="EJ489" t="str">
        <v>XS2710357992</v>
      </c>
      <c r="EK489" t="str">
        <v>ZH8121837</v>
      </c>
      <c r="EL489" t="str">
        <v>SANTAN Float 10/31/27</v>
      </c>
      <c r="EM489" s="1">
        <v>46691</v>
      </c>
      <c r="EN489">
        <v>2966000</v>
      </c>
      <c r="KA489" s="1"/>
      <c r="LE489" s="1"/>
      <c r="NM489" s="1"/>
      <c r="XE489" s="1"/>
    </row>
    <row r="490" spans="29:629" x14ac:dyDescent="0.25">
      <c r="AC490" s="1"/>
      <c r="AE490" t="str">
        <v>EI703219 Corp</v>
      </c>
      <c r="AF490" t="str">
        <v>US06738JRJ50</v>
      </c>
      <c r="AG490" t="str">
        <v>06738JRJ5</v>
      </c>
      <c r="AH490" t="str">
        <v>BACR 4 ¼ 06/16/31</v>
      </c>
      <c r="AI490" s="1">
        <v>48015</v>
      </c>
      <c r="AJ490">
        <v>0</v>
      </c>
      <c r="AQ490" t="str">
        <v>YM662711 Corp</v>
      </c>
      <c r="AR490" t="str">
        <v>XS3060063800</v>
      </c>
      <c r="AS490" t="str">
        <v>YM6627116</v>
      </c>
      <c r="AT490" t="str">
        <v>BNP Float 08/01/26</v>
      </c>
      <c r="AU490" s="1">
        <v>46235</v>
      </c>
      <c r="AV490">
        <v>1200000</v>
      </c>
      <c r="BO490" t="str">
        <v>ZK797290 Corp</v>
      </c>
      <c r="BP490" t="str">
        <v>XS0460050312</v>
      </c>
      <c r="BQ490" t="str">
        <v>ZK7972902</v>
      </c>
      <c r="BR490" t="str">
        <v>DB 0 06/09/26</v>
      </c>
      <c r="BS490" s="1">
        <v>46182</v>
      </c>
      <c r="BT490">
        <v>950000</v>
      </c>
      <c r="EI490" t="str">
        <v>ZH813322 Corp</v>
      </c>
      <c r="EJ490" t="str">
        <v>XS2707297037</v>
      </c>
      <c r="EK490" t="str">
        <v>ZH8133220</v>
      </c>
      <c r="EL490" t="str">
        <v>SANTAN Float 10/20/27</v>
      </c>
      <c r="EM490" s="1">
        <v>46680</v>
      </c>
      <c r="EN490">
        <v>2796000</v>
      </c>
      <c r="KA490" s="1"/>
      <c r="LE490" s="1"/>
      <c r="NM490" s="1"/>
      <c r="XE490" s="1"/>
    </row>
    <row r="491" spans="29:629" x14ac:dyDescent="0.25">
      <c r="AC491" s="1"/>
      <c r="AE491" t="str">
        <v>EI723910 Corp</v>
      </c>
      <c r="AF491" t="str">
        <v>US06738KLL34</v>
      </c>
      <c r="AG491" t="str">
        <v>06738KLL3</v>
      </c>
      <c r="AH491" t="str">
        <v>BACR 1.3117 07/01/31</v>
      </c>
      <c r="AI491" s="1">
        <v>48030</v>
      </c>
      <c r="AJ491">
        <v>6827.88</v>
      </c>
      <c r="AQ491" t="str">
        <v>YM664045 Corp</v>
      </c>
      <c r="AR491" t="str">
        <v>XS3076774317</v>
      </c>
      <c r="AS491" t="str">
        <v>YM6640457</v>
      </c>
      <c r="AT491" t="str">
        <v>BNP Float 08/05/30</v>
      </c>
      <c r="AU491" s="1">
        <v>47700</v>
      </c>
      <c r="AV491">
        <v>950000</v>
      </c>
      <c r="BO491" t="str">
        <v>ZK837591 Corp</v>
      </c>
      <c r="BP491" t="str">
        <v>XS0460051047</v>
      </c>
      <c r="BQ491" t="str">
        <v>ZK8375915</v>
      </c>
      <c r="BR491" t="str">
        <v>DB Float 06/09/28</v>
      </c>
      <c r="BS491" s="1">
        <v>46913</v>
      </c>
      <c r="BT491">
        <v>2400000</v>
      </c>
      <c r="EI491" t="str">
        <v>ZI111058 Corp</v>
      </c>
      <c r="EJ491" t="str">
        <v>XS2663151558</v>
      </c>
      <c r="EK491" t="str">
        <v>ZI1110587</v>
      </c>
      <c r="EL491" t="str">
        <v>SANTAN 6.35 06/20/28</v>
      </c>
      <c r="EM491" s="1">
        <v>46924</v>
      </c>
      <c r="EN491">
        <v>500000</v>
      </c>
      <c r="KA491" s="1"/>
      <c r="LE491" s="1"/>
      <c r="NM491" s="1"/>
      <c r="XE491" s="1"/>
    </row>
    <row r="492" spans="29:629" x14ac:dyDescent="0.25">
      <c r="AC492" s="1"/>
      <c r="AE492" t="str">
        <v>EI764117 Corp</v>
      </c>
      <c r="AF492" t="str">
        <v>US06738JTA24</v>
      </c>
      <c r="AG492" t="str">
        <v>06738JTA2</v>
      </c>
      <c r="AH492" t="str">
        <v>BACR 4 ¼ 08/04/26</v>
      </c>
      <c r="AI492" s="1">
        <v>46238</v>
      </c>
      <c r="AJ492">
        <v>20000</v>
      </c>
      <c r="AQ492" t="str">
        <v>YM691158 Corp</v>
      </c>
      <c r="AR492" t="str">
        <v>XS3069393190</v>
      </c>
      <c r="AS492" t="str">
        <v>YM6911585</v>
      </c>
      <c r="AT492" t="str">
        <v>BNP Float 06/23/30</v>
      </c>
      <c r="AU492" s="1">
        <v>47657</v>
      </c>
      <c r="AV492">
        <v>1000000</v>
      </c>
      <c r="BO492" t="str">
        <v>ZK885746 Corp</v>
      </c>
      <c r="BP492" t="str">
        <v>XS0460051716</v>
      </c>
      <c r="BQ492" t="str">
        <v>ZK8857466</v>
      </c>
      <c r="BR492" t="str">
        <v>DB Float 06/20/28</v>
      </c>
      <c r="BS492" s="1">
        <v>46924</v>
      </c>
      <c r="BT492">
        <v>5850000</v>
      </c>
      <c r="EI492" t="str">
        <v>ZI522719 Corp</v>
      </c>
      <c r="EJ492" t="str">
        <v>XS2670340103</v>
      </c>
      <c r="EK492" t="str">
        <v>ZI5227197</v>
      </c>
      <c r="EL492" t="str">
        <v>SANTAN Float 10/06/25</v>
      </c>
      <c r="EM492" s="1">
        <v>45936</v>
      </c>
      <c r="EN492">
        <v>25000000</v>
      </c>
      <c r="KA492" s="1"/>
      <c r="LE492" s="1"/>
      <c r="NM492" s="1"/>
      <c r="XE492" s="1"/>
    </row>
    <row r="493" spans="29:629" x14ac:dyDescent="0.25">
      <c r="AC493" s="1"/>
      <c r="AE493" t="str">
        <v>EI771045 Corp</v>
      </c>
      <c r="AF493" t="str">
        <v>US06738JTK06</v>
      </c>
      <c r="AG493" t="str">
        <v>06738JTK0</v>
      </c>
      <c r="AH493" t="str">
        <v>BACR 4.35 08/11/28</v>
      </c>
      <c r="AI493" s="1">
        <v>46976</v>
      </c>
      <c r="AJ493">
        <v>139000</v>
      </c>
      <c r="AQ493" t="str">
        <v>YM692960 Corp</v>
      </c>
      <c r="AR493" t="str">
        <v>XS3072425088</v>
      </c>
      <c r="AS493" t="str">
        <v>YM6929603</v>
      </c>
      <c r="AT493" t="str">
        <v>BNP Float 06/23/30</v>
      </c>
      <c r="AU493" s="1">
        <v>47657</v>
      </c>
      <c r="AV493">
        <v>2500000</v>
      </c>
      <c r="BO493" t="str">
        <v>ZK886234 Corp</v>
      </c>
      <c r="BP493" t="str">
        <v>XS0460052011</v>
      </c>
      <c r="BQ493" t="str">
        <v>ZK8862342</v>
      </c>
      <c r="BR493" t="str">
        <v>DB Float 06/20/28</v>
      </c>
      <c r="BS493" s="1">
        <v>46924</v>
      </c>
      <c r="BT493">
        <v>2850000</v>
      </c>
      <c r="EI493" t="str">
        <v>ZI611821 Corp</v>
      </c>
      <c r="EJ493" t="str">
        <v>XS2674988220</v>
      </c>
      <c r="EK493" t="str">
        <v>ZI6118213</v>
      </c>
      <c r="EL493" t="str">
        <v>SANTAN 0 10/15/26</v>
      </c>
      <c r="EM493" s="1">
        <v>46310</v>
      </c>
      <c r="EN493">
        <v>3000000</v>
      </c>
      <c r="KA493" s="1"/>
      <c r="LE493" s="1"/>
      <c r="NM493" s="1"/>
      <c r="XE493" s="1"/>
    </row>
    <row r="494" spans="29:629" x14ac:dyDescent="0.25">
      <c r="AC494" s="1"/>
      <c r="AE494" t="str">
        <v>EI952697 Corp</v>
      </c>
      <c r="AF494" t="str">
        <v>US06738JYM07</v>
      </c>
      <c r="AG494" t="str">
        <v>06738JYM0</v>
      </c>
      <c r="AH494" t="str">
        <v>BACR 4 ½ 01/20/27</v>
      </c>
      <c r="AI494" s="1">
        <v>46407</v>
      </c>
      <c r="AJ494">
        <v>1333000</v>
      </c>
      <c r="AQ494" t="str">
        <v>YM693430 Corp</v>
      </c>
      <c r="AR494" t="str">
        <v>XS3064224721</v>
      </c>
      <c r="AS494" t="str">
        <v>YM6934306</v>
      </c>
      <c r="AT494" t="str">
        <v>BNP Float 07/25/30</v>
      </c>
      <c r="AU494" s="1">
        <v>47689</v>
      </c>
      <c r="AV494">
        <v>1000000</v>
      </c>
      <c r="BO494" t="str">
        <v>ZL014298 Corp</v>
      </c>
      <c r="BP494" t="str">
        <v>XS0460032849</v>
      </c>
      <c r="BQ494" t="str">
        <v>ZL0142980</v>
      </c>
      <c r="BR494" t="str">
        <v>DB Float 12/20/27</v>
      </c>
      <c r="BS494" s="1">
        <v>46741</v>
      </c>
      <c r="BT494">
        <v>5000000</v>
      </c>
      <c r="EI494" t="str">
        <v>ZI893073 Corp</v>
      </c>
      <c r="EJ494" t="str">
        <v>XS2687901368</v>
      </c>
      <c r="EK494" t="str">
        <v>ZI8930730</v>
      </c>
      <c r="EL494" t="str">
        <v>SANTAN 5 09/15/26</v>
      </c>
      <c r="EM494" s="1">
        <v>46280</v>
      </c>
      <c r="EN494">
        <v>5350000</v>
      </c>
      <c r="KA494" s="1"/>
      <c r="LE494" s="1"/>
      <c r="NM494" s="1"/>
      <c r="XE494" s="1"/>
    </row>
    <row r="495" spans="29:629" x14ac:dyDescent="0.25">
      <c r="AC495" s="1"/>
      <c r="AE495" t="str">
        <v>EI998353 Corp</v>
      </c>
      <c r="AF495" t="str">
        <v>US06738JYZ10</v>
      </c>
      <c r="AG495" t="str">
        <v>06738JYZ1</v>
      </c>
      <c r="AH495" t="str">
        <v>BACR 4 ½ 02/02/27</v>
      </c>
      <c r="AI495" s="1">
        <v>46420</v>
      </c>
      <c r="AJ495">
        <v>1055000</v>
      </c>
      <c r="AQ495" t="str">
        <v>YM696464 Corp</v>
      </c>
      <c r="AR495" t="str">
        <v>XS3062249993</v>
      </c>
      <c r="AS495" t="str">
        <v>YM6964642</v>
      </c>
      <c r="AT495" t="str">
        <v>BNP Float 07/15/30</v>
      </c>
      <c r="AU495" s="1">
        <v>47679</v>
      </c>
      <c r="AV495">
        <v>3000000</v>
      </c>
      <c r="BO495" t="str">
        <v>ZL015679 Corp</v>
      </c>
      <c r="BP495" t="str">
        <v>XS0460032765</v>
      </c>
      <c r="BQ495" t="str">
        <v>ZL0156790</v>
      </c>
      <c r="BR495" t="str">
        <v>DB Float 12/20/27</v>
      </c>
      <c r="BS495" s="1">
        <v>46741</v>
      </c>
      <c r="BT495">
        <v>3000000</v>
      </c>
      <c r="EI495" t="str">
        <v>ZJ054792 Corp</v>
      </c>
      <c r="EJ495" t="str">
        <v>XS2641168724</v>
      </c>
      <c r="EK495" t="str">
        <v>ZJ0547928</v>
      </c>
      <c r="EL495" t="str">
        <v>SANTAN 4.35 06/23/26</v>
      </c>
      <c r="EM495" s="1">
        <v>46196</v>
      </c>
      <c r="EN495">
        <v>600000</v>
      </c>
      <c r="KA495" s="1"/>
      <c r="LE495" s="1"/>
      <c r="NM495" s="1"/>
      <c r="XE495" s="1"/>
    </row>
    <row r="496" spans="29:629" x14ac:dyDescent="0.25">
      <c r="AE496" t="str">
        <v>EJ378958 Corp</v>
      </c>
      <c r="AF496" t="str">
        <v>US06741REJ68</v>
      </c>
      <c r="AG496" t="str">
        <v>06741REJ6</v>
      </c>
      <c r="AH496" t="str">
        <v>BACR 3 10/04/26</v>
      </c>
      <c r="AI496" s="1">
        <v>46299</v>
      </c>
      <c r="AJ496">
        <v>258000</v>
      </c>
      <c r="AQ496" t="str">
        <v>YM697679 Corp</v>
      </c>
      <c r="AR496" t="str">
        <v>XS3072425161</v>
      </c>
      <c r="AS496" t="str">
        <v>YM6976794</v>
      </c>
      <c r="AT496" t="str">
        <v>BNP Float 06/23/30</v>
      </c>
      <c r="AU496" s="1">
        <v>47657</v>
      </c>
      <c r="AV496">
        <v>2500000</v>
      </c>
      <c r="BO496" t="str">
        <v>ZL460587 Corp</v>
      </c>
      <c r="BP496" t="str">
        <v>XS0460037137</v>
      </c>
      <c r="BQ496" t="str">
        <v>ZL4605875</v>
      </c>
      <c r="BR496" t="str">
        <v>DB 0 03/17/26</v>
      </c>
      <c r="BS496" s="1">
        <v>46098</v>
      </c>
      <c r="BT496">
        <v>2000000</v>
      </c>
      <c r="EI496" t="str">
        <v>ZJ522606 Corp</v>
      </c>
      <c r="EJ496" t="str">
        <v>XS2646696851</v>
      </c>
      <c r="EK496" t="str">
        <v>ZJ5226064</v>
      </c>
      <c r="EL496" t="str">
        <v>SANTAN 4.4 07/07/26</v>
      </c>
      <c r="EM496" s="1">
        <v>46210</v>
      </c>
      <c r="EN496">
        <v>1527000</v>
      </c>
      <c r="KA496" s="1"/>
      <c r="LE496" s="1"/>
      <c r="NM496" s="1"/>
      <c r="XE496" s="1"/>
    </row>
    <row r="497" spans="31:629" x14ac:dyDescent="0.25">
      <c r="AE497" t="str">
        <v>EJ570774 Corp</v>
      </c>
      <c r="AF497" t="str">
        <v>US06741RFX44</v>
      </c>
      <c r="AG497" t="str">
        <v>06741RFX4</v>
      </c>
      <c r="AH497" t="str">
        <v>BACR 3.1 03/05/27</v>
      </c>
      <c r="AI497" s="1">
        <v>46451</v>
      </c>
      <c r="AJ497">
        <v>296000</v>
      </c>
      <c r="AQ497" t="str">
        <v>YM697805 Corp</v>
      </c>
      <c r="AR497" t="str">
        <v>XS3072425245</v>
      </c>
      <c r="AS497" t="str">
        <v>YM6978055</v>
      </c>
      <c r="AT497" t="str">
        <v>BNP Float 06/23/30</v>
      </c>
      <c r="AU497" s="1">
        <v>47657</v>
      </c>
      <c r="AV497">
        <v>2500000</v>
      </c>
      <c r="BO497" t="str">
        <v>ZL492063 Corp</v>
      </c>
      <c r="BP497" t="str">
        <v>XS0460037301</v>
      </c>
      <c r="BQ497" t="str">
        <v>ZL4920639</v>
      </c>
      <c r="BR497" t="str">
        <v>DB Float 12/20/27</v>
      </c>
      <c r="BS497" s="1">
        <v>46741</v>
      </c>
      <c r="BT497">
        <v>2500000</v>
      </c>
      <c r="EI497" t="str">
        <v>ZJ524876 Corp</v>
      </c>
      <c r="EJ497" t="str">
        <v>XS2646697156</v>
      </c>
      <c r="EK497" t="str">
        <v>ZJ5248761</v>
      </c>
      <c r="EL497" t="str">
        <v>SANTAN 13.8 07/07/26</v>
      </c>
      <c r="EM497" s="1">
        <v>46210</v>
      </c>
      <c r="EN497">
        <v>3092000</v>
      </c>
      <c r="KA497" s="1"/>
      <c r="LE497" s="1"/>
      <c r="NM497" s="1"/>
      <c r="XE497" s="1"/>
    </row>
    <row r="498" spans="31:629" x14ac:dyDescent="0.25">
      <c r="AE498" t="str">
        <v>EJ579580 Corp</v>
      </c>
      <c r="AF498" t="str">
        <v>US06741RFZ91</v>
      </c>
      <c r="AG498" t="str">
        <v>06741RFZ9</v>
      </c>
      <c r="AH498" t="str">
        <v>BACR 3.05 03/14/28</v>
      </c>
      <c r="AI498" s="1">
        <v>46826</v>
      </c>
      <c r="AJ498">
        <v>143000</v>
      </c>
      <c r="AQ498" t="str">
        <v>YM697975 Corp</v>
      </c>
      <c r="AR498" t="str">
        <v>XS3077619800</v>
      </c>
      <c r="AS498" t="str">
        <v>YM6979756</v>
      </c>
      <c r="AT498" t="str">
        <v>BNP 0 07/06/32</v>
      </c>
      <c r="AU498" s="1">
        <v>48401</v>
      </c>
      <c r="AV498">
        <v>796000</v>
      </c>
      <c r="BO498" t="str">
        <v>ZL681675 Corp</v>
      </c>
      <c r="BP498" t="str">
        <v>XS0460041758</v>
      </c>
      <c r="BQ498" t="str">
        <v>ZL6816751</v>
      </c>
      <c r="BR498" t="str">
        <v>DB Float 12/20/27</v>
      </c>
      <c r="BS498" s="1">
        <v>46741</v>
      </c>
      <c r="BT498">
        <v>2000000</v>
      </c>
      <c r="EI498" t="str">
        <v>ZK141942 Corp</v>
      </c>
      <c r="EJ498" t="str">
        <v>XS2612745310</v>
      </c>
      <c r="EK498" t="str">
        <v>ZK1419421</v>
      </c>
      <c r="EL498" t="str">
        <v>SANTAN 4.05 04/17/26</v>
      </c>
      <c r="EM498" s="1">
        <v>46129</v>
      </c>
      <c r="EN498">
        <v>4613000</v>
      </c>
      <c r="KA498" s="1"/>
      <c r="LE498" s="1"/>
      <c r="NM498" s="1"/>
      <c r="XE498" s="1"/>
    </row>
    <row r="499" spans="31:629" x14ac:dyDescent="0.25">
      <c r="AE499" t="str">
        <v>EJ589865 Corp</v>
      </c>
      <c r="AF499" t="str">
        <v>US06741RGB15</v>
      </c>
      <c r="AG499" t="str">
        <v>06741RGB1</v>
      </c>
      <c r="AH499" t="str">
        <v>BACR 3 ¼ 03/21/28</v>
      </c>
      <c r="AI499" s="1">
        <v>46833</v>
      </c>
      <c r="AJ499">
        <v>379000</v>
      </c>
      <c r="AQ499" t="str">
        <v>YM728596 Corp</v>
      </c>
      <c r="AR499" t="str">
        <v>XS3077628207</v>
      </c>
      <c r="AS499" t="str">
        <v>YM7285963</v>
      </c>
      <c r="AT499" t="str">
        <v>BNP 6.7 07/05/35</v>
      </c>
      <c r="AU499" s="1">
        <v>49495</v>
      </c>
      <c r="AV499">
        <v>1700000</v>
      </c>
      <c r="BO499" t="str">
        <v>ZL879016 Corp</v>
      </c>
      <c r="BP499" t="str">
        <v>XS0460042723</v>
      </c>
      <c r="BQ499" t="str">
        <v>ZL8790160</v>
      </c>
      <c r="BR499" t="str">
        <v>DB Float 06/20/28</v>
      </c>
      <c r="BS499" s="1">
        <v>46924</v>
      </c>
      <c r="BT499">
        <v>1500000</v>
      </c>
      <c r="EI499" t="str">
        <v>ZK251826 Corp</v>
      </c>
      <c r="EJ499" t="str">
        <v>XS2614968522</v>
      </c>
      <c r="EK499" t="str">
        <v>ZK2518262</v>
      </c>
      <c r="EL499" t="str">
        <v>SANTAN 13.35 04/21/26</v>
      </c>
      <c r="EM499" s="1">
        <v>46133</v>
      </c>
      <c r="EN499">
        <v>4289000</v>
      </c>
      <c r="KA499" s="1"/>
      <c r="LE499" s="1"/>
      <c r="NM499" s="1"/>
      <c r="XE499" s="1"/>
    </row>
    <row r="500" spans="31:629" x14ac:dyDescent="0.25">
      <c r="AE500" t="str">
        <v>EJ609992 Corp</v>
      </c>
      <c r="AF500" t="str">
        <v>US06741RGH84</v>
      </c>
      <c r="AG500" t="str">
        <v>06741RGH8</v>
      </c>
      <c r="AH500" t="str">
        <v>BACR 3.1 04/04/28</v>
      </c>
      <c r="AI500" s="1">
        <v>46847</v>
      </c>
      <c r="AJ500">
        <v>212000</v>
      </c>
      <c r="AQ500" t="str">
        <v>YM730727 Corp</v>
      </c>
      <c r="AR500" t="str">
        <v>XS3077607623</v>
      </c>
      <c r="AS500" t="str">
        <v>YM7307270</v>
      </c>
      <c r="AT500" t="str">
        <v>BNP Float 08/06/30</v>
      </c>
      <c r="AU500" s="1">
        <v>47701</v>
      </c>
      <c r="AV500">
        <v>2000000</v>
      </c>
      <c r="BO500" t="str">
        <v>ZM216454 Corp</v>
      </c>
      <c r="BP500" t="str">
        <v>XS0460023269</v>
      </c>
      <c r="BQ500" t="str">
        <v>ZM2164543</v>
      </c>
      <c r="BR500" t="str">
        <v>DB 4.9 01/09/26</v>
      </c>
      <c r="BS500" s="1">
        <v>46031</v>
      </c>
      <c r="BT500">
        <v>10000000</v>
      </c>
      <c r="EI500" t="str">
        <v>ZK289629 Corp</v>
      </c>
      <c r="EJ500" t="str">
        <v>XS2615184491</v>
      </c>
      <c r="EK500" t="str">
        <v>ZK2896296</v>
      </c>
      <c r="EL500" t="str">
        <v>SANTAN 7.18 06/20/28</v>
      </c>
      <c r="EM500" s="1">
        <v>46924</v>
      </c>
      <c r="EN500">
        <v>5000000</v>
      </c>
      <c r="KA500" s="1"/>
      <c r="LE500" s="1"/>
      <c r="NM500" s="1"/>
      <c r="XE500" s="1"/>
    </row>
    <row r="501" spans="31:629" x14ac:dyDescent="0.25">
      <c r="AE501" t="str">
        <v>EJ627260 Corp</v>
      </c>
      <c r="AF501" t="str">
        <v>US06741RGQ83</v>
      </c>
      <c r="AG501" t="str">
        <v>06741RGQ8</v>
      </c>
      <c r="AH501" t="str">
        <v>BACR 3 ½ 04/18/30</v>
      </c>
      <c r="AI501" s="1">
        <v>47591</v>
      </c>
      <c r="AJ501">
        <v>158000</v>
      </c>
      <c r="AQ501" t="str">
        <v>YM731487 Corp</v>
      </c>
      <c r="AR501" t="str">
        <v>XS3077631920</v>
      </c>
      <c r="AS501" t="str">
        <v>YM7314870</v>
      </c>
      <c r="AT501" t="str">
        <v>BNP 0 07/05/30</v>
      </c>
      <c r="AU501" s="1">
        <v>47669</v>
      </c>
      <c r="AV501">
        <v>500000</v>
      </c>
      <c r="BO501" t="str">
        <v>ZM583706 Corp</v>
      </c>
      <c r="BP501" t="str">
        <v>XS0460026874</v>
      </c>
      <c r="BQ501" t="str">
        <v>ZM5837061</v>
      </c>
      <c r="BR501" t="str">
        <v>DB 5 ¾ 12/23/25</v>
      </c>
      <c r="BS501" s="1">
        <v>46014</v>
      </c>
      <c r="BT501">
        <v>3200000</v>
      </c>
      <c r="EI501" t="str">
        <v>ZK327591 Corp</v>
      </c>
      <c r="EJ501" t="str">
        <v>XS2616403841</v>
      </c>
      <c r="EK501" t="str">
        <v>ZK3275912</v>
      </c>
      <c r="EL501" t="str">
        <v>SANTAN 6 ¾ 06/20/28</v>
      </c>
      <c r="EM501" s="1">
        <v>46924</v>
      </c>
      <c r="EN501">
        <v>5000000</v>
      </c>
      <c r="KA501" s="1"/>
      <c r="LE501" s="1"/>
      <c r="NM501" s="1"/>
      <c r="XE501" s="1"/>
    </row>
    <row r="502" spans="31:629" x14ac:dyDescent="0.25">
      <c r="AE502" t="str">
        <v>EJ669344 Corp</v>
      </c>
      <c r="AF502" t="str">
        <v>US06741TUA32</v>
      </c>
      <c r="AG502" t="str">
        <v>06741TUA3</v>
      </c>
      <c r="AH502" t="str">
        <v>BACR Float 05/10/28</v>
      </c>
      <c r="AI502" s="1">
        <v>46883</v>
      </c>
      <c r="AJ502">
        <v>6224000</v>
      </c>
      <c r="AQ502" t="str">
        <v>YM736290 Corp</v>
      </c>
      <c r="AR502" t="str">
        <v>XS3077647686</v>
      </c>
      <c r="AS502" t="str">
        <v>YM7362903</v>
      </c>
      <c r="AT502" t="str">
        <v>BNP 6.77 07/05/35</v>
      </c>
      <c r="AU502" s="1">
        <v>49495</v>
      </c>
      <c r="AV502">
        <v>500000</v>
      </c>
      <c r="BO502" t="str">
        <v>ZM752267 Corp</v>
      </c>
      <c r="BP502" t="str">
        <v>XS0460029118</v>
      </c>
      <c r="BQ502" t="str">
        <v>ZM7522679</v>
      </c>
      <c r="BR502" t="str">
        <v>DB Float 12/20/27</v>
      </c>
      <c r="BS502" s="1">
        <v>46741</v>
      </c>
      <c r="BT502">
        <v>6800000</v>
      </c>
      <c r="EI502" t="str">
        <v>ZK749616 Corp</v>
      </c>
      <c r="EJ502" t="str">
        <v>XS2628890845</v>
      </c>
      <c r="EK502" t="str">
        <v>ZK7496167</v>
      </c>
      <c r="EL502" t="str">
        <v>SANTAN 13.2 05/26/26</v>
      </c>
      <c r="EM502" s="1">
        <v>46168</v>
      </c>
      <c r="EN502">
        <v>1370000</v>
      </c>
      <c r="KA502" s="1"/>
      <c r="LE502" s="1"/>
      <c r="NM502" s="1"/>
      <c r="XE502" s="1"/>
    </row>
    <row r="503" spans="31:629" x14ac:dyDescent="0.25">
      <c r="AE503" t="str">
        <v>EJ671345 Corp</v>
      </c>
      <c r="AF503" t="str">
        <v>US06741RHA23</v>
      </c>
      <c r="AG503" t="str">
        <v>06741RHA2</v>
      </c>
      <c r="AH503" t="str">
        <v>BACR 2 ¾ 05/16/28</v>
      </c>
      <c r="AI503" s="1">
        <v>46889</v>
      </c>
      <c r="AJ503">
        <v>121000</v>
      </c>
      <c r="AQ503" t="str">
        <v>YM747767 Corp</v>
      </c>
      <c r="AR503" t="str">
        <v>DE000PU99VF8</v>
      </c>
      <c r="AS503" t="str">
        <v>YM7477677</v>
      </c>
      <c r="AT503" t="str">
        <v>BNP 8.6 07/31/26</v>
      </c>
      <c r="AU503" s="1">
        <v>46234</v>
      </c>
      <c r="AV503">
        <v>5000000</v>
      </c>
      <c r="BO503" t="str">
        <v>ZM755258 Corp</v>
      </c>
      <c r="BP503" t="str">
        <v>XS0460028904</v>
      </c>
      <c r="BQ503" t="str">
        <v>ZM7552585</v>
      </c>
      <c r="BR503" t="str">
        <v>DB 11.03 12/23/25</v>
      </c>
      <c r="BS503" s="1">
        <v>46014</v>
      </c>
      <c r="BT503">
        <v>1000000</v>
      </c>
      <c r="EI503" t="str">
        <v>ZK961038 Corp</v>
      </c>
      <c r="EJ503" t="str">
        <v>XS2637574919</v>
      </c>
      <c r="EK503" t="str">
        <v>ZK9610385</v>
      </c>
      <c r="EL503" t="str">
        <v>SANTAN 6.4 06/20/26</v>
      </c>
      <c r="EM503" s="1">
        <v>46193</v>
      </c>
      <c r="EN503">
        <v>1000000</v>
      </c>
      <c r="KA503" s="1"/>
      <c r="LE503" s="1"/>
      <c r="NM503" s="1"/>
      <c r="XE503" s="1"/>
    </row>
    <row r="504" spans="31:629" x14ac:dyDescent="0.25">
      <c r="AE504" t="str">
        <v>EJ678168 Corp</v>
      </c>
      <c r="AF504" t="str">
        <v>US06741RHB06</v>
      </c>
      <c r="AG504" t="str">
        <v>06741RHB0</v>
      </c>
      <c r="AH504" t="str">
        <v>BACR 2.85 05/23/28</v>
      </c>
      <c r="AI504" s="1">
        <v>46896</v>
      </c>
      <c r="AJ504">
        <v>181000</v>
      </c>
      <c r="AQ504" t="str">
        <v>YM754958 Corp</v>
      </c>
      <c r="AR504" t="str">
        <v>XS3077634866</v>
      </c>
      <c r="AS504" t="str">
        <v>YM7549582</v>
      </c>
      <c r="AT504" t="str">
        <v>BNP 6.56 07/05/30</v>
      </c>
      <c r="AU504" s="1">
        <v>47669</v>
      </c>
      <c r="AV504">
        <v>2050000</v>
      </c>
      <c r="BO504" t="str">
        <v>ZM755816 Corp</v>
      </c>
      <c r="BP504" t="str">
        <v>XS0460029035</v>
      </c>
      <c r="BQ504" t="str">
        <v>ZM7558160</v>
      </c>
      <c r="BR504" t="str">
        <v>DB Float 12/20/27</v>
      </c>
      <c r="BS504" s="1">
        <v>46741</v>
      </c>
      <c r="BT504">
        <v>2500000</v>
      </c>
      <c r="EI504" t="str">
        <v>ZL458564 Corp</v>
      </c>
      <c r="EJ504" t="str">
        <v>XS2596605134</v>
      </c>
      <c r="EK504" t="str">
        <v>ZL4585648</v>
      </c>
      <c r="EL504" t="str">
        <v>SANTAN 7 ¼ 12/20/25</v>
      </c>
      <c r="EM504" s="1">
        <v>46011</v>
      </c>
      <c r="EN504">
        <v>2500000</v>
      </c>
      <c r="KA504" s="1"/>
      <c r="LE504" s="1"/>
      <c r="NM504" s="1"/>
      <c r="XE504" s="1"/>
    </row>
    <row r="505" spans="31:629" x14ac:dyDescent="0.25">
      <c r="AE505" t="str">
        <v>EJ687120 Corp</v>
      </c>
      <c r="AF505" t="str">
        <v>US06741RHC88</v>
      </c>
      <c r="AG505" t="str">
        <v>06741RHC8</v>
      </c>
      <c r="AH505" t="str">
        <v>BACR 2.9 05/31/28</v>
      </c>
      <c r="AI505" s="1">
        <v>46904</v>
      </c>
      <c r="AJ505">
        <v>130000</v>
      </c>
      <c r="AQ505" t="str">
        <v>YM761696 Corp</v>
      </c>
      <c r="AR505" t="str">
        <v>DE000PU99VD3</v>
      </c>
      <c r="AS505" t="str">
        <v>YM7616969</v>
      </c>
      <c r="AT505" t="str">
        <v>BNP 6.6 07/31/26</v>
      </c>
      <c r="AU505" s="1">
        <v>46234</v>
      </c>
      <c r="AV505">
        <v>5000000</v>
      </c>
      <c r="BO505" t="str">
        <v>ZM887680 Corp</v>
      </c>
      <c r="BP505" t="str">
        <v>XS0460030801</v>
      </c>
      <c r="BQ505" t="str">
        <v>ZM8876801</v>
      </c>
      <c r="BR505" t="str">
        <v>DB Float 12/20/27</v>
      </c>
      <c r="BS505" s="1">
        <v>46741</v>
      </c>
      <c r="BT505">
        <v>4200000</v>
      </c>
      <c r="EI505" t="str">
        <v>ZL468940 Corp</v>
      </c>
      <c r="EJ505" t="str">
        <v>XS2596605217</v>
      </c>
      <c r="EK505" t="str">
        <v>ZL4689408</v>
      </c>
      <c r="EL505" t="str">
        <v>SANTAN 7.55 12/20/27</v>
      </c>
      <c r="EM505" s="1">
        <v>46741</v>
      </c>
      <c r="EN505">
        <v>2500000</v>
      </c>
      <c r="KA505" s="1"/>
      <c r="LE505" s="1"/>
      <c r="NM505" s="1"/>
      <c r="XE505" s="1"/>
    </row>
    <row r="506" spans="31:629" x14ac:dyDescent="0.25">
      <c r="AE506" t="str">
        <v>EJ714675 Corp</v>
      </c>
      <c r="AF506" t="str">
        <v>US06741RHF10</v>
      </c>
      <c r="AG506" t="str">
        <v>06741RHF1</v>
      </c>
      <c r="AH506" t="str">
        <v>BACR 3 06/20/28</v>
      </c>
      <c r="AI506" s="1">
        <v>46924</v>
      </c>
      <c r="AJ506">
        <v>496000</v>
      </c>
      <c r="AQ506" t="str">
        <v>YM761697 Corp</v>
      </c>
      <c r="AR506" t="str">
        <v>DE000PU99VE1</v>
      </c>
      <c r="AS506" t="str">
        <v>YM7616977</v>
      </c>
      <c r="AT506" t="str">
        <v>BNP 5.65 07/31/26</v>
      </c>
      <c r="AU506" s="1">
        <v>46234</v>
      </c>
      <c r="AV506">
        <v>5000000</v>
      </c>
      <c r="BO506" t="str">
        <v>ZM888162 Corp</v>
      </c>
      <c r="BP506" t="str">
        <v>XS0460030983</v>
      </c>
      <c r="BQ506" t="str">
        <v>ZM8881629</v>
      </c>
      <c r="BR506" t="str">
        <v>DB Float 12/20/27</v>
      </c>
      <c r="BS506" s="1">
        <v>46741</v>
      </c>
      <c r="BT506">
        <v>2500000</v>
      </c>
      <c r="EI506" t="str">
        <v>ZL509460 Corp</v>
      </c>
      <c r="EJ506" t="str">
        <v>XS2596605308</v>
      </c>
      <c r="EK506" t="str">
        <v>ZL5094608</v>
      </c>
      <c r="EL506" t="str">
        <v>SANTAN 8.3 12/20/27</v>
      </c>
      <c r="EM506" s="1">
        <v>46741</v>
      </c>
      <c r="EN506">
        <v>5000000</v>
      </c>
      <c r="KA506" s="1"/>
      <c r="LE506" s="1"/>
      <c r="NM506" s="1"/>
      <c r="XE506" s="1"/>
    </row>
    <row r="507" spans="31:629" x14ac:dyDescent="0.25">
      <c r="AE507" t="str">
        <v>EJ811945 Corp</v>
      </c>
      <c r="AF507" t="str">
        <v>US06741TF853</v>
      </c>
      <c r="AG507" t="str">
        <v>06741TF85</v>
      </c>
      <c r="AH507" t="str">
        <v>BACR Float 09/13/28</v>
      </c>
      <c r="AI507" s="1">
        <v>47009</v>
      </c>
      <c r="AJ507">
        <v>4768000</v>
      </c>
      <c r="AQ507" t="str">
        <v>YM790789 Corp</v>
      </c>
      <c r="AR507" t="str">
        <v>XS2741506294</v>
      </c>
      <c r="AS507" t="str">
        <v>YM7907897</v>
      </c>
      <c r="AT507" t="str">
        <v>BNP Float 07/03/28</v>
      </c>
      <c r="AU507" s="1">
        <v>46937</v>
      </c>
      <c r="AV507">
        <v>1280000</v>
      </c>
      <c r="BO507" t="str">
        <v>ZM929495 Corp</v>
      </c>
      <c r="BP507" t="str">
        <v>XS0460031445</v>
      </c>
      <c r="BQ507" t="str">
        <v>ZM9294954</v>
      </c>
      <c r="BR507" t="str">
        <v>DB Float 12/20/27</v>
      </c>
      <c r="BS507" s="1">
        <v>46741</v>
      </c>
      <c r="BT507">
        <v>5000000</v>
      </c>
      <c r="EI507" t="str">
        <v>ZP319022 Corp</v>
      </c>
      <c r="EJ507" t="str">
        <v>XS2099836301</v>
      </c>
      <c r="EK507" t="str">
        <v>ZP3190227</v>
      </c>
      <c r="EL507" t="str">
        <v>SANTAN 0 01/17/60</v>
      </c>
      <c r="EM507" s="1">
        <v>58457</v>
      </c>
      <c r="EN507">
        <v>185000000</v>
      </c>
      <c r="KA507" s="1"/>
      <c r="LE507" s="1"/>
      <c r="NM507" s="1"/>
      <c r="XE507" s="1"/>
    </row>
    <row r="508" spans="31:629" x14ac:dyDescent="0.25">
      <c r="AE508" t="str">
        <v>EJ836732 Corp</v>
      </c>
      <c r="AF508" t="str">
        <v>US06741TM206</v>
      </c>
      <c r="AG508" t="str">
        <v>06741TM20</v>
      </c>
      <c r="AH508" t="str">
        <v>BACR Float 09/27/28</v>
      </c>
      <c r="AI508" s="1">
        <v>47023</v>
      </c>
      <c r="AJ508">
        <v>1000000</v>
      </c>
      <c r="AQ508" t="str">
        <v>YM809112 Corp</v>
      </c>
      <c r="AR508" t="str">
        <v>XS3074001622</v>
      </c>
      <c r="AS508" t="str">
        <v>YM8091121</v>
      </c>
      <c r="AT508" t="str">
        <v>BNP 0 06/23/30</v>
      </c>
      <c r="AU508" s="1">
        <v>47657</v>
      </c>
      <c r="AV508">
        <v>3650000</v>
      </c>
      <c r="BO508" t="str">
        <v>ZM974300 Corp</v>
      </c>
      <c r="BP508" t="str">
        <v>XS0460024663</v>
      </c>
      <c r="BQ508" t="str">
        <v>ZM9743000</v>
      </c>
      <c r="BR508" t="str">
        <v>DB 11 ½ 12/22/27</v>
      </c>
      <c r="BS508" s="1">
        <v>46743</v>
      </c>
      <c r="BT508">
        <v>2400000</v>
      </c>
      <c r="EI508" t="str">
        <v>ZP967943 Corp</v>
      </c>
      <c r="EJ508" t="str">
        <v>XS2117757349</v>
      </c>
      <c r="EK508" t="str">
        <v>ZP9679439</v>
      </c>
      <c r="EL508" t="str">
        <v>SANTAN 0 02/26/60</v>
      </c>
      <c r="EM508" s="1">
        <v>58497</v>
      </c>
      <c r="EN508">
        <v>80000000</v>
      </c>
      <c r="KA508" s="1"/>
      <c r="LE508" s="1"/>
      <c r="NM508" s="1"/>
      <c r="XE508" s="1"/>
    </row>
    <row r="509" spans="31:629" x14ac:dyDescent="0.25">
      <c r="AE509" t="str">
        <v>EJ866727 Corp</v>
      </c>
      <c r="AF509" t="str">
        <v>US06741TS245</v>
      </c>
      <c r="AG509" t="str">
        <v>06741TS24</v>
      </c>
      <c r="AH509" t="str">
        <v>BACR Float 10/18/28</v>
      </c>
      <c r="AI509" s="1">
        <v>47044</v>
      </c>
      <c r="AJ509">
        <v>1685000</v>
      </c>
      <c r="AQ509" t="str">
        <v>YM812927 Corp</v>
      </c>
      <c r="AR509" t="str">
        <v>XS3077621616</v>
      </c>
      <c r="AS509" t="str">
        <v>YM8129277</v>
      </c>
      <c r="AT509" t="str">
        <v>BNP 4 ¾ 06/23/30</v>
      </c>
      <c r="AU509" s="1">
        <v>47657</v>
      </c>
      <c r="AV509">
        <v>2000000</v>
      </c>
      <c r="BO509" t="str">
        <v>ZN201124 Corp</v>
      </c>
      <c r="BP509" t="str">
        <v>XS0460017295</v>
      </c>
      <c r="BQ509" t="str">
        <v>ZN2011247</v>
      </c>
      <c r="BR509" t="str">
        <v>DB 0 11/17/25</v>
      </c>
      <c r="BS509" s="1">
        <v>45978</v>
      </c>
      <c r="BT509">
        <v>12500000</v>
      </c>
      <c r="KA509" s="1"/>
      <c r="LE509" s="1"/>
      <c r="NM509" s="1"/>
    </row>
    <row r="510" spans="31:629" x14ac:dyDescent="0.25">
      <c r="AE510" t="str">
        <v>EK076065 Corp</v>
      </c>
      <c r="AF510" t="str">
        <v>US06741T6B88</v>
      </c>
      <c r="AG510" t="str">
        <v>06741T6B8</v>
      </c>
      <c r="AH510" t="str">
        <v>BACR Float 02/28/34</v>
      </c>
      <c r="AI510" s="1">
        <v>49003</v>
      </c>
      <c r="AJ510">
        <v>3066000</v>
      </c>
      <c r="AQ510" t="str">
        <v>YM816903 Corp</v>
      </c>
      <c r="AR510" t="str">
        <v>XS3074001978</v>
      </c>
      <c r="AS510" t="str">
        <v>YM8169034</v>
      </c>
      <c r="AT510" t="str">
        <v>BNP 0 06/23/30</v>
      </c>
      <c r="AU510" s="1">
        <v>47657</v>
      </c>
      <c r="AV510">
        <v>2100000</v>
      </c>
      <c r="BO510" t="str">
        <v>ZN321376 Corp</v>
      </c>
      <c r="BP510" t="str">
        <v>XS0460018186</v>
      </c>
      <c r="BQ510" t="str">
        <v>ZN3213768</v>
      </c>
      <c r="BR510" t="str">
        <v>DB Float 12/23/25</v>
      </c>
      <c r="BS510" s="1">
        <v>46014</v>
      </c>
      <c r="BT510">
        <v>1000000</v>
      </c>
      <c r="KA510" s="1"/>
      <c r="LE510" s="1"/>
      <c r="NM510" s="1"/>
    </row>
    <row r="511" spans="31:629" x14ac:dyDescent="0.25">
      <c r="AE511" t="str">
        <v>EK459613 Corp</v>
      </c>
      <c r="AF511" t="str">
        <v>US06741UHZ03</v>
      </c>
      <c r="AG511" t="str">
        <v>06741UHZ0</v>
      </c>
      <c r="AH511" t="str">
        <v>BACR Float 09/24/29</v>
      </c>
      <c r="AI511" s="1">
        <v>47385</v>
      </c>
      <c r="AJ511">
        <v>5000000</v>
      </c>
      <c r="AQ511" t="str">
        <v>YM817325 Corp</v>
      </c>
      <c r="AR511" t="str">
        <v>XS3077621962</v>
      </c>
      <c r="AS511" t="str">
        <v>YM8173259</v>
      </c>
      <c r="AT511" t="str">
        <v>BNP 5.03 06/23/30</v>
      </c>
      <c r="AU511" s="1">
        <v>47657</v>
      </c>
      <c r="AV511">
        <v>1000000</v>
      </c>
      <c r="BO511" t="str">
        <v>ZN548939 Corp</v>
      </c>
      <c r="BP511" t="str">
        <v>XS0460019580</v>
      </c>
      <c r="BQ511" t="str">
        <v>ZN5489390</v>
      </c>
      <c r="BR511" t="str">
        <v>DB 5.08 11/29/25</v>
      </c>
      <c r="BS511" s="1">
        <v>45990</v>
      </c>
      <c r="BT511">
        <v>1000000</v>
      </c>
      <c r="KA511" s="1"/>
      <c r="LE511" s="1"/>
      <c r="NM511" s="1"/>
    </row>
    <row r="512" spans="31:629" x14ac:dyDescent="0.25">
      <c r="AE512" t="str">
        <v>EK970417 Corp</v>
      </c>
      <c r="AF512" t="str">
        <v>XS1199752806</v>
      </c>
      <c r="AG512" t="str">
        <v>EK9704173</v>
      </c>
      <c r="AH512" t="str">
        <v>BACR Float 05/22/30</v>
      </c>
      <c r="AI512" s="1">
        <v>47625</v>
      </c>
      <c r="AJ512">
        <v>50000000</v>
      </c>
      <c r="AQ512" t="str">
        <v>YM817593 Corp</v>
      </c>
      <c r="AR512" t="str">
        <v>XS3060065920</v>
      </c>
      <c r="AS512" t="str">
        <v>YM8175932</v>
      </c>
      <c r="AT512" t="str">
        <v>BNP Float 08/10/26</v>
      </c>
      <c r="AU512" s="1">
        <v>46244</v>
      </c>
      <c r="AV512">
        <v>25000000</v>
      </c>
      <c r="KA512" s="1"/>
      <c r="LE512" s="1"/>
    </row>
    <row r="513" spans="31:317" x14ac:dyDescent="0.25">
      <c r="AE513" t="str">
        <v>LW110143 Corp</v>
      </c>
      <c r="AF513" t="str">
        <v>XS1414837572</v>
      </c>
      <c r="AG513" t="str">
        <v>LW1101432</v>
      </c>
      <c r="AH513" t="str">
        <v>BACR 5 05/24/41</v>
      </c>
      <c r="AI513" s="1">
        <v>51645</v>
      </c>
      <c r="AJ513">
        <v>100000000</v>
      </c>
      <c r="AQ513" t="str">
        <v>YM817851 Corp</v>
      </c>
      <c r="AR513" t="str">
        <v>XS3060065094</v>
      </c>
      <c r="AS513" t="str">
        <v>YM8178514</v>
      </c>
      <c r="AT513" t="str">
        <v>BNP Float 08/06/28</v>
      </c>
      <c r="AU513" s="1">
        <v>46971</v>
      </c>
      <c r="AV513">
        <v>500000</v>
      </c>
      <c r="KA513" s="1"/>
      <c r="LE513" s="1"/>
    </row>
    <row r="514" spans="31:317" x14ac:dyDescent="0.25">
      <c r="AE514" t="str">
        <v>QZ359310 Corp</v>
      </c>
      <c r="AF514" t="str">
        <v>XS1425928279</v>
      </c>
      <c r="AG514" t="str">
        <v>QZ3593105</v>
      </c>
      <c r="AH514" t="str">
        <v>BACR 0 09/10/46</v>
      </c>
      <c r="AI514" s="1">
        <v>53580</v>
      </c>
      <c r="AJ514">
        <v>80000000</v>
      </c>
      <c r="AQ514" t="str">
        <v>YM820271 Corp</v>
      </c>
      <c r="AR514" t="str">
        <v>XS3070748002</v>
      </c>
      <c r="AS514" t="str">
        <v>YM8202710</v>
      </c>
      <c r="AT514" t="str">
        <v>BNP Float 06/23/30</v>
      </c>
      <c r="AU514" s="1">
        <v>47657</v>
      </c>
      <c r="AV514">
        <v>1000000</v>
      </c>
      <c r="KA514" s="1"/>
      <c r="LE514" s="1"/>
    </row>
    <row r="515" spans="31:317" x14ac:dyDescent="0.25">
      <c r="AE515" t="str">
        <v>YL012945 Corp</v>
      </c>
      <c r="AF515" t="str">
        <v>XS3084836496</v>
      </c>
      <c r="AG515" t="str">
        <v>YL0129459</v>
      </c>
      <c r="AH515" t="str">
        <v>BACR 5.48 06/20/32</v>
      </c>
      <c r="AI515" s="1">
        <v>48385</v>
      </c>
      <c r="AJ515">
        <v>1200000</v>
      </c>
      <c r="AQ515" t="str">
        <v>YM821062 Corp</v>
      </c>
      <c r="AR515" t="str">
        <v>XS3080023735</v>
      </c>
      <c r="AS515" t="str">
        <v>YM8210622</v>
      </c>
      <c r="AT515" t="str">
        <v>BNP 0 07/06/32</v>
      </c>
      <c r="AU515" s="1">
        <v>48401</v>
      </c>
      <c r="AV515">
        <v>1310000</v>
      </c>
      <c r="KA515" s="1"/>
      <c r="LE515" s="1"/>
    </row>
    <row r="516" spans="31:317" x14ac:dyDescent="0.25">
      <c r="AE516" t="str">
        <v>YL053236 Corp</v>
      </c>
      <c r="AF516" t="str">
        <v>XS2581095895</v>
      </c>
      <c r="AG516" t="str">
        <v>YL0532363</v>
      </c>
      <c r="AH516" t="str">
        <v>BACR Float 06/20/28</v>
      </c>
      <c r="AI516" s="1">
        <v>46924</v>
      </c>
      <c r="AJ516">
        <v>5000000</v>
      </c>
      <c r="AQ516" t="str">
        <v>YM822149 Corp</v>
      </c>
      <c r="AR516" t="str">
        <v>XS3074002190</v>
      </c>
      <c r="AS516" t="str">
        <v>YM8221496</v>
      </c>
      <c r="AT516" t="str">
        <v>BNP 5.29 06/23/30</v>
      </c>
      <c r="AU516" s="1">
        <v>47657</v>
      </c>
      <c r="AV516">
        <v>2550000</v>
      </c>
      <c r="KA516" s="1"/>
      <c r="LE516" s="1"/>
    </row>
    <row r="517" spans="31:317" x14ac:dyDescent="0.25">
      <c r="AE517" t="str">
        <v>YL053561 Corp</v>
      </c>
      <c r="AF517" t="str">
        <v>XS2581096190</v>
      </c>
      <c r="AG517" t="str">
        <v>YL0535614</v>
      </c>
      <c r="AH517" t="str">
        <v>BACR Float 06/20/28</v>
      </c>
      <c r="AI517" s="1">
        <v>46924</v>
      </c>
      <c r="AJ517">
        <v>5000000</v>
      </c>
      <c r="AQ517" t="str">
        <v>YM828549 Corp</v>
      </c>
      <c r="AR517" t="str">
        <v>XS3072395828</v>
      </c>
      <c r="AS517" t="str">
        <v>YM8285491</v>
      </c>
      <c r="AT517" t="str">
        <v>BNP 0 08/01/30</v>
      </c>
      <c r="AU517" s="1">
        <v>47696</v>
      </c>
      <c r="AV517">
        <v>67000000</v>
      </c>
      <c r="KA517" s="1"/>
      <c r="LE517" s="1"/>
    </row>
    <row r="518" spans="31:317" x14ac:dyDescent="0.25">
      <c r="AE518" t="str">
        <v>YL053564 Corp</v>
      </c>
      <c r="AF518" t="str">
        <v>XS2581096430</v>
      </c>
      <c r="AG518" t="str">
        <v>YL0535648</v>
      </c>
      <c r="AH518" t="str">
        <v>BACR Float 06/20/28</v>
      </c>
      <c r="AI518" s="1">
        <v>46924</v>
      </c>
      <c r="AJ518">
        <v>5000000</v>
      </c>
      <c r="AQ518" t="str">
        <v>YM829383 Corp</v>
      </c>
      <c r="AR518" t="str">
        <v>XS3073961065</v>
      </c>
      <c r="AS518" t="str">
        <v>YM8293834</v>
      </c>
      <c r="AT518" t="str">
        <v>BNP 5.46 06/23/32</v>
      </c>
      <c r="AU518" s="1">
        <v>48388</v>
      </c>
      <c r="AV518">
        <v>5000000</v>
      </c>
      <c r="KA518" s="1"/>
      <c r="LE518" s="1"/>
    </row>
    <row r="519" spans="31:317" x14ac:dyDescent="0.25">
      <c r="AE519" t="str">
        <v>YL053729 Corp</v>
      </c>
      <c r="AF519" t="str">
        <v>XS2581096273</v>
      </c>
      <c r="AG519" t="str">
        <v>YL0537297</v>
      </c>
      <c r="AH519" t="str">
        <v>BACR Float 06/20/28</v>
      </c>
      <c r="AI519" s="1">
        <v>46924</v>
      </c>
      <c r="AJ519">
        <v>5000000</v>
      </c>
      <c r="AQ519" t="str">
        <v>YM830160 Corp</v>
      </c>
      <c r="AR519" t="str">
        <v>XS3073960844</v>
      </c>
      <c r="AS519" t="str">
        <v>YM8301603</v>
      </c>
      <c r="AT519" t="str">
        <v>BNP 5.41 06/23/30</v>
      </c>
      <c r="AU519" s="1">
        <v>47657</v>
      </c>
      <c r="AV519">
        <v>5000000</v>
      </c>
      <c r="KA519" s="1"/>
      <c r="LE519" s="1"/>
    </row>
    <row r="520" spans="31:317" x14ac:dyDescent="0.25">
      <c r="AE520" t="str">
        <v>YL054139 Corp</v>
      </c>
      <c r="AF520" t="str">
        <v>XS2581096604</v>
      </c>
      <c r="AG520" t="str">
        <v>YL0541398</v>
      </c>
      <c r="AH520" t="str">
        <v>BACR Float 06/20/28</v>
      </c>
      <c r="AI520" s="1">
        <v>46924</v>
      </c>
      <c r="AJ520">
        <v>5000000</v>
      </c>
      <c r="AQ520" t="str">
        <v>YM844560 Corp</v>
      </c>
      <c r="AR520" t="str">
        <v>XS3072410569</v>
      </c>
      <c r="AS520" t="str">
        <v>YM8445608</v>
      </c>
      <c r="AT520" t="str">
        <v>BNP 0 06/23/30</v>
      </c>
      <c r="AU520" s="1">
        <v>47657</v>
      </c>
      <c r="AV520">
        <v>500000</v>
      </c>
      <c r="KA520" s="1"/>
      <c r="LE520" s="1"/>
    </row>
    <row r="521" spans="31:317" x14ac:dyDescent="0.25">
      <c r="AE521" t="str">
        <v>YL060068 Corp</v>
      </c>
      <c r="AF521" t="str">
        <v>XS3084910135</v>
      </c>
      <c r="AG521" t="str">
        <v>YL0600681</v>
      </c>
      <c r="AH521" t="str">
        <v>BACR 5.13 11/20/25</v>
      </c>
      <c r="AI521" s="1">
        <v>45981</v>
      </c>
      <c r="AJ521">
        <v>1000000</v>
      </c>
      <c r="AQ521" t="str">
        <v>YM854699 Corp</v>
      </c>
      <c r="AR521" t="str">
        <v>XS3076662603</v>
      </c>
      <c r="AS521" t="str">
        <v>YM8546991</v>
      </c>
      <c r="AT521" t="str">
        <v>BNP 5.52 06/23/32</v>
      </c>
      <c r="AU521" s="1">
        <v>48388</v>
      </c>
      <c r="AV521">
        <v>5000000</v>
      </c>
      <c r="KA521" s="1"/>
      <c r="LE521" s="1"/>
    </row>
    <row r="522" spans="31:317" x14ac:dyDescent="0.25">
      <c r="AE522" t="str">
        <v>YL100424 Corp</v>
      </c>
      <c r="AF522" t="str">
        <v>XS3084701302</v>
      </c>
      <c r="AG522" t="str">
        <v>YL1004248</v>
      </c>
      <c r="AH522" t="str">
        <v>BACR 0 08/21/28</v>
      </c>
      <c r="AI522" s="1">
        <v>46986</v>
      </c>
      <c r="AJ522">
        <v>2500000</v>
      </c>
      <c r="AQ522" t="str">
        <v>YM857716 Corp</v>
      </c>
      <c r="AR522" t="str">
        <v>XS3076662439</v>
      </c>
      <c r="AS522" t="str">
        <v>YM8577160</v>
      </c>
      <c r="AT522" t="str">
        <v>BNP 5.56 06/23/32</v>
      </c>
      <c r="AU522" s="1">
        <v>48388</v>
      </c>
      <c r="AV522">
        <v>5000000</v>
      </c>
      <c r="KA522" s="1"/>
      <c r="LE522" s="1"/>
    </row>
    <row r="523" spans="31:317" x14ac:dyDescent="0.25">
      <c r="AE523" t="str">
        <v>YL145222 Corp</v>
      </c>
      <c r="AF523" t="str">
        <v>XS3084749418</v>
      </c>
      <c r="AG523" t="str">
        <v>YL1452223</v>
      </c>
      <c r="AH523" t="str">
        <v>BACR 0 08/22/30</v>
      </c>
      <c r="AI523" s="1">
        <v>47717</v>
      </c>
      <c r="AJ523">
        <v>4920000</v>
      </c>
      <c r="AQ523" t="str">
        <v>YM858263 Corp</v>
      </c>
      <c r="AR523" t="str">
        <v>XS3072410643</v>
      </c>
      <c r="AS523" t="str">
        <v>YM8582632</v>
      </c>
      <c r="AT523" t="str">
        <v>BNP 0 06/23/30</v>
      </c>
      <c r="AU523" s="1">
        <v>47657</v>
      </c>
      <c r="AV523">
        <v>5000000</v>
      </c>
      <c r="KA523" s="1"/>
      <c r="LE523" s="1"/>
    </row>
    <row r="524" spans="31:317" x14ac:dyDescent="0.25">
      <c r="AE524" t="str">
        <v>YM018088 Corp</v>
      </c>
      <c r="AF524" t="str">
        <v>XS3062100766</v>
      </c>
      <c r="AG524" t="str">
        <v>YM0180880</v>
      </c>
      <c r="AH524" t="str">
        <v>BACR 5.79 06/20/29</v>
      </c>
      <c r="AI524" s="1">
        <v>47289</v>
      </c>
      <c r="AJ524">
        <v>1000000</v>
      </c>
      <c r="AQ524" t="str">
        <v>YM882210 Corp</v>
      </c>
      <c r="AR524" t="str">
        <v>XS3080439832</v>
      </c>
      <c r="AS524" t="str">
        <v>YM8822103</v>
      </c>
      <c r="AT524" t="str">
        <v>BNP 0 07/05/30</v>
      </c>
      <c r="AU524" s="1">
        <v>47669</v>
      </c>
      <c r="AV524">
        <v>3000000</v>
      </c>
      <c r="KA524" s="1"/>
      <c r="LE524" s="1"/>
    </row>
    <row r="525" spans="31:317" x14ac:dyDescent="0.25">
      <c r="AE525" t="str">
        <v>YM214628 Corp</v>
      </c>
      <c r="AF525" t="str">
        <v>XS3067336480</v>
      </c>
      <c r="AG525" t="str">
        <v>YM2146285</v>
      </c>
      <c r="AH525" t="str">
        <v>BACR 0 07/23/30</v>
      </c>
      <c r="AI525" s="1">
        <v>47687</v>
      </c>
      <c r="AJ525">
        <v>2500000</v>
      </c>
      <c r="AQ525" t="str">
        <v>YM885450 Corp</v>
      </c>
      <c r="AR525" t="str">
        <v>XS3080439675</v>
      </c>
      <c r="AS525" t="str">
        <v>YM8854502</v>
      </c>
      <c r="AT525" t="str">
        <v>BNP 0 07/05/30</v>
      </c>
      <c r="AU525" s="1">
        <v>47669</v>
      </c>
      <c r="AV525">
        <v>3100000</v>
      </c>
      <c r="KA525" s="1"/>
      <c r="LE525" s="1"/>
    </row>
    <row r="526" spans="31:317" x14ac:dyDescent="0.25">
      <c r="AE526" t="str">
        <v>YM214862 Corp</v>
      </c>
      <c r="AF526" t="str">
        <v>XS3067337025</v>
      </c>
      <c r="AG526" t="str">
        <v>YM2148620</v>
      </c>
      <c r="AH526" t="str">
        <v>BACR 0 07/23/30</v>
      </c>
      <c r="AI526" s="1">
        <v>47687</v>
      </c>
      <c r="AJ526">
        <v>4190000</v>
      </c>
      <c r="AQ526" t="str">
        <v>YM890950 Corp</v>
      </c>
      <c r="AR526" t="str">
        <v>XS3076761330</v>
      </c>
      <c r="AS526" t="str">
        <v>YM8909504</v>
      </c>
      <c r="AT526" t="str">
        <v>BNP 0 06/23/30</v>
      </c>
      <c r="AU526" s="1">
        <v>47657</v>
      </c>
      <c r="AV526">
        <v>500000</v>
      </c>
      <c r="KA526" s="1"/>
      <c r="LE526" s="1"/>
    </row>
    <row r="527" spans="31:317" x14ac:dyDescent="0.25">
      <c r="AE527" t="str">
        <v>YM264471 Corp</v>
      </c>
      <c r="AF527" t="str">
        <v>XS3067384704</v>
      </c>
      <c r="AG527" t="str">
        <v>YM2644719</v>
      </c>
      <c r="AH527" t="str">
        <v>BACR 4.74 07/25/30</v>
      </c>
      <c r="AI527" s="1">
        <v>47689</v>
      </c>
      <c r="AJ527">
        <v>9000000</v>
      </c>
      <c r="AQ527" t="str">
        <v>YM892213 Corp</v>
      </c>
      <c r="AR527" t="str">
        <v>XS3076683781</v>
      </c>
      <c r="AS527" t="str">
        <v>YM8922135</v>
      </c>
      <c r="AT527" t="str">
        <v>BNP 4.6 06/23/30</v>
      </c>
      <c r="AU527" s="1">
        <v>47657</v>
      </c>
      <c r="AV527">
        <v>1000000</v>
      </c>
      <c r="KA527" s="1"/>
      <c r="LE527" s="1"/>
    </row>
    <row r="528" spans="31:317" x14ac:dyDescent="0.25">
      <c r="AE528" t="str">
        <v>YM459671 Corp</v>
      </c>
      <c r="AF528" t="str">
        <v>XS3072779641</v>
      </c>
      <c r="AG528" t="str">
        <v>YM4596719</v>
      </c>
      <c r="AH528" t="str">
        <v>BACR 0 08/06/29</v>
      </c>
      <c r="AI528" s="1">
        <v>47336</v>
      </c>
      <c r="AJ528">
        <v>1500000</v>
      </c>
      <c r="AQ528" t="str">
        <v>YM899742 Corp</v>
      </c>
      <c r="AR528" t="str">
        <v>XS3081391156</v>
      </c>
      <c r="AS528" t="str">
        <v>YM8997426</v>
      </c>
      <c r="AT528" t="str">
        <v>BNP 5.74 01/08/32</v>
      </c>
      <c r="AU528" s="1">
        <v>48221</v>
      </c>
      <c r="AV528">
        <v>500000</v>
      </c>
      <c r="KA528" s="1"/>
      <c r="LE528" s="1"/>
    </row>
    <row r="529" spans="31:317" x14ac:dyDescent="0.25">
      <c r="AE529" t="str">
        <v>YM547199 Corp</v>
      </c>
      <c r="AF529" t="str">
        <v>XS3073668439</v>
      </c>
      <c r="AG529" t="str">
        <v>YM5471995</v>
      </c>
      <c r="AH529" t="str">
        <v>BACR 0 08/20/30</v>
      </c>
      <c r="AI529" s="1">
        <v>47715</v>
      </c>
      <c r="AJ529">
        <v>3000000</v>
      </c>
      <c r="AQ529" t="str">
        <v>YM925992 Corp</v>
      </c>
      <c r="AR529" t="str">
        <v>XS3081387980</v>
      </c>
      <c r="AS529" t="str">
        <v>YM9259925</v>
      </c>
      <c r="AT529" t="str">
        <v>BNP Float 08/09/27</v>
      </c>
      <c r="AU529" s="1">
        <v>46608</v>
      </c>
      <c r="AV529">
        <v>250000</v>
      </c>
      <c r="KA529" s="1"/>
      <c r="LE529" s="1"/>
    </row>
    <row r="530" spans="31:317" x14ac:dyDescent="0.25">
      <c r="AE530" t="str">
        <v>YM592775 Corp</v>
      </c>
      <c r="AF530" t="str">
        <v>XS3073702634</v>
      </c>
      <c r="AG530" t="str">
        <v>YM5927756</v>
      </c>
      <c r="AH530" t="str">
        <v>BACR 0 06/20/35</v>
      </c>
      <c r="AI530" s="1">
        <v>49480</v>
      </c>
      <c r="AJ530">
        <v>500000</v>
      </c>
      <c r="AQ530" t="str">
        <v>YM926012 Corp</v>
      </c>
      <c r="AR530" t="str">
        <v>XS3081387808</v>
      </c>
      <c r="AS530" t="str">
        <v>YM9260121</v>
      </c>
      <c r="AT530" t="str">
        <v>BNP Float 08/09/27</v>
      </c>
      <c r="AU530" s="1">
        <v>46608</v>
      </c>
      <c r="AV530">
        <v>543000</v>
      </c>
      <c r="KA530" s="1"/>
      <c r="LE530" s="1"/>
    </row>
    <row r="531" spans="31:317" x14ac:dyDescent="0.25">
      <c r="AE531" t="str">
        <v>YM647051 Corp</v>
      </c>
      <c r="AF531" t="str">
        <v>XS3073753892</v>
      </c>
      <c r="AG531" t="str">
        <v>YM6470517</v>
      </c>
      <c r="AH531" t="str">
        <v>BACR 7.4 11/06/25</v>
      </c>
      <c r="AI531" s="1">
        <v>45967</v>
      </c>
      <c r="AJ531">
        <v>10000000</v>
      </c>
      <c r="AQ531" t="str">
        <v>YM930221 Corp</v>
      </c>
      <c r="AR531" t="str">
        <v>XS3081389259</v>
      </c>
      <c r="AS531" t="str">
        <v>YM9302212</v>
      </c>
      <c r="AT531" t="str">
        <v>BNP 0 07/05/30</v>
      </c>
      <c r="AU531" s="1">
        <v>47669</v>
      </c>
      <c r="AV531">
        <v>3000000</v>
      </c>
      <c r="KA531" s="1"/>
      <c r="LE531" s="1"/>
    </row>
    <row r="532" spans="31:317" x14ac:dyDescent="0.25">
      <c r="AE532" t="str">
        <v>YM692283 Corp</v>
      </c>
      <c r="AF532" t="str">
        <v>XS3078194142</v>
      </c>
      <c r="AG532" t="str">
        <v>YM6922830</v>
      </c>
      <c r="AH532" t="str">
        <v>BACR 6 ½ 08/06/36</v>
      </c>
      <c r="AI532" s="1">
        <v>49893</v>
      </c>
      <c r="AJ532">
        <v>5000000</v>
      </c>
      <c r="AQ532" t="str">
        <v>YN056562 Corp</v>
      </c>
      <c r="AR532" t="str">
        <v>XS3045933184</v>
      </c>
      <c r="AS532" t="str">
        <v>YN0565625</v>
      </c>
      <c r="AT532" t="str">
        <v>BNP 6.9 06/27/30</v>
      </c>
      <c r="AU532" s="1">
        <v>47661</v>
      </c>
      <c r="AV532">
        <v>10000000</v>
      </c>
      <c r="KA532" s="1"/>
      <c r="LE532" s="1"/>
    </row>
    <row r="533" spans="31:317" x14ac:dyDescent="0.25">
      <c r="AE533" t="str">
        <v>YM728048 Corp</v>
      </c>
      <c r="AF533" t="str">
        <v>XS3078305318</v>
      </c>
      <c r="AG533" t="str">
        <v>YM7280485</v>
      </c>
      <c r="AH533" t="str">
        <v>BACR 4.86 07/20/27</v>
      </c>
      <c r="AI533" s="1">
        <v>46588</v>
      </c>
      <c r="AJ533">
        <v>10000000</v>
      </c>
      <c r="AQ533" t="str">
        <v>YN077536 Corp</v>
      </c>
      <c r="AR533" t="str">
        <v>XS3031186086</v>
      </c>
      <c r="AS533" t="str">
        <v>YN0775364</v>
      </c>
      <c r="AT533" t="str">
        <v>BNP Float 05/22/37</v>
      </c>
      <c r="AU533" s="1">
        <v>50182</v>
      </c>
      <c r="AV533">
        <v>60000000</v>
      </c>
      <c r="KA533" s="1"/>
      <c r="LE533" s="1"/>
    </row>
    <row r="534" spans="31:317" x14ac:dyDescent="0.25">
      <c r="AE534" t="str">
        <v>YM781427 Corp</v>
      </c>
      <c r="AF534" t="str">
        <v>XS3078345538</v>
      </c>
      <c r="AG534" t="str">
        <v>YM7814275</v>
      </c>
      <c r="AH534" t="str">
        <v>BACR 0 08/11/30</v>
      </c>
      <c r="AI534" s="1">
        <v>47706</v>
      </c>
      <c r="AJ534">
        <v>2000000</v>
      </c>
      <c r="AQ534" t="str">
        <v>YN139611 Corp</v>
      </c>
      <c r="AR534" t="str">
        <v>XS3047638682</v>
      </c>
      <c r="AS534" t="str">
        <v>YN1396111</v>
      </c>
      <c r="AT534" t="str">
        <v>BNP 0 07/05/30</v>
      </c>
      <c r="AU534" s="1">
        <v>47669</v>
      </c>
      <c r="AV534">
        <v>500000</v>
      </c>
      <c r="KA534" s="1"/>
      <c r="LE534" s="1"/>
    </row>
    <row r="535" spans="31:317" x14ac:dyDescent="0.25">
      <c r="AE535" t="str">
        <v>YM802514 Corp</v>
      </c>
      <c r="AF535" t="str">
        <v>XS3078666099</v>
      </c>
      <c r="AG535" t="str">
        <v>YM8025145</v>
      </c>
      <c r="AH535" t="str">
        <v>BACR Float 08/12/27</v>
      </c>
      <c r="AI535" s="1">
        <v>46611</v>
      </c>
      <c r="AJ535">
        <v>2520000</v>
      </c>
      <c r="AQ535" t="str">
        <v>YN141716 Corp</v>
      </c>
      <c r="AR535" t="str">
        <v>XS3092414013</v>
      </c>
      <c r="AS535" t="str">
        <v>YN1417164</v>
      </c>
      <c r="AT535" t="str">
        <v>BNP Float 06/12/30</v>
      </c>
      <c r="AU535" s="1">
        <v>47646</v>
      </c>
      <c r="AV535">
        <v>10000000</v>
      </c>
      <c r="KA535" s="1"/>
      <c r="LE535" s="1"/>
    </row>
    <row r="536" spans="31:317" x14ac:dyDescent="0.25">
      <c r="AE536" t="str">
        <v>YM821502 Corp</v>
      </c>
      <c r="AF536" t="str">
        <v>XS3078692764</v>
      </c>
      <c r="AG536" t="str">
        <v>YM8215027</v>
      </c>
      <c r="AH536" t="str">
        <v>BACR 6 09/20/27</v>
      </c>
      <c r="AI536" s="1">
        <v>46650</v>
      </c>
      <c r="AJ536">
        <v>10000000</v>
      </c>
      <c r="AQ536" t="str">
        <v>YN202470 Corp</v>
      </c>
      <c r="AR536" t="str">
        <v>XS3047637791</v>
      </c>
      <c r="AS536" t="str">
        <v>YN2024704</v>
      </c>
      <c r="AT536" t="str">
        <v>BNP 9.87 07/05/30</v>
      </c>
      <c r="AU536" s="1">
        <v>47669</v>
      </c>
      <c r="AV536">
        <v>52800000</v>
      </c>
      <c r="KA536" s="1"/>
      <c r="LE536" s="1"/>
    </row>
    <row r="537" spans="31:317" x14ac:dyDescent="0.25">
      <c r="AE537" t="str">
        <v>YM851211 Corp</v>
      </c>
      <c r="AF537" t="str">
        <v>XS3078714162</v>
      </c>
      <c r="AG537" t="str">
        <v>YM8512118</v>
      </c>
      <c r="AH537" t="str">
        <v>BACR 0 08/13/28</v>
      </c>
      <c r="AI537" s="1">
        <v>46978</v>
      </c>
      <c r="AJ537">
        <v>6000000</v>
      </c>
      <c r="AQ537" t="str">
        <v>YN211151 Corp</v>
      </c>
      <c r="AR537" t="str">
        <v>US05593DHG16</v>
      </c>
      <c r="AS537" t="str">
        <v>05593DHG1</v>
      </c>
      <c r="AT537" t="str">
        <v>BNP Float 12/08/25</v>
      </c>
      <c r="AU537" s="1">
        <v>45999</v>
      </c>
      <c r="AV537">
        <v>600000000</v>
      </c>
      <c r="KA537" s="1"/>
      <c r="LE537" s="1"/>
    </row>
    <row r="538" spans="31:317" x14ac:dyDescent="0.25">
      <c r="AE538" t="str">
        <v>YM892922 Corp</v>
      </c>
      <c r="AF538" t="str">
        <v>XS3078768259</v>
      </c>
      <c r="AG538" t="str">
        <v>YM8929221</v>
      </c>
      <c r="AH538" t="str">
        <v>BACR 0 08/14/28</v>
      </c>
      <c r="AI538" s="1">
        <v>46979</v>
      </c>
      <c r="AJ538">
        <v>1100000</v>
      </c>
      <c r="AQ538" t="str">
        <v>YN216209 Corp</v>
      </c>
      <c r="AR538" t="str">
        <v>XS3049986287</v>
      </c>
      <c r="AS538" t="str">
        <v>YN2162090</v>
      </c>
      <c r="AT538" t="str">
        <v>BNP 50 07/05/30</v>
      </c>
      <c r="AU538" s="1">
        <v>47669</v>
      </c>
      <c r="AV538">
        <v>1000000</v>
      </c>
      <c r="KA538" s="1"/>
      <c r="LE538" s="1"/>
    </row>
    <row r="539" spans="31:317" x14ac:dyDescent="0.25">
      <c r="AE539" t="str">
        <v>YM967851 Corp</v>
      </c>
      <c r="AF539" t="str">
        <v>XS3084812554</v>
      </c>
      <c r="AG539" t="str">
        <v>YM9678512</v>
      </c>
      <c r="AH539" t="str">
        <v>BACR 0 08/15/30</v>
      </c>
      <c r="AI539" s="1">
        <v>47710</v>
      </c>
      <c r="AJ539">
        <v>4380000</v>
      </c>
      <c r="AQ539" t="str">
        <v>YN399599 Corp</v>
      </c>
      <c r="AR539" t="str">
        <v>XS2664562639</v>
      </c>
      <c r="AS539" t="str">
        <v>YN3995993</v>
      </c>
      <c r="AT539" t="str">
        <v>BNP 0 06/26/28</v>
      </c>
      <c r="AU539" s="1">
        <v>46930</v>
      </c>
      <c r="AV539">
        <v>0</v>
      </c>
      <c r="KA539" s="1"/>
      <c r="LE539" s="1"/>
    </row>
    <row r="540" spans="31:317" x14ac:dyDescent="0.25">
      <c r="AE540" t="str">
        <v>YM984634 Corp</v>
      </c>
      <c r="AF540" t="str">
        <v>XS3084835688</v>
      </c>
      <c r="AG540" t="str">
        <v>YM9846341</v>
      </c>
      <c r="AH540" t="str">
        <v>BACR 0 08/18/28</v>
      </c>
      <c r="AI540" s="1">
        <v>46983</v>
      </c>
      <c r="AJ540">
        <v>2660000</v>
      </c>
      <c r="AQ540" t="str">
        <v>YN482365 Corp</v>
      </c>
      <c r="AR540" t="str">
        <v>XS2666480228</v>
      </c>
      <c r="AS540" t="str">
        <v>YN4823657</v>
      </c>
      <c r="AT540" t="str">
        <v>BNP 5.86 06/03/26</v>
      </c>
      <c r="AU540" s="1">
        <v>46176</v>
      </c>
      <c r="AV540">
        <v>1498204</v>
      </c>
      <c r="KA540" s="1"/>
      <c r="LE540" s="1"/>
    </row>
    <row r="541" spans="31:317" x14ac:dyDescent="0.25">
      <c r="AE541" t="str">
        <v>YN028105 Corp</v>
      </c>
      <c r="AF541" t="str">
        <v>XS3038097757</v>
      </c>
      <c r="AG541" t="str">
        <v>YN0281058</v>
      </c>
      <c r="AH541" t="str">
        <v>BACR 6 06/27/30</v>
      </c>
      <c r="AI541" s="1">
        <v>47661</v>
      </c>
      <c r="AJ541">
        <v>10000000</v>
      </c>
      <c r="AQ541" t="str">
        <v>YN483547 Corp</v>
      </c>
      <c r="AR541" t="str">
        <v>XS2396250297</v>
      </c>
      <c r="AS541" t="str">
        <v>YN4835479</v>
      </c>
      <c r="AT541" t="str">
        <v>BNP Float 06/20/30</v>
      </c>
      <c r="AU541" s="1">
        <v>47654</v>
      </c>
      <c r="AV541">
        <v>2053000</v>
      </c>
      <c r="KA541" s="1"/>
      <c r="LE541" s="1"/>
    </row>
    <row r="542" spans="31:317" x14ac:dyDescent="0.25">
      <c r="AE542" t="str">
        <v>YN072073 Corp</v>
      </c>
      <c r="AF542" t="str">
        <v>XS2998101948</v>
      </c>
      <c r="AG542" t="str">
        <v>YN0720733</v>
      </c>
      <c r="AH542" t="str">
        <v>BACR 0 04/22/30</v>
      </c>
      <c r="AI542" s="1">
        <v>47595</v>
      </c>
      <c r="AJ542">
        <v>2390000</v>
      </c>
      <c r="AQ542" t="str">
        <v>YN542124 Corp</v>
      </c>
      <c r="AR542" t="str">
        <v>XS2447778643</v>
      </c>
      <c r="AS542" t="str">
        <v>YN5421246</v>
      </c>
      <c r="AT542" t="str">
        <v>BNP Float 06/26/28</v>
      </c>
      <c r="AU542" s="1">
        <v>46930</v>
      </c>
      <c r="AV542">
        <v>12750000</v>
      </c>
      <c r="KA542" s="1"/>
      <c r="LE542" s="1"/>
    </row>
    <row r="543" spans="31:317" x14ac:dyDescent="0.25">
      <c r="AE543" t="str">
        <v>YN073625 Corp</v>
      </c>
      <c r="AF543" t="str">
        <v>US06746BY620</v>
      </c>
      <c r="AG543" t="str">
        <v>06746BY62</v>
      </c>
      <c r="AH543" t="str">
        <v>BACR 4.65 06/16/28</v>
      </c>
      <c r="AI543" s="1">
        <v>46920</v>
      </c>
      <c r="AJ543">
        <v>3298000</v>
      </c>
      <c r="AQ543" t="str">
        <v>YN618593 Corp</v>
      </c>
      <c r="AR543" t="str">
        <v>XS3053343326</v>
      </c>
      <c r="AS543" t="str">
        <v>YN6185931</v>
      </c>
      <c r="AT543" t="str">
        <v>BNP Float 06/28/32</v>
      </c>
      <c r="AU543" s="1">
        <v>48393</v>
      </c>
      <c r="AV543">
        <v>20000000</v>
      </c>
      <c r="KA543" s="1"/>
      <c r="LE543" s="1"/>
    </row>
    <row r="544" spans="31:317" x14ac:dyDescent="0.25">
      <c r="AE544" t="str">
        <v>YN078550 Corp</v>
      </c>
      <c r="AF544" t="str">
        <v>XS3043895757</v>
      </c>
      <c r="AG544" t="str">
        <v>YN0785504</v>
      </c>
      <c r="AH544" t="str">
        <v>BACR 0 06/16/30</v>
      </c>
      <c r="AI544" s="1">
        <v>47650</v>
      </c>
      <c r="AJ544">
        <v>1650000</v>
      </c>
      <c r="AQ544" t="str">
        <v>YN647421 Corp</v>
      </c>
      <c r="AR544" t="str">
        <v>XS2999210938</v>
      </c>
      <c r="AS544" t="str">
        <v>YN6474210</v>
      </c>
      <c r="AT544" t="str">
        <v>BNP 5.9 06/23/30</v>
      </c>
      <c r="AU544" s="1">
        <v>47657</v>
      </c>
      <c r="AV544">
        <v>5000000</v>
      </c>
      <c r="KA544" s="1"/>
      <c r="LE544" s="1"/>
    </row>
    <row r="545" spans="31:317" x14ac:dyDescent="0.25">
      <c r="AE545" t="str">
        <v>YN080640 Corp</v>
      </c>
      <c r="AF545" t="str">
        <v>XS3043905812</v>
      </c>
      <c r="AG545" t="str">
        <v>YN0806409</v>
      </c>
      <c r="AH545" t="str">
        <v>BACR Float 06/11/29</v>
      </c>
      <c r="AI545" s="1">
        <v>47280</v>
      </c>
      <c r="AJ545">
        <v>4900000</v>
      </c>
      <c r="AQ545" t="str">
        <v>YN648311 Corp</v>
      </c>
      <c r="AR545" t="str">
        <v>XS3047627131</v>
      </c>
      <c r="AS545" t="str">
        <v>YN6483112</v>
      </c>
      <c r="AT545" t="str">
        <v>BNP 5 ½ 06/23/30</v>
      </c>
      <c r="AU545" s="1">
        <v>47657</v>
      </c>
      <c r="AV545">
        <v>25000000</v>
      </c>
      <c r="KA545" s="1"/>
      <c r="LE545" s="1"/>
    </row>
    <row r="546" spans="31:317" x14ac:dyDescent="0.25">
      <c r="AE546" t="str">
        <v>YN088556 Corp</v>
      </c>
      <c r="AF546" t="str">
        <v>XS2998520329</v>
      </c>
      <c r="AG546" t="str">
        <v>YN0885569</v>
      </c>
      <c r="AH546" t="str">
        <v>BACR Float 05/23/26</v>
      </c>
      <c r="AI546" s="1">
        <v>46165</v>
      </c>
      <c r="AJ546">
        <v>1000000</v>
      </c>
      <c r="AQ546" t="str">
        <v>YN656268 Corp</v>
      </c>
      <c r="AR546" t="str">
        <v>XS3053345966</v>
      </c>
      <c r="AS546" t="str">
        <v>YN6562683</v>
      </c>
      <c r="AT546" t="str">
        <v>BNP Float 06/23/30</v>
      </c>
      <c r="AU546" s="1">
        <v>47657</v>
      </c>
      <c r="AV546">
        <v>2000000</v>
      </c>
      <c r="KA546" s="1"/>
      <c r="LE546" s="1"/>
    </row>
    <row r="547" spans="31:317" x14ac:dyDescent="0.25">
      <c r="AE547" t="str">
        <v>YN098395 Corp</v>
      </c>
      <c r="AF547" t="str">
        <v>XS3043915613</v>
      </c>
      <c r="AG547" t="str">
        <v>YN0983950</v>
      </c>
      <c r="AH547" t="str">
        <v>BACR Float 06/17/30</v>
      </c>
      <c r="AI547" s="1">
        <v>47651</v>
      </c>
      <c r="AJ547">
        <v>1200000</v>
      </c>
      <c r="AQ547" t="str">
        <v>YN670164 Corp</v>
      </c>
      <c r="AR547" t="str">
        <v>XS3053338599</v>
      </c>
      <c r="AS547" t="str">
        <v>YN6701646</v>
      </c>
      <c r="AT547" t="str">
        <v>BNP 0 06/23/30</v>
      </c>
      <c r="AU547" s="1">
        <v>47657</v>
      </c>
      <c r="AV547">
        <v>1500000</v>
      </c>
      <c r="KA547" s="1"/>
      <c r="LE547" s="1"/>
    </row>
    <row r="548" spans="31:317" x14ac:dyDescent="0.25">
      <c r="AE548" t="str">
        <v>YN125555 Corp</v>
      </c>
      <c r="AF548" t="str">
        <v>XS3043931149</v>
      </c>
      <c r="AG548" t="str">
        <v>YN1255556</v>
      </c>
      <c r="AH548" t="str">
        <v>BACR Float 06/28/32</v>
      </c>
      <c r="AI548" s="1">
        <v>48393</v>
      </c>
      <c r="AJ548">
        <v>10000000</v>
      </c>
      <c r="AQ548" t="str">
        <v>YN672121 Corp</v>
      </c>
      <c r="AR548" t="str">
        <v>XS3053338326</v>
      </c>
      <c r="AS548" t="str">
        <v>YN6721214</v>
      </c>
      <c r="AT548" t="str">
        <v>BNP 0 06/23/30</v>
      </c>
      <c r="AU548" s="1">
        <v>47657</v>
      </c>
      <c r="AV548">
        <v>2000000</v>
      </c>
      <c r="KA548" s="1"/>
      <c r="LE548" s="1"/>
    </row>
    <row r="549" spans="31:317" x14ac:dyDescent="0.25">
      <c r="AE549" t="str">
        <v>YN128312 Corp</v>
      </c>
      <c r="AF549" t="str">
        <v>XS3037465799</v>
      </c>
      <c r="AG549" t="str">
        <v>YN1283129</v>
      </c>
      <c r="AH549" t="str">
        <v>BACR Float 06/03/30</v>
      </c>
      <c r="AI549" s="1">
        <v>47637</v>
      </c>
      <c r="AJ549">
        <v>3641000</v>
      </c>
      <c r="AQ549" t="str">
        <v>YN672480 Corp</v>
      </c>
      <c r="AR549" t="str">
        <v>XS3053338755</v>
      </c>
      <c r="AS549" t="str">
        <v>YN6724804</v>
      </c>
      <c r="AT549" t="str">
        <v>BNP 0 06/23/30</v>
      </c>
      <c r="AU549" s="1">
        <v>47657</v>
      </c>
      <c r="AV549">
        <v>1500000</v>
      </c>
      <c r="KA549" s="1"/>
      <c r="LE549" s="1"/>
    </row>
    <row r="550" spans="31:317" x14ac:dyDescent="0.25">
      <c r="AE550" t="str">
        <v>YN133533 Corp</v>
      </c>
      <c r="AF550" t="str">
        <v>XS3043949513</v>
      </c>
      <c r="AG550" t="str">
        <v>YN1335333</v>
      </c>
      <c r="AH550" t="str">
        <v>BACR 0 06/18/30</v>
      </c>
      <c r="AI550" s="1">
        <v>47652</v>
      </c>
      <c r="AJ550">
        <v>1600000</v>
      </c>
      <c r="AQ550" t="str">
        <v>YN672885 Corp</v>
      </c>
      <c r="AR550" t="str">
        <v>XS3053339134</v>
      </c>
      <c r="AS550" t="str">
        <v>YN6728854</v>
      </c>
      <c r="AT550" t="str">
        <v>BNP 0 06/23/30</v>
      </c>
      <c r="AU550" s="1">
        <v>47657</v>
      </c>
      <c r="AV550">
        <v>1000000</v>
      </c>
      <c r="KA550" s="1"/>
      <c r="LE550" s="1"/>
    </row>
    <row r="551" spans="31:317" x14ac:dyDescent="0.25">
      <c r="AE551" t="str">
        <v>YN138665 Corp</v>
      </c>
      <c r="AF551" t="str">
        <v>XS3043968067</v>
      </c>
      <c r="AG551" t="str">
        <v>YN1386658</v>
      </c>
      <c r="AH551" t="str">
        <v>BACR 4.9 06/20/30</v>
      </c>
      <c r="AI551" s="1">
        <v>47654</v>
      </c>
      <c r="AJ551">
        <v>2000000</v>
      </c>
      <c r="AQ551" t="str">
        <v>YN672937 Corp</v>
      </c>
      <c r="AR551" t="str">
        <v>XS3053339217</v>
      </c>
      <c r="AS551" t="str">
        <v>YN6729373</v>
      </c>
      <c r="AT551" t="str">
        <v>BNP 0 06/23/30</v>
      </c>
      <c r="AU551" s="1">
        <v>47657</v>
      </c>
      <c r="AV551">
        <v>1000000</v>
      </c>
      <c r="KA551" s="1"/>
      <c r="LE551" s="1"/>
    </row>
    <row r="552" spans="31:317" x14ac:dyDescent="0.25">
      <c r="AE552" t="str">
        <v>YN139260 Corp</v>
      </c>
      <c r="AF552" t="str">
        <v>XS3043959587</v>
      </c>
      <c r="AG552" t="str">
        <v>YN1392607</v>
      </c>
      <c r="AH552" t="str">
        <v>BACR 4.54 06/20/28</v>
      </c>
      <c r="AI552" s="1">
        <v>46924</v>
      </c>
      <c r="AJ552">
        <v>1000000</v>
      </c>
      <c r="AQ552" t="str">
        <v>YN672955 Corp</v>
      </c>
      <c r="AR552" t="str">
        <v>XS3053338912</v>
      </c>
      <c r="AS552" t="str">
        <v>YN6729555</v>
      </c>
      <c r="AT552" t="str">
        <v>BNP 0 06/23/30</v>
      </c>
      <c r="AU552" s="1">
        <v>47657</v>
      </c>
      <c r="AV552">
        <v>1000000</v>
      </c>
      <c r="KA552" s="1"/>
      <c r="LE552" s="1"/>
    </row>
    <row r="553" spans="31:317" x14ac:dyDescent="0.25">
      <c r="AE553" t="str">
        <v>YN211474 Corp</v>
      </c>
      <c r="AF553" t="str">
        <v>XS3044003153</v>
      </c>
      <c r="AG553" t="str">
        <v>YN2114745</v>
      </c>
      <c r="AH553" t="str">
        <v>BACR Float 06/13/29</v>
      </c>
      <c r="AI553" s="1">
        <v>47282</v>
      </c>
      <c r="AJ553">
        <v>0</v>
      </c>
      <c r="AQ553" t="str">
        <v>YN679385 Corp</v>
      </c>
      <c r="AR553" t="str">
        <v>XS3057924113</v>
      </c>
      <c r="AS553" t="str">
        <v>YN6793858</v>
      </c>
      <c r="AT553" t="str">
        <v>BNP Float 06/27/30</v>
      </c>
      <c r="AU553" s="1">
        <v>47661</v>
      </c>
      <c r="AV553">
        <v>7128000</v>
      </c>
      <c r="KA553" s="1"/>
      <c r="LE553" s="1"/>
    </row>
    <row r="554" spans="31:317" x14ac:dyDescent="0.25">
      <c r="AE554" t="str">
        <v>YN260754 Corp</v>
      </c>
      <c r="AF554" t="str">
        <v>XS3037444794</v>
      </c>
      <c r="AG554" t="str">
        <v>YN2607540</v>
      </c>
      <c r="AH554" t="str">
        <v>BACR 7 ¾ 06/08/26</v>
      </c>
      <c r="AI554" s="1">
        <v>46181</v>
      </c>
      <c r="AJ554">
        <v>2525000</v>
      </c>
      <c r="AQ554" t="str">
        <v>YN679418 Corp</v>
      </c>
      <c r="AR554" t="str">
        <v>XS3057922414</v>
      </c>
      <c r="AS554" t="str">
        <v>YN6794187</v>
      </c>
      <c r="AT554" t="str">
        <v>BNP Float 06/27/30</v>
      </c>
      <c r="AU554" s="1">
        <v>47661</v>
      </c>
      <c r="AV554">
        <v>675000</v>
      </c>
      <c r="KA554" s="1"/>
      <c r="LE554" s="1"/>
    </row>
    <row r="555" spans="31:317" x14ac:dyDescent="0.25">
      <c r="AE555" t="str">
        <v>YN314832 Corp</v>
      </c>
      <c r="AF555" t="str">
        <v>XS3044097627</v>
      </c>
      <c r="AG555" t="str">
        <v>YN3148320</v>
      </c>
      <c r="AH555" t="str">
        <v>BACR Float 06/27/30</v>
      </c>
      <c r="AI555" s="1">
        <v>47661</v>
      </c>
      <c r="AJ555">
        <v>5000000</v>
      </c>
      <c r="AQ555" t="str">
        <v>YN703397 Corp</v>
      </c>
      <c r="AR555" t="str">
        <v>XS3053715309</v>
      </c>
      <c r="AS555" t="str">
        <v>YN7033973</v>
      </c>
      <c r="AT555" t="str">
        <v>BNP Float 06/30/30</v>
      </c>
      <c r="AU555" s="1">
        <v>47664</v>
      </c>
      <c r="AV555">
        <v>1000000</v>
      </c>
      <c r="KA555" s="1"/>
      <c r="LE555" s="1"/>
    </row>
    <row r="556" spans="31:317" x14ac:dyDescent="0.25">
      <c r="AE556" t="str">
        <v>YN334253 Corp</v>
      </c>
      <c r="AF556" t="str">
        <v>XS3051807421</v>
      </c>
      <c r="AG556" t="str">
        <v>YN3342535</v>
      </c>
      <c r="AH556" t="str">
        <v>BACR Float 06/18/30</v>
      </c>
      <c r="AI556" s="1">
        <v>47652</v>
      </c>
      <c r="AJ556">
        <v>10000000</v>
      </c>
      <c r="AQ556" t="str">
        <v>YN705750 Corp</v>
      </c>
      <c r="AR556" t="str">
        <v>XS3053710094</v>
      </c>
      <c r="AS556" t="str">
        <v>YN7057501</v>
      </c>
      <c r="AT556" t="str">
        <v>BNP 10 07/05/30</v>
      </c>
      <c r="AU556" s="1">
        <v>47669</v>
      </c>
      <c r="AV556">
        <v>22000000</v>
      </c>
      <c r="KA556" s="1"/>
      <c r="LE556" s="1"/>
    </row>
    <row r="557" spans="31:317" x14ac:dyDescent="0.25">
      <c r="AE557" t="str">
        <v>YN334420 Corp</v>
      </c>
      <c r="AF557" t="str">
        <v>XS3051807264</v>
      </c>
      <c r="AG557" t="str">
        <v>YN3344200</v>
      </c>
      <c r="AH557" t="str">
        <v>BACR Float 06/18/30</v>
      </c>
      <c r="AI557" s="1">
        <v>47652</v>
      </c>
      <c r="AJ557">
        <v>10000000</v>
      </c>
      <c r="AQ557" t="str">
        <v>YN710140 Corp</v>
      </c>
      <c r="AR557" t="str">
        <v>XS3053711498</v>
      </c>
      <c r="AS557" t="str">
        <v>YN7101408</v>
      </c>
      <c r="AT557" t="str">
        <v>BNP Float 06/27/30</v>
      </c>
      <c r="AU557" s="1">
        <v>47661</v>
      </c>
      <c r="AV557">
        <v>5000000</v>
      </c>
      <c r="KA557" s="1"/>
      <c r="LE557" s="1"/>
    </row>
    <row r="558" spans="31:317" x14ac:dyDescent="0.25">
      <c r="AE558" t="str">
        <v>YN341946 Corp</v>
      </c>
      <c r="AF558" t="str">
        <v>XS3051832882</v>
      </c>
      <c r="AG558" t="str">
        <v>YN3419465</v>
      </c>
      <c r="AH558" t="str">
        <v>BACR Float 06/20/29</v>
      </c>
      <c r="AI558" s="1">
        <v>47289</v>
      </c>
      <c r="AJ558">
        <v>0</v>
      </c>
      <c r="AQ558" t="str">
        <v>YN718749 Corp</v>
      </c>
      <c r="AR558" t="str">
        <v>XS3053711225</v>
      </c>
      <c r="AS558" t="str">
        <v>YN7187498</v>
      </c>
      <c r="AT558" t="str">
        <v>BNP Float 06/27/30</v>
      </c>
      <c r="AU558" s="1">
        <v>47661</v>
      </c>
      <c r="AV558">
        <v>10000000</v>
      </c>
      <c r="KA558" s="1"/>
      <c r="LE558" s="1"/>
    </row>
    <row r="559" spans="31:317" x14ac:dyDescent="0.25">
      <c r="AE559" t="str">
        <v>YN397090 Corp</v>
      </c>
      <c r="AF559" t="str">
        <v>XS3051870890</v>
      </c>
      <c r="AG559" t="str">
        <v>YN3970905</v>
      </c>
      <c r="AH559" t="str">
        <v>BACR Float 06/27/30</v>
      </c>
      <c r="AI559" s="1">
        <v>47661</v>
      </c>
      <c r="AJ559">
        <v>10000000</v>
      </c>
      <c r="AQ559" t="str">
        <v>YN719499 Corp</v>
      </c>
      <c r="AR559" t="str">
        <v>XS2459858432</v>
      </c>
      <c r="AS559" t="str">
        <v>YN7194999</v>
      </c>
      <c r="AT559" t="str">
        <v>BNP Float 06/20/30</v>
      </c>
      <c r="AU559" s="1">
        <v>47654</v>
      </c>
      <c r="AV559">
        <v>500000</v>
      </c>
      <c r="KA559" s="1"/>
      <c r="LE559" s="1"/>
    </row>
    <row r="560" spans="31:317" x14ac:dyDescent="0.25">
      <c r="AE560" t="str">
        <v>YN421389 Corp</v>
      </c>
      <c r="AF560" t="str">
        <v>XS3051903063</v>
      </c>
      <c r="AG560" t="str">
        <v>YN4213891</v>
      </c>
      <c r="AH560" t="str">
        <v>BACR 6 ½ 06/20/27</v>
      </c>
      <c r="AI560" s="1">
        <v>46558</v>
      </c>
      <c r="AJ560">
        <v>20000000</v>
      </c>
      <c r="AQ560" t="str">
        <v>YN730387 Corp</v>
      </c>
      <c r="AR560" t="str">
        <v>XS3050006801</v>
      </c>
      <c r="AS560" t="str">
        <v>YN7303871</v>
      </c>
      <c r="AT560" t="str">
        <v>BNP Float 06/16/30</v>
      </c>
      <c r="AU560" s="1">
        <v>47650</v>
      </c>
      <c r="AV560">
        <v>2500000</v>
      </c>
      <c r="KA560" s="1"/>
      <c r="LE560" s="1"/>
    </row>
    <row r="561" spans="31:317" x14ac:dyDescent="0.25">
      <c r="AE561" t="str">
        <v>YN465249 Corp</v>
      </c>
      <c r="AF561" t="str">
        <v>XS3052646018</v>
      </c>
      <c r="AG561" t="str">
        <v>YN4652494</v>
      </c>
      <c r="AH561" t="str">
        <v>BACR 0 06/27/30</v>
      </c>
      <c r="AI561" s="1">
        <v>47661</v>
      </c>
      <c r="AJ561">
        <v>5360000</v>
      </c>
      <c r="AQ561" t="str">
        <v>YN732219 Corp</v>
      </c>
      <c r="AR561" t="str">
        <v>XS3050003451</v>
      </c>
      <c r="AS561" t="str">
        <v>YN7322194</v>
      </c>
      <c r="AT561" t="str">
        <v>BNP 4.4 06/24/30</v>
      </c>
      <c r="AU561" s="1">
        <v>47658</v>
      </c>
      <c r="AV561">
        <v>500000</v>
      </c>
      <c r="KA561" s="1"/>
      <c r="LE561" s="1"/>
    </row>
    <row r="562" spans="31:317" x14ac:dyDescent="0.25">
      <c r="AE562" t="str">
        <v>YN476528 Corp</v>
      </c>
      <c r="AF562" t="str">
        <v>XS3052647925</v>
      </c>
      <c r="AG562" t="str">
        <v>YN4765288</v>
      </c>
      <c r="AH562" t="str">
        <v>BACR 4 06/30/27</v>
      </c>
      <c r="AI562" s="1">
        <v>46568</v>
      </c>
      <c r="AJ562">
        <v>2650000</v>
      </c>
      <c r="AQ562" t="str">
        <v>YN757068 Corp</v>
      </c>
      <c r="AR562" t="str">
        <v>XS3059835606</v>
      </c>
      <c r="AS562" t="str">
        <v>YN7570685</v>
      </c>
      <c r="AT562" t="str">
        <v>BNP 5.13 07/05/30</v>
      </c>
      <c r="AU562" s="1">
        <v>47669</v>
      </c>
      <c r="AV562">
        <v>2200000</v>
      </c>
      <c r="KA562" s="1"/>
      <c r="LE562" s="1"/>
    </row>
    <row r="563" spans="31:317" x14ac:dyDescent="0.25">
      <c r="AE563" t="str">
        <v>YN549455 Corp</v>
      </c>
      <c r="AF563" t="str">
        <v>XS3052749846</v>
      </c>
      <c r="AG563" t="str">
        <v>YN5494557</v>
      </c>
      <c r="AH563" t="str">
        <v>BACR Float 06/26/29</v>
      </c>
      <c r="AI563" s="1">
        <v>47295</v>
      </c>
      <c r="AJ563">
        <v>4000000</v>
      </c>
      <c r="AQ563" t="str">
        <v>YN775802 Corp</v>
      </c>
      <c r="AR563" t="str">
        <v>XS3059852361</v>
      </c>
      <c r="AS563" t="str">
        <v>YN7758025</v>
      </c>
      <c r="AT563" t="str">
        <v>BNP 0 07/10/28</v>
      </c>
      <c r="AU563" s="1">
        <v>46944</v>
      </c>
      <c r="AV563">
        <v>0</v>
      </c>
      <c r="KA563" s="1"/>
      <c r="LE563" s="1"/>
    </row>
    <row r="564" spans="31:317" x14ac:dyDescent="0.25">
      <c r="AE564" t="str">
        <v>YN566591 Corp</v>
      </c>
      <c r="AF564" t="str">
        <v>XS3052732792</v>
      </c>
      <c r="AG564" t="str">
        <v>YN5665917</v>
      </c>
      <c r="AH564" t="str">
        <v>BACR 0 06/24/35</v>
      </c>
      <c r="AI564" s="1">
        <v>49484</v>
      </c>
      <c r="AJ564">
        <v>10000000</v>
      </c>
      <c r="AQ564" t="str">
        <v>YN787891 Corp</v>
      </c>
      <c r="AR564" t="str">
        <v>XS3059866312</v>
      </c>
      <c r="AS564" t="str">
        <v>YN7878914</v>
      </c>
      <c r="AT564" t="str">
        <v>BNP 0 07/06/32</v>
      </c>
      <c r="AU564" s="1">
        <v>48401</v>
      </c>
      <c r="AV564">
        <v>3220000</v>
      </c>
      <c r="KA564" s="1"/>
      <c r="LE564" s="1"/>
    </row>
    <row r="565" spans="31:317" x14ac:dyDescent="0.25">
      <c r="AE565" t="str">
        <v>YN574160 Corp</v>
      </c>
      <c r="AF565" t="str">
        <v>XS3052737080</v>
      </c>
      <c r="AG565" t="str">
        <v>YN5741601</v>
      </c>
      <c r="AH565" t="str">
        <v>BACR 0 07/02/30</v>
      </c>
      <c r="AI565" s="1">
        <v>47666</v>
      </c>
      <c r="AJ565">
        <v>8720000</v>
      </c>
      <c r="AQ565" t="str">
        <v>YN826587 Corp</v>
      </c>
      <c r="AR565" t="str">
        <v>XS3053726926</v>
      </c>
      <c r="AS565" t="str">
        <v>YN8265871</v>
      </c>
      <c r="AT565" t="str">
        <v>BNP Float 06/23/30</v>
      </c>
      <c r="AU565" s="1">
        <v>47657</v>
      </c>
      <c r="AV565">
        <v>4750000</v>
      </c>
      <c r="KA565" s="1"/>
      <c r="LE565" s="1"/>
    </row>
    <row r="566" spans="31:317" x14ac:dyDescent="0.25">
      <c r="AE566" t="str">
        <v>YN576992 Corp</v>
      </c>
      <c r="AF566" t="str">
        <v>XS3052770701</v>
      </c>
      <c r="AG566" t="str">
        <v>YN5769925</v>
      </c>
      <c r="AH566" t="str">
        <v>BACR Float 06/26/30</v>
      </c>
      <c r="AI566" s="1">
        <v>47660</v>
      </c>
      <c r="AJ566">
        <v>10000000</v>
      </c>
      <c r="AQ566" t="str">
        <v>YN839995 Corp</v>
      </c>
      <c r="AR566" t="str">
        <v>XS3110356907</v>
      </c>
      <c r="AS566" t="str">
        <v>YN8399951</v>
      </c>
      <c r="AT566" t="str">
        <v>BNP Float 07/08/30</v>
      </c>
      <c r="AU566" s="1">
        <v>47672</v>
      </c>
      <c r="AV566">
        <v>2015000</v>
      </c>
      <c r="KA566" s="1"/>
      <c r="LE566" s="1"/>
    </row>
    <row r="567" spans="31:317" x14ac:dyDescent="0.25">
      <c r="AE567" t="str">
        <v>YN618460 Corp</v>
      </c>
      <c r="AF567" t="str">
        <v>XS3052778191</v>
      </c>
      <c r="AG567" t="str">
        <v>YN6184603</v>
      </c>
      <c r="AH567" t="str">
        <v>BACR Float 06/27/28</v>
      </c>
      <c r="AI567" s="1">
        <v>46931</v>
      </c>
      <c r="AJ567">
        <v>0</v>
      </c>
      <c r="AQ567" t="str">
        <v>YN920988 Corp</v>
      </c>
      <c r="AR567" t="str">
        <v>XS2739220320</v>
      </c>
      <c r="AS567" t="str">
        <v>YN9209886</v>
      </c>
      <c r="AT567" t="str">
        <v>BNP Float 06/10/35</v>
      </c>
      <c r="AU567" s="1">
        <v>49470</v>
      </c>
      <c r="AV567">
        <v>20000000</v>
      </c>
      <c r="KA567" s="1"/>
      <c r="LE567" s="1"/>
    </row>
    <row r="568" spans="31:317" x14ac:dyDescent="0.25">
      <c r="AE568" t="str">
        <v>YN644458 Corp</v>
      </c>
      <c r="AF568" t="str">
        <v>XS3052784082</v>
      </c>
      <c r="AG568" t="str">
        <v>YN6444585</v>
      </c>
      <c r="AH568" t="str">
        <v>BACR 0 07/05/28</v>
      </c>
      <c r="AI568" s="1">
        <v>46939</v>
      </c>
      <c r="AJ568">
        <v>3000000</v>
      </c>
      <c r="AQ568" t="str">
        <v>YN930147 Corp</v>
      </c>
      <c r="AR568" t="str">
        <v>XS3059871668</v>
      </c>
      <c r="AS568" t="str">
        <v>YN9301477</v>
      </c>
      <c r="AT568" t="str">
        <v>BNP 9 01/05/28</v>
      </c>
      <c r="AU568" s="1">
        <v>46757</v>
      </c>
      <c r="AV568">
        <v>250000</v>
      </c>
      <c r="KA568" s="1"/>
      <c r="LE568" s="1"/>
    </row>
    <row r="569" spans="31:317" x14ac:dyDescent="0.25">
      <c r="AE569" t="str">
        <v>YN653421 Corp</v>
      </c>
      <c r="AF569" t="str">
        <v>XS3052801514</v>
      </c>
      <c r="AG569" t="str">
        <v>YN6534211</v>
      </c>
      <c r="AH569" t="str">
        <v>BACR 5 01/07/28</v>
      </c>
      <c r="AI569" s="1">
        <v>46759</v>
      </c>
      <c r="AJ569">
        <v>9050000</v>
      </c>
      <c r="AQ569" t="str">
        <v>YN937630 Corp</v>
      </c>
      <c r="AR569" t="str">
        <v>XS2677136181</v>
      </c>
      <c r="AS569" t="str">
        <v>YN9376305</v>
      </c>
      <c r="AT569" t="str">
        <v>BNP 0 06/23/30</v>
      </c>
      <c r="AU569" s="1">
        <v>47657</v>
      </c>
      <c r="AV569">
        <v>5000000</v>
      </c>
      <c r="KA569" s="1"/>
      <c r="LE569" s="1"/>
    </row>
    <row r="570" spans="31:317" x14ac:dyDescent="0.25">
      <c r="AE570" t="str">
        <v>YN653576 Corp</v>
      </c>
      <c r="AF570" t="str">
        <v>XS3052801605</v>
      </c>
      <c r="AG570" t="str">
        <v>YN6535762</v>
      </c>
      <c r="AH570" t="str">
        <v>BACR Float 07/07/27</v>
      </c>
      <c r="AI570" s="1">
        <v>46575</v>
      </c>
      <c r="AJ570">
        <v>4840000</v>
      </c>
      <c r="AQ570" t="str">
        <v>YN938245 Corp</v>
      </c>
      <c r="AR570" t="e">
        <v>#N/A</v>
      </c>
      <c r="AS570" t="str">
        <v>YN9382451</v>
      </c>
      <c r="AT570" t="str">
        <v>BNP 0 06/23/30</v>
      </c>
      <c r="AU570" s="1">
        <v>47657</v>
      </c>
      <c r="AV570">
        <v>5000000</v>
      </c>
      <c r="KA570" s="1"/>
      <c r="LE570" s="1"/>
    </row>
    <row r="571" spans="31:317" x14ac:dyDescent="0.25">
      <c r="AE571" t="str">
        <v>YN656928 Corp</v>
      </c>
      <c r="AF571" t="str">
        <v>XS3052805937</v>
      </c>
      <c r="AG571" t="str">
        <v>YN6569282</v>
      </c>
      <c r="AH571" t="str">
        <v>BACR 7.89 06/20/35</v>
      </c>
      <c r="AI571" s="1">
        <v>49480</v>
      </c>
      <c r="AJ571">
        <v>30000000</v>
      </c>
      <c r="AQ571" t="str">
        <v>YN944917 Corp</v>
      </c>
      <c r="AR571" t="str">
        <v>XS2768638947</v>
      </c>
      <c r="AS571" t="str">
        <v>YN9449177</v>
      </c>
      <c r="AT571" t="str">
        <v>BNP 6 09/18/25</v>
      </c>
      <c r="AU571" s="1">
        <v>45918</v>
      </c>
      <c r="AV571">
        <v>525000</v>
      </c>
      <c r="KA571" s="1"/>
      <c r="LE571" s="1"/>
    </row>
    <row r="572" spans="31:317" x14ac:dyDescent="0.25">
      <c r="AE572" t="str">
        <v>YN664928 Corp</v>
      </c>
      <c r="AF572" t="str">
        <v>XS3052803213</v>
      </c>
      <c r="AG572" t="str">
        <v>YN6649282</v>
      </c>
      <c r="AH572" t="str">
        <v>BACR 0 06/20/30</v>
      </c>
      <c r="AI572" s="1">
        <v>47654</v>
      </c>
      <c r="AJ572">
        <v>2100000</v>
      </c>
      <c r="AQ572" t="str">
        <v>YN969662 Corp</v>
      </c>
      <c r="AR572" t="str">
        <v>XS3062265841</v>
      </c>
      <c r="AS572" t="str">
        <v>YN9696629</v>
      </c>
      <c r="AT572" t="str">
        <v>BNP 4.76 07/05/30</v>
      </c>
      <c r="AU572" s="1">
        <v>47669</v>
      </c>
      <c r="AV572">
        <v>500000</v>
      </c>
      <c r="KA572" s="1"/>
      <c r="LE572" s="1"/>
    </row>
    <row r="573" spans="31:317" x14ac:dyDescent="0.25">
      <c r="AE573" t="str">
        <v>YN729730 Corp</v>
      </c>
      <c r="AF573" t="str">
        <v>XS3052843193</v>
      </c>
      <c r="AG573" t="str">
        <v>YN7297305</v>
      </c>
      <c r="AH573" t="str">
        <v>BACR Float 06/27/30</v>
      </c>
      <c r="AI573" s="1">
        <v>47661</v>
      </c>
      <c r="AJ573">
        <v>20000000</v>
      </c>
      <c r="AQ573" t="str">
        <v>YN969801 Corp</v>
      </c>
      <c r="AR573" t="str">
        <v>XS3062265098</v>
      </c>
      <c r="AS573" t="str">
        <v>YN9698013</v>
      </c>
      <c r="AT573" t="str">
        <v>BNP Float 07/08/27</v>
      </c>
      <c r="AU573" s="1">
        <v>46576</v>
      </c>
      <c r="AV573">
        <v>1000000</v>
      </c>
      <c r="KA573" s="1"/>
      <c r="LE573" s="1"/>
    </row>
    <row r="574" spans="31:317" x14ac:dyDescent="0.25">
      <c r="AE574" t="str">
        <v>YN777222 Corp</v>
      </c>
      <c r="AF574" t="str">
        <v>XS3058046064</v>
      </c>
      <c r="AG574" t="str">
        <v>YN7772224</v>
      </c>
      <c r="AH574" t="str">
        <v>BACR Float 07/03/30</v>
      </c>
      <c r="AI574" s="1">
        <v>47667</v>
      </c>
      <c r="AJ574">
        <v>10000000</v>
      </c>
      <c r="AQ574" t="str">
        <v>YN972323 Corp</v>
      </c>
      <c r="AR574" t="str">
        <v>XS3113165834</v>
      </c>
      <c r="AS574" t="str">
        <v>YN9723233</v>
      </c>
      <c r="AT574" t="str">
        <v>BNP Float 07/11/30</v>
      </c>
      <c r="AU574" s="1">
        <v>47675</v>
      </c>
      <c r="AV574">
        <v>7575000</v>
      </c>
      <c r="KA574" s="1"/>
      <c r="LE574" s="1"/>
    </row>
    <row r="575" spans="31:317" x14ac:dyDescent="0.25">
      <c r="AE575" t="str">
        <v>YN823611 Corp</v>
      </c>
      <c r="AF575" t="str">
        <v>XS3058085120</v>
      </c>
      <c r="AG575" t="str">
        <v>YN8236112</v>
      </c>
      <c r="AH575" t="str">
        <v>BACR 0 07/11/30</v>
      </c>
      <c r="AI575" s="1">
        <v>47675</v>
      </c>
      <c r="AJ575">
        <v>4880000</v>
      </c>
      <c r="AQ575" t="str">
        <v>YN973260 Corp</v>
      </c>
      <c r="AR575" t="str">
        <v>XS3062276293</v>
      </c>
      <c r="AS575" t="str">
        <v>YN9732606</v>
      </c>
      <c r="AT575" t="str">
        <v>BNP 9.1 07/05/30</v>
      </c>
      <c r="AU575" s="1">
        <v>47669</v>
      </c>
      <c r="AV575">
        <v>1000000</v>
      </c>
      <c r="KA575" s="1"/>
      <c r="LE575" s="1"/>
    </row>
    <row r="576" spans="31:317" x14ac:dyDescent="0.25">
      <c r="AE576" t="str">
        <v>YN824251 Corp</v>
      </c>
      <c r="AF576" t="str">
        <v>XS3058084073</v>
      </c>
      <c r="AG576" t="str">
        <v>YN8242516</v>
      </c>
      <c r="AH576" t="str">
        <v>BACR 5.35 07/07/35</v>
      </c>
      <c r="AI576" s="1">
        <v>49497</v>
      </c>
      <c r="AJ576">
        <v>10000000</v>
      </c>
      <c r="AQ576" t="str">
        <v>YN976760 Corp</v>
      </c>
      <c r="AR576" t="str">
        <v>XS3064230967</v>
      </c>
      <c r="AS576" t="str">
        <v>YN9767602</v>
      </c>
      <c r="AT576" t="str">
        <v>BNP 4.84 07/05/30</v>
      </c>
      <c r="AU576" s="1">
        <v>47669</v>
      </c>
      <c r="AV576">
        <v>990000</v>
      </c>
      <c r="KA576" s="1"/>
      <c r="LE576" s="1"/>
    </row>
    <row r="577" spans="31:317" x14ac:dyDescent="0.25">
      <c r="AE577" t="str">
        <v>YN940649 Corp</v>
      </c>
      <c r="AF577" t="str">
        <v>US06746CGL72</v>
      </c>
      <c r="AG577" t="str">
        <v>06746CGL7</v>
      </c>
      <c r="AH577" t="str">
        <v>BACR 4 ¾ 07/17/30</v>
      </c>
      <c r="AI577" s="1">
        <v>47681</v>
      </c>
      <c r="AJ577">
        <v>3859000</v>
      </c>
      <c r="AQ577" t="str">
        <v>YN977227 Corp</v>
      </c>
      <c r="AR577" t="str">
        <v>XS3064231007</v>
      </c>
      <c r="AS577" t="str">
        <v>YN9772271</v>
      </c>
      <c r="AT577" t="str">
        <v>BNP 4.19 07/05/28</v>
      </c>
      <c r="AU577" s="1">
        <v>46939</v>
      </c>
      <c r="AV577">
        <v>500000</v>
      </c>
      <c r="KA577" s="1"/>
      <c r="LE577" s="1"/>
    </row>
    <row r="578" spans="31:317" x14ac:dyDescent="0.25">
      <c r="AE578" t="str">
        <v>YN969367 Corp</v>
      </c>
      <c r="AF578" t="str">
        <v>XS3062102036</v>
      </c>
      <c r="AG578" t="str">
        <v>YN9693675</v>
      </c>
      <c r="AH578" t="str">
        <v>BACR Float 07/16/30</v>
      </c>
      <c r="AI578" s="1">
        <v>47680</v>
      </c>
      <c r="AJ578">
        <v>1290000</v>
      </c>
      <c r="AQ578" t="str">
        <v>YO038937 Corp</v>
      </c>
      <c r="AR578" t="str">
        <v>XS2952145626</v>
      </c>
      <c r="AS578" t="str">
        <v>YO0389370</v>
      </c>
      <c r="AT578" t="str">
        <v>BNP Float 04/21/26</v>
      </c>
      <c r="AU578" s="1">
        <v>46133</v>
      </c>
      <c r="AV578">
        <v>1000000</v>
      </c>
      <c r="KA578" s="1"/>
      <c r="LE578" s="1"/>
    </row>
    <row r="579" spans="31:317" x14ac:dyDescent="0.25">
      <c r="AE579" t="str">
        <v>YN969654 Corp</v>
      </c>
      <c r="AF579" t="str">
        <v>XS3062101905</v>
      </c>
      <c r="AG579" t="str">
        <v>YN9696546</v>
      </c>
      <c r="AH579" t="str">
        <v>BACR 0 07/16/30</v>
      </c>
      <c r="AI579" s="1">
        <v>47680</v>
      </c>
      <c r="AJ579">
        <v>6990000</v>
      </c>
      <c r="AQ579" t="str">
        <v>YO042124 Corp</v>
      </c>
      <c r="AR579" t="str">
        <v>XS3010091604</v>
      </c>
      <c r="AS579" t="str">
        <v>YO0421249</v>
      </c>
      <c r="AT579" t="str">
        <v>BNP 6.92 06/27/30</v>
      </c>
      <c r="AU579" s="1">
        <v>47661</v>
      </c>
      <c r="AV579">
        <v>10000000</v>
      </c>
      <c r="KA579" s="1"/>
      <c r="LE579" s="1"/>
    </row>
    <row r="580" spans="31:317" x14ac:dyDescent="0.25">
      <c r="AE580" t="str">
        <v>YO043580 Corp</v>
      </c>
      <c r="AF580" t="str">
        <v>XS2998371657</v>
      </c>
      <c r="AG580" t="str">
        <v>YO0435801</v>
      </c>
      <c r="AH580" t="str">
        <v>BACR 0 05/12/28</v>
      </c>
      <c r="AI580" s="1">
        <v>46885</v>
      </c>
      <c r="AJ580">
        <v>1000000</v>
      </c>
      <c r="AQ580" t="str">
        <v>YO048382 Corp</v>
      </c>
      <c r="AR580" t="str">
        <v>XS2886430755</v>
      </c>
      <c r="AS580" t="str">
        <v>YO0483827</v>
      </c>
      <c r="AT580" t="str">
        <v>BNP Float 12/23/30</v>
      </c>
      <c r="AU580" s="1">
        <v>47840</v>
      </c>
      <c r="AV580">
        <v>14000000</v>
      </c>
      <c r="KA580" s="1"/>
      <c r="LE580" s="1"/>
    </row>
    <row r="581" spans="31:317" x14ac:dyDescent="0.25">
      <c r="AE581" t="str">
        <v>YO107931 Corp</v>
      </c>
      <c r="AF581" t="str">
        <v>XS2998392737</v>
      </c>
      <c r="AG581" t="str">
        <v>YO1079319</v>
      </c>
      <c r="AH581" t="str">
        <v>BACR 5.37 05/06/35</v>
      </c>
      <c r="AI581" s="1">
        <v>49435</v>
      </c>
      <c r="AJ581">
        <v>10000000</v>
      </c>
      <c r="AQ581" t="str">
        <v>YO052056 Corp</v>
      </c>
      <c r="AR581" t="str">
        <v>XS2946279440</v>
      </c>
      <c r="AS581" t="str">
        <v>YO0520560</v>
      </c>
      <c r="AT581" t="str">
        <v>BNP Float 02/20/35</v>
      </c>
      <c r="AU581" s="1">
        <v>49360</v>
      </c>
      <c r="AV581">
        <v>1325000</v>
      </c>
      <c r="KA581" s="1"/>
      <c r="LE581" s="1"/>
    </row>
    <row r="582" spans="31:317" x14ac:dyDescent="0.25">
      <c r="AE582" t="str">
        <v>YO121576 Corp</v>
      </c>
      <c r="AF582" t="str">
        <v>XS2998409648</v>
      </c>
      <c r="AG582" t="str">
        <v>YO1215764</v>
      </c>
      <c r="AH582" t="str">
        <v>BACR 7.34 11/14/25</v>
      </c>
      <c r="AI582" s="1">
        <v>45975</v>
      </c>
      <c r="AJ582">
        <v>1000000</v>
      </c>
      <c r="AQ582" t="str">
        <v>YO053749 Corp</v>
      </c>
      <c r="AR582" t="str">
        <v>XS2981501666</v>
      </c>
      <c r="AS582" t="str">
        <v>YO0537499</v>
      </c>
      <c r="AT582" t="str">
        <v>BNP 128 07/15/30</v>
      </c>
      <c r="AU582" s="1">
        <v>47679</v>
      </c>
      <c r="AV582">
        <v>6510000</v>
      </c>
      <c r="KA582" s="1"/>
      <c r="LE582" s="1"/>
    </row>
    <row r="583" spans="31:317" x14ac:dyDescent="0.25">
      <c r="AE583" t="str">
        <v>YO129811 Corp</v>
      </c>
      <c r="AF583" t="str">
        <v>CH1432481658</v>
      </c>
      <c r="AG583" t="str">
        <v>YO1298117</v>
      </c>
      <c r="AH583" t="str">
        <v>BACR Float 04/28/28</v>
      </c>
      <c r="AI583" s="1">
        <v>46871</v>
      </c>
      <c r="AJ583">
        <v>1510000</v>
      </c>
      <c r="AQ583" t="str">
        <v>YO090773 Corp</v>
      </c>
      <c r="AR583" t="str">
        <v>XS3006822277</v>
      </c>
      <c r="AS583" t="str">
        <v>YO0907734</v>
      </c>
      <c r="AT583" t="str">
        <v>BNP 0 06/23/30</v>
      </c>
      <c r="AU583" s="1">
        <v>47657</v>
      </c>
      <c r="AV583">
        <v>3125000</v>
      </c>
      <c r="KA583" s="1"/>
      <c r="LE583" s="1"/>
    </row>
    <row r="584" spans="31:317" x14ac:dyDescent="0.25">
      <c r="AE584" t="str">
        <v>YO178965 Corp</v>
      </c>
      <c r="AF584" t="str">
        <v>US06746BQ469</v>
      </c>
      <c r="AG584" t="str">
        <v>06746BQ46</v>
      </c>
      <c r="AH584" t="str">
        <v>BACR 4 ⅞ 05/20/30</v>
      </c>
      <c r="AI584" s="1">
        <v>47623</v>
      </c>
      <c r="AJ584">
        <v>550000</v>
      </c>
      <c r="AQ584" t="str">
        <v>YO156553 Corp</v>
      </c>
      <c r="AR584" t="str">
        <v>XS3017692966</v>
      </c>
      <c r="AS584" t="str">
        <v>YO1565531</v>
      </c>
      <c r="AT584" t="str">
        <v>BNP Float 07/08/30</v>
      </c>
      <c r="AU584" s="1">
        <v>47672</v>
      </c>
      <c r="AV584">
        <v>1000000</v>
      </c>
      <c r="KA584" s="1"/>
      <c r="LE584" s="1"/>
    </row>
    <row r="585" spans="31:317" x14ac:dyDescent="0.25">
      <c r="AE585" t="str">
        <v>YO293844 Corp</v>
      </c>
      <c r="AF585" t="str">
        <v>XS2998454784</v>
      </c>
      <c r="AG585" t="str">
        <v>YO2938448</v>
      </c>
      <c r="AH585" t="str">
        <v>BACR 4.35 05/13/27</v>
      </c>
      <c r="AI585" s="1">
        <v>46520</v>
      </c>
      <c r="AJ585">
        <v>20000000</v>
      </c>
      <c r="AQ585" t="str">
        <v>YO156560 Corp</v>
      </c>
      <c r="AR585" t="str">
        <v>XS2666457838</v>
      </c>
      <c r="AS585" t="str">
        <v>YO1565606</v>
      </c>
      <c r="AT585" t="str">
        <v>BNP Float 07/05/30</v>
      </c>
      <c r="AU585" s="1">
        <v>47669</v>
      </c>
      <c r="AV585">
        <v>5000000</v>
      </c>
      <c r="KA585" s="1"/>
      <c r="LE585" s="1"/>
    </row>
    <row r="586" spans="31:317" x14ac:dyDescent="0.25">
      <c r="AE586" t="str">
        <v>YO301875 Corp</v>
      </c>
      <c r="AF586" t="str">
        <v>XS2998454867</v>
      </c>
      <c r="AG586" t="str">
        <v>YO3018752</v>
      </c>
      <c r="AH586" t="str">
        <v>BACR 7.03 02/20/26</v>
      </c>
      <c r="AI586" s="1">
        <v>46073</v>
      </c>
      <c r="AJ586">
        <v>6000000</v>
      </c>
      <c r="AQ586" t="str">
        <v>YO181807 Corp</v>
      </c>
      <c r="AR586" t="str">
        <v>XS2999239325</v>
      </c>
      <c r="AS586" t="str">
        <v>YO1818070</v>
      </c>
      <c r="AT586" t="str">
        <v>BNP 0 07/05/30</v>
      </c>
      <c r="AU586" s="1">
        <v>47669</v>
      </c>
      <c r="AV586">
        <v>500000</v>
      </c>
      <c r="KA586" s="1"/>
      <c r="LE586" s="1"/>
    </row>
    <row r="587" spans="31:317" x14ac:dyDescent="0.25">
      <c r="AE587" t="str">
        <v>YO389740 Corp</v>
      </c>
      <c r="AF587" t="str">
        <v>XS3025593685</v>
      </c>
      <c r="AG587" t="str">
        <v>YO3897403</v>
      </c>
      <c r="AH587" t="str">
        <v>BACR 0 05/23/30</v>
      </c>
      <c r="AI587" s="1">
        <v>47626</v>
      </c>
      <c r="AJ587">
        <v>1000000</v>
      </c>
      <c r="AQ587" t="str">
        <v>YO184500 Corp</v>
      </c>
      <c r="AR587" t="str">
        <v>XS2999239242</v>
      </c>
      <c r="AS587" t="str">
        <v>YO1845008</v>
      </c>
      <c r="AT587" t="str">
        <v>BNP 0 07/05/30</v>
      </c>
      <c r="AU587" s="1">
        <v>47669</v>
      </c>
      <c r="AV587">
        <v>500000</v>
      </c>
      <c r="KA587" s="1"/>
      <c r="LE587" s="1"/>
    </row>
    <row r="588" spans="31:317" x14ac:dyDescent="0.25">
      <c r="AE588" t="str">
        <v>YO469668 Corp</v>
      </c>
      <c r="AF588" t="str">
        <v>XS3025627848</v>
      </c>
      <c r="AG588" t="str">
        <v>YO4696689</v>
      </c>
      <c r="AH588" t="str">
        <v>BACR 6.57 11/27/25</v>
      </c>
      <c r="AI588" s="1">
        <v>45988</v>
      </c>
      <c r="AJ588">
        <v>2000000</v>
      </c>
      <c r="AQ588" t="str">
        <v>YO207122 Corp</v>
      </c>
      <c r="AR588" t="str">
        <v>XS3010067133</v>
      </c>
      <c r="AS588" t="str">
        <v>YO2071224</v>
      </c>
      <c r="AT588" t="str">
        <v>BNP Float 07/05/30</v>
      </c>
      <c r="AU588" s="1">
        <v>47669</v>
      </c>
      <c r="AV588">
        <v>1000000</v>
      </c>
      <c r="KA588" s="1"/>
      <c r="LE588" s="1"/>
    </row>
    <row r="589" spans="31:317" x14ac:dyDescent="0.25">
      <c r="AE589" t="str">
        <v>YO469695 Corp</v>
      </c>
      <c r="AF589" t="str">
        <v>XS3025630800</v>
      </c>
      <c r="AG589" t="str">
        <v>YO4696952</v>
      </c>
      <c r="AH589" t="str">
        <v>BACR 5.05 05/20/30</v>
      </c>
      <c r="AI589" s="1">
        <v>47623</v>
      </c>
      <c r="AJ589">
        <v>5000000</v>
      </c>
      <c r="AQ589" t="str">
        <v>YO278771 Corp</v>
      </c>
      <c r="AR589" t="str">
        <v>US05593DGQ07</v>
      </c>
      <c r="AS589" t="str">
        <v>05593DGQ0</v>
      </c>
      <c r="AT589" t="str">
        <v>BNP Float 11/06/25</v>
      </c>
      <c r="AU589" s="1">
        <v>45967</v>
      </c>
      <c r="AV589">
        <v>80000000</v>
      </c>
      <c r="KA589" s="1"/>
      <c r="LE589" s="1"/>
    </row>
    <row r="590" spans="31:317" x14ac:dyDescent="0.25">
      <c r="AE590" t="str">
        <v>YO567428 Corp</v>
      </c>
      <c r="AF590" t="str">
        <v>XS2998424019</v>
      </c>
      <c r="AG590" t="str">
        <v>YO5674289</v>
      </c>
      <c r="AH590" t="str">
        <v>BACR Float 05/15/28</v>
      </c>
      <c r="AI590" s="1">
        <v>46888</v>
      </c>
      <c r="AJ590">
        <v>1000000</v>
      </c>
      <c r="AQ590" t="str">
        <v>YO310944 Corp</v>
      </c>
      <c r="AR590" t="str">
        <v>XS3017653471</v>
      </c>
      <c r="AS590" t="str">
        <v>YO3109445</v>
      </c>
      <c r="AT590" t="str">
        <v>BNP 6.42 07/06/32</v>
      </c>
      <c r="AU590" s="1">
        <v>48401</v>
      </c>
      <c r="AV590">
        <v>2000000</v>
      </c>
      <c r="KA590" s="1"/>
      <c r="LE590" s="1"/>
    </row>
    <row r="591" spans="31:317" x14ac:dyDescent="0.25">
      <c r="AE591" t="str">
        <v>YO570953 Corp</v>
      </c>
      <c r="AF591" t="str">
        <v>XS3025683676</v>
      </c>
      <c r="AG591" t="str">
        <v>YO5709531</v>
      </c>
      <c r="AH591" t="str">
        <v>BACR 7.6 05/29/26</v>
      </c>
      <c r="AI591" s="1">
        <v>46171</v>
      </c>
      <c r="AJ591">
        <v>1000000</v>
      </c>
      <c r="AQ591" t="str">
        <v>YO336718 Corp</v>
      </c>
      <c r="AR591" t="str">
        <v>XS3021652899</v>
      </c>
      <c r="AS591" t="str">
        <v>YO3367183</v>
      </c>
      <c r="AT591" t="str">
        <v>BNP 6.52 06/27/30</v>
      </c>
      <c r="AU591" s="1">
        <v>47661</v>
      </c>
      <c r="AV591">
        <v>5000000</v>
      </c>
      <c r="KA591" s="1"/>
      <c r="LE591" s="1"/>
    </row>
    <row r="592" spans="31:317" x14ac:dyDescent="0.25">
      <c r="AE592" t="str">
        <v>YO717770 Corp</v>
      </c>
      <c r="AF592" t="str">
        <v>US06746BUP48</v>
      </c>
      <c r="AG592" t="str">
        <v>06746BUP4</v>
      </c>
      <c r="AH592" t="str">
        <v>BACR 5 06/03/30</v>
      </c>
      <c r="AI592" s="1">
        <v>47637</v>
      </c>
      <c r="AJ592">
        <v>2941000</v>
      </c>
      <c r="AQ592" t="str">
        <v>YO337314 Corp</v>
      </c>
      <c r="AR592" t="str">
        <v>XS3010074261</v>
      </c>
      <c r="AS592" t="str">
        <v>YO3373140</v>
      </c>
      <c r="AT592" t="str">
        <v>BNP Float 05/08/28</v>
      </c>
      <c r="AU592" s="1">
        <v>46881</v>
      </c>
      <c r="AV592">
        <v>1900000</v>
      </c>
      <c r="KA592" s="1"/>
      <c r="LE592" s="1"/>
    </row>
    <row r="593" spans="31:317" x14ac:dyDescent="0.25">
      <c r="AE593" t="str">
        <v>YO739269 Corp</v>
      </c>
      <c r="AF593" t="str">
        <v>XS2998407865</v>
      </c>
      <c r="AG593" t="str">
        <v>YO7392690</v>
      </c>
      <c r="AH593" t="str">
        <v>BACR Float 06/20/30</v>
      </c>
      <c r="AI593" s="1">
        <v>47654</v>
      </c>
      <c r="AJ593">
        <v>2500000</v>
      </c>
      <c r="AQ593" t="str">
        <v>YO394653 Corp</v>
      </c>
      <c r="AR593" t="str">
        <v>US05593DGT46</v>
      </c>
      <c r="AS593" t="str">
        <v>05593DGT4</v>
      </c>
      <c r="AT593" t="str">
        <v>BNP Float 11/12/25</v>
      </c>
      <c r="AU593" s="1">
        <v>45973</v>
      </c>
      <c r="AV593">
        <v>360000000</v>
      </c>
      <c r="KA593" s="1"/>
      <c r="LE593" s="1"/>
    </row>
    <row r="594" spans="31:317" x14ac:dyDescent="0.25">
      <c r="AE594" t="str">
        <v>YO761914 Corp</v>
      </c>
      <c r="AF594" t="str">
        <v>XS3037384792</v>
      </c>
      <c r="AG594" t="str">
        <v>YO7619142</v>
      </c>
      <c r="AH594" t="str">
        <v>BACR 7.13 09/04/25</v>
      </c>
      <c r="AI594" s="1">
        <v>45904</v>
      </c>
      <c r="AJ594">
        <v>5000000</v>
      </c>
      <c r="AQ594" t="str">
        <v>YO554937 Corp</v>
      </c>
      <c r="AR594" t="str">
        <v>XS3028988049</v>
      </c>
      <c r="AS594" t="str">
        <v>YO5549374</v>
      </c>
      <c r="AT594" t="str">
        <v>BNP 6.24 06/27/30</v>
      </c>
      <c r="AU594" s="1">
        <v>47661</v>
      </c>
      <c r="AV594">
        <v>5000000</v>
      </c>
      <c r="KA594" s="1"/>
      <c r="LE594" s="1"/>
    </row>
    <row r="595" spans="31:317" x14ac:dyDescent="0.25">
      <c r="AE595" t="str">
        <v>YO762946 Corp</v>
      </c>
      <c r="AF595" t="str">
        <v>XS3037377150</v>
      </c>
      <c r="AG595" t="str">
        <v>YO7629463</v>
      </c>
      <c r="AH595" t="str">
        <v>BACR 6.7 09/04/25</v>
      </c>
      <c r="AI595" s="1">
        <v>45904</v>
      </c>
      <c r="AJ595">
        <v>10000000</v>
      </c>
      <c r="AQ595" t="str">
        <v>YO569059 Corp</v>
      </c>
      <c r="AR595" t="str">
        <v>XS3031185609</v>
      </c>
      <c r="AS595" t="str">
        <v>YO5690590</v>
      </c>
      <c r="AT595" t="str">
        <v>BNP 0 07/05/30</v>
      </c>
      <c r="AU595" s="1">
        <v>47669</v>
      </c>
      <c r="AV595">
        <v>620000</v>
      </c>
      <c r="KA595" s="1"/>
      <c r="LE595" s="1"/>
    </row>
    <row r="596" spans="31:317" x14ac:dyDescent="0.25">
      <c r="AE596" t="str">
        <v>YO827700 Corp</v>
      </c>
      <c r="AF596" t="str">
        <v>XS3037442319</v>
      </c>
      <c r="AG596" t="str">
        <v>YO8277007</v>
      </c>
      <c r="AH596" t="str">
        <v>BACR 5.62 05/29/35</v>
      </c>
      <c r="AI596" s="1">
        <v>49458</v>
      </c>
      <c r="AJ596">
        <v>10000000</v>
      </c>
      <c r="AQ596" t="str">
        <v>YO632812 Corp</v>
      </c>
      <c r="AR596" t="str">
        <v>XS3035082281</v>
      </c>
      <c r="AS596" t="str">
        <v>YO6328125</v>
      </c>
      <c r="AT596" t="str">
        <v>BNP 7.43 06/27/30</v>
      </c>
      <c r="AU596" s="1">
        <v>47661</v>
      </c>
      <c r="AV596">
        <v>500000</v>
      </c>
      <c r="KA596" s="1"/>
      <c r="LE596" s="1"/>
    </row>
    <row r="597" spans="31:317" x14ac:dyDescent="0.25">
      <c r="AE597" t="str">
        <v>YO834115 Corp</v>
      </c>
      <c r="AF597" t="str">
        <v>XS3037448274</v>
      </c>
      <c r="AG597" t="str">
        <v>YO8341159</v>
      </c>
      <c r="AH597" t="str">
        <v>BACR 0 05/29/35</v>
      </c>
      <c r="AI597" s="1">
        <v>49458</v>
      </c>
      <c r="AJ597">
        <v>10000000</v>
      </c>
      <c r="AQ597" t="str">
        <v>YO635171 Corp</v>
      </c>
      <c r="AR597" t="str">
        <v>XS3035079659</v>
      </c>
      <c r="AS597" t="str">
        <v>YO6351713</v>
      </c>
      <c r="AT597" t="str">
        <v>BNP 0 07/05/28</v>
      </c>
      <c r="AU597" s="1">
        <v>46939</v>
      </c>
      <c r="AV597">
        <v>1140000</v>
      </c>
      <c r="KA597" s="1"/>
      <c r="LE597" s="1"/>
    </row>
    <row r="598" spans="31:317" x14ac:dyDescent="0.25">
      <c r="AE598" t="str">
        <v>YO872766 Corp</v>
      </c>
      <c r="AF598" t="str">
        <v>XS3025737431</v>
      </c>
      <c r="AG598" t="str">
        <v>YO8727662</v>
      </c>
      <c r="AH598" t="str">
        <v>BACR Float 06/20/30</v>
      </c>
      <c r="AI598" s="1">
        <v>47654</v>
      </c>
      <c r="AJ598">
        <v>5000000</v>
      </c>
      <c r="AQ598" t="str">
        <v>YO681942 Corp</v>
      </c>
      <c r="AR598" t="str">
        <v>US05593DGY31</v>
      </c>
      <c r="AS598" t="str">
        <v>05593DGY3</v>
      </c>
      <c r="AT598" t="str">
        <v>BNP Float 11/20/25</v>
      </c>
      <c r="AU598" s="1">
        <v>45981</v>
      </c>
      <c r="AV598">
        <v>18500000</v>
      </c>
      <c r="KA598" s="1"/>
      <c r="LE598" s="1"/>
    </row>
    <row r="599" spans="31:317" x14ac:dyDescent="0.25">
      <c r="AE599" t="str">
        <v>YO872778 Corp</v>
      </c>
      <c r="AF599" t="str">
        <v>XS3025737605</v>
      </c>
      <c r="AG599" t="str">
        <v>YO8727787</v>
      </c>
      <c r="AH599" t="str">
        <v>BACR Float 06/20/30</v>
      </c>
      <c r="AI599" s="1">
        <v>47654</v>
      </c>
      <c r="AJ599">
        <v>5000000</v>
      </c>
      <c r="AQ599" t="str">
        <v>YO693725 Corp</v>
      </c>
      <c r="AR599" t="str">
        <v>XS3035094617</v>
      </c>
      <c r="AS599" t="str">
        <v>YO6937255</v>
      </c>
      <c r="AT599" t="str">
        <v>BNP 0 07/05/35</v>
      </c>
      <c r="AU599" s="1">
        <v>49495</v>
      </c>
      <c r="AV599">
        <v>1700000</v>
      </c>
      <c r="KA599" s="1"/>
      <c r="LE599" s="1"/>
    </row>
    <row r="600" spans="31:317" x14ac:dyDescent="0.25">
      <c r="AE600" t="str">
        <v>YO952786 Corp</v>
      </c>
      <c r="AF600" t="str">
        <v>XS3037495945</v>
      </c>
      <c r="AG600" t="str">
        <v>YO9527863</v>
      </c>
      <c r="AH600" t="str">
        <v>BACR Float 06/12/28</v>
      </c>
      <c r="AI600" s="1">
        <v>46916</v>
      </c>
      <c r="AJ600">
        <v>2000000</v>
      </c>
      <c r="AQ600" t="str">
        <v>YO757576 Corp</v>
      </c>
      <c r="AR600" t="str">
        <v>XS3031195319</v>
      </c>
      <c r="AS600" t="str">
        <v>YO7575765</v>
      </c>
      <c r="AT600" t="str">
        <v>BNP Float 06/24/30</v>
      </c>
      <c r="AU600" s="1">
        <v>47658</v>
      </c>
      <c r="AV600">
        <v>5000000</v>
      </c>
      <c r="KA600" s="1"/>
      <c r="LE600" s="1"/>
    </row>
    <row r="601" spans="31:317" x14ac:dyDescent="0.25">
      <c r="AE601" t="str">
        <v>YO955631 Corp</v>
      </c>
      <c r="AF601" t="str">
        <v>XS3037530287</v>
      </c>
      <c r="AG601" t="str">
        <v>YO9556318</v>
      </c>
      <c r="AH601" t="str">
        <v>BACR 0 06/11/30</v>
      </c>
      <c r="AI601" s="1">
        <v>47645</v>
      </c>
      <c r="AJ601">
        <v>3040000</v>
      </c>
      <c r="AQ601" t="str">
        <v>YO876812 Corp</v>
      </c>
      <c r="AR601" t="str">
        <v>XS3035112963</v>
      </c>
      <c r="AS601" t="str">
        <v>YO8768120</v>
      </c>
      <c r="AT601" t="str">
        <v>BNP 9.9 07/05/28</v>
      </c>
      <c r="AU601" s="1">
        <v>46939</v>
      </c>
      <c r="AV601">
        <v>250000</v>
      </c>
      <c r="KA601" s="1"/>
      <c r="LE601" s="1"/>
    </row>
    <row r="602" spans="31:317" x14ac:dyDescent="0.25">
      <c r="AE602" t="str">
        <v>YO955966 Corp</v>
      </c>
      <c r="AF602" t="str">
        <v>XS3037529867</v>
      </c>
      <c r="AG602" t="str">
        <v>YO9559668</v>
      </c>
      <c r="AH602" t="str">
        <v>BACR 0 06/11/28</v>
      </c>
      <c r="AI602" s="1">
        <v>46915</v>
      </c>
      <c r="AJ602">
        <v>4260000</v>
      </c>
      <c r="AQ602" t="str">
        <v>YO910182 Corp</v>
      </c>
      <c r="AR602" t="str">
        <v>XS3040144662</v>
      </c>
      <c r="AS602" t="str">
        <v>YO9101826</v>
      </c>
      <c r="AT602" t="str">
        <v>BNP 10 07/05/30</v>
      </c>
      <c r="AU602" s="1">
        <v>47669</v>
      </c>
      <c r="AV602">
        <v>50000000</v>
      </c>
      <c r="KA602" s="1"/>
      <c r="LE602" s="1"/>
    </row>
    <row r="603" spans="31:317" x14ac:dyDescent="0.25">
      <c r="AE603" t="str">
        <v>YP367847 Corp</v>
      </c>
      <c r="AF603" t="str">
        <v>XS2998153071</v>
      </c>
      <c r="AG603" t="str">
        <v>YP3678479</v>
      </c>
      <c r="AH603" t="str">
        <v>BACR Float 04/23/30</v>
      </c>
      <c r="AI603" s="1">
        <v>47596</v>
      </c>
      <c r="AJ603">
        <v>5320000</v>
      </c>
      <c r="AQ603" t="str">
        <v>YO912295 Corp</v>
      </c>
      <c r="AR603" t="str">
        <v>XS2621505697</v>
      </c>
      <c r="AS603" t="str">
        <v>YO9122954</v>
      </c>
      <c r="AT603" t="str">
        <v>BNP 10 06/05/28</v>
      </c>
      <c r="AU603" s="1">
        <v>46909</v>
      </c>
      <c r="AV603">
        <v>6000000</v>
      </c>
      <c r="KA603" s="1"/>
      <c r="LE603" s="1"/>
    </row>
    <row r="604" spans="31:317" x14ac:dyDescent="0.25">
      <c r="AE604" t="str">
        <v>YP480759 Corp</v>
      </c>
      <c r="AF604" t="str">
        <v>XS2998181288</v>
      </c>
      <c r="AG604" t="str">
        <v>YP4807598</v>
      </c>
      <c r="AH604" t="str">
        <v>BACR 7.55 04/25/26</v>
      </c>
      <c r="AI604" s="1">
        <v>46137</v>
      </c>
      <c r="AJ604">
        <v>5000000</v>
      </c>
      <c r="AQ604" t="str">
        <v>YO923779 Corp</v>
      </c>
      <c r="AR604" t="str">
        <v>XS3086841056</v>
      </c>
      <c r="AS604" t="str">
        <v>YO9237794</v>
      </c>
      <c r="AT604" t="str">
        <v>BNP Float 06/04/30</v>
      </c>
      <c r="AU604" s="1">
        <v>47638</v>
      </c>
      <c r="AV604">
        <v>4355000</v>
      </c>
      <c r="KA604" s="1"/>
      <c r="LE604" s="1"/>
    </row>
    <row r="605" spans="31:317" x14ac:dyDescent="0.25">
      <c r="AE605" t="str">
        <v>YP773749 Corp</v>
      </c>
      <c r="AF605" t="str">
        <v>US06746BMB44</v>
      </c>
      <c r="AG605" t="str">
        <v>06746BMB4</v>
      </c>
      <c r="AH605" t="str">
        <v>BACR 4.85 05/06/30</v>
      </c>
      <c r="AI605" s="1">
        <v>47609</v>
      </c>
      <c r="AJ605">
        <v>0</v>
      </c>
      <c r="AQ605" t="str">
        <v>YP087698 Corp</v>
      </c>
      <c r="AR605" t="str">
        <v>XS2981503100</v>
      </c>
      <c r="AS605" t="str">
        <v>YP0876985</v>
      </c>
      <c r="AT605" t="str">
        <v>BNP Float 12/27/30</v>
      </c>
      <c r="AU605" s="1">
        <v>47844</v>
      </c>
      <c r="AV605">
        <v>1100000</v>
      </c>
      <c r="KA605" s="1"/>
      <c r="LE605" s="1"/>
    </row>
    <row r="606" spans="31:317" x14ac:dyDescent="0.25">
      <c r="AE606" t="str">
        <v>YP894680 Corp</v>
      </c>
      <c r="AF606" t="str">
        <v>XS2998305788</v>
      </c>
      <c r="AG606" t="str">
        <v>YP8946806</v>
      </c>
      <c r="AH606" t="str">
        <v>BACR 5.44 04/30/35</v>
      </c>
      <c r="AI606" s="1">
        <v>49429</v>
      </c>
      <c r="AJ606">
        <v>10000000</v>
      </c>
      <c r="AQ606" t="str">
        <v>YP294946 Corp</v>
      </c>
      <c r="AR606" t="str">
        <v>XS2942744306</v>
      </c>
      <c r="AS606" t="str">
        <v>YP2949467</v>
      </c>
      <c r="AT606" t="str">
        <v>BNP Float 02/05/30</v>
      </c>
      <c r="AU606" s="1">
        <v>47519</v>
      </c>
      <c r="AV606">
        <v>400000</v>
      </c>
      <c r="KA606" s="1"/>
      <c r="LE606" s="1"/>
    </row>
    <row r="607" spans="31:317" x14ac:dyDescent="0.25">
      <c r="AE607" t="str">
        <v>YQ082020 Corp</v>
      </c>
      <c r="AF607" t="str">
        <v>US06746B4L28</v>
      </c>
      <c r="AG607" t="str">
        <v>06746B4L2</v>
      </c>
      <c r="AH607" t="str">
        <v>BACR 0 03/20/26</v>
      </c>
      <c r="AI607" s="1">
        <v>46101</v>
      </c>
      <c r="AJ607">
        <v>0</v>
      </c>
      <c r="AQ607" t="str">
        <v>YP299641 Corp</v>
      </c>
      <c r="AR607" t="str">
        <v>XS2711124169</v>
      </c>
      <c r="AS607" t="str">
        <v>YP2996419</v>
      </c>
      <c r="AT607" t="str">
        <v>BNP Float 02/15/29</v>
      </c>
      <c r="AU607" s="1">
        <v>47164</v>
      </c>
      <c r="AV607">
        <v>3920000</v>
      </c>
      <c r="KA607" s="1"/>
      <c r="LE607" s="1"/>
    </row>
    <row r="608" spans="31:317" x14ac:dyDescent="0.25">
      <c r="AE608" t="str">
        <v>YQ106001 Corp</v>
      </c>
      <c r="AF608" t="str">
        <v>XS2972177120</v>
      </c>
      <c r="AG608" t="str">
        <v>YQ1060017</v>
      </c>
      <c r="AH608" t="str">
        <v>BACR Float 03/19/26</v>
      </c>
      <c r="AI608" s="1">
        <v>46100</v>
      </c>
      <c r="AJ608">
        <v>1120000</v>
      </c>
      <c r="AQ608" t="str">
        <v>YP305033 Corp</v>
      </c>
      <c r="AR608" t="str">
        <v>XS2367954463</v>
      </c>
      <c r="AS608" t="str">
        <v>YP3050331</v>
      </c>
      <c r="AT608" t="str">
        <v>BNP Float 03/11/29</v>
      </c>
      <c r="AU608" s="1">
        <v>47188</v>
      </c>
      <c r="AV608">
        <v>2170000</v>
      </c>
      <c r="KA608" s="1"/>
      <c r="LE608" s="1"/>
    </row>
    <row r="609" spans="31:317" x14ac:dyDescent="0.25">
      <c r="AE609" t="str">
        <v>YQ127039 Corp</v>
      </c>
      <c r="AF609" t="str">
        <v>US06746B5Q06</v>
      </c>
      <c r="AG609" t="str">
        <v>06746B5Q0</v>
      </c>
      <c r="AH609" t="str">
        <v>BACR 0 03/23/26</v>
      </c>
      <c r="AI609" s="1">
        <v>46104</v>
      </c>
      <c r="AJ609">
        <v>0</v>
      </c>
      <c r="AQ609" t="str">
        <v>YP322357 Corp</v>
      </c>
      <c r="AR609" t="str">
        <v>XS2997086918</v>
      </c>
      <c r="AS609" t="str">
        <v>YP3223573</v>
      </c>
      <c r="AT609" t="str">
        <v>BNP 0 07/05/28</v>
      </c>
      <c r="AU609" s="1">
        <v>46939</v>
      </c>
      <c r="AV609">
        <v>2400000</v>
      </c>
      <c r="KA609" s="1"/>
      <c r="LE609" s="1"/>
    </row>
    <row r="610" spans="31:317" x14ac:dyDescent="0.25">
      <c r="AE610" t="str">
        <v>YQ365600 Corp</v>
      </c>
      <c r="AF610" t="str">
        <v>XS2813337636</v>
      </c>
      <c r="AG610" t="str">
        <v>YQ3656002</v>
      </c>
      <c r="AH610" t="str">
        <v>BACR 0 06/20/29</v>
      </c>
      <c r="AI610" s="1">
        <v>47289</v>
      </c>
      <c r="AJ610">
        <v>2500000</v>
      </c>
      <c r="AQ610" t="str">
        <v>YP366826 Corp</v>
      </c>
      <c r="AR610" t="str">
        <v>XS2886451751</v>
      </c>
      <c r="AS610" t="str">
        <v>YP3668264</v>
      </c>
      <c r="AT610" t="str">
        <v>BNP Float 11/19/29</v>
      </c>
      <c r="AU610" s="1">
        <v>47441</v>
      </c>
      <c r="AV610">
        <v>1000000</v>
      </c>
      <c r="KA610" s="1"/>
      <c r="LE610" s="1"/>
    </row>
    <row r="611" spans="31:317" x14ac:dyDescent="0.25">
      <c r="AE611" t="str">
        <v>YQ434624 Corp</v>
      </c>
      <c r="AF611" t="str">
        <v>XS2976589726</v>
      </c>
      <c r="AG611" t="str">
        <v>YQ4346249</v>
      </c>
      <c r="AH611" t="str">
        <v>BACR 0 03/28/27</v>
      </c>
      <c r="AI611" s="1">
        <v>46474</v>
      </c>
      <c r="AJ611">
        <v>6200000</v>
      </c>
      <c r="AQ611" t="str">
        <v>YP367483 Corp</v>
      </c>
      <c r="AR611" t="str">
        <v>XS2883785417</v>
      </c>
      <c r="AS611" t="str">
        <v>YP3674833</v>
      </c>
      <c r="AT611" t="str">
        <v>BNP Float 11/15/31</v>
      </c>
      <c r="AU611" s="1">
        <v>48167</v>
      </c>
      <c r="AV611">
        <v>500000</v>
      </c>
      <c r="KA611" s="1"/>
      <c r="LE611" s="1"/>
    </row>
    <row r="612" spans="31:317" x14ac:dyDescent="0.25">
      <c r="AE612" t="str">
        <v>YQ487280 Corp</v>
      </c>
      <c r="AF612" t="str">
        <v>XS2976614342</v>
      </c>
      <c r="AG612" t="str">
        <v>YQ4872806</v>
      </c>
      <c r="AH612" t="str">
        <v>BACR 6.63 12/31/25</v>
      </c>
      <c r="AI612" s="1">
        <v>46022</v>
      </c>
      <c r="AJ612">
        <v>3000000</v>
      </c>
      <c r="AQ612" t="str">
        <v>YP371911 Corp</v>
      </c>
      <c r="AR612" t="str">
        <v>XS2980246917</v>
      </c>
      <c r="AS612" t="str">
        <v>YP3719117</v>
      </c>
      <c r="AT612" t="str">
        <v>BNP 8.3 06/22/35</v>
      </c>
      <c r="AU612" s="1">
        <v>49482</v>
      </c>
      <c r="AV612">
        <v>50000000</v>
      </c>
      <c r="KA612" s="1"/>
      <c r="LE612" s="1"/>
    </row>
    <row r="613" spans="31:317" x14ac:dyDescent="0.25">
      <c r="AE613" t="str">
        <v>YQ536802 Corp</v>
      </c>
      <c r="AF613" t="str">
        <v>XS2976635776</v>
      </c>
      <c r="AG613" t="str">
        <v>YQ5368028</v>
      </c>
      <c r="AH613" t="str">
        <v>BACR Float 04/17/28</v>
      </c>
      <c r="AI613" s="1">
        <v>46860</v>
      </c>
      <c r="AJ613">
        <v>1000000</v>
      </c>
      <c r="AQ613" t="str">
        <v>YP378355 Corp</v>
      </c>
      <c r="AR613" t="str">
        <v>XS2886451678</v>
      </c>
      <c r="AS613" t="str">
        <v>YP3783550</v>
      </c>
      <c r="AT613" t="str">
        <v>BNP Float 11/19/31</v>
      </c>
      <c r="AU613" s="1">
        <v>48171</v>
      </c>
      <c r="AV613">
        <v>1000000</v>
      </c>
      <c r="KA613" s="1"/>
      <c r="LE613" s="1"/>
    </row>
    <row r="614" spans="31:317" x14ac:dyDescent="0.25">
      <c r="AE614" t="str">
        <v>YQ679383 Corp</v>
      </c>
      <c r="AF614" t="str">
        <v>XS2912732620</v>
      </c>
      <c r="AG614" t="str">
        <v>YQ6793836</v>
      </c>
      <c r="AH614" t="str">
        <v>BACR 7 03/27/28</v>
      </c>
      <c r="AI614" s="1">
        <v>46839</v>
      </c>
      <c r="AJ614">
        <v>50000000</v>
      </c>
      <c r="AQ614" t="str">
        <v>YP488734 Corp</v>
      </c>
      <c r="AR614" t="str">
        <v>XS2999202323</v>
      </c>
      <c r="AS614" t="str">
        <v>YP4887343</v>
      </c>
      <c r="AT614" t="str">
        <v>BNP 6.13 07/06/33</v>
      </c>
      <c r="AU614" s="1">
        <v>48766</v>
      </c>
      <c r="AV614">
        <v>2000000</v>
      </c>
      <c r="KA614" s="1"/>
      <c r="LE614" s="1"/>
    </row>
    <row r="615" spans="31:317" x14ac:dyDescent="0.25">
      <c r="AE615" t="str">
        <v>YQ697529 Corp</v>
      </c>
      <c r="AF615" t="str">
        <v>XS2912750440</v>
      </c>
      <c r="AG615" t="str">
        <v>YQ6975292</v>
      </c>
      <c r="AH615" t="str">
        <v>BACR 6.54 06/20/27</v>
      </c>
      <c r="AI615" s="1">
        <v>46558</v>
      </c>
      <c r="AJ615">
        <v>5000000</v>
      </c>
      <c r="AQ615" t="str">
        <v>YP501419 Corp</v>
      </c>
      <c r="AR615" t="str">
        <v>XS2980247485</v>
      </c>
      <c r="AS615" t="str">
        <v>YP5014194</v>
      </c>
      <c r="AT615" t="str">
        <v>BNP Float 06/24/30</v>
      </c>
      <c r="AU615" s="1">
        <v>47658</v>
      </c>
      <c r="AV615">
        <v>40000000</v>
      </c>
      <c r="KA615" s="1"/>
      <c r="LE615" s="1"/>
    </row>
    <row r="616" spans="31:317" x14ac:dyDescent="0.25">
      <c r="AE616" t="str">
        <v>YQ704945 Corp</v>
      </c>
      <c r="AF616" t="str">
        <v>US06746BCY56</v>
      </c>
      <c r="AG616" t="str">
        <v>06746BCY5</v>
      </c>
      <c r="AH616" t="str">
        <v>BACR 5.6 04/02/55</v>
      </c>
      <c r="AI616" s="1">
        <v>56706</v>
      </c>
      <c r="AJ616">
        <v>1004000</v>
      </c>
      <c r="AQ616" t="str">
        <v>YP504894 Corp</v>
      </c>
      <c r="AR616" t="str">
        <v>XS2999213957</v>
      </c>
      <c r="AS616" t="str">
        <v>YP5048945</v>
      </c>
      <c r="AT616" t="str">
        <v>BNP 8 07/05/35</v>
      </c>
      <c r="AU616" s="1">
        <v>49495</v>
      </c>
      <c r="AV616">
        <v>3000000</v>
      </c>
      <c r="KA616" s="1"/>
      <c r="LE616" s="1"/>
    </row>
    <row r="617" spans="31:317" x14ac:dyDescent="0.25">
      <c r="AE617" t="str">
        <v>YR163056 Corp</v>
      </c>
      <c r="AF617" t="str">
        <v>DE000BC0K9U5</v>
      </c>
      <c r="AG617" t="str">
        <v>YR1630569</v>
      </c>
      <c r="AH617" t="str">
        <v>BACR 4.6 02/07/31</v>
      </c>
      <c r="AI617" s="1">
        <v>47886</v>
      </c>
      <c r="AJ617">
        <v>10000000</v>
      </c>
      <c r="AQ617" t="str">
        <v>YP505003 Corp</v>
      </c>
      <c r="AR617" t="str">
        <v>XS2999212710</v>
      </c>
      <c r="AS617" t="str">
        <v>YP5050032</v>
      </c>
      <c r="AT617" t="str">
        <v>BNP 14.8 01/08/30</v>
      </c>
      <c r="AU617" s="1">
        <v>47491</v>
      </c>
      <c r="AV617">
        <v>500000</v>
      </c>
      <c r="KA617" s="1"/>
      <c r="LE617" s="1"/>
    </row>
    <row r="618" spans="31:317" x14ac:dyDescent="0.25">
      <c r="AE618" t="str">
        <v>YR216872 Corp</v>
      </c>
      <c r="AF618" t="str">
        <v>US06746ASR58</v>
      </c>
      <c r="AG618" t="str">
        <v>06746ASR5</v>
      </c>
      <c r="AH618" t="str">
        <v>BACR 5.6 02/22/35</v>
      </c>
      <c r="AI618" s="1">
        <v>49362</v>
      </c>
      <c r="AJ618">
        <v>3687000</v>
      </c>
      <c r="AQ618" t="str">
        <v>YP840422 Corp</v>
      </c>
      <c r="AR618" t="str">
        <v>XS2999211589</v>
      </c>
      <c r="AS618" t="str">
        <v>YP8404228</v>
      </c>
      <c r="AT618" t="str">
        <v>BNP 13.56 01/08/30</v>
      </c>
      <c r="AU618" s="1">
        <v>47491</v>
      </c>
      <c r="AV618">
        <v>500000</v>
      </c>
      <c r="KA618" s="1"/>
      <c r="LE618" s="1"/>
    </row>
    <row r="619" spans="31:317" x14ac:dyDescent="0.25">
      <c r="AE619" t="str">
        <v>YR216991 Corp</v>
      </c>
      <c r="AF619" t="str">
        <v>US06746ASY00</v>
      </c>
      <c r="AG619" t="str">
        <v>06746ASY0</v>
      </c>
      <c r="AH619" t="str">
        <v>BACR 5 ⅛ 02/22/29</v>
      </c>
      <c r="AI619" s="1">
        <v>47171</v>
      </c>
      <c r="AJ619">
        <v>27579000</v>
      </c>
      <c r="AQ619" t="str">
        <v>YP904285 Corp</v>
      </c>
      <c r="AR619" t="str">
        <v>XS3010065277</v>
      </c>
      <c r="AS619" t="str">
        <v>YP9042852</v>
      </c>
      <c r="AT619" t="str">
        <v>BNP 5.45 07/06/32</v>
      </c>
      <c r="AU619" s="1">
        <v>48401</v>
      </c>
      <c r="AV619">
        <v>500000</v>
      </c>
      <c r="KA619" s="1"/>
      <c r="LE619" s="1"/>
    </row>
    <row r="620" spans="31:317" x14ac:dyDescent="0.25">
      <c r="AE620" t="str">
        <v>YR337492 Corp</v>
      </c>
      <c r="AF620" t="str">
        <v>XS2953024291</v>
      </c>
      <c r="AG620" t="str">
        <v>YR3374927</v>
      </c>
      <c r="AH620" t="str">
        <v>BACR 0 02/20/30</v>
      </c>
      <c r="AI620" s="1">
        <v>47534</v>
      </c>
      <c r="AJ620">
        <v>8790000</v>
      </c>
      <c r="AQ620" t="str">
        <v>YP904425 Corp</v>
      </c>
      <c r="AR620" t="str">
        <v>XS3010066838</v>
      </c>
      <c r="AS620" t="str">
        <v>YP9044254</v>
      </c>
      <c r="AT620" t="str">
        <v>BNP 7.35 07/05/30</v>
      </c>
      <c r="AU620" s="1">
        <v>47669</v>
      </c>
      <c r="AV620">
        <v>500000</v>
      </c>
      <c r="KA620" s="1"/>
      <c r="LE620" s="1"/>
    </row>
    <row r="621" spans="31:317" x14ac:dyDescent="0.25">
      <c r="AE621" t="str">
        <v>YR407839 Corp</v>
      </c>
      <c r="AF621" t="str">
        <v>XS2953084519</v>
      </c>
      <c r="AG621" t="str">
        <v>YR4078394</v>
      </c>
      <c r="AH621" t="str">
        <v>BACR 0 02/18/27</v>
      </c>
      <c r="AI621" s="1">
        <v>46436</v>
      </c>
      <c r="AJ621">
        <v>60000000</v>
      </c>
      <c r="AQ621" t="str">
        <v>YQ033518 Corp</v>
      </c>
      <c r="AR621" t="str">
        <v>XS2966740792</v>
      </c>
      <c r="AS621" t="str">
        <v>YQ0335188</v>
      </c>
      <c r="AT621" t="str">
        <v>BNP Float 03/07/30</v>
      </c>
      <c r="AU621" s="1">
        <v>47549</v>
      </c>
      <c r="AV621">
        <v>18824000</v>
      </c>
      <c r="KA621" s="1"/>
      <c r="LE621" s="1"/>
    </row>
    <row r="622" spans="31:317" x14ac:dyDescent="0.25">
      <c r="AE622" t="str">
        <v>YR482269 Corp</v>
      </c>
      <c r="AF622" t="str">
        <v>XS2953145245</v>
      </c>
      <c r="AG622" t="str">
        <v>YR4822692</v>
      </c>
      <c r="AH622" t="str">
        <v>BACR Float 02/26/26</v>
      </c>
      <c r="AI622" s="1">
        <v>46079</v>
      </c>
      <c r="AJ622">
        <v>5000000</v>
      </c>
      <c r="AQ622" t="str">
        <v>YQ118973 Corp</v>
      </c>
      <c r="AR622" t="str">
        <v>XS2940983724</v>
      </c>
      <c r="AS622" t="str">
        <v>YQ1189733</v>
      </c>
      <c r="AT622" t="str">
        <v>BNP Float 02/05/30</v>
      </c>
      <c r="AU622" s="1">
        <v>47519</v>
      </c>
      <c r="AV622">
        <v>2150000</v>
      </c>
      <c r="KA622" s="1"/>
      <c r="LE622" s="1"/>
    </row>
    <row r="623" spans="31:317" x14ac:dyDescent="0.25">
      <c r="AE623" t="str">
        <v>YR546631 Corp</v>
      </c>
      <c r="AF623" t="str">
        <v>XS2959125969</v>
      </c>
      <c r="AG623" t="str">
        <v>YR5466317</v>
      </c>
      <c r="AH623" t="str">
        <v>BACR 0 02/27/35</v>
      </c>
      <c r="AI623" s="1">
        <v>49367</v>
      </c>
      <c r="AJ623">
        <v>1340000</v>
      </c>
      <c r="AQ623" t="str">
        <v>YQ160760 Corp</v>
      </c>
      <c r="AR623" t="str">
        <v>XS2962609249</v>
      </c>
      <c r="AS623" t="str">
        <v>YQ1607601</v>
      </c>
      <c r="AT623" t="str">
        <v>BNP 5.02 12/23/31</v>
      </c>
      <c r="AU623" s="1">
        <v>48205</v>
      </c>
      <c r="AV623">
        <v>900000</v>
      </c>
      <c r="KA623" s="1"/>
      <c r="LE623" s="1"/>
    </row>
    <row r="624" spans="31:317" x14ac:dyDescent="0.25">
      <c r="AE624" t="str">
        <v>YR575586 Corp</v>
      </c>
      <c r="AF624" t="str">
        <v>XS2959151965</v>
      </c>
      <c r="AG624" t="str">
        <v>YR5755867</v>
      </c>
      <c r="AH624" t="str">
        <v>BACR 5.7 02/21/35</v>
      </c>
      <c r="AI624" s="1">
        <v>49361</v>
      </c>
      <c r="AJ624">
        <v>10000000</v>
      </c>
      <c r="AQ624" t="str">
        <v>YQ303780 Corp</v>
      </c>
      <c r="AR624" t="str">
        <v>XS2886437503</v>
      </c>
      <c r="AS624" t="str">
        <v>YQ3037807</v>
      </c>
      <c r="AT624" t="str">
        <v>BNP 6 03/22/35</v>
      </c>
      <c r="AU624" s="1">
        <v>49390</v>
      </c>
      <c r="AV624">
        <v>30000000</v>
      </c>
      <c r="KA624" s="1"/>
      <c r="LE624" s="1"/>
    </row>
    <row r="625" spans="31:317" x14ac:dyDescent="0.25">
      <c r="AE625" t="str">
        <v>YR644403 Corp</v>
      </c>
      <c r="AF625" t="str">
        <v>US06746AN336</v>
      </c>
      <c r="AG625" t="str">
        <v>06746AN33</v>
      </c>
      <c r="AH625" t="str">
        <v>BACR 5.2 03/04/30</v>
      </c>
      <c r="AI625" s="1">
        <v>47546</v>
      </c>
      <c r="AJ625">
        <v>10404000</v>
      </c>
      <c r="AQ625" t="str">
        <v>YQ493505 Corp</v>
      </c>
      <c r="AR625" t="str">
        <v>XS2942769121</v>
      </c>
      <c r="AS625" t="str">
        <v>YQ4935058</v>
      </c>
      <c r="AT625" t="str">
        <v>BNP Float 03/18/30</v>
      </c>
      <c r="AU625" s="1">
        <v>47560</v>
      </c>
      <c r="AV625">
        <v>2000000</v>
      </c>
      <c r="KA625" s="1"/>
      <c r="LE625" s="1"/>
    </row>
    <row r="626" spans="31:317" x14ac:dyDescent="0.25">
      <c r="AE626" t="str">
        <v>YR644462 Corp</v>
      </c>
      <c r="AF626" t="str">
        <v>US06746AN419</v>
      </c>
      <c r="AG626" t="str">
        <v>06746AN41</v>
      </c>
      <c r="AH626" t="str">
        <v>BACR 5 ½ 03/06/35</v>
      </c>
      <c r="AI626" s="1">
        <v>49374</v>
      </c>
      <c r="AJ626">
        <v>7740000</v>
      </c>
      <c r="AQ626" t="str">
        <v>YQ560924 Corp</v>
      </c>
      <c r="AR626" t="str">
        <v>XS2815475186</v>
      </c>
      <c r="AS626" t="str">
        <v>YQ5609249</v>
      </c>
      <c r="AT626" t="str">
        <v>BNP 0 07/05/29</v>
      </c>
      <c r="AU626" s="1">
        <v>47304</v>
      </c>
      <c r="AV626">
        <v>2500000</v>
      </c>
      <c r="KA626" s="1"/>
      <c r="LE626" s="1"/>
    </row>
    <row r="627" spans="31:317" x14ac:dyDescent="0.25">
      <c r="AE627" t="str">
        <v>YR736175 Corp</v>
      </c>
      <c r="AF627" t="str">
        <v>US06746AT606</v>
      </c>
      <c r="AG627" t="str">
        <v>06746AT60</v>
      </c>
      <c r="AH627" t="str">
        <v>BACR 5 ¾ 03/06/45</v>
      </c>
      <c r="AI627" s="1">
        <v>53027</v>
      </c>
      <c r="AJ627">
        <v>6566000</v>
      </c>
      <c r="AQ627" t="str">
        <v>YQ561008 Corp</v>
      </c>
      <c r="AR627" t="str">
        <v>XS2815474452</v>
      </c>
      <c r="AS627" t="str">
        <v>YQ5610080</v>
      </c>
      <c r="AT627" t="str">
        <v>BNP 0 07/05/29</v>
      </c>
      <c r="AU627" s="1">
        <v>47304</v>
      </c>
      <c r="AV627">
        <v>2500000</v>
      </c>
      <c r="KA627" s="1"/>
      <c r="LE627" s="1"/>
    </row>
    <row r="628" spans="31:317" x14ac:dyDescent="0.25">
      <c r="AE628" t="str">
        <v>YR750270 Corp</v>
      </c>
      <c r="AF628" t="str">
        <v>XS2959626230</v>
      </c>
      <c r="AG628" t="str">
        <v>YR7502705</v>
      </c>
      <c r="AH628" t="str">
        <v>BACR 0 02/27/30</v>
      </c>
      <c r="AI628" s="1">
        <v>47541</v>
      </c>
      <c r="AJ628">
        <v>30000000</v>
      </c>
      <c r="AQ628" t="str">
        <v>YQ561964 Corp</v>
      </c>
      <c r="AR628" t="str">
        <v>XS2815473306</v>
      </c>
      <c r="AS628" t="str">
        <v>YQ5619644</v>
      </c>
      <c r="AT628" t="str">
        <v>BNP 0 07/05/29</v>
      </c>
      <c r="AU628" s="1">
        <v>47304</v>
      </c>
      <c r="AV628">
        <v>2500000</v>
      </c>
      <c r="KA628" s="1"/>
      <c r="LE628" s="1"/>
    </row>
    <row r="629" spans="31:317" x14ac:dyDescent="0.25">
      <c r="AE629" t="str">
        <v>YR820660 Corp</v>
      </c>
      <c r="AF629" t="str">
        <v>XS2959692372</v>
      </c>
      <c r="AG629" t="str">
        <v>YR8206603</v>
      </c>
      <c r="AH629" t="str">
        <v>BACR 4.1 03/04/27</v>
      </c>
      <c r="AI629" s="1">
        <v>46450</v>
      </c>
      <c r="AJ629">
        <v>2000000</v>
      </c>
      <c r="AQ629" t="str">
        <v>YQ564561 Corp</v>
      </c>
      <c r="AR629" t="str">
        <v>XS2815474536</v>
      </c>
      <c r="AS629" t="str">
        <v>YQ5645615</v>
      </c>
      <c r="AT629" t="str">
        <v>BNP 0 07/05/29</v>
      </c>
      <c r="AU629" s="1">
        <v>47304</v>
      </c>
      <c r="AV629">
        <v>2500000</v>
      </c>
      <c r="KA629" s="1"/>
      <c r="LE629" s="1"/>
    </row>
    <row r="630" spans="31:317" x14ac:dyDescent="0.25">
      <c r="AE630" t="str">
        <v>YS011952 Corp</v>
      </c>
      <c r="AF630" t="str">
        <v>XS2897831306</v>
      </c>
      <c r="AG630" t="str">
        <v>YS0119521</v>
      </c>
      <c r="AH630" t="str">
        <v>BACR 3 ¾ 12/24/27</v>
      </c>
      <c r="AI630" s="1">
        <v>46745</v>
      </c>
      <c r="AJ630">
        <v>830000</v>
      </c>
      <c r="AQ630" t="str">
        <v>YQ568875 Corp</v>
      </c>
      <c r="AR630" t="str">
        <v>XS2815475004</v>
      </c>
      <c r="AS630" t="str">
        <v>YQ5688755</v>
      </c>
      <c r="AT630" t="str">
        <v>BNP 0 07/05/29</v>
      </c>
      <c r="AU630" s="1">
        <v>47304</v>
      </c>
      <c r="AV630">
        <v>2500000</v>
      </c>
      <c r="KA630" s="1"/>
      <c r="LE630" s="1"/>
    </row>
    <row r="631" spans="31:317" x14ac:dyDescent="0.25">
      <c r="AE631" t="str">
        <v>YS164895 Corp</v>
      </c>
      <c r="AF631" t="str">
        <v>XS2920912578</v>
      </c>
      <c r="AG631" t="str">
        <v>YS1648957</v>
      </c>
      <c r="AH631" t="str">
        <v>BACR Float 12/30/27</v>
      </c>
      <c r="AI631" s="1">
        <v>46751</v>
      </c>
      <c r="AJ631">
        <v>1000000</v>
      </c>
      <c r="AQ631" t="str">
        <v>YQ679271 Corp</v>
      </c>
      <c r="AR631" t="str">
        <v>XS2952085202</v>
      </c>
      <c r="AS631" t="str">
        <v>YQ6792713</v>
      </c>
      <c r="AT631" t="str">
        <v>BNP 0 03/18/30</v>
      </c>
      <c r="AU631" s="1">
        <v>47560</v>
      </c>
      <c r="AV631">
        <v>2500000</v>
      </c>
      <c r="KA631" s="1"/>
      <c r="LE631" s="1"/>
    </row>
    <row r="632" spans="31:317" x14ac:dyDescent="0.25">
      <c r="AE632" t="str">
        <v>YS573719 Corp</v>
      </c>
      <c r="AF632" t="str">
        <v>XS2931389402</v>
      </c>
      <c r="AG632" t="str">
        <v>YS5737194</v>
      </c>
      <c r="AH632" t="str">
        <v>BACR 5.59 06/20/26</v>
      </c>
      <c r="AI632" s="1">
        <v>46193</v>
      </c>
      <c r="AJ632">
        <v>5000000</v>
      </c>
      <c r="AQ632" t="str">
        <v>YQ719622 Corp</v>
      </c>
      <c r="AR632" t="str">
        <v>XS2374428493</v>
      </c>
      <c r="AS632" t="str">
        <v>YQ7196229</v>
      </c>
      <c r="AT632" t="str">
        <v>BNP Float 06/07/27</v>
      </c>
      <c r="AU632" s="1">
        <v>46545</v>
      </c>
      <c r="AV632">
        <v>4800000</v>
      </c>
      <c r="KA632" s="1"/>
      <c r="LE632" s="1"/>
    </row>
    <row r="633" spans="31:317" x14ac:dyDescent="0.25">
      <c r="AE633" t="str">
        <v>YS666256 Corp</v>
      </c>
      <c r="AF633" t="str">
        <v>XS2935580600</v>
      </c>
      <c r="AG633" t="str">
        <v>YS6662565</v>
      </c>
      <c r="AH633" t="str">
        <v>BACR 0 10/27/25</v>
      </c>
      <c r="AI633" s="1">
        <v>45957</v>
      </c>
      <c r="AJ633">
        <v>1000000</v>
      </c>
      <c r="AQ633" t="str">
        <v>YQ728630 Corp</v>
      </c>
      <c r="AR633" t="str">
        <v>XS2621505267</v>
      </c>
      <c r="AS633" t="str">
        <v>YQ7286301</v>
      </c>
      <c r="AT633" t="str">
        <v>BNP 10.9 04/06/26</v>
      </c>
      <c r="AU633" s="1">
        <v>46118</v>
      </c>
      <c r="AV633">
        <v>5000000</v>
      </c>
      <c r="KA633" s="1"/>
      <c r="LE633" s="1"/>
    </row>
    <row r="634" spans="31:317" x14ac:dyDescent="0.25">
      <c r="AE634" t="str">
        <v>YS830292 Corp</v>
      </c>
      <c r="AF634" t="str">
        <v>XS2938818718</v>
      </c>
      <c r="AG634" t="str">
        <v>YS8302921</v>
      </c>
      <c r="AH634" t="str">
        <v>BACR Float 02/04/28</v>
      </c>
      <c r="AI634" s="1">
        <v>46787</v>
      </c>
      <c r="AJ634">
        <v>1620000</v>
      </c>
      <c r="AQ634" t="str">
        <v>YQ768570 Corp</v>
      </c>
      <c r="AR634" t="str">
        <v>XS2986979800</v>
      </c>
      <c r="AS634" t="str">
        <v>YQ7685700</v>
      </c>
      <c r="AT634" t="str">
        <v>BNP 0 07/05/30</v>
      </c>
      <c r="AU634" s="1">
        <v>47669</v>
      </c>
      <c r="AV634">
        <v>550000</v>
      </c>
      <c r="KA634" s="1"/>
      <c r="LE634" s="1"/>
    </row>
    <row r="635" spans="31:317" x14ac:dyDescent="0.25">
      <c r="AE635" t="str">
        <v>YS830298 Corp</v>
      </c>
      <c r="AF635" t="str">
        <v>XS2938818809</v>
      </c>
      <c r="AG635" t="str">
        <v>YS8302988</v>
      </c>
      <c r="AH635" t="str">
        <v>BACR Float 02/04/30</v>
      </c>
      <c r="AI635" s="1">
        <v>47518</v>
      </c>
      <c r="AJ635">
        <v>3500000</v>
      </c>
      <c r="AQ635" t="str">
        <v>YQ792350 Corp</v>
      </c>
      <c r="AR635" t="str">
        <v>XS2980246677</v>
      </c>
      <c r="AS635" t="str">
        <v>YQ7923507</v>
      </c>
      <c r="AT635" t="str">
        <v>BNP 7.6 06/22/35</v>
      </c>
      <c r="AU635" s="1">
        <v>49482</v>
      </c>
      <c r="AV635">
        <v>10000000</v>
      </c>
      <c r="KA635" s="1"/>
      <c r="LE635" s="1"/>
    </row>
    <row r="636" spans="31:317" x14ac:dyDescent="0.25">
      <c r="AE636" t="str">
        <v>YT049941 Corp</v>
      </c>
      <c r="AF636" t="str">
        <v>XS2881373315</v>
      </c>
      <c r="AG636" t="str">
        <v>YT0499418</v>
      </c>
      <c r="AH636" t="str">
        <v>BACR Float 11/15/27</v>
      </c>
      <c r="AI636" s="1">
        <v>46706</v>
      </c>
      <c r="AJ636">
        <v>0</v>
      </c>
      <c r="AQ636" t="str">
        <v>YQ793043 Corp</v>
      </c>
      <c r="AR636" t="str">
        <v>XS2980246594</v>
      </c>
      <c r="AS636" t="str">
        <v>YQ7930437</v>
      </c>
      <c r="AT636" t="str">
        <v>BNP 7 ¾ 06/22/35</v>
      </c>
      <c r="AU636" s="1">
        <v>49482</v>
      </c>
      <c r="AV636">
        <v>15000000</v>
      </c>
      <c r="KA636" s="1"/>
      <c r="LE636" s="1"/>
    </row>
    <row r="637" spans="31:317" x14ac:dyDescent="0.25">
      <c r="AE637" t="str">
        <v>YT074986 Corp</v>
      </c>
      <c r="AF637" t="str">
        <v>XS2885741202</v>
      </c>
      <c r="AG637" t="str">
        <v>YT0749861</v>
      </c>
      <c r="AH637" t="str">
        <v>BACR Float 11/15/27</v>
      </c>
      <c r="AI637" s="1">
        <v>46706</v>
      </c>
      <c r="AJ637">
        <v>1000000</v>
      </c>
      <c r="AQ637" t="str">
        <v>YQ841756 Corp</v>
      </c>
      <c r="AR637" t="str">
        <v>XS2966698222</v>
      </c>
      <c r="AS637" t="str">
        <v>YQ8417566</v>
      </c>
      <c r="AT637" t="str">
        <v>BNP 0 03/02/28</v>
      </c>
      <c r="AU637" s="1">
        <v>46814</v>
      </c>
      <c r="AV637">
        <v>620000</v>
      </c>
      <c r="KA637" s="1"/>
      <c r="LE637" s="1"/>
    </row>
    <row r="638" spans="31:317" x14ac:dyDescent="0.25">
      <c r="AE638" t="str">
        <v>YT093364 Corp</v>
      </c>
      <c r="AF638" t="str">
        <v>US06745YLQ34</v>
      </c>
      <c r="AG638" t="str">
        <v>06745YLQ3</v>
      </c>
      <c r="AH638" t="str">
        <v>BACR 0 11/25/25</v>
      </c>
      <c r="AI638" s="1">
        <v>45986</v>
      </c>
      <c r="AJ638">
        <v>0</v>
      </c>
      <c r="AQ638" t="str">
        <v>YR017380 Corp</v>
      </c>
      <c r="AR638" t="str">
        <v>XS2946260341</v>
      </c>
      <c r="AS638" t="str">
        <v>YR0173801</v>
      </c>
      <c r="AT638" t="str">
        <v>BNP 0 01/08/32</v>
      </c>
      <c r="AU638" s="1">
        <v>48221</v>
      </c>
      <c r="AV638">
        <v>1000000</v>
      </c>
      <c r="KA638" s="1"/>
      <c r="LE638" s="1"/>
    </row>
    <row r="639" spans="31:317" x14ac:dyDescent="0.25">
      <c r="AE639" t="str">
        <v>YT287966 Corp</v>
      </c>
      <c r="AF639" t="str">
        <v>US06745YNG34</v>
      </c>
      <c r="AG639" t="str">
        <v>06745YNG3</v>
      </c>
      <c r="AH639" t="str">
        <v>BACR 5 12/03/29</v>
      </c>
      <c r="AI639" s="1">
        <v>47455</v>
      </c>
      <c r="AJ639">
        <v>1898000</v>
      </c>
      <c r="AQ639" t="str">
        <v>YR022859 Corp</v>
      </c>
      <c r="AR639" t="str">
        <v>XS2942756730</v>
      </c>
      <c r="AS639" t="str">
        <v>YR0228597</v>
      </c>
      <c r="AT639" t="str">
        <v>BNP 9 ½ 02/08/28</v>
      </c>
      <c r="AU639" s="1">
        <v>46791</v>
      </c>
      <c r="AV639">
        <v>350000</v>
      </c>
      <c r="KA639" s="1"/>
      <c r="LE639" s="1"/>
    </row>
    <row r="640" spans="31:317" x14ac:dyDescent="0.25">
      <c r="AE640" t="str">
        <v>YT363088 Corp</v>
      </c>
      <c r="AF640" t="str">
        <v>XS2897786757</v>
      </c>
      <c r="AG640" t="str">
        <v>YT3630886</v>
      </c>
      <c r="AH640" t="str">
        <v>BACR Float 12/20/29</v>
      </c>
      <c r="AI640" s="1">
        <v>47472</v>
      </c>
      <c r="AJ640">
        <v>15000000</v>
      </c>
      <c r="AQ640" t="str">
        <v>YR043964 Corp</v>
      </c>
      <c r="AR640" t="str">
        <v>XS2946266116</v>
      </c>
      <c r="AS640" t="str">
        <v>YR0439640</v>
      </c>
      <c r="AT640" t="str">
        <v>BNP Float 01/08/30</v>
      </c>
      <c r="AU640" s="1">
        <v>47491</v>
      </c>
      <c r="AV640">
        <v>5300000</v>
      </c>
      <c r="KA640" s="1"/>
      <c r="LE640" s="1"/>
    </row>
    <row r="641" spans="31:317" x14ac:dyDescent="0.25">
      <c r="AE641" t="str">
        <v>YT436089 Corp</v>
      </c>
      <c r="AF641" t="str">
        <v>US06745YPG16</v>
      </c>
      <c r="AG641" t="str">
        <v>06745YPG1</v>
      </c>
      <c r="AH641" t="str">
        <v>BACR 5.55 12/02/54</v>
      </c>
      <c r="AI641" s="1">
        <v>56585</v>
      </c>
      <c r="AJ641">
        <v>3139000</v>
      </c>
      <c r="AQ641" t="str">
        <v>YR088449 Corp</v>
      </c>
      <c r="AR641" t="str">
        <v>XS2726368934</v>
      </c>
      <c r="AS641" t="str">
        <v>YR0884498</v>
      </c>
      <c r="AT641" t="str">
        <v>BNP 7.15 02/03/26</v>
      </c>
      <c r="AU641" s="1">
        <v>46056</v>
      </c>
      <c r="AV641">
        <v>3555000</v>
      </c>
      <c r="KA641" s="1"/>
      <c r="LE641" s="1"/>
    </row>
    <row r="642" spans="31:317" x14ac:dyDescent="0.25">
      <c r="AE642" t="str">
        <v>YT488980 Corp</v>
      </c>
      <c r="AF642" t="str">
        <v>XS2902928162</v>
      </c>
      <c r="AG642" t="str">
        <v>YT4889804</v>
      </c>
      <c r="AH642" t="str">
        <v>BACR 0 12/06/27</v>
      </c>
      <c r="AI642" s="1">
        <v>46727</v>
      </c>
      <c r="AJ642">
        <v>4060000</v>
      </c>
      <c r="AQ642" t="str">
        <v>YR162880 Corp</v>
      </c>
      <c r="AR642" t="str">
        <v>XS2942741039</v>
      </c>
      <c r="AS642" t="str">
        <v>YR1628803</v>
      </c>
      <c r="AT642" t="str">
        <v>BNP 5.57 01/08/30</v>
      </c>
      <c r="AU642" s="1">
        <v>47491</v>
      </c>
      <c r="AV642">
        <v>13500000</v>
      </c>
      <c r="KA642" s="1"/>
      <c r="LE642" s="1"/>
    </row>
    <row r="643" spans="31:317" x14ac:dyDescent="0.25">
      <c r="AE643" t="str">
        <v>YT591877 Corp</v>
      </c>
      <c r="AF643" t="str">
        <v>XS2902988141</v>
      </c>
      <c r="AG643" t="str">
        <v>YT5918776</v>
      </c>
      <c r="AH643" t="str">
        <v>BACR Float 12/20/29</v>
      </c>
      <c r="AI643" s="1">
        <v>47472</v>
      </c>
      <c r="AJ643">
        <v>20000000</v>
      </c>
      <c r="AQ643" t="str">
        <v>YR164027 Corp</v>
      </c>
      <c r="AR643" t="str">
        <v>US05593DED12</v>
      </c>
      <c r="AS643" t="str">
        <v>05593DED1</v>
      </c>
      <c r="AT643" t="str">
        <v>BNP Float 10/31/25</v>
      </c>
      <c r="AU643" s="1">
        <v>45961</v>
      </c>
      <c r="AV643">
        <v>400000000</v>
      </c>
      <c r="KA643" s="1"/>
      <c r="LE643" s="1"/>
    </row>
    <row r="644" spans="31:317" x14ac:dyDescent="0.25">
      <c r="AE644" t="str">
        <v>YT690852 Corp</v>
      </c>
      <c r="AF644" t="str">
        <v>US06745YTB82</v>
      </c>
      <c r="AG644" t="str">
        <v>06745YTB8</v>
      </c>
      <c r="AH644" t="str">
        <v>BACR 5 12/17/29</v>
      </c>
      <c r="AI644" s="1">
        <v>47469</v>
      </c>
      <c r="AJ644">
        <v>12495000</v>
      </c>
      <c r="AQ644" t="str">
        <v>YR164328 Corp</v>
      </c>
      <c r="AR644" t="str">
        <v>XS2927907837</v>
      </c>
      <c r="AS644" t="str">
        <v>YR1643281</v>
      </c>
      <c r="AT644" t="str">
        <v>BNP Float 12/23/29</v>
      </c>
      <c r="AU644" s="1">
        <v>47475</v>
      </c>
      <c r="AV644">
        <v>10000000</v>
      </c>
      <c r="KA644" s="1"/>
      <c r="LE644" s="1"/>
    </row>
    <row r="645" spans="31:317" x14ac:dyDescent="0.25">
      <c r="AE645" t="str">
        <v>YT896633 Corp</v>
      </c>
      <c r="AF645" t="str">
        <v>XS2694290896</v>
      </c>
      <c r="AG645" t="str">
        <v>YT8966335</v>
      </c>
      <c r="AH645" t="str">
        <v>BACR Float 01/18/29</v>
      </c>
      <c r="AI645" s="1">
        <v>47136</v>
      </c>
      <c r="AJ645">
        <v>3140000</v>
      </c>
      <c r="AQ645" t="str">
        <v>YR243984 Corp</v>
      </c>
      <c r="AR645" t="str">
        <v>XS2945519051</v>
      </c>
      <c r="AS645" t="str">
        <v>YR2439846</v>
      </c>
      <c r="AT645" t="str">
        <v>BNP 0 01/08/35</v>
      </c>
      <c r="AU645" s="1">
        <v>49317</v>
      </c>
      <c r="AV645">
        <v>5000000</v>
      </c>
      <c r="KA645" s="1"/>
      <c r="LE645" s="1"/>
    </row>
    <row r="646" spans="31:317" x14ac:dyDescent="0.25">
      <c r="AE646" t="str">
        <v>YT896648 Corp</v>
      </c>
      <c r="AF646" t="str">
        <v>XS2800984002</v>
      </c>
      <c r="AG646" t="str">
        <v>YT8966483</v>
      </c>
      <c r="AH646" t="str">
        <v>BACR Float 07/11/27</v>
      </c>
      <c r="AI646" s="1">
        <v>46579</v>
      </c>
      <c r="AJ646">
        <v>7710000</v>
      </c>
      <c r="AQ646" t="str">
        <v>YR337778 Corp</v>
      </c>
      <c r="AR646" t="str">
        <v>US05593DEJ81</v>
      </c>
      <c r="AS646" t="str">
        <v>05593DEJ8</v>
      </c>
      <c r="AT646" t="str">
        <v>BNP Float 02/06/26</v>
      </c>
      <c r="AU646" s="1">
        <v>46059</v>
      </c>
      <c r="AV646">
        <v>57000000</v>
      </c>
      <c r="KA646" s="1"/>
      <c r="LE646" s="1"/>
    </row>
    <row r="647" spans="31:317" x14ac:dyDescent="0.25">
      <c r="AE647" t="str">
        <v>YU082585 Corp</v>
      </c>
      <c r="AF647" t="str">
        <v>US06745Y4G45</v>
      </c>
      <c r="AG647" t="str">
        <v>06745Y4G4</v>
      </c>
      <c r="AH647" t="str">
        <v>BACR 4 ¾ 09/27/34</v>
      </c>
      <c r="AI647" s="1">
        <v>49214</v>
      </c>
      <c r="AJ647">
        <v>3000000</v>
      </c>
      <c r="AQ647" t="str">
        <v>YR379440 Corp</v>
      </c>
      <c r="AR647" t="str">
        <v>XS2886434070</v>
      </c>
      <c r="AS647" t="str">
        <v>YR3794405</v>
      </c>
      <c r="AT647" t="str">
        <v>BNP Float 12/24/29</v>
      </c>
      <c r="AU647" s="1">
        <v>47476</v>
      </c>
      <c r="AV647">
        <v>20000000</v>
      </c>
      <c r="KA647" s="1"/>
      <c r="LE647" s="1"/>
    </row>
    <row r="648" spans="31:317" x14ac:dyDescent="0.25">
      <c r="AE648" t="str">
        <v>YU100592 Corp</v>
      </c>
      <c r="AF648" t="str">
        <v>XS2860626444</v>
      </c>
      <c r="AG648" t="str">
        <v>YU1005922</v>
      </c>
      <c r="AH648" t="str">
        <v>BACR 4.95 12/20/29</v>
      </c>
      <c r="AI648" s="1">
        <v>47472</v>
      </c>
      <c r="AJ648">
        <v>25000000</v>
      </c>
      <c r="AQ648" t="str">
        <v>YR384808 Corp</v>
      </c>
      <c r="AR648" t="str">
        <v>XS2942732046</v>
      </c>
      <c r="AS648" t="str">
        <v>YR3848086</v>
      </c>
      <c r="AT648" t="str">
        <v>BNP 0 02/08/27</v>
      </c>
      <c r="AU648" s="1">
        <v>46426</v>
      </c>
      <c r="AV648">
        <v>1300000</v>
      </c>
      <c r="KA648" s="1"/>
      <c r="LE648" s="1"/>
    </row>
    <row r="649" spans="31:317" x14ac:dyDescent="0.25">
      <c r="AE649" t="str">
        <v>YU215354 Corp</v>
      </c>
      <c r="AF649" t="str">
        <v>XS2862571788</v>
      </c>
      <c r="AG649" t="str">
        <v>YU2153549</v>
      </c>
      <c r="AH649" t="str">
        <v>BACR 0 10/15/29</v>
      </c>
      <c r="AI649" s="1">
        <v>47406</v>
      </c>
      <c r="AJ649">
        <v>2580000</v>
      </c>
      <c r="AQ649" t="str">
        <v>YR411631 Corp</v>
      </c>
      <c r="AR649" t="str">
        <v>XS2945529522</v>
      </c>
      <c r="AS649" t="str">
        <v>YR4116319</v>
      </c>
      <c r="AT649" t="str">
        <v>BNP 6 ¼ 01/08/30</v>
      </c>
      <c r="AU649" s="1">
        <v>47491</v>
      </c>
      <c r="AV649">
        <v>1300000</v>
      </c>
      <c r="KA649" s="1"/>
      <c r="LE649" s="1"/>
    </row>
    <row r="650" spans="31:317" x14ac:dyDescent="0.25">
      <c r="AE650" t="str">
        <v>YU224684 Corp</v>
      </c>
      <c r="AF650" t="str">
        <v>US06745YAM49</v>
      </c>
      <c r="AG650" t="str">
        <v>06745YAM4</v>
      </c>
      <c r="AH650" t="str">
        <v>BACR 5 10/21/44</v>
      </c>
      <c r="AI650" s="1">
        <v>52891</v>
      </c>
      <c r="AJ650">
        <v>5604000</v>
      </c>
      <c r="AQ650" t="str">
        <v>YR448423 Corp</v>
      </c>
      <c r="AR650" t="str">
        <v>XS2946270571</v>
      </c>
      <c r="AS650" t="str">
        <v>YR4484238</v>
      </c>
      <c r="AT650" t="str">
        <v>BNP 6.15 07/05/30</v>
      </c>
      <c r="AU650" s="1">
        <v>47669</v>
      </c>
      <c r="AV650">
        <v>3016000</v>
      </c>
      <c r="KA650" s="1"/>
      <c r="LE650" s="1"/>
    </row>
    <row r="651" spans="31:317" x14ac:dyDescent="0.25">
      <c r="AE651" t="str">
        <v>YU290949 Corp</v>
      </c>
      <c r="AF651" t="str">
        <v>US06740BJB45</v>
      </c>
      <c r="AG651" t="str">
        <v>06740BJB4</v>
      </c>
      <c r="AH651" t="str">
        <v>BACR 4.22 10/06/25</v>
      </c>
      <c r="AI651" s="1">
        <v>45936</v>
      </c>
      <c r="AJ651">
        <v>100000000</v>
      </c>
      <c r="AQ651" t="str">
        <v>YR481922 Corp</v>
      </c>
      <c r="AR651" t="str">
        <v>XS2955932459</v>
      </c>
      <c r="AS651" t="str">
        <v>YR4819227</v>
      </c>
      <c r="AT651" t="str">
        <v>BNP Float 02/19/30</v>
      </c>
      <c r="AU651" s="1">
        <v>47533</v>
      </c>
      <c r="AV651">
        <v>650000</v>
      </c>
      <c r="KA651" s="1"/>
      <c r="LE651" s="1"/>
    </row>
    <row r="652" spans="31:317" x14ac:dyDescent="0.25">
      <c r="AE652" t="str">
        <v>YU351385 Corp</v>
      </c>
      <c r="AF652" t="str">
        <v>XS2861438732</v>
      </c>
      <c r="AG652" t="str">
        <v>YU3513857</v>
      </c>
      <c r="AH652" t="str">
        <v>BACR 8.3 10/16/42</v>
      </c>
      <c r="AI652" s="1">
        <v>52155</v>
      </c>
      <c r="AJ652">
        <v>10000000</v>
      </c>
      <c r="AQ652" t="str">
        <v>YR552834 Corp</v>
      </c>
      <c r="AR652" t="str">
        <v>XS2945529449</v>
      </c>
      <c r="AS652" t="str">
        <v>YR5528348</v>
      </c>
      <c r="AT652" t="str">
        <v>BNP Float 02/18/30</v>
      </c>
      <c r="AU652" s="1">
        <v>47532</v>
      </c>
      <c r="AV652">
        <v>6050000</v>
      </c>
      <c r="KA652" s="1"/>
      <c r="LE652" s="1"/>
    </row>
    <row r="653" spans="31:317" x14ac:dyDescent="0.25">
      <c r="AE653" t="str">
        <v>YU470512 Corp</v>
      </c>
      <c r="AF653" t="str">
        <v>XS2872501429</v>
      </c>
      <c r="AG653" t="str">
        <v>YU4705122</v>
      </c>
      <c r="AH653" t="str">
        <v>BACR Float 10/24/29</v>
      </c>
      <c r="AI653" s="1">
        <v>47415</v>
      </c>
      <c r="AJ653">
        <v>2960000</v>
      </c>
      <c r="AQ653" t="str">
        <v>YR567379 Corp</v>
      </c>
      <c r="AR653" t="str">
        <v>XS2886434823</v>
      </c>
      <c r="AS653" t="str">
        <v>YR5673797</v>
      </c>
      <c r="AT653" t="str">
        <v>BNP 8.55 02/26/35</v>
      </c>
      <c r="AU653" s="1">
        <v>49366</v>
      </c>
      <c r="AV653">
        <v>30000000</v>
      </c>
      <c r="KA653" s="1"/>
      <c r="LE653" s="1"/>
    </row>
    <row r="654" spans="31:317" x14ac:dyDescent="0.25">
      <c r="AE654" t="str">
        <v>YU470522 Corp</v>
      </c>
      <c r="AF654" t="str">
        <v>XS2872501189</v>
      </c>
      <c r="AG654" t="str">
        <v>YU4705221</v>
      </c>
      <c r="AH654" t="str">
        <v>BACR 9 10/27/25</v>
      </c>
      <c r="AI654" s="1">
        <v>45957</v>
      </c>
      <c r="AJ654">
        <v>2000000</v>
      </c>
      <c r="AQ654" t="str">
        <v>YR614273 Corp</v>
      </c>
      <c r="AR654" t="str">
        <v>XS2936343867</v>
      </c>
      <c r="AS654" t="str">
        <v>YR6142735</v>
      </c>
      <c r="AT654" t="str">
        <v>BNP Float 02/14/28</v>
      </c>
      <c r="AU654" s="1">
        <v>46797</v>
      </c>
      <c r="AV654">
        <v>2000000</v>
      </c>
      <c r="KA654" s="1"/>
      <c r="LE654" s="1"/>
    </row>
    <row r="655" spans="31:317" x14ac:dyDescent="0.25">
      <c r="AE655" t="str">
        <v>YU536140 Corp</v>
      </c>
      <c r="AF655" t="str">
        <v>XS2872490557</v>
      </c>
      <c r="AG655" t="str">
        <v>YU5361404</v>
      </c>
      <c r="AH655" t="str">
        <v>BACR 0 12/20/31</v>
      </c>
      <c r="AI655" s="1">
        <v>48202</v>
      </c>
      <c r="AJ655">
        <v>4200000</v>
      </c>
      <c r="AQ655" t="str">
        <v>YR680022 Corp</v>
      </c>
      <c r="AR655" t="str">
        <v>XS2955950519</v>
      </c>
      <c r="AS655" t="str">
        <v>YR6800225</v>
      </c>
      <c r="AT655" t="str">
        <v>BNP 6 01/06/28</v>
      </c>
      <c r="AU655" s="1">
        <v>46758</v>
      </c>
      <c r="AV655">
        <v>420000</v>
      </c>
      <c r="KA655" s="1"/>
      <c r="LE655" s="1"/>
    </row>
    <row r="656" spans="31:317" x14ac:dyDescent="0.25">
      <c r="AE656" t="str">
        <v>YU621284 Corp</v>
      </c>
      <c r="AF656" t="str">
        <v>XS2876282000</v>
      </c>
      <c r="AG656" t="str">
        <v>YU6212846</v>
      </c>
      <c r="AH656" t="str">
        <v>BACR 6 ½ 09/30/25</v>
      </c>
      <c r="AI656" s="1">
        <v>45930</v>
      </c>
      <c r="AJ656">
        <v>10000000</v>
      </c>
      <c r="AQ656" t="str">
        <v>YR682889 Corp</v>
      </c>
      <c r="AR656" t="str">
        <v>XS2123770237</v>
      </c>
      <c r="AS656" t="str">
        <v>YR6828895</v>
      </c>
      <c r="AT656" t="str">
        <v>BNP 8.18 02/06/26</v>
      </c>
      <c r="AU656" s="1">
        <v>46059</v>
      </c>
      <c r="AV656">
        <v>799008</v>
      </c>
      <c r="KA656" s="1"/>
      <c r="LE656" s="1"/>
    </row>
    <row r="657" spans="31:317" x14ac:dyDescent="0.25">
      <c r="AE657" t="str">
        <v>YU691771 Corp</v>
      </c>
      <c r="AF657" t="str">
        <v>US06745YF235</v>
      </c>
      <c r="AG657" t="str">
        <v>06745YF23</v>
      </c>
      <c r="AH657" t="str">
        <v>BACR 4 ½ 11/05/27</v>
      </c>
      <c r="AI657" s="1">
        <v>46696</v>
      </c>
      <c r="AJ657">
        <v>125000</v>
      </c>
      <c r="AQ657" t="str">
        <v>YR690222 Corp</v>
      </c>
      <c r="AR657" t="str">
        <v>XS2962579152</v>
      </c>
      <c r="AS657" t="str">
        <v>YR6902229</v>
      </c>
      <c r="AT657" t="str">
        <v>BNP Float 01/08/30</v>
      </c>
      <c r="AU657" s="1">
        <v>47491</v>
      </c>
      <c r="AV657">
        <v>1300000</v>
      </c>
      <c r="KA657" s="1"/>
      <c r="LE657" s="1"/>
    </row>
    <row r="658" spans="31:317" x14ac:dyDescent="0.25">
      <c r="AE658" t="str">
        <v>YU711661 Corp</v>
      </c>
      <c r="AF658" t="str">
        <v>XS2881220755</v>
      </c>
      <c r="AG658" t="str">
        <v>YU7116616</v>
      </c>
      <c r="AH658" t="str">
        <v>BACR 0 12/20/27</v>
      </c>
      <c r="AI658" s="1">
        <v>46741</v>
      </c>
      <c r="AJ658">
        <v>38200000</v>
      </c>
      <c r="AQ658" t="str">
        <v>YR696522 Corp</v>
      </c>
      <c r="AR658" t="str">
        <v>XS2962586363</v>
      </c>
      <c r="AS658" t="str">
        <v>YR6965226</v>
      </c>
      <c r="AT658" t="str">
        <v>BNP 5.9 12/27/29</v>
      </c>
      <c r="AU658" s="1">
        <v>47479</v>
      </c>
      <c r="AV658">
        <v>1000000</v>
      </c>
      <c r="KA658" s="1"/>
      <c r="LE658" s="1"/>
    </row>
    <row r="659" spans="31:317" x14ac:dyDescent="0.25">
      <c r="AE659" t="str">
        <v>YU798590 Corp</v>
      </c>
      <c r="AF659" t="str">
        <v>XS2881212067</v>
      </c>
      <c r="AG659" t="str">
        <v>YU7985903</v>
      </c>
      <c r="AH659" t="str">
        <v>BACR Float 11/01/27</v>
      </c>
      <c r="AI659" s="1">
        <v>46692</v>
      </c>
      <c r="AJ659">
        <v>0</v>
      </c>
      <c r="AQ659" t="str">
        <v>YR727070 Corp</v>
      </c>
      <c r="AR659" t="str">
        <v>XS2962588906</v>
      </c>
      <c r="AS659" t="str">
        <v>YR7270709</v>
      </c>
      <c r="AT659" t="str">
        <v>BNP 7.15 01/08/30</v>
      </c>
      <c r="AU659" s="1">
        <v>47491</v>
      </c>
      <c r="AV659">
        <v>1000000</v>
      </c>
      <c r="KA659" s="1"/>
      <c r="LE659" s="1"/>
    </row>
    <row r="660" spans="31:317" x14ac:dyDescent="0.25">
      <c r="AE660" t="str">
        <v>YU838416 Corp</v>
      </c>
      <c r="AF660" t="str">
        <v>XS2881284728</v>
      </c>
      <c r="AG660" t="str">
        <v>YU8384163</v>
      </c>
      <c r="AH660" t="str">
        <v>BACR Float 11/08/27</v>
      </c>
      <c r="AI660" s="1">
        <v>46699</v>
      </c>
      <c r="AJ660">
        <v>0</v>
      </c>
      <c r="AQ660" t="str">
        <v>YR881740 Corp</v>
      </c>
      <c r="AR660" t="str">
        <v>XS2666487744</v>
      </c>
      <c r="AS660" t="str">
        <v>YR8817409</v>
      </c>
      <c r="AT660" t="str">
        <v>BNP 7 02/27/26</v>
      </c>
      <c r="AU660" s="1">
        <v>46080</v>
      </c>
      <c r="AV660">
        <v>1149808</v>
      </c>
      <c r="KA660" s="1"/>
      <c r="LE660" s="1"/>
    </row>
    <row r="661" spans="31:317" x14ac:dyDescent="0.25">
      <c r="AE661" t="str">
        <v>YU873863 Corp</v>
      </c>
      <c r="AF661" t="str">
        <v>XS2881317916</v>
      </c>
      <c r="AG661" t="str">
        <v>YU8738632</v>
      </c>
      <c r="AH661" t="str">
        <v>BACR 6.95 11/12/25</v>
      </c>
      <c r="AI661" s="1">
        <v>45973</v>
      </c>
      <c r="AJ661">
        <v>5000000</v>
      </c>
      <c r="AQ661" t="str">
        <v>YR882089 Corp</v>
      </c>
      <c r="AR661" t="str">
        <v>XS2966730215</v>
      </c>
      <c r="AS661" t="str">
        <v>YR8820890</v>
      </c>
      <c r="AT661" t="str">
        <v>BNP 8.15 01/08/30</v>
      </c>
      <c r="AU661" s="1">
        <v>47491</v>
      </c>
      <c r="AV661">
        <v>5000000</v>
      </c>
      <c r="KA661" s="1"/>
      <c r="LE661" s="1"/>
    </row>
    <row r="662" spans="31:317" x14ac:dyDescent="0.25">
      <c r="AE662" t="str">
        <v>YU909982 Corp</v>
      </c>
      <c r="AF662" t="str">
        <v>XS2881369396</v>
      </c>
      <c r="AG662" t="str">
        <v>YU9099828</v>
      </c>
      <c r="AH662" t="str">
        <v>BACR 6.48 05/14/26</v>
      </c>
      <c r="AI662" s="1">
        <v>46156</v>
      </c>
      <c r="AJ662">
        <v>1000000</v>
      </c>
      <c r="AQ662" t="str">
        <v>YR890887 Corp</v>
      </c>
      <c r="AR662" t="str">
        <v>XS2962613191</v>
      </c>
      <c r="AS662" t="str">
        <v>YR8908877</v>
      </c>
      <c r="AT662" t="str">
        <v>BNP Float 02/28/28</v>
      </c>
      <c r="AU662" s="1">
        <v>46811</v>
      </c>
      <c r="AV662">
        <v>2000000</v>
      </c>
      <c r="KA662" s="1"/>
      <c r="LE662" s="1"/>
    </row>
    <row r="663" spans="31:317" x14ac:dyDescent="0.25">
      <c r="AE663" t="str">
        <v>YU910113 Corp</v>
      </c>
      <c r="AF663" t="str">
        <v>XS2881369636</v>
      </c>
      <c r="AG663" t="str">
        <v>YU9101137</v>
      </c>
      <c r="AH663" t="str">
        <v>BACR 6.28 11/14/26</v>
      </c>
      <c r="AI663" s="1">
        <v>46340</v>
      </c>
      <c r="AJ663">
        <v>1000000</v>
      </c>
      <c r="AQ663" t="str">
        <v>YS119758 Corp</v>
      </c>
      <c r="AR663" t="str">
        <v>XS2919365713</v>
      </c>
      <c r="AS663" t="str">
        <v>YS1197583</v>
      </c>
      <c r="AT663" t="str">
        <v>BNP 7 01/08/30</v>
      </c>
      <c r="AU663" s="1">
        <v>47491</v>
      </c>
      <c r="AV663">
        <v>5000000</v>
      </c>
      <c r="KA663" s="1"/>
      <c r="LE663" s="1"/>
    </row>
    <row r="664" spans="31:317" x14ac:dyDescent="0.25">
      <c r="AE664" t="str">
        <v>YU913615 Corp</v>
      </c>
      <c r="AF664" t="str">
        <v>XS2881369552</v>
      </c>
      <c r="AG664" t="str">
        <v>YU9136158</v>
      </c>
      <c r="AH664" t="str">
        <v>BACR 6.72 05/14/26</v>
      </c>
      <c r="AI664" s="1">
        <v>46156</v>
      </c>
      <c r="AJ664">
        <v>1000000</v>
      </c>
      <c r="AQ664" t="str">
        <v>YS154451 Corp</v>
      </c>
      <c r="AR664" t="str">
        <v>XS2396254109</v>
      </c>
      <c r="AS664" t="str">
        <v>YS1544511</v>
      </c>
      <c r="AT664" t="str">
        <v>BNP 42 ¼ 01/08/30</v>
      </c>
      <c r="AU664" s="1">
        <v>47491</v>
      </c>
      <c r="AV664">
        <v>2090000</v>
      </c>
      <c r="KA664" s="1"/>
      <c r="LE664" s="1"/>
    </row>
    <row r="665" spans="31:317" x14ac:dyDescent="0.25">
      <c r="AE665" t="str">
        <v>YV280411 Corp</v>
      </c>
      <c r="AF665" t="str">
        <v>US06745UTZ39</v>
      </c>
      <c r="AG665" t="str">
        <v>06745UTZ3</v>
      </c>
      <c r="AH665" t="str">
        <v>BACR 5 08/28/31</v>
      </c>
      <c r="AI665" s="1">
        <v>48088</v>
      </c>
      <c r="AJ665">
        <v>3353000</v>
      </c>
      <c r="AQ665" t="str">
        <v>YS188222 Corp</v>
      </c>
      <c r="AR665" t="str">
        <v>XS2919386396</v>
      </c>
      <c r="AS665" t="str">
        <v>YS1882226</v>
      </c>
      <c r="AT665" t="str">
        <v>BNP 0 01/08/30</v>
      </c>
      <c r="AU665" s="1">
        <v>47491</v>
      </c>
      <c r="AV665">
        <v>6080000</v>
      </c>
      <c r="KA665" s="1"/>
      <c r="LE665" s="1"/>
    </row>
    <row r="666" spans="31:317" x14ac:dyDescent="0.25">
      <c r="AE666" t="str">
        <v>YV431106 Corp</v>
      </c>
      <c r="AF666" t="str">
        <v>XS2838196637</v>
      </c>
      <c r="AG666" t="str">
        <v>YV4311069</v>
      </c>
      <c r="AH666" t="str">
        <v>BACR Float 09/10/29</v>
      </c>
      <c r="AI666" s="1">
        <v>47371</v>
      </c>
      <c r="AJ666">
        <v>10000000</v>
      </c>
      <c r="AQ666" t="str">
        <v>YS407006 Corp</v>
      </c>
      <c r="AR666" t="str">
        <v>XS2886428692</v>
      </c>
      <c r="AS666" t="str">
        <v>YS4070068</v>
      </c>
      <c r="AT666" t="str">
        <v>BNP Float 12/24/29</v>
      </c>
      <c r="AU666" s="1">
        <v>47476</v>
      </c>
      <c r="AV666">
        <v>30000000</v>
      </c>
      <c r="KA666" s="1"/>
      <c r="LE666" s="1"/>
    </row>
    <row r="667" spans="31:317" x14ac:dyDescent="0.25">
      <c r="AE667" t="str">
        <v>YV516470 Corp</v>
      </c>
      <c r="AF667" t="str">
        <v>US06745UVR84</v>
      </c>
      <c r="AG667" t="str">
        <v>06745UVR8</v>
      </c>
      <c r="AH667" t="str">
        <v>BACR 4.6 09/18/29</v>
      </c>
      <c r="AI667" s="1">
        <v>47379</v>
      </c>
      <c r="AJ667">
        <v>2735000</v>
      </c>
      <c r="AQ667" t="str">
        <v>YS469586 Corp</v>
      </c>
      <c r="AR667" t="str">
        <v>XS2880928424</v>
      </c>
      <c r="AS667" t="str">
        <v>YS4695864</v>
      </c>
      <c r="AT667" t="str">
        <v>BNP 0 11/09/26</v>
      </c>
      <c r="AU667" s="1">
        <v>46335</v>
      </c>
      <c r="AV667">
        <v>4500000</v>
      </c>
      <c r="KA667" s="1"/>
      <c r="LE667" s="1"/>
    </row>
    <row r="668" spans="31:317" x14ac:dyDescent="0.25">
      <c r="AE668" t="str">
        <v>YV737862 Corp</v>
      </c>
      <c r="AF668" t="str">
        <v>XS2845452908</v>
      </c>
      <c r="AG668" t="str">
        <v>YV7378628</v>
      </c>
      <c r="AH668" t="str">
        <v>BACR 7.85 09/26/44</v>
      </c>
      <c r="AI668" s="1">
        <v>52866</v>
      </c>
      <c r="AJ668">
        <v>10000000</v>
      </c>
      <c r="AQ668" t="str">
        <v>YS479160 Corp</v>
      </c>
      <c r="AR668" t="str">
        <v>XS2908231967</v>
      </c>
      <c r="AS668" t="str">
        <v>YS4791606</v>
      </c>
      <c r="AT668" t="str">
        <v>BNP 0 01/12/28</v>
      </c>
      <c r="AU668" s="1">
        <v>46764</v>
      </c>
      <c r="AV668">
        <v>2000000</v>
      </c>
      <c r="KA668" s="1"/>
      <c r="LE668" s="1"/>
    </row>
    <row r="669" spans="31:317" x14ac:dyDescent="0.25">
      <c r="AE669" t="str">
        <v>YV966150 Corp</v>
      </c>
      <c r="AF669" t="str">
        <v>CH1380056338</v>
      </c>
      <c r="AG669" t="str">
        <v>YV9661500</v>
      </c>
      <c r="AH669" t="str">
        <v>BACR Float 09/27/27</v>
      </c>
      <c r="AI669" s="1">
        <v>46657</v>
      </c>
      <c r="AJ669">
        <v>1100000</v>
      </c>
      <c r="AQ669" t="str">
        <v>YS502011 Corp</v>
      </c>
      <c r="AR669" t="str">
        <v>XS2924668622</v>
      </c>
      <c r="AS669" t="str">
        <v>YS5020112</v>
      </c>
      <c r="AT669" t="str">
        <v>BNP 0 12/24/25</v>
      </c>
      <c r="AU669" s="1">
        <v>46015</v>
      </c>
      <c r="AV669">
        <v>5000000</v>
      </c>
      <c r="KA669" s="1"/>
      <c r="LE669" s="1"/>
    </row>
    <row r="670" spans="31:317" x14ac:dyDescent="0.25">
      <c r="AE670" t="str">
        <v>YW139590 Corp</v>
      </c>
      <c r="AF670" t="str">
        <v>XS2805579518</v>
      </c>
      <c r="AG670" t="str">
        <v>YW1395907</v>
      </c>
      <c r="AH670" t="str">
        <v>BACR 6.67 06/20/29</v>
      </c>
      <c r="AI670" s="1">
        <v>47289</v>
      </c>
      <c r="AJ670">
        <v>2000000</v>
      </c>
      <c r="AQ670" t="str">
        <v>YS510481 Corp</v>
      </c>
      <c r="AR670" t="str">
        <v>XS2931416734</v>
      </c>
      <c r="AS670" t="str">
        <v>YS5104817</v>
      </c>
      <c r="AT670" t="str">
        <v>BNP 6.55 01/08/32</v>
      </c>
      <c r="AU670" s="1">
        <v>48221</v>
      </c>
      <c r="AV670">
        <v>7000000</v>
      </c>
      <c r="KA670" s="1"/>
      <c r="LE670" s="1"/>
    </row>
    <row r="671" spans="31:317" x14ac:dyDescent="0.25">
      <c r="AE671" t="str">
        <v>YW314173 Corp</v>
      </c>
      <c r="AF671" t="str">
        <v>US06745UGU88</v>
      </c>
      <c r="AG671" t="str">
        <v>06745UGU8</v>
      </c>
      <c r="AH671" t="str">
        <v>BACR 5.7 07/26/44</v>
      </c>
      <c r="AI671" s="1">
        <v>52804</v>
      </c>
      <c r="AJ671">
        <v>9105000</v>
      </c>
      <c r="AQ671" t="str">
        <v>YS532425 Corp</v>
      </c>
      <c r="AR671" t="str">
        <v>XS2931419084</v>
      </c>
      <c r="AS671" t="str">
        <v>YS5324258</v>
      </c>
      <c r="AT671" t="str">
        <v>BNP 5.3 01/06/28</v>
      </c>
      <c r="AU671" s="1">
        <v>46758</v>
      </c>
      <c r="AV671">
        <v>3000000</v>
      </c>
      <c r="KA671" s="1"/>
      <c r="LE671" s="1"/>
    </row>
    <row r="672" spans="31:317" x14ac:dyDescent="0.25">
      <c r="AE672" t="str">
        <v>YW472462 Corp</v>
      </c>
      <c r="AF672" t="str">
        <v>XS2809007458</v>
      </c>
      <c r="AG672" t="str">
        <v>YW4724624</v>
      </c>
      <c r="AH672" t="str">
        <v>BACR Float 07/20/26</v>
      </c>
      <c r="AI672" s="1">
        <v>46223</v>
      </c>
      <c r="AJ672">
        <v>600000</v>
      </c>
      <c r="AQ672" t="str">
        <v>YS563162 Corp</v>
      </c>
      <c r="AR672" t="str">
        <v>XS2863756859</v>
      </c>
      <c r="AS672" t="str">
        <v>YS5631629</v>
      </c>
      <c r="AT672" t="str">
        <v>BNP 0 10/20/27</v>
      </c>
      <c r="AU672" s="1">
        <v>46680</v>
      </c>
      <c r="AV672">
        <v>3000000</v>
      </c>
      <c r="KA672" s="1"/>
      <c r="LE672" s="1"/>
    </row>
    <row r="673" spans="31:317" x14ac:dyDescent="0.25">
      <c r="AE673" t="str">
        <v>YW529478 Corp</v>
      </c>
      <c r="AF673" t="str">
        <v>US06745UJQ40</v>
      </c>
      <c r="AG673" t="str">
        <v>06745UJQ4</v>
      </c>
      <c r="AH673" t="str">
        <v>BACR 5.35 08/06/29</v>
      </c>
      <c r="AI673" s="1">
        <v>47336</v>
      </c>
      <c r="AJ673">
        <v>8434000</v>
      </c>
      <c r="AQ673" t="str">
        <v>YS725565 Corp</v>
      </c>
      <c r="AR673" t="str">
        <v>XS2936348072</v>
      </c>
      <c r="AS673" t="str">
        <v>YS7255658</v>
      </c>
      <c r="AT673" t="str">
        <v>BNP 7.23 01/08/30</v>
      </c>
      <c r="AU673" s="1">
        <v>47491</v>
      </c>
      <c r="AV673">
        <v>10000000</v>
      </c>
      <c r="KA673" s="1"/>
      <c r="LE673" s="1"/>
    </row>
    <row r="674" spans="31:317" x14ac:dyDescent="0.25">
      <c r="AE674" t="str">
        <v>YW551039 Corp</v>
      </c>
      <c r="AF674" t="str">
        <v>XS2813353591</v>
      </c>
      <c r="AG674" t="str">
        <v>YW5510394</v>
      </c>
      <c r="AH674" t="str">
        <v>BACR 4.7 07/26/29</v>
      </c>
      <c r="AI674" s="1">
        <v>47325</v>
      </c>
      <c r="AJ674">
        <v>1000000</v>
      </c>
      <c r="AQ674" t="str">
        <v>YS765225 Corp</v>
      </c>
      <c r="AR674" t="str">
        <v>XS2936356331</v>
      </c>
      <c r="AS674" t="str">
        <v>YS7652250</v>
      </c>
      <c r="AT674" t="str">
        <v>BNP 10 01/08/30</v>
      </c>
      <c r="AU674" s="1">
        <v>47491</v>
      </c>
      <c r="AV674">
        <v>2000000</v>
      </c>
      <c r="KA674" s="1"/>
      <c r="LE674" s="1"/>
    </row>
    <row r="675" spans="31:317" x14ac:dyDescent="0.25">
      <c r="AE675" t="str">
        <v>YW671316 Corp</v>
      </c>
      <c r="AF675" t="str">
        <v>XS2818545779</v>
      </c>
      <c r="AG675" t="str">
        <v>YW6713161</v>
      </c>
      <c r="AH675" t="str">
        <v>BACR 7.3 08/08/36</v>
      </c>
      <c r="AI675" s="1">
        <v>49895</v>
      </c>
      <c r="AJ675">
        <v>1000000</v>
      </c>
      <c r="AQ675" t="str">
        <v>YS767090 Corp</v>
      </c>
      <c r="AR675" t="str">
        <v>XS2936366306</v>
      </c>
      <c r="AS675" t="str">
        <v>YS7670906</v>
      </c>
      <c r="AT675" t="str">
        <v>BNP Float 12/24/29</v>
      </c>
      <c r="AU675" s="1">
        <v>47476</v>
      </c>
      <c r="AV675">
        <v>40000000</v>
      </c>
      <c r="KA675" s="1"/>
      <c r="LE675" s="1"/>
    </row>
    <row r="676" spans="31:317" x14ac:dyDescent="0.25">
      <c r="AE676" t="str">
        <v>YW703131 Corp</v>
      </c>
      <c r="AF676" t="str">
        <v>XS2818572823</v>
      </c>
      <c r="AG676" t="str">
        <v>YW7031316</v>
      </c>
      <c r="AH676" t="str">
        <v>BACR 5.48 08/02/34</v>
      </c>
      <c r="AI676" s="1">
        <v>49158</v>
      </c>
      <c r="AJ676">
        <v>15000000</v>
      </c>
      <c r="AQ676" t="str">
        <v>YS828868 Corp</v>
      </c>
      <c r="AR676" t="str">
        <v>XS2931425214</v>
      </c>
      <c r="AS676" t="str">
        <v>YS8288682</v>
      </c>
      <c r="AT676" t="str">
        <v>BNP 5.32 12/23/29</v>
      </c>
      <c r="AU676" s="1">
        <v>47475</v>
      </c>
      <c r="AV676">
        <v>60000000</v>
      </c>
      <c r="KA676" s="1"/>
      <c r="LE676" s="1"/>
    </row>
    <row r="677" spans="31:317" x14ac:dyDescent="0.25">
      <c r="AE677" t="str">
        <v>YW867586 Corp</v>
      </c>
      <c r="AF677" t="str">
        <v>XS2822156597</v>
      </c>
      <c r="AG677" t="str">
        <v>YW8675863</v>
      </c>
      <c r="AH677" t="str">
        <v>BACR 0 08/15/29</v>
      </c>
      <c r="AI677" s="1">
        <v>47345</v>
      </c>
      <c r="AJ677">
        <v>3920000</v>
      </c>
      <c r="AQ677" t="str">
        <v>YS831319 Corp</v>
      </c>
      <c r="AR677" t="str">
        <v>XS2931403914</v>
      </c>
      <c r="AS677" t="str">
        <v>YS8313191</v>
      </c>
      <c r="AT677" t="str">
        <v>BNP 6 ¼ 01/27/39</v>
      </c>
      <c r="AU677" s="1">
        <v>50797</v>
      </c>
      <c r="AV677">
        <v>15000000</v>
      </c>
      <c r="KA677" s="1"/>
      <c r="LE677" s="1"/>
    </row>
    <row r="678" spans="31:317" x14ac:dyDescent="0.25">
      <c r="AE678" t="str">
        <v>YW909794 Corp</v>
      </c>
      <c r="AF678" t="str">
        <v>US06745UQZ65</v>
      </c>
      <c r="AG678" t="str">
        <v>06745UQZ6</v>
      </c>
      <c r="AH678" t="str">
        <v>BACR 5 08/21/34</v>
      </c>
      <c r="AI678" s="1">
        <v>49177</v>
      </c>
      <c r="AJ678">
        <v>1345000</v>
      </c>
      <c r="AQ678" t="str">
        <v>YS894619 Corp</v>
      </c>
      <c r="AR678" t="str">
        <v>XS2940940831</v>
      </c>
      <c r="AS678" t="str">
        <v>YS8946198</v>
      </c>
      <c r="AT678" t="str">
        <v>BNP 7.12 01/08/30</v>
      </c>
      <c r="AU678" s="1">
        <v>47491</v>
      </c>
      <c r="AV678">
        <v>10000000</v>
      </c>
      <c r="KA678" s="1"/>
      <c r="LE678" s="1"/>
    </row>
    <row r="679" spans="31:317" x14ac:dyDescent="0.25">
      <c r="AE679" t="str">
        <v>YX004583 Corp</v>
      </c>
      <c r="AF679" t="str">
        <v>XS2772421330</v>
      </c>
      <c r="AG679" t="str">
        <v>YX0045832</v>
      </c>
      <c r="AH679" t="str">
        <v>BACR 2.56 01/12/26</v>
      </c>
      <c r="AI679" s="1">
        <v>46034</v>
      </c>
      <c r="AJ679">
        <v>37000000</v>
      </c>
      <c r="AQ679" t="str">
        <v>YS922809 Corp</v>
      </c>
      <c r="AR679" t="str">
        <v>XS2940984029</v>
      </c>
      <c r="AS679" t="str">
        <v>YS9228091</v>
      </c>
      <c r="AT679" t="str">
        <v>BNP 7 01/08/30</v>
      </c>
      <c r="AU679" s="1">
        <v>47491</v>
      </c>
      <c r="AV679">
        <v>5000000</v>
      </c>
      <c r="KA679" s="1"/>
      <c r="LE679" s="1"/>
    </row>
    <row r="680" spans="31:317" x14ac:dyDescent="0.25">
      <c r="AE680" t="str">
        <v>YX047869 Corp</v>
      </c>
      <c r="AF680" t="str">
        <v>XS2772448614</v>
      </c>
      <c r="AG680" t="str">
        <v>YX0478694</v>
      </c>
      <c r="AH680" t="str">
        <v>BACR 6 ½ 06/20/29</v>
      </c>
      <c r="AI680" s="1">
        <v>47289</v>
      </c>
      <c r="AJ680">
        <v>900000</v>
      </c>
      <c r="AQ680" t="str">
        <v>YT082858 Corp</v>
      </c>
      <c r="AR680" t="str">
        <v>XS2886441448</v>
      </c>
      <c r="AS680" t="str">
        <v>YT0828582</v>
      </c>
      <c r="AT680" t="str">
        <v>BNP Float 11/13/29</v>
      </c>
      <c r="AU680" s="1">
        <v>47435</v>
      </c>
      <c r="AV680">
        <v>825000</v>
      </c>
      <c r="KA680" s="1"/>
      <c r="LE680" s="1"/>
    </row>
    <row r="681" spans="31:317" x14ac:dyDescent="0.25">
      <c r="AE681" t="str">
        <v>YX129623 Corp</v>
      </c>
      <c r="AF681" t="str">
        <v>XS2772484254</v>
      </c>
      <c r="AG681" t="str">
        <v>YX1296236</v>
      </c>
      <c r="AH681" t="str">
        <v>BACR Float 06/14/27</v>
      </c>
      <c r="AI681" s="1">
        <v>46552</v>
      </c>
      <c r="AJ681">
        <v>1000000</v>
      </c>
      <c r="AQ681" t="str">
        <v>YT219387 Corp</v>
      </c>
      <c r="AR681" t="str">
        <v>XS2942462586</v>
      </c>
      <c r="AS681" t="str">
        <v>YT2193878</v>
      </c>
      <c r="AT681" t="str">
        <v>BNP 5.3 12/22/27</v>
      </c>
      <c r="AU681" s="1">
        <v>46743</v>
      </c>
      <c r="AV681">
        <v>10000000</v>
      </c>
      <c r="KA681" s="1"/>
      <c r="LE681" s="1"/>
    </row>
    <row r="682" spans="31:317" x14ac:dyDescent="0.25">
      <c r="AE682" t="str">
        <v>YX354890 Corp</v>
      </c>
      <c r="AF682" t="str">
        <v>XS2777287025</v>
      </c>
      <c r="AG682" t="str">
        <v>YX3548907</v>
      </c>
      <c r="AH682" t="str">
        <v>BACR 6.2 06/29/29</v>
      </c>
      <c r="AI682" s="1">
        <v>47298</v>
      </c>
      <c r="AJ682">
        <v>1000000</v>
      </c>
      <c r="AQ682" t="str">
        <v>YT233347 Corp</v>
      </c>
      <c r="AR682" t="str">
        <v>XS2768937851</v>
      </c>
      <c r="AS682" t="str">
        <v>YT2333474</v>
      </c>
      <c r="AT682" t="str">
        <v>BNP Float 11/18/29</v>
      </c>
      <c r="AU682" s="1">
        <v>47440</v>
      </c>
      <c r="AV682">
        <v>500000</v>
      </c>
      <c r="KA682" s="1"/>
      <c r="LE682" s="1"/>
    </row>
    <row r="683" spans="31:317" x14ac:dyDescent="0.25">
      <c r="AE683" t="str">
        <v>YX468556 Corp</v>
      </c>
      <c r="AF683" t="str">
        <v>XS2786465729</v>
      </c>
      <c r="AG683" t="str">
        <v>YX4685567</v>
      </c>
      <c r="AH683" t="str">
        <v>BACR 0 06/20/34</v>
      </c>
      <c r="AI683" s="1">
        <v>49115</v>
      </c>
      <c r="AJ683">
        <v>1000000</v>
      </c>
      <c r="AQ683" t="str">
        <v>YT343431 Corp</v>
      </c>
      <c r="AR683" t="str">
        <v>XS2880951327</v>
      </c>
      <c r="AS683" t="str">
        <v>YT3434313</v>
      </c>
      <c r="AT683" t="str">
        <v>BNP 0 01/08/35</v>
      </c>
      <c r="AU683" s="1">
        <v>49317</v>
      </c>
      <c r="AV683">
        <v>300000</v>
      </c>
      <c r="KA683" s="1"/>
      <c r="LE683" s="1"/>
    </row>
    <row r="684" spans="31:317" x14ac:dyDescent="0.25">
      <c r="AE684" t="str">
        <v>YX503226 Corp</v>
      </c>
      <c r="AF684" t="str">
        <v>XS2786479514</v>
      </c>
      <c r="AG684" t="str">
        <v>YX5032264</v>
      </c>
      <c r="AH684" t="str">
        <v>BACR 8.9 06/20/27</v>
      </c>
      <c r="AI684" s="1">
        <v>46558</v>
      </c>
      <c r="AJ684">
        <v>3000000</v>
      </c>
      <c r="AQ684" t="str">
        <v>YT416345 Corp</v>
      </c>
      <c r="AR684" t="str">
        <v>XS2883785680</v>
      </c>
      <c r="AS684" t="str">
        <v>YT4163457</v>
      </c>
      <c r="AT684" t="str">
        <v>BNP 10 01/08/30</v>
      </c>
      <c r="AU684" s="1">
        <v>47491</v>
      </c>
      <c r="AV684">
        <v>1500000</v>
      </c>
      <c r="KA684" s="1"/>
      <c r="LE684" s="1"/>
    </row>
    <row r="685" spans="31:317" x14ac:dyDescent="0.25">
      <c r="AE685" t="str">
        <v>YX511429 Corp</v>
      </c>
      <c r="AF685" t="str">
        <v>DE000BC0K716</v>
      </c>
      <c r="AG685" t="str">
        <v>YX5114294</v>
      </c>
      <c r="AH685" t="str">
        <v>BACR 4.95 07/10/28</v>
      </c>
      <c r="AI685" s="1">
        <v>46944</v>
      </c>
      <c r="AJ685">
        <v>20000000</v>
      </c>
      <c r="AQ685" t="str">
        <v>YT416368 Corp</v>
      </c>
      <c r="AR685" t="str">
        <v>XS2902305510</v>
      </c>
      <c r="AS685" t="str">
        <v>YT4163689</v>
      </c>
      <c r="AT685" t="str">
        <v>BNP 6.52 01/08/30</v>
      </c>
      <c r="AU685" s="1">
        <v>47491</v>
      </c>
      <c r="AV685">
        <v>10000000</v>
      </c>
      <c r="KA685" s="1"/>
      <c r="LE685" s="1"/>
    </row>
    <row r="686" spans="31:317" x14ac:dyDescent="0.25">
      <c r="AE686" t="str">
        <v>YX673628 Corp</v>
      </c>
      <c r="AF686" t="str">
        <v>XS2761943138</v>
      </c>
      <c r="AG686" t="str">
        <v>YX6736285</v>
      </c>
      <c r="AH686" t="str">
        <v>BACR Float 06/20/29</v>
      </c>
      <c r="AI686" s="1">
        <v>47289</v>
      </c>
      <c r="AJ686">
        <v>550000</v>
      </c>
      <c r="AQ686" t="str">
        <v>YT425984 Corp</v>
      </c>
      <c r="AR686" t="str">
        <v>XS2883787462</v>
      </c>
      <c r="AS686" t="str">
        <v>YT4259842</v>
      </c>
      <c r="AT686" t="str">
        <v>BNP 7.95 01/08/30</v>
      </c>
      <c r="AU686" s="1">
        <v>47491</v>
      </c>
      <c r="AV686">
        <v>400000</v>
      </c>
      <c r="KA686" s="1"/>
      <c r="LE686" s="1"/>
    </row>
    <row r="687" spans="31:317" x14ac:dyDescent="0.25">
      <c r="AE687" t="str">
        <v>YX734282 Corp</v>
      </c>
      <c r="AF687" t="str">
        <v>XS2791670313</v>
      </c>
      <c r="AG687" t="str">
        <v>YX7342828</v>
      </c>
      <c r="AH687" t="str">
        <v>BACR 6.7 06/20/29</v>
      </c>
      <c r="AI687" s="1">
        <v>47289</v>
      </c>
      <c r="AJ687">
        <v>1000000</v>
      </c>
      <c r="AQ687" t="str">
        <v>YT425991 Corp</v>
      </c>
      <c r="AR687" t="str">
        <v>XS2883787389</v>
      </c>
      <c r="AS687" t="str">
        <v>YT4259917</v>
      </c>
      <c r="AT687" t="str">
        <v>BNP 5.8 01/08/32</v>
      </c>
      <c r="AU687" s="1">
        <v>48221</v>
      </c>
      <c r="AV687">
        <v>400000</v>
      </c>
      <c r="KA687" s="1"/>
      <c r="LE687" s="1"/>
    </row>
    <row r="688" spans="31:317" x14ac:dyDescent="0.25">
      <c r="AE688" t="str">
        <v>YX858976 Corp</v>
      </c>
      <c r="AF688" t="str">
        <v>XS2795975247</v>
      </c>
      <c r="AG688" t="str">
        <v>YX8589765</v>
      </c>
      <c r="AH688" t="str">
        <v>BACR 6 ¾ 07/02/26</v>
      </c>
      <c r="AI688" s="1">
        <v>46205</v>
      </c>
      <c r="AJ688">
        <v>1000000</v>
      </c>
      <c r="AQ688" t="str">
        <v>YT497138 Corp</v>
      </c>
      <c r="AR688" t="str">
        <v>XS2883787975</v>
      </c>
      <c r="AS688" t="str">
        <v>YT4971388</v>
      </c>
      <c r="AT688" t="str">
        <v>BNP 7 ¾ 01/08/30</v>
      </c>
      <c r="AU688" s="1">
        <v>47491</v>
      </c>
      <c r="AV688">
        <v>400000</v>
      </c>
      <c r="KA688" s="1"/>
      <c r="LE688" s="1"/>
    </row>
    <row r="689" spans="31:317" x14ac:dyDescent="0.25">
      <c r="AE689" t="str">
        <v>YX990118 Corp</v>
      </c>
      <c r="AF689" t="str">
        <v>XS2795941934</v>
      </c>
      <c r="AG689" t="str">
        <v>YX9901183</v>
      </c>
      <c r="AH689" t="str">
        <v>BACR Float 06/20/31</v>
      </c>
      <c r="AI689" s="1">
        <v>48019</v>
      </c>
      <c r="AJ689">
        <v>55200000</v>
      </c>
      <c r="AQ689" t="str">
        <v>YT629655 Corp</v>
      </c>
      <c r="AR689" t="str">
        <v>XS2888301004</v>
      </c>
      <c r="AS689" t="str">
        <v>YT6296552</v>
      </c>
      <c r="AT689" t="str">
        <v>BNP Float 11/18/29</v>
      </c>
      <c r="AU689" s="1">
        <v>47440</v>
      </c>
      <c r="AV689">
        <v>1790000</v>
      </c>
      <c r="KA689" s="1"/>
      <c r="LE689" s="1"/>
    </row>
    <row r="690" spans="31:317" x14ac:dyDescent="0.25">
      <c r="AE690" t="str">
        <v>ZB011346 Corp</v>
      </c>
      <c r="AF690" t="str">
        <v>XS2742898302</v>
      </c>
      <c r="AG690" t="str">
        <v>ZB0113462</v>
      </c>
      <c r="AH690" t="str">
        <v>BACR Float 03/28/31</v>
      </c>
      <c r="AI690" s="1">
        <v>47935</v>
      </c>
      <c r="AJ690">
        <v>10000000</v>
      </c>
      <c r="AQ690" t="str">
        <v>YT801320 Corp</v>
      </c>
      <c r="AR690" t="str">
        <v>DE000PC991H5</v>
      </c>
      <c r="AS690" t="str">
        <v>YT8013203</v>
      </c>
      <c r="AT690" t="str">
        <v>BNP 0 12/27/27</v>
      </c>
      <c r="AU690" s="1">
        <v>46748</v>
      </c>
      <c r="AV690">
        <v>5000000</v>
      </c>
      <c r="KA690" s="1"/>
      <c r="LE690" s="1"/>
    </row>
    <row r="691" spans="31:317" x14ac:dyDescent="0.25">
      <c r="AE691" t="str">
        <v>ZB169969 Corp</v>
      </c>
      <c r="AF691" t="str">
        <v>US06745QJJ94</v>
      </c>
      <c r="AG691" t="str">
        <v>06745QJJ9</v>
      </c>
      <c r="AH691" t="str">
        <v>BACR Float 10/05/26</v>
      </c>
      <c r="AI691" s="1">
        <v>46300</v>
      </c>
      <c r="AJ691">
        <v>65000000</v>
      </c>
      <c r="AQ691" t="str">
        <v>YT826753 Corp</v>
      </c>
      <c r="AR691" t="str">
        <v>XS2880924191</v>
      </c>
      <c r="AS691" t="str">
        <v>YT8267536</v>
      </c>
      <c r="AT691" t="str">
        <v>BNP Float 11/06/34</v>
      </c>
      <c r="AU691" s="1">
        <v>49254</v>
      </c>
      <c r="AV691">
        <v>5000000</v>
      </c>
      <c r="KA691" s="1"/>
      <c r="LE691" s="1"/>
    </row>
    <row r="692" spans="31:317" x14ac:dyDescent="0.25">
      <c r="AE692" t="str">
        <v>ZB284193 Corp</v>
      </c>
      <c r="AF692" t="str">
        <v>XS2750922234</v>
      </c>
      <c r="AG692" t="str">
        <v>ZB2841938</v>
      </c>
      <c r="AH692" t="str">
        <v>BACR 5.8 04/15/34</v>
      </c>
      <c r="AI692" s="1">
        <v>49049</v>
      </c>
      <c r="AJ692">
        <v>70000000</v>
      </c>
      <c r="AQ692" t="str">
        <v>YT845326 Corp</v>
      </c>
      <c r="AR692" t="str">
        <v>XS2896123788</v>
      </c>
      <c r="AS692" t="str">
        <v>YT8453268</v>
      </c>
      <c r="AT692" t="str">
        <v>BNP 9.2 05/21/26</v>
      </c>
      <c r="AU692" s="1">
        <v>46163</v>
      </c>
      <c r="AV692">
        <v>1000000</v>
      </c>
      <c r="KA692" s="1"/>
      <c r="LE692" s="1"/>
    </row>
    <row r="693" spans="31:317" x14ac:dyDescent="0.25">
      <c r="AE693" t="str">
        <v>ZB292291 Corp</v>
      </c>
      <c r="AF693" t="str">
        <v>XS2742938538</v>
      </c>
      <c r="AG693" t="str">
        <v>ZB2922910</v>
      </c>
      <c r="AH693" t="str">
        <v>BACR Float 06/20/31</v>
      </c>
      <c r="AI693" s="1">
        <v>48019</v>
      </c>
      <c r="AJ693">
        <v>30000000</v>
      </c>
      <c r="AQ693" t="str">
        <v>YT875103 Corp</v>
      </c>
      <c r="AR693" t="str">
        <v>XS2905702630</v>
      </c>
      <c r="AS693" t="str">
        <v>YT8751034</v>
      </c>
      <c r="AT693" t="str">
        <v>BNP 5.38 01/08/30</v>
      </c>
      <c r="AU693" s="1">
        <v>47491</v>
      </c>
      <c r="AV693">
        <v>25000000</v>
      </c>
      <c r="KA693" s="1"/>
      <c r="LE693" s="1"/>
    </row>
    <row r="694" spans="31:317" x14ac:dyDescent="0.25">
      <c r="AE694" t="str">
        <v>ZB312686 Corp</v>
      </c>
      <c r="AF694" t="str">
        <v>XS2751794426</v>
      </c>
      <c r="AG694" t="str">
        <v>ZB3126867</v>
      </c>
      <c r="AH694" t="str">
        <v>BACR 0 06/20/30</v>
      </c>
      <c r="AI694" s="1">
        <v>47654</v>
      </c>
      <c r="AJ694">
        <v>1000000</v>
      </c>
      <c r="AQ694" t="str">
        <v>YT938382 Corp</v>
      </c>
      <c r="AR694" t="str">
        <v>XS2908245835</v>
      </c>
      <c r="AS694" t="str">
        <v>YT9383829</v>
      </c>
      <c r="AT694" t="str">
        <v>BNP 0 01/08/35</v>
      </c>
      <c r="AU694" s="1">
        <v>49317</v>
      </c>
      <c r="AV694">
        <v>1000000</v>
      </c>
      <c r="KA694" s="1"/>
      <c r="LE694" s="1"/>
    </row>
    <row r="695" spans="31:317" x14ac:dyDescent="0.25">
      <c r="AE695" t="str">
        <v>ZB434073 Corp</v>
      </c>
      <c r="AF695" t="str">
        <v>XS2751823118</v>
      </c>
      <c r="AG695" t="str">
        <v>ZB4340731</v>
      </c>
      <c r="AH695" t="str">
        <v>BACR Float 05/13/27</v>
      </c>
      <c r="AI695" s="1">
        <v>46520</v>
      </c>
      <c r="AJ695">
        <v>1000000</v>
      </c>
      <c r="AQ695" t="str">
        <v>YT987440 Corp</v>
      </c>
      <c r="AR695" t="str">
        <v>XS2908255719</v>
      </c>
      <c r="AS695" t="str">
        <v>YT9874405</v>
      </c>
      <c r="AT695" t="str">
        <v>BNP 5 ¼ 01/08/30</v>
      </c>
      <c r="AU695" s="1">
        <v>47491</v>
      </c>
      <c r="AV695">
        <v>10300000</v>
      </c>
      <c r="KA695" s="1"/>
      <c r="LE695" s="1"/>
    </row>
    <row r="696" spans="31:317" x14ac:dyDescent="0.25">
      <c r="AE696" t="str">
        <v>ZB464139 Corp</v>
      </c>
      <c r="AF696" t="str">
        <v>XS2751836367</v>
      </c>
      <c r="AG696" t="str">
        <v>ZB4641393</v>
      </c>
      <c r="AH696" t="str">
        <v>BACR 0 06/20/34</v>
      </c>
      <c r="AI696" s="1">
        <v>49115</v>
      </c>
      <c r="AJ696">
        <v>1000000</v>
      </c>
      <c r="AQ696" t="str">
        <v>YU002032 Corp</v>
      </c>
      <c r="AR696" t="str">
        <v>XS2836205810</v>
      </c>
      <c r="AS696" t="str">
        <v>YU0020328</v>
      </c>
      <c r="AT696" t="str">
        <v>BNP Float 09/06/29</v>
      </c>
      <c r="AU696" s="1">
        <v>47367</v>
      </c>
      <c r="AV696">
        <v>3640000</v>
      </c>
      <c r="KA696" s="1"/>
      <c r="LE696" s="1"/>
    </row>
    <row r="697" spans="31:317" x14ac:dyDescent="0.25">
      <c r="AE697" t="str">
        <v>ZB514230 Corp</v>
      </c>
      <c r="AF697" t="str">
        <v>US06745QMW68</v>
      </c>
      <c r="AG697" t="str">
        <v>06745QMW6</v>
      </c>
      <c r="AH697" t="str">
        <v>BACR 5 ½ 05/01/29</v>
      </c>
      <c r="AI697" s="1">
        <v>47239</v>
      </c>
      <c r="AJ697">
        <v>4925000</v>
      </c>
      <c r="AQ697" t="str">
        <v>YU075176 Corp</v>
      </c>
      <c r="AR697" t="str">
        <v>XS2863782004</v>
      </c>
      <c r="AS697" t="str">
        <v>YU0751765</v>
      </c>
      <c r="AT697" t="str">
        <v>BNP 0 01/08/35</v>
      </c>
      <c r="AU697" s="1">
        <v>49317</v>
      </c>
      <c r="AV697">
        <v>500000</v>
      </c>
      <c r="KA697" s="1"/>
      <c r="LE697" s="1"/>
    </row>
    <row r="698" spans="31:317" x14ac:dyDescent="0.25">
      <c r="AE698" t="str">
        <v>ZB904902 Corp</v>
      </c>
      <c r="AF698" t="str">
        <v>US06745QTN96</v>
      </c>
      <c r="AG698" t="str">
        <v>06745QTN9</v>
      </c>
      <c r="AH698" t="str">
        <v>BACR 5.55 05/21/29</v>
      </c>
      <c r="AI698" s="1">
        <v>47259</v>
      </c>
      <c r="AJ698">
        <v>5672000</v>
      </c>
      <c r="AQ698" t="str">
        <v>YU083712 Corp</v>
      </c>
      <c r="AR698" t="str">
        <v>XS2863781618</v>
      </c>
      <c r="AS698" t="str">
        <v>YU0837127</v>
      </c>
      <c r="AT698" t="str">
        <v>BNP Float 01/08/30</v>
      </c>
      <c r="AU698" s="1">
        <v>47491</v>
      </c>
      <c r="AV698">
        <v>1000000</v>
      </c>
      <c r="KA698" s="1"/>
      <c r="LE698" s="1"/>
    </row>
    <row r="699" spans="31:317" x14ac:dyDescent="0.25">
      <c r="AE699" t="str">
        <v>ZD067039 Corp</v>
      </c>
      <c r="AF699" t="str">
        <v>US06745PVT55</v>
      </c>
      <c r="AG699" t="str">
        <v>06745PVT5</v>
      </c>
      <c r="AH699" t="str">
        <v>BACR Float 08/28/25</v>
      </c>
      <c r="AI699" s="1">
        <v>45897</v>
      </c>
      <c r="AJ699">
        <v>20000000</v>
      </c>
      <c r="AQ699" t="str">
        <v>YU140137 Corp</v>
      </c>
      <c r="AR699" t="str">
        <v>XS2863745571</v>
      </c>
      <c r="AS699" t="str">
        <v>YU1401378</v>
      </c>
      <c r="AT699" t="str">
        <v>BNP 4.15 01/08/30</v>
      </c>
      <c r="AU699" s="1">
        <v>47491</v>
      </c>
      <c r="AV699">
        <v>1000000</v>
      </c>
      <c r="KA699" s="1"/>
      <c r="LE699" s="1"/>
    </row>
    <row r="700" spans="31:317" x14ac:dyDescent="0.25">
      <c r="AE700" t="str">
        <v>ZD100458 Corp</v>
      </c>
      <c r="AF700" t="str">
        <v>XS2706574196</v>
      </c>
      <c r="AG700" t="str">
        <v>ZD1004583</v>
      </c>
      <c r="AH700" t="str">
        <v>BACR Float 12/20/28</v>
      </c>
      <c r="AI700" s="1">
        <v>47107</v>
      </c>
      <c r="AJ700">
        <v>500000</v>
      </c>
      <c r="AQ700" t="str">
        <v>YU375951 Corp</v>
      </c>
      <c r="AR700" t="str">
        <v>XS2866965382</v>
      </c>
      <c r="AS700" t="str">
        <v>YU3759518</v>
      </c>
      <c r="AT700" t="str">
        <v>BNP Float 10/11/29</v>
      </c>
      <c r="AU700" s="1">
        <v>47402</v>
      </c>
      <c r="AV700">
        <v>5050000</v>
      </c>
      <c r="KA700" s="1"/>
      <c r="LE700" s="1"/>
    </row>
    <row r="701" spans="31:317" x14ac:dyDescent="0.25">
      <c r="AE701" t="str">
        <v>ZD112900 Corp</v>
      </c>
      <c r="AF701" t="str">
        <v>US06745PWE77</v>
      </c>
      <c r="AG701" t="str">
        <v>06745PWE7</v>
      </c>
      <c r="AH701" t="str">
        <v>BACR 5 02/28/29</v>
      </c>
      <c r="AI701" s="1">
        <v>47177</v>
      </c>
      <c r="AJ701">
        <v>3348000</v>
      </c>
      <c r="AQ701" t="str">
        <v>YU383377 Corp</v>
      </c>
      <c r="AR701" t="str">
        <v>XS2919737010</v>
      </c>
      <c r="AS701" t="str">
        <v>YU3833776</v>
      </c>
      <c r="AT701" t="str">
        <v>BNP 5.15 12/24/29</v>
      </c>
      <c r="AU701" s="1">
        <v>47476</v>
      </c>
      <c r="AV701">
        <v>18000000</v>
      </c>
      <c r="KA701" s="1"/>
      <c r="LE701" s="1"/>
    </row>
    <row r="702" spans="31:317" x14ac:dyDescent="0.25">
      <c r="AE702" t="str">
        <v>ZD263799 Corp</v>
      </c>
      <c r="AF702" t="str">
        <v>US06745PY549</v>
      </c>
      <c r="AG702" t="str">
        <v>06745PY54</v>
      </c>
      <c r="AH702" t="str">
        <v>BACR 5.8 03/05/54</v>
      </c>
      <c r="AI702" s="1">
        <v>56313</v>
      </c>
      <c r="AJ702">
        <v>8600000</v>
      </c>
      <c r="AQ702" t="str">
        <v>YU383490 Corp</v>
      </c>
      <c r="AR702" t="str">
        <v>XS2869918743</v>
      </c>
      <c r="AS702" t="str">
        <v>YU3834907</v>
      </c>
      <c r="AT702" t="str">
        <v>BNP 0 01/08/30</v>
      </c>
      <c r="AU702" s="1">
        <v>47491</v>
      </c>
      <c r="AV702">
        <v>1500000</v>
      </c>
      <c r="KA702" s="1"/>
      <c r="LE702" s="1"/>
    </row>
    <row r="703" spans="31:317" x14ac:dyDescent="0.25">
      <c r="AE703" t="str">
        <v>ZD421241 Corp</v>
      </c>
      <c r="AF703" t="str">
        <v>XS2724120147</v>
      </c>
      <c r="AG703" t="str">
        <v>ZD4212415</v>
      </c>
      <c r="AH703" t="str">
        <v>BACR 0 03/10/31</v>
      </c>
      <c r="AI703" s="1">
        <v>47917</v>
      </c>
      <c r="AJ703">
        <v>4550000</v>
      </c>
      <c r="AQ703" t="str">
        <v>YU475475 Corp</v>
      </c>
      <c r="AR703" t="str">
        <v>XS2666482356</v>
      </c>
      <c r="AS703" t="str">
        <v>YU4754757</v>
      </c>
      <c r="AT703" t="str">
        <v>BNP 7.51 10/15/25</v>
      </c>
      <c r="AU703" s="1">
        <v>45945</v>
      </c>
      <c r="AV703">
        <v>1250623</v>
      </c>
      <c r="KA703" s="1"/>
      <c r="LE703" s="1"/>
    </row>
    <row r="704" spans="31:317" x14ac:dyDescent="0.25">
      <c r="AE704" t="str">
        <v>ZF096032 Corp</v>
      </c>
      <c r="AF704" t="str">
        <v>US06745PH387</v>
      </c>
      <c r="AG704" t="str">
        <v>06745PH38</v>
      </c>
      <c r="AH704" t="str">
        <v>BACR 5.55 01/16/54</v>
      </c>
      <c r="AI704" s="1">
        <v>56265</v>
      </c>
      <c r="AJ704">
        <v>6805000</v>
      </c>
      <c r="AQ704" t="str">
        <v>YU475991 Corp</v>
      </c>
      <c r="AR704" t="str">
        <v>XS2621504450</v>
      </c>
      <c r="AS704" t="str">
        <v>YU4759913</v>
      </c>
      <c r="AT704" t="str">
        <v>BNP 8 10/18/27</v>
      </c>
      <c r="AU704" s="1">
        <v>46678</v>
      </c>
      <c r="AV704">
        <v>5000000</v>
      </c>
      <c r="KA704" s="1"/>
      <c r="LE704" s="1"/>
    </row>
    <row r="705" spans="31:317" x14ac:dyDescent="0.25">
      <c r="AE705" t="str">
        <v>ZF198075 Corp</v>
      </c>
      <c r="AF705" t="str">
        <v>XS2694311643</v>
      </c>
      <c r="AG705" t="str">
        <v>ZF1980753</v>
      </c>
      <c r="AH705" t="str">
        <v>BACR 4.77 01/19/27</v>
      </c>
      <c r="AI705" s="1">
        <v>46406</v>
      </c>
      <c r="AJ705">
        <v>1000000</v>
      </c>
      <c r="AQ705" t="str">
        <v>YU572215 Corp</v>
      </c>
      <c r="AR705" t="str">
        <v>XS2818660362</v>
      </c>
      <c r="AS705" t="str">
        <v>YU5722159</v>
      </c>
      <c r="AT705" t="str">
        <v>BNP 7.8 06/25/35</v>
      </c>
      <c r="AU705" s="1">
        <v>49485</v>
      </c>
      <c r="AV705">
        <v>10000000</v>
      </c>
      <c r="KA705" s="1"/>
      <c r="LE705" s="1"/>
    </row>
    <row r="706" spans="31:317" x14ac:dyDescent="0.25">
      <c r="AE706" t="str">
        <v>ZF260159 Corp</v>
      </c>
      <c r="AF706" t="str">
        <v>XS2694348306</v>
      </c>
      <c r="AG706" t="str">
        <v>ZF2601598</v>
      </c>
      <c r="AH706" t="str">
        <v>BACR Float 01/19/27</v>
      </c>
      <c r="AI706" s="1">
        <v>46406</v>
      </c>
      <c r="AJ706">
        <v>1635000</v>
      </c>
      <c r="AQ706" t="str">
        <v>YU595943 Corp</v>
      </c>
      <c r="AR706" t="str">
        <v>XS2615068660</v>
      </c>
      <c r="AS706" t="str">
        <v>YU5959439</v>
      </c>
      <c r="AT706" t="str">
        <v>BNP Float 12/23/28</v>
      </c>
      <c r="AU706" s="1">
        <v>47110</v>
      </c>
      <c r="AV706">
        <v>5800000</v>
      </c>
      <c r="KA706" s="1"/>
      <c r="LE706" s="1"/>
    </row>
    <row r="707" spans="31:317" x14ac:dyDescent="0.25">
      <c r="AE707" t="str">
        <v>ZF324153 Corp</v>
      </c>
      <c r="AF707" t="str">
        <v>XS2694359253</v>
      </c>
      <c r="AG707" t="str">
        <v>ZF3241535</v>
      </c>
      <c r="AH707" t="str">
        <v>BACR Float 12/20/28</v>
      </c>
      <c r="AI707" s="1">
        <v>47107</v>
      </c>
      <c r="AJ707">
        <v>250000000</v>
      </c>
      <c r="AQ707" t="str">
        <v>YU685841 Corp</v>
      </c>
      <c r="AR707" t="str">
        <v>XS2880964064</v>
      </c>
      <c r="AS707" t="str">
        <v>YU6858416</v>
      </c>
      <c r="AT707" t="str">
        <v>BNP 4.95 01/08/30</v>
      </c>
      <c r="AU707" s="1">
        <v>47491</v>
      </c>
      <c r="AV707">
        <v>1000000</v>
      </c>
      <c r="KA707" s="1"/>
      <c r="LE707" s="1"/>
    </row>
    <row r="708" spans="31:317" x14ac:dyDescent="0.25">
      <c r="AE708" t="str">
        <v>ZF345362 Corp</v>
      </c>
      <c r="AF708" t="str">
        <v>XS2700588689</v>
      </c>
      <c r="AG708" t="str">
        <v>ZF3453627</v>
      </c>
      <c r="AH708" t="str">
        <v>BACR Float 01/22/30</v>
      </c>
      <c r="AI708" s="1">
        <v>47505</v>
      </c>
      <c r="AJ708">
        <v>95000000</v>
      </c>
      <c r="AQ708" t="str">
        <v>YU752279 Corp</v>
      </c>
      <c r="AR708" t="str">
        <v>XS2880932707</v>
      </c>
      <c r="AS708" t="str">
        <v>YU7522797</v>
      </c>
      <c r="AT708" t="str">
        <v>BNP 6 ¾ 01/08/30</v>
      </c>
      <c r="AU708" s="1">
        <v>47491</v>
      </c>
      <c r="AV708">
        <v>2000000</v>
      </c>
      <c r="KA708" s="1"/>
      <c r="LE708" s="1"/>
    </row>
    <row r="709" spans="31:317" x14ac:dyDescent="0.25">
      <c r="AE709" t="str">
        <v>ZF424211 Corp</v>
      </c>
      <c r="AF709" t="e">
        <v>#N/A</v>
      </c>
      <c r="AG709" t="str">
        <v>ZF4242110</v>
      </c>
      <c r="AH709" t="str">
        <v>BACR 0.7 02/20/29</v>
      </c>
      <c r="AI709" s="1">
        <v>47169</v>
      </c>
      <c r="AJ709">
        <v>1400000</v>
      </c>
      <c r="AQ709" t="str">
        <v>YU822938 Corp</v>
      </c>
      <c r="AR709" t="str">
        <v>XS2880929661</v>
      </c>
      <c r="AS709" t="str">
        <v>YU8229384</v>
      </c>
      <c r="AT709" t="str">
        <v>BNP Float 11/01/29</v>
      </c>
      <c r="AU709" s="1">
        <v>47423</v>
      </c>
      <c r="AV709">
        <v>4580000</v>
      </c>
      <c r="KA709" s="1"/>
      <c r="LE709" s="1"/>
    </row>
    <row r="710" spans="31:317" x14ac:dyDescent="0.25">
      <c r="AE710" t="str">
        <v>ZF429499 Corp</v>
      </c>
      <c r="AF710" t="str">
        <v>US06745PLQ27</v>
      </c>
      <c r="AG710" t="str">
        <v>06745PLQ2</v>
      </c>
      <c r="AH710" t="str">
        <v>BACR 5 ¼ 02/02/29</v>
      </c>
      <c r="AI710" s="1">
        <v>47151</v>
      </c>
      <c r="AJ710">
        <v>15432000</v>
      </c>
      <c r="AQ710" t="str">
        <v>YU857210 Corp</v>
      </c>
      <c r="AR710" t="str">
        <v>XS2873873850</v>
      </c>
      <c r="AS710" t="str">
        <v>YU8572106</v>
      </c>
      <c r="AT710" t="str">
        <v>BNP 5 01/08/32</v>
      </c>
      <c r="AU710" s="1">
        <v>48221</v>
      </c>
      <c r="AV710">
        <v>1500000</v>
      </c>
      <c r="KA710" s="1"/>
      <c r="LE710" s="1"/>
    </row>
    <row r="711" spans="31:317" x14ac:dyDescent="0.25">
      <c r="AE711" t="str">
        <v>ZF453366 Corp</v>
      </c>
      <c r="AF711" t="e">
        <v>#N/A</v>
      </c>
      <c r="AG711" t="str">
        <v>ZF4533666</v>
      </c>
      <c r="AH711" t="str">
        <v>BACR 0.6 02/14/29</v>
      </c>
      <c r="AI711" s="1">
        <v>47163</v>
      </c>
      <c r="AJ711">
        <v>1300000</v>
      </c>
      <c r="AQ711" t="str">
        <v>YU978326 Corp</v>
      </c>
      <c r="AR711" t="str">
        <v>XS2888302234</v>
      </c>
      <c r="AS711" t="str">
        <v>YU9783264</v>
      </c>
      <c r="AT711" t="str">
        <v>BNP 92.9 12/29/34</v>
      </c>
      <c r="AU711" s="1">
        <v>49307</v>
      </c>
      <c r="AV711">
        <v>3000000</v>
      </c>
      <c r="KA711" s="1"/>
      <c r="LE711" s="1"/>
    </row>
    <row r="712" spans="31:317" x14ac:dyDescent="0.25">
      <c r="AE712" t="str">
        <v>ZF552636 Corp</v>
      </c>
      <c r="AF712" t="str">
        <v>XS2700657591</v>
      </c>
      <c r="AG712" t="str">
        <v>ZF5526362</v>
      </c>
      <c r="AH712" t="str">
        <v>BACR 0 02/06/30</v>
      </c>
      <c r="AI712" s="1">
        <v>47520</v>
      </c>
      <c r="AJ712">
        <v>2500000</v>
      </c>
      <c r="AQ712" t="str">
        <v>YV005841 Corp</v>
      </c>
      <c r="AR712" t="str">
        <v>XS2824174994</v>
      </c>
      <c r="AS712" t="str">
        <v>YV0058417</v>
      </c>
      <c r="AT712" t="str">
        <v>BNP 80 07/05/34</v>
      </c>
      <c r="AU712" s="1">
        <v>49130</v>
      </c>
      <c r="AV712">
        <v>500000</v>
      </c>
      <c r="KA712" s="1"/>
      <c r="LE712" s="1"/>
    </row>
    <row r="713" spans="31:317" x14ac:dyDescent="0.25">
      <c r="AE713" t="str">
        <v>ZF588671 Corp</v>
      </c>
      <c r="AF713" t="str">
        <v>XS2700680734</v>
      </c>
      <c r="AG713" t="str">
        <v>ZF5886717</v>
      </c>
      <c r="AH713" t="str">
        <v>BACR 0 02/07/33</v>
      </c>
      <c r="AI713" s="1">
        <v>48617</v>
      </c>
      <c r="AJ713">
        <v>2550000</v>
      </c>
      <c r="AQ713" t="str">
        <v>YV010532 Corp</v>
      </c>
      <c r="AR713" t="str">
        <v>XS2824173913</v>
      </c>
      <c r="AS713" t="str">
        <v>YV0105325</v>
      </c>
      <c r="AT713" t="str">
        <v>BNP 87 ½ 07/05/34</v>
      </c>
      <c r="AU713" s="1">
        <v>49130</v>
      </c>
      <c r="AV713">
        <v>500000</v>
      </c>
      <c r="KA713" s="1"/>
      <c r="LE713" s="1"/>
    </row>
    <row r="714" spans="31:317" x14ac:dyDescent="0.25">
      <c r="AE714" t="str">
        <v>ZF589168 Corp</v>
      </c>
      <c r="AF714" t="str">
        <v>XS2700680650</v>
      </c>
      <c r="AG714" t="str">
        <v>ZF5891683</v>
      </c>
      <c r="AH714" t="str">
        <v>BACR 5 ¼ 02/01/29</v>
      </c>
      <c r="AI714" s="1">
        <v>47150</v>
      </c>
      <c r="AJ714">
        <v>10000000</v>
      </c>
      <c r="AQ714" t="str">
        <v>YV060047 Corp</v>
      </c>
      <c r="AR714" t="str">
        <v>XS2828444609</v>
      </c>
      <c r="AS714" t="str">
        <v>YV0600473</v>
      </c>
      <c r="AT714" t="str">
        <v>BNP 6.2 07/05/29</v>
      </c>
      <c r="AU714" s="1">
        <v>47304</v>
      </c>
      <c r="AV714">
        <v>4000000</v>
      </c>
      <c r="KA714" s="1"/>
      <c r="LE714" s="1"/>
    </row>
    <row r="715" spans="31:317" x14ac:dyDescent="0.25">
      <c r="AE715" t="str">
        <v>ZF669453 Corp</v>
      </c>
      <c r="AF715" t="str">
        <v>XS2700685618</v>
      </c>
      <c r="AG715" t="str">
        <v>ZF6694532</v>
      </c>
      <c r="AH715" t="str">
        <v>BACR Float 02/08/27</v>
      </c>
      <c r="AI715" s="1">
        <v>46426</v>
      </c>
      <c r="AJ715">
        <v>900000</v>
      </c>
      <c r="AQ715" t="str">
        <v>YV323084 Corp</v>
      </c>
      <c r="AR715" t="str">
        <v>XS2815472084</v>
      </c>
      <c r="AS715" t="str">
        <v>YV3230849</v>
      </c>
      <c r="AT715" t="str">
        <v>BNP 0 06/23/29</v>
      </c>
      <c r="AU715" s="1">
        <v>47292</v>
      </c>
      <c r="AV715">
        <v>2100000</v>
      </c>
      <c r="KA715" s="1"/>
      <c r="LE715" s="1"/>
    </row>
    <row r="716" spans="31:317" x14ac:dyDescent="0.25">
      <c r="AE716" t="str">
        <v>ZF898370 Corp</v>
      </c>
      <c r="AF716" t="str">
        <v>XS2706621377</v>
      </c>
      <c r="AG716" t="str">
        <v>ZF8983701</v>
      </c>
      <c r="AH716" t="str">
        <v>BACR Float 02/09/27</v>
      </c>
      <c r="AI716" s="1">
        <v>46427</v>
      </c>
      <c r="AJ716">
        <v>3000000</v>
      </c>
      <c r="AQ716" t="str">
        <v>YV381934 Corp</v>
      </c>
      <c r="AR716" t="str">
        <v>XS2824184951</v>
      </c>
      <c r="AS716" t="str">
        <v>YV3819344</v>
      </c>
      <c r="AT716" t="str">
        <v>BNP Float 08/14/29</v>
      </c>
      <c r="AU716" s="1">
        <v>47344</v>
      </c>
      <c r="AV716">
        <v>1000000</v>
      </c>
      <c r="KA716" s="1"/>
      <c r="LE716" s="1"/>
    </row>
    <row r="717" spans="31:317" x14ac:dyDescent="0.25">
      <c r="AE717" t="str">
        <v>ZG082181 Corp</v>
      </c>
      <c r="AF717" t="str">
        <v>XS2648363104</v>
      </c>
      <c r="AG717" t="str">
        <v>ZG0821816</v>
      </c>
      <c r="AH717" t="str">
        <v>BACR 5.05 11/22/25</v>
      </c>
      <c r="AI717" s="1">
        <v>45983</v>
      </c>
      <c r="AJ717">
        <v>1150000</v>
      </c>
      <c r="AQ717" t="str">
        <v>YV382072 Corp</v>
      </c>
      <c r="AR717" t="str">
        <v>XS2824184878</v>
      </c>
      <c r="AS717" t="str">
        <v>YV3820722</v>
      </c>
      <c r="AT717" t="str">
        <v>BNP Float 08/14/31</v>
      </c>
      <c r="AU717" s="1">
        <v>48074</v>
      </c>
      <c r="AV717">
        <v>750000</v>
      </c>
      <c r="KA717" s="1"/>
      <c r="LE717" s="1"/>
    </row>
    <row r="718" spans="31:317" x14ac:dyDescent="0.25">
      <c r="AE718" t="str">
        <v>ZG082267 Corp</v>
      </c>
      <c r="AF718" t="str">
        <v>XS2648376189</v>
      </c>
      <c r="AG718" t="str">
        <v>ZG0822673</v>
      </c>
      <c r="AH718" t="str">
        <v>BACR 10.57 01/11/27</v>
      </c>
      <c r="AI718" s="1">
        <v>46398</v>
      </c>
      <c r="AJ718">
        <v>3000000</v>
      </c>
      <c r="AQ718" t="str">
        <v>YV382211 Corp</v>
      </c>
      <c r="AR718" t="str">
        <v>XS2815471516</v>
      </c>
      <c r="AS718" t="str">
        <v>YV3822116</v>
      </c>
      <c r="AT718" t="str">
        <v>BNP Float 07/25/29</v>
      </c>
      <c r="AU718" s="1">
        <v>47324</v>
      </c>
      <c r="AV718">
        <v>1100000</v>
      </c>
      <c r="KA718" s="1"/>
      <c r="LE718" s="1"/>
    </row>
    <row r="719" spans="31:317" x14ac:dyDescent="0.25">
      <c r="AE719" t="str">
        <v>ZG228539 Corp</v>
      </c>
      <c r="AF719" t="str">
        <v>XS2648380611</v>
      </c>
      <c r="AG719" t="str">
        <v>ZG2285390</v>
      </c>
      <c r="AH719" t="str">
        <v>BACR 4 ¾ 11/27/26</v>
      </c>
      <c r="AI719" s="1">
        <v>46353</v>
      </c>
      <c r="AJ719">
        <v>0</v>
      </c>
      <c r="AQ719" t="str">
        <v>YV418369 Corp</v>
      </c>
      <c r="AR719" t="str">
        <v>XS2824183631</v>
      </c>
      <c r="AS719" t="str">
        <v>YV4183690</v>
      </c>
      <c r="AT719" t="str">
        <v>BNP 59 07/30/29</v>
      </c>
      <c r="AU719" s="1">
        <v>47329</v>
      </c>
      <c r="AV719">
        <v>580000</v>
      </c>
      <c r="KA719" s="1"/>
      <c r="LE719" s="1"/>
    </row>
    <row r="720" spans="31:317" x14ac:dyDescent="0.25">
      <c r="AE720" t="str">
        <v>ZG399651 Corp</v>
      </c>
      <c r="AF720" t="e">
        <v>#N/A</v>
      </c>
      <c r="AG720" t="str">
        <v>ZG3996516</v>
      </c>
      <c r="AH720" t="str">
        <v>BACR 1 ¾ 12/21/28</v>
      </c>
      <c r="AI720" s="1">
        <v>47108</v>
      </c>
      <c r="AJ720">
        <v>1400000</v>
      </c>
      <c r="AQ720" t="str">
        <v>YV698321 Corp</v>
      </c>
      <c r="AR720" t="str">
        <v>XS2836215025</v>
      </c>
      <c r="AS720" t="str">
        <v>YV6983212</v>
      </c>
      <c r="AT720" t="str">
        <v>BNP Float 09/04/29</v>
      </c>
      <c r="AU720" s="1">
        <v>47365</v>
      </c>
      <c r="AV720">
        <v>4000000</v>
      </c>
      <c r="KA720" s="1"/>
      <c r="LE720" s="1"/>
    </row>
    <row r="721" spans="31:317" x14ac:dyDescent="0.25">
      <c r="AE721" t="str">
        <v>ZG527642 Corp</v>
      </c>
      <c r="AF721" t="str">
        <v>CH1303576081</v>
      </c>
      <c r="AG721" t="str">
        <v>ZG5276420</v>
      </c>
      <c r="AH721" t="str">
        <v>BACR Float 01/03/29</v>
      </c>
      <c r="AI721" s="1">
        <v>47121</v>
      </c>
      <c r="AJ721">
        <v>1500000</v>
      </c>
      <c r="AQ721" t="str">
        <v>YV752976 Corp</v>
      </c>
      <c r="AR721" t="str">
        <v>XS2850159281</v>
      </c>
      <c r="AS721" t="str">
        <v>YV7529766</v>
      </c>
      <c r="AT721" t="str">
        <v>BNP 10 ¼ 01/07/27</v>
      </c>
      <c r="AU721" s="1">
        <v>46394</v>
      </c>
      <c r="AV721">
        <v>425000</v>
      </c>
      <c r="KA721" s="1"/>
      <c r="LE721" s="1"/>
    </row>
    <row r="722" spans="31:317" x14ac:dyDescent="0.25">
      <c r="AE722" t="str">
        <v>ZG555857 Corp</v>
      </c>
      <c r="AF722" t="str">
        <v>CH1303576073</v>
      </c>
      <c r="AG722" t="str">
        <v>ZG5558579</v>
      </c>
      <c r="AH722" t="str">
        <v>BACR Float 01/03/29</v>
      </c>
      <c r="AI722" s="1">
        <v>47121</v>
      </c>
      <c r="AJ722">
        <v>1000000</v>
      </c>
      <c r="AQ722" t="str">
        <v>YV779227 Corp</v>
      </c>
      <c r="AR722" t="str">
        <v>XS2840440619</v>
      </c>
      <c r="AS722" t="str">
        <v>YV7792273</v>
      </c>
      <c r="AT722" t="str">
        <v>BNP 77 07/07/31</v>
      </c>
      <c r="AU722" s="1">
        <v>48036</v>
      </c>
      <c r="AV722">
        <v>1000000</v>
      </c>
      <c r="KA722" s="1"/>
      <c r="LE722" s="1"/>
    </row>
    <row r="723" spans="31:317" x14ac:dyDescent="0.25">
      <c r="AE723" t="str">
        <v>ZG799622 Corp</v>
      </c>
      <c r="AF723" t="str">
        <v>XS2674309260</v>
      </c>
      <c r="AG723" t="str">
        <v>ZG7996223</v>
      </c>
      <c r="AH723" t="str">
        <v>BACR 5 01/04/29</v>
      </c>
      <c r="AI723" s="1">
        <v>47122</v>
      </c>
      <c r="AJ723">
        <v>1250000</v>
      </c>
      <c r="AQ723" t="str">
        <v>YV958530 Corp</v>
      </c>
      <c r="AR723" t="str">
        <v>XS2857453653</v>
      </c>
      <c r="AS723" t="str">
        <v>YV9585303</v>
      </c>
      <c r="AT723" t="str">
        <v>BNP 10 01/04/27</v>
      </c>
      <c r="AU723" s="1">
        <v>46391</v>
      </c>
      <c r="AV723">
        <v>1380000</v>
      </c>
      <c r="KA723" s="1"/>
      <c r="LE723" s="1"/>
    </row>
    <row r="724" spans="31:317" x14ac:dyDescent="0.25">
      <c r="AE724" t="str">
        <v>ZG846526 Corp</v>
      </c>
      <c r="AF724" t="str">
        <v>XS2674312728</v>
      </c>
      <c r="AG724" t="str">
        <v>ZG8465269</v>
      </c>
      <c r="AH724" t="str">
        <v>BACR 5.7 12/20/28</v>
      </c>
      <c r="AI724" s="1">
        <v>47107</v>
      </c>
      <c r="AJ724">
        <v>30000000</v>
      </c>
      <c r="AQ724" t="str">
        <v>YV965048 Corp</v>
      </c>
      <c r="AR724" t="str">
        <v>US05593DCA90</v>
      </c>
      <c r="AS724" t="str">
        <v>05593DCA9</v>
      </c>
      <c r="AT724" t="str">
        <v>BNP Float 09/22/25</v>
      </c>
      <c r="AU724" s="1">
        <v>45922</v>
      </c>
      <c r="AV724">
        <v>400000000</v>
      </c>
      <c r="KA724" s="1"/>
      <c r="LE724" s="1"/>
    </row>
    <row r="725" spans="31:317" x14ac:dyDescent="0.25">
      <c r="AE725" t="str">
        <v>ZG901551 Corp</v>
      </c>
      <c r="AF725" t="str">
        <v>XS2674323923</v>
      </c>
      <c r="AG725" t="str">
        <v>ZG9015519</v>
      </c>
      <c r="AH725" t="str">
        <v>BACR 5.3 01/03/29</v>
      </c>
      <c r="AI725" s="1">
        <v>47121</v>
      </c>
      <c r="AJ725">
        <v>2000000</v>
      </c>
      <c r="AQ725" t="str">
        <v>YV991265 Corp</v>
      </c>
      <c r="AR725" t="str">
        <v>XS2768639325</v>
      </c>
      <c r="AS725" t="str">
        <v>YV9912655</v>
      </c>
      <c r="AT725" t="str">
        <v>BNP 5 ¼ 09/26/25</v>
      </c>
      <c r="AU725" s="1">
        <v>45926</v>
      </c>
      <c r="AV725">
        <v>1500000</v>
      </c>
      <c r="KA725" s="1"/>
      <c r="LE725" s="1"/>
    </row>
    <row r="726" spans="31:317" x14ac:dyDescent="0.25">
      <c r="AE726" t="str">
        <v>ZH230528 Corp</v>
      </c>
      <c r="AF726" t="str">
        <v>XS2616874454</v>
      </c>
      <c r="AG726" t="str">
        <v>ZH2305287</v>
      </c>
      <c r="AH726" t="str">
        <v>BACR 6.57 12/29/28</v>
      </c>
      <c r="AI726" s="1">
        <v>47116</v>
      </c>
      <c r="AJ726">
        <v>1250000</v>
      </c>
      <c r="AQ726" t="str">
        <v>YV998734 Corp</v>
      </c>
      <c r="AR726" t="str">
        <v>XS2768638517</v>
      </c>
      <c r="AS726" t="str">
        <v>YV9987343</v>
      </c>
      <c r="AT726" t="str">
        <v>BNP Float 09/12/26</v>
      </c>
      <c r="AU726" s="1">
        <v>46277</v>
      </c>
      <c r="AV726">
        <v>785000</v>
      </c>
      <c r="KA726" s="1"/>
      <c r="LE726" s="1"/>
    </row>
    <row r="727" spans="31:317" x14ac:dyDescent="0.25">
      <c r="AE727" t="str">
        <v>ZH231998 Corp</v>
      </c>
      <c r="AF727" t="str">
        <v>XS2616874702</v>
      </c>
      <c r="AG727" t="str">
        <v>ZH2319981</v>
      </c>
      <c r="AH727" t="str">
        <v>BACR 6.48 12/29/28</v>
      </c>
      <c r="AI727" s="1">
        <v>47116</v>
      </c>
      <c r="AJ727">
        <v>1250000</v>
      </c>
      <c r="AQ727" t="str">
        <v>YW087960 Corp</v>
      </c>
      <c r="AR727" t="str">
        <v>XS2794961594</v>
      </c>
      <c r="AS727" t="str">
        <v>YW0879604</v>
      </c>
      <c r="AT727" t="str">
        <v>BNP Float 06/20/34</v>
      </c>
      <c r="AU727" s="1">
        <v>49115</v>
      </c>
      <c r="AV727">
        <v>3000000</v>
      </c>
      <c r="KA727" s="1"/>
      <c r="LE727" s="1"/>
    </row>
    <row r="728" spans="31:317" x14ac:dyDescent="0.25">
      <c r="AE728" t="str">
        <v>ZH232257 Corp</v>
      </c>
      <c r="AF728" t="str">
        <v>XS2616874538</v>
      </c>
      <c r="AG728" t="str">
        <v>ZH2322571</v>
      </c>
      <c r="AH728" t="str">
        <v>BACR 6.84 12/29/28</v>
      </c>
      <c r="AI728" s="1">
        <v>47116</v>
      </c>
      <c r="AJ728">
        <v>1250000</v>
      </c>
      <c r="AQ728" t="str">
        <v>YW241637 Corp</v>
      </c>
      <c r="AR728" t="str">
        <v>XS2123755865</v>
      </c>
      <c r="AS728" t="str">
        <v>YW2416371</v>
      </c>
      <c r="AT728" t="str">
        <v>BNP Float 12/19/25</v>
      </c>
      <c r="AU728" s="1">
        <v>46010</v>
      </c>
      <c r="AV728">
        <v>200000000</v>
      </c>
      <c r="KA728" s="1"/>
      <c r="LE728" s="1"/>
    </row>
    <row r="729" spans="31:317" x14ac:dyDescent="0.25">
      <c r="AE729" t="str">
        <v>ZH316005 Corp</v>
      </c>
      <c r="AF729" t="str">
        <v>US06745NR654</v>
      </c>
      <c r="AG729" t="str">
        <v>06745NR65</v>
      </c>
      <c r="AH729" t="str">
        <v>BACR 6.55 10/27/38</v>
      </c>
      <c r="AI729" s="1">
        <v>50705</v>
      </c>
      <c r="AJ729">
        <v>3347000</v>
      </c>
      <c r="AQ729" t="str">
        <v>YW327648 Corp</v>
      </c>
      <c r="AR729" t="str">
        <v>XS2538951950</v>
      </c>
      <c r="AS729" t="str">
        <v>YW3276485</v>
      </c>
      <c r="AT729" t="str">
        <v>BNP Float 03/20/29</v>
      </c>
      <c r="AU729" s="1">
        <v>47197</v>
      </c>
      <c r="AV729">
        <v>1600000</v>
      </c>
      <c r="KA729" s="1"/>
      <c r="LE729" s="1"/>
    </row>
    <row r="730" spans="31:317" x14ac:dyDescent="0.25">
      <c r="AE730" t="str">
        <v>ZH347565 Corp</v>
      </c>
      <c r="AF730" t="str">
        <v>US06745NRM01</v>
      </c>
      <c r="AG730" t="str">
        <v>06745NRM0</v>
      </c>
      <c r="AH730" t="str">
        <v>BACR 6 10/25/27</v>
      </c>
      <c r="AI730" s="1">
        <v>46685</v>
      </c>
      <c r="AJ730">
        <v>3338000</v>
      </c>
      <c r="AQ730" t="str">
        <v>YW375175 Corp</v>
      </c>
      <c r="AR730" t="str">
        <v>XS2666483164</v>
      </c>
      <c r="AS730" t="str">
        <v>YW3751750</v>
      </c>
      <c r="AT730" t="str">
        <v>BNP 0 07/09/29</v>
      </c>
      <c r="AU730" s="1">
        <v>47308</v>
      </c>
      <c r="AV730">
        <v>30000000</v>
      </c>
      <c r="KA730" s="1"/>
      <c r="LE730" s="1"/>
    </row>
    <row r="731" spans="31:317" x14ac:dyDescent="0.25">
      <c r="AE731" t="str">
        <v>ZH551657 Corp</v>
      </c>
      <c r="AF731" t="str">
        <v>XS2637674032</v>
      </c>
      <c r="AG731" t="str">
        <v>ZH5516575</v>
      </c>
      <c r="AH731" t="str">
        <v>BACR 6.71 10/25/33</v>
      </c>
      <c r="AI731" s="1">
        <v>48877</v>
      </c>
      <c r="AJ731">
        <v>14000000</v>
      </c>
      <c r="AQ731" t="str">
        <v>YW573679 Corp</v>
      </c>
      <c r="AR731" t="str">
        <v>XS2811567218</v>
      </c>
      <c r="AS731" t="str">
        <v>YW5736791</v>
      </c>
      <c r="AT731" t="str">
        <v>BNP Float 07/19/29</v>
      </c>
      <c r="AU731" s="1">
        <v>47318</v>
      </c>
      <c r="AV731">
        <v>2000000</v>
      </c>
      <c r="KA731" s="1"/>
      <c r="LE731" s="1"/>
    </row>
    <row r="732" spans="31:317" x14ac:dyDescent="0.25">
      <c r="AE732" t="str">
        <v>ZI082915 Corp</v>
      </c>
      <c r="AF732" t="str">
        <v>XS2567963843</v>
      </c>
      <c r="AG732" t="str">
        <v>ZI0829153</v>
      </c>
      <c r="AH732" t="str">
        <v>BACR Float 08/10/26</v>
      </c>
      <c r="AI732" s="1">
        <v>46244</v>
      </c>
      <c r="AJ732">
        <v>1000000</v>
      </c>
      <c r="AQ732" t="str">
        <v>YW574907 Corp</v>
      </c>
      <c r="AR732" t="str">
        <v>XS2811566160</v>
      </c>
      <c r="AS732" t="str">
        <v>YW5749075</v>
      </c>
      <c r="AT732" t="str">
        <v>BNP Float 07/19/29</v>
      </c>
      <c r="AU732" s="1">
        <v>47318</v>
      </c>
      <c r="AV732">
        <v>500000</v>
      </c>
      <c r="KA732" s="1"/>
      <c r="LE732" s="1"/>
    </row>
    <row r="733" spans="31:317" x14ac:dyDescent="0.25">
      <c r="AE733" t="str">
        <v>ZI182495 Corp</v>
      </c>
      <c r="AF733" t="str">
        <v>US06745N2A38</v>
      </c>
      <c r="AG733" t="str">
        <v>06745N2A3</v>
      </c>
      <c r="AH733" t="str">
        <v>BACR 5 ¾ 08/21/30</v>
      </c>
      <c r="AI733" s="1">
        <v>47716</v>
      </c>
      <c r="AJ733">
        <v>0</v>
      </c>
      <c r="AQ733" t="str">
        <v>YW671140 Corp</v>
      </c>
      <c r="AR733" t="str">
        <v>XS2817275758</v>
      </c>
      <c r="AS733" t="str">
        <v>YW6711405</v>
      </c>
      <c r="AT733" t="str">
        <v>BNP 100.35 07/05/34</v>
      </c>
      <c r="AU733" s="1">
        <v>49130</v>
      </c>
      <c r="AV733">
        <v>300000</v>
      </c>
      <c r="KA733" s="1"/>
      <c r="LE733" s="1"/>
    </row>
    <row r="734" spans="31:317" x14ac:dyDescent="0.25">
      <c r="AE734" t="str">
        <v>ZI420615 Corp</v>
      </c>
      <c r="AF734" t="str">
        <v>XS2581037855</v>
      </c>
      <c r="AG734" t="str">
        <v>ZI4206150</v>
      </c>
      <c r="AH734" t="str">
        <v>BACR 4.6 08/30/25</v>
      </c>
      <c r="AI734" s="1">
        <v>45899</v>
      </c>
      <c r="AJ734">
        <v>1570000</v>
      </c>
      <c r="AQ734" t="str">
        <v>YW804154 Corp</v>
      </c>
      <c r="AR734" t="str">
        <v>XS2666486936</v>
      </c>
      <c r="AS734" t="str">
        <v>YW8041546</v>
      </c>
      <c r="AT734" t="str">
        <v>BNP 0 08/06/29</v>
      </c>
      <c r="AU734" s="1">
        <v>47336</v>
      </c>
      <c r="AV734">
        <v>40000000</v>
      </c>
      <c r="KA734" s="1"/>
      <c r="LE734" s="1"/>
    </row>
    <row r="735" spans="31:317" x14ac:dyDescent="0.25">
      <c r="AE735" t="str">
        <v>ZI685412 Corp</v>
      </c>
      <c r="AF735" t="str">
        <v>XS2593706042</v>
      </c>
      <c r="AG735" t="str">
        <v>ZI6854122</v>
      </c>
      <c r="AH735" t="str">
        <v>BACR Float 09/21/26</v>
      </c>
      <c r="AI735" s="1">
        <v>46286</v>
      </c>
      <c r="AJ735">
        <v>3535000</v>
      </c>
      <c r="AQ735" t="str">
        <v>YX019443 Corp</v>
      </c>
      <c r="AR735" t="str">
        <v>XS2714106205</v>
      </c>
      <c r="AS735" t="str">
        <v>YX0194432</v>
      </c>
      <c r="AT735" t="str">
        <v>BNP 5 12/23/26</v>
      </c>
      <c r="AU735" s="1">
        <v>46379</v>
      </c>
      <c r="AV735">
        <v>1500000</v>
      </c>
      <c r="KA735" s="1"/>
      <c r="LE735" s="1"/>
    </row>
    <row r="736" spans="31:317" x14ac:dyDescent="0.25">
      <c r="AE736" t="str">
        <v>ZI795698 Corp</v>
      </c>
      <c r="AF736" t="str">
        <v>US06745NHK54</v>
      </c>
      <c r="AG736" t="str">
        <v>06745NHK5</v>
      </c>
      <c r="AH736" t="str">
        <v>BACR 5.85 09/20/30</v>
      </c>
      <c r="AI736" s="1">
        <v>47746</v>
      </c>
      <c r="AJ736">
        <v>2412000</v>
      </c>
      <c r="AQ736" t="str">
        <v>YX072278 Corp</v>
      </c>
      <c r="AR736" t="str">
        <v>XS2759241057</v>
      </c>
      <c r="AS736" t="str">
        <v>YX0722786</v>
      </c>
      <c r="AT736" t="str">
        <v>BNP 29 07/05/29</v>
      </c>
      <c r="AU736" s="1">
        <v>47304</v>
      </c>
      <c r="AV736">
        <v>1000000</v>
      </c>
      <c r="KA736" s="1"/>
      <c r="LE736" s="1"/>
    </row>
    <row r="737" spans="31:317" x14ac:dyDescent="0.25">
      <c r="AE737" t="str">
        <v>ZI975038 Corp</v>
      </c>
      <c r="AF737" t="str">
        <v>XS2616496670</v>
      </c>
      <c r="AG737" t="str">
        <v>ZI9750384</v>
      </c>
      <c r="AH737" t="str">
        <v>BACR Float 09/22/28</v>
      </c>
      <c r="AI737" s="1">
        <v>47018</v>
      </c>
      <c r="AJ737">
        <v>1000000</v>
      </c>
      <c r="AQ737" t="str">
        <v>YX118226 Corp</v>
      </c>
      <c r="AR737" t="str">
        <v>XS2773911800</v>
      </c>
      <c r="AS737" t="str">
        <v>YX1182261</v>
      </c>
      <c r="AT737" t="str">
        <v>BNP 0 07/05/29</v>
      </c>
      <c r="AU737" s="1">
        <v>47304</v>
      </c>
      <c r="AV737">
        <v>500000</v>
      </c>
      <c r="KA737" s="1"/>
      <c r="LE737" s="1"/>
    </row>
    <row r="738" spans="31:317" x14ac:dyDescent="0.25">
      <c r="AE738" t="str">
        <v>ZJ073031 Corp</v>
      </c>
      <c r="AF738" t="str">
        <v>XS2517309543</v>
      </c>
      <c r="AG738" t="str">
        <v>ZJ0730318</v>
      </c>
      <c r="AH738" t="str">
        <v>BACR Float 06/20/28</v>
      </c>
      <c r="AI738" s="1">
        <v>46924</v>
      </c>
      <c r="AJ738">
        <v>25000000</v>
      </c>
      <c r="AQ738" t="str">
        <v>YX316313 Corp</v>
      </c>
      <c r="AR738" t="str">
        <v>XS2726372886</v>
      </c>
      <c r="AS738" t="str">
        <v>YX3163137</v>
      </c>
      <c r="AT738" t="str">
        <v>BNP 2.56 01/12/26</v>
      </c>
      <c r="AU738" s="1">
        <v>46034</v>
      </c>
      <c r="AV738">
        <v>14000000</v>
      </c>
      <c r="KA738" s="1"/>
      <c r="LE738" s="1"/>
    </row>
    <row r="739" spans="31:317" x14ac:dyDescent="0.25">
      <c r="AE739" t="str">
        <v>ZJ456541 Corp</v>
      </c>
      <c r="AF739" t="str">
        <v>US06745MMT26</v>
      </c>
      <c r="AG739" t="str">
        <v>06745MMT2</v>
      </c>
      <c r="AH739" t="str">
        <v>BACR Float 07/05/28</v>
      </c>
      <c r="AI739" s="1">
        <v>46939</v>
      </c>
      <c r="AJ739">
        <v>10000000</v>
      </c>
      <c r="AQ739" t="str">
        <v>YX405060 Corp</v>
      </c>
      <c r="AR739" t="str">
        <v>XS2782351907</v>
      </c>
      <c r="AS739" t="str">
        <v>YX4050606</v>
      </c>
      <c r="AT739" t="str">
        <v>BNP Float 06/06/28</v>
      </c>
      <c r="AU739" s="1">
        <v>46910</v>
      </c>
      <c r="AV739">
        <v>2270000</v>
      </c>
      <c r="KA739" s="1"/>
      <c r="LE739" s="1"/>
    </row>
    <row r="740" spans="31:317" x14ac:dyDescent="0.25">
      <c r="AE740" t="str">
        <v>ZJ661931 Corp</v>
      </c>
      <c r="AF740" t="str">
        <v>XS2517451022</v>
      </c>
      <c r="AG740" t="str">
        <v>ZJ6619317</v>
      </c>
      <c r="AH740" t="str">
        <v>BACR Float 07/19/27</v>
      </c>
      <c r="AI740" s="1">
        <v>46587</v>
      </c>
      <c r="AJ740">
        <v>1500000</v>
      </c>
      <c r="AQ740" t="str">
        <v>YX468769 Corp</v>
      </c>
      <c r="AR740" t="str">
        <v>XS2757803593</v>
      </c>
      <c r="AS740" t="str">
        <v>YX4687696</v>
      </c>
      <c r="AT740" t="str">
        <v>BNP 34 07/05/29</v>
      </c>
      <c r="AU740" s="1">
        <v>47304</v>
      </c>
      <c r="AV740">
        <v>350000</v>
      </c>
      <c r="KA740" s="1"/>
      <c r="LE740" s="1"/>
    </row>
    <row r="741" spans="31:317" x14ac:dyDescent="0.25">
      <c r="AE741" t="str">
        <v>ZJ670282 Corp</v>
      </c>
      <c r="AF741" t="str">
        <v>XS2517451618</v>
      </c>
      <c r="AG741" t="str">
        <v>ZJ6702824</v>
      </c>
      <c r="AH741" t="str">
        <v>BACR Float 07/12/33</v>
      </c>
      <c r="AI741" s="1">
        <v>48772</v>
      </c>
      <c r="AJ741">
        <v>1500000</v>
      </c>
      <c r="AQ741" t="str">
        <v>YX631981 Corp</v>
      </c>
      <c r="AR741" t="str">
        <v>XS2788735285</v>
      </c>
      <c r="AS741" t="str">
        <v>YX6319819</v>
      </c>
      <c r="AT741" t="str">
        <v>BNP 3.78 07/05/28</v>
      </c>
      <c r="AU741" s="1">
        <v>46939</v>
      </c>
      <c r="AV741">
        <v>1600000</v>
      </c>
      <c r="KA741" s="1"/>
      <c r="LE741" s="1"/>
    </row>
    <row r="742" spans="31:317" x14ac:dyDescent="0.25">
      <c r="AE742" t="str">
        <v>ZJ717961 Corp</v>
      </c>
      <c r="AF742" t="str">
        <v>XS2517192683</v>
      </c>
      <c r="AG742" t="str">
        <v>ZJ7179618</v>
      </c>
      <c r="AH742" t="str">
        <v>BACR Float 06/13/28</v>
      </c>
      <c r="AI742" s="1">
        <v>46917</v>
      </c>
      <c r="AJ742">
        <v>30000000</v>
      </c>
      <c r="AQ742" t="str">
        <v>YX674743 Corp</v>
      </c>
      <c r="AR742" t="str">
        <v>XS2759256246</v>
      </c>
      <c r="AS742" t="str">
        <v>YX6747431</v>
      </c>
      <c r="AT742" t="str">
        <v>BNP 8.3 07/05/28</v>
      </c>
      <c r="AU742" s="1">
        <v>46939</v>
      </c>
      <c r="AV742">
        <v>433000</v>
      </c>
      <c r="KA742" s="1"/>
      <c r="LE742" s="1"/>
    </row>
    <row r="743" spans="31:317" x14ac:dyDescent="0.25">
      <c r="AE743" t="str">
        <v>ZJ820921 Corp</v>
      </c>
      <c r="AF743" t="str">
        <v>XS2517262213</v>
      </c>
      <c r="AG743" t="str">
        <v>ZJ8209216</v>
      </c>
      <c r="AH743" t="str">
        <v>BACR 4 ½ 07/27/26</v>
      </c>
      <c r="AI743" s="1">
        <v>46230</v>
      </c>
      <c r="AJ743">
        <v>8959000</v>
      </c>
      <c r="AQ743" t="str">
        <v>YX869650 Corp</v>
      </c>
      <c r="AR743" t="str">
        <v>XS2794986310</v>
      </c>
      <c r="AS743" t="str">
        <v>YX8696503</v>
      </c>
      <c r="AT743" t="str">
        <v>BNP 8.4 07/06/27</v>
      </c>
      <c r="AU743" s="1">
        <v>46574</v>
      </c>
      <c r="AV743">
        <v>2000000</v>
      </c>
      <c r="KA743" s="1"/>
      <c r="LE743" s="1"/>
    </row>
    <row r="744" spans="31:317" x14ac:dyDescent="0.25">
      <c r="AE744" t="str">
        <v>ZJ983032 Corp</v>
      </c>
      <c r="AF744" t="str">
        <v>US06745MUU07</v>
      </c>
      <c r="AG744" t="str">
        <v>06745MUU0</v>
      </c>
      <c r="AH744" t="str">
        <v>BACR 5.6 08/03/43</v>
      </c>
      <c r="AI744" s="1">
        <v>52446</v>
      </c>
      <c r="AJ744">
        <v>2528000</v>
      </c>
      <c r="AQ744" t="str">
        <v>ZB112593 Corp</v>
      </c>
      <c r="AR744" t="str">
        <v>XS2741510486</v>
      </c>
      <c r="AS744" t="str">
        <v>ZB1125937</v>
      </c>
      <c r="AT744" t="str">
        <v>BNP 0 10/06/26</v>
      </c>
      <c r="AU744" s="1">
        <v>46301</v>
      </c>
      <c r="AV744">
        <v>0</v>
      </c>
      <c r="KA744" s="1"/>
      <c r="LE744" s="1"/>
    </row>
    <row r="745" spans="31:317" x14ac:dyDescent="0.25">
      <c r="AE745" t="str">
        <v>ZK268927 Corp</v>
      </c>
      <c r="AF745" t="str">
        <v>XS2503638343</v>
      </c>
      <c r="AG745" t="str">
        <v>ZK2689279</v>
      </c>
      <c r="AH745" t="str">
        <v>BACR 4.17 05/02/26</v>
      </c>
      <c r="AI745" s="1">
        <v>46144</v>
      </c>
      <c r="AJ745">
        <v>1760000</v>
      </c>
      <c r="AQ745" t="str">
        <v>ZB140333 Corp</v>
      </c>
      <c r="AR745" t="str">
        <v>XS2730059941</v>
      </c>
      <c r="AS745" t="str">
        <v>ZB1403334</v>
      </c>
      <c r="AT745" t="str">
        <v>BNP 0 09/29/25</v>
      </c>
      <c r="AU745" s="1">
        <v>45929</v>
      </c>
      <c r="AV745">
        <v>1625000</v>
      </c>
      <c r="KA745" s="1"/>
      <c r="LE745" s="1"/>
    </row>
    <row r="746" spans="31:317" x14ac:dyDescent="0.25">
      <c r="AE746" t="str">
        <v>ZK326506 Corp</v>
      </c>
      <c r="AF746" t="str">
        <v>XS2503687399</v>
      </c>
      <c r="AG746" t="str">
        <v>ZK3265061</v>
      </c>
      <c r="AH746" t="str">
        <v>BACR Float 05/05/28</v>
      </c>
      <c r="AI746" s="1">
        <v>46878</v>
      </c>
      <c r="AJ746">
        <v>1000000</v>
      </c>
      <c r="AQ746" t="str">
        <v>ZB258640 Corp</v>
      </c>
      <c r="AR746" t="str">
        <v>XS2726373181</v>
      </c>
      <c r="AS746" t="str">
        <v>ZB2586400</v>
      </c>
      <c r="AT746" t="str">
        <v>BNP 2.6 01/12/26</v>
      </c>
      <c r="AU746" s="1">
        <v>46034</v>
      </c>
      <c r="AV746">
        <v>40000000</v>
      </c>
      <c r="KA746" s="1"/>
      <c r="LE746" s="1"/>
    </row>
    <row r="747" spans="31:317" x14ac:dyDescent="0.25">
      <c r="AE747" t="str">
        <v>ZK353364 Corp</v>
      </c>
      <c r="AF747" t="str">
        <v>US06745M5Y05</v>
      </c>
      <c r="AG747" t="str">
        <v>06745M5Y0</v>
      </c>
      <c r="AH747" t="str">
        <v>BACR 5 ½ 05/16/33</v>
      </c>
      <c r="AI747" s="1">
        <v>48715</v>
      </c>
      <c r="AJ747">
        <v>3647000</v>
      </c>
      <c r="AQ747" t="str">
        <v>ZB315355 Corp</v>
      </c>
      <c r="AR747" t="str">
        <v>XS2740842435</v>
      </c>
      <c r="AS747" t="str">
        <v>ZB3153556</v>
      </c>
      <c r="AT747" t="str">
        <v>BNP 8.6 07/07/31</v>
      </c>
      <c r="AU747" s="1">
        <v>48036</v>
      </c>
      <c r="AV747">
        <v>600000</v>
      </c>
      <c r="KA747" s="1"/>
      <c r="LE747" s="1"/>
    </row>
    <row r="748" spans="31:317" x14ac:dyDescent="0.25">
      <c r="AE748" t="str">
        <v>ZK424205 Corp</v>
      </c>
      <c r="AF748" t="str">
        <v>XS2505836051</v>
      </c>
      <c r="AG748" t="str">
        <v>ZK4242051</v>
      </c>
      <c r="AH748" t="str">
        <v>BACR Float 05/05/29</v>
      </c>
      <c r="AI748" s="1">
        <v>47243</v>
      </c>
      <c r="AJ748">
        <v>100000000</v>
      </c>
      <c r="AQ748" t="str">
        <v>ZB350214 Corp</v>
      </c>
      <c r="AR748" t="str">
        <v>XS2802871306</v>
      </c>
      <c r="AS748" t="str">
        <v>ZB3502141</v>
      </c>
      <c r="AT748" t="str">
        <v>BNP Float 06/25/29</v>
      </c>
      <c r="AU748" s="1">
        <v>47294</v>
      </c>
      <c r="AV748">
        <v>41500000</v>
      </c>
      <c r="KA748" s="1"/>
      <c r="LE748" s="1"/>
    </row>
    <row r="749" spans="31:317" x14ac:dyDescent="0.25">
      <c r="AE749" t="str">
        <v>ZK663733 Corp</v>
      </c>
      <c r="AF749" t="str">
        <v>US06745MDN56</v>
      </c>
      <c r="AG749" t="str">
        <v>06745MDN5</v>
      </c>
      <c r="AH749" t="str">
        <v>BACR 5 ¼ 06/06/30</v>
      </c>
      <c r="AI749" s="1">
        <v>47640</v>
      </c>
      <c r="AJ749">
        <v>250000</v>
      </c>
      <c r="AQ749" t="str">
        <v>ZB432978 Corp</v>
      </c>
      <c r="AR749" t="str">
        <v>XS2749350570</v>
      </c>
      <c r="AS749" t="str">
        <v>ZB4329783</v>
      </c>
      <c r="AT749" t="str">
        <v>BNP 0 07/07/31</v>
      </c>
      <c r="AU749" s="1">
        <v>48036</v>
      </c>
      <c r="AV749">
        <v>1000000</v>
      </c>
      <c r="KA749" s="1"/>
      <c r="LE749" s="1"/>
    </row>
    <row r="750" spans="31:317" x14ac:dyDescent="0.25">
      <c r="AE750" t="str">
        <v>ZK882888 Corp</v>
      </c>
      <c r="AF750" t="str">
        <v>US06745MGT99</v>
      </c>
      <c r="AG750" t="str">
        <v>06745MGT9</v>
      </c>
      <c r="AH750" t="str">
        <v>BACR 5 ½ 06/21/28</v>
      </c>
      <c r="AI750" s="1">
        <v>46925</v>
      </c>
      <c r="AJ750">
        <v>1277000</v>
      </c>
      <c r="AQ750" t="str">
        <v>ZB566636 Corp</v>
      </c>
      <c r="AR750" t="str">
        <v>XS2759182459</v>
      </c>
      <c r="AS750" t="str">
        <v>ZB5666365</v>
      </c>
      <c r="AT750" t="str">
        <v>BNP 32 07/05/29</v>
      </c>
      <c r="AU750" s="1">
        <v>47304</v>
      </c>
      <c r="AV750">
        <v>350000</v>
      </c>
      <c r="KA750" s="1"/>
      <c r="LE750" s="1"/>
    </row>
    <row r="751" spans="31:317" x14ac:dyDescent="0.25">
      <c r="AE751" t="str">
        <v>ZK907653 Corp</v>
      </c>
      <c r="AF751" t="str">
        <v>XS2514212005</v>
      </c>
      <c r="AG751" t="str">
        <v>ZK9076538</v>
      </c>
      <c r="AH751" t="str">
        <v>BACR 2.24 06/23/28</v>
      </c>
      <c r="AI751" s="1">
        <v>46927</v>
      </c>
      <c r="AJ751">
        <v>1000000</v>
      </c>
      <c r="AQ751" t="str">
        <v>ZB670658 Corp</v>
      </c>
      <c r="AR751" t="str">
        <v>XS2759151579</v>
      </c>
      <c r="AS751" t="str">
        <v>ZB6706582</v>
      </c>
      <c r="AT751" t="str">
        <v>BNP 104 ½ 07/05/34</v>
      </c>
      <c r="AU751" s="1">
        <v>49130</v>
      </c>
      <c r="AV751">
        <v>500000</v>
      </c>
      <c r="KA751" s="1"/>
      <c r="LE751" s="1"/>
    </row>
    <row r="752" spans="31:317" x14ac:dyDescent="0.25">
      <c r="AE752" t="str">
        <v>ZL043511 Corp</v>
      </c>
      <c r="AF752" t="str">
        <v>XS2470734349</v>
      </c>
      <c r="AG752" t="str">
        <v>ZL0435111</v>
      </c>
      <c r="AH752" t="str">
        <v>BACR 5.87 12/20/32</v>
      </c>
      <c r="AI752" s="1">
        <v>48568</v>
      </c>
      <c r="AJ752">
        <v>30000000</v>
      </c>
      <c r="AQ752" t="str">
        <v>ZB671312 Corp</v>
      </c>
      <c r="AR752" t="str">
        <v>XS2759151819</v>
      </c>
      <c r="AS752" t="str">
        <v>ZB6713125</v>
      </c>
      <c r="AT752" t="str">
        <v>BNP 107.95 07/05/34</v>
      </c>
      <c r="AU752" s="1">
        <v>49130</v>
      </c>
      <c r="AV752">
        <v>500000</v>
      </c>
      <c r="KA752" s="1"/>
      <c r="LE752" s="1"/>
    </row>
    <row r="753" spans="31:317" x14ac:dyDescent="0.25">
      <c r="AE753" t="str">
        <v>ZL213265 Corp</v>
      </c>
      <c r="AF753" t="str">
        <v>XS2478883064</v>
      </c>
      <c r="AG753" t="str">
        <v>ZL2132658</v>
      </c>
      <c r="AH753" t="str">
        <v>BACR Float 02/24/28</v>
      </c>
      <c r="AI753" s="1">
        <v>46807</v>
      </c>
      <c r="AJ753">
        <v>10000000</v>
      </c>
      <c r="AQ753" t="str">
        <v>ZB781453 Corp</v>
      </c>
      <c r="AR753" t="str">
        <v>XS2726375988</v>
      </c>
      <c r="AS753" t="str">
        <v>ZB7814534</v>
      </c>
      <c r="AT753" t="str">
        <v>BNP 3.1 01/12/26</v>
      </c>
      <c r="AU753" s="1">
        <v>46034</v>
      </c>
      <c r="AV753">
        <v>33000000</v>
      </c>
      <c r="KA753" s="1"/>
      <c r="LE753" s="1"/>
    </row>
    <row r="754" spans="31:317" x14ac:dyDescent="0.25">
      <c r="AE754" t="str">
        <v>ZL480424 Corp</v>
      </c>
      <c r="AF754" t="str">
        <v>XS2483255266</v>
      </c>
      <c r="AG754" t="str">
        <v>ZL4804247</v>
      </c>
      <c r="AH754" t="str">
        <v>BACR 4.7 03/17/26</v>
      </c>
      <c r="AI754" s="1">
        <v>46098</v>
      </c>
      <c r="AJ754">
        <v>0</v>
      </c>
      <c r="AQ754" t="str">
        <v>ZB783579 Corp</v>
      </c>
      <c r="AR754" t="str">
        <v>XS2759198703</v>
      </c>
      <c r="AS754" t="str">
        <v>ZB7835794</v>
      </c>
      <c r="AT754" t="str">
        <v>BNP Float 07/06/27</v>
      </c>
      <c r="AU754" s="1">
        <v>46574</v>
      </c>
      <c r="AV754">
        <v>2000000</v>
      </c>
      <c r="KA754" s="1"/>
      <c r="LE754" s="1"/>
    </row>
    <row r="755" spans="31:317" x14ac:dyDescent="0.25">
      <c r="AE755" t="str">
        <v>ZM131475 Corp</v>
      </c>
      <c r="AF755" t="str">
        <v>US06749NE993</v>
      </c>
      <c r="AG755" t="str">
        <v>06749NE99</v>
      </c>
      <c r="AH755" t="str">
        <v>BACR Float 12/30/27</v>
      </c>
      <c r="AI755" s="1">
        <v>46751</v>
      </c>
      <c r="AJ755">
        <v>547000</v>
      </c>
      <c r="AQ755" t="str">
        <v>ZB825366 Corp</v>
      </c>
      <c r="AR755" t="str">
        <v>XS2758251156</v>
      </c>
      <c r="AS755" t="str">
        <v>ZB8253666</v>
      </c>
      <c r="AT755" t="str">
        <v>BNP 9.1 07/05/29</v>
      </c>
      <c r="AU755" s="1">
        <v>47304</v>
      </c>
      <c r="AV755">
        <v>1500000</v>
      </c>
      <c r="KA755" s="1"/>
      <c r="LE755" s="1"/>
    </row>
    <row r="756" spans="31:317" x14ac:dyDescent="0.25">
      <c r="AE756" t="str">
        <v>ZM436093 Corp</v>
      </c>
      <c r="AF756" t="str">
        <v>US06749NH541</v>
      </c>
      <c r="AG756" t="str">
        <v>06749NH54</v>
      </c>
      <c r="AH756" t="str">
        <v>BACR Float 01/30/26</v>
      </c>
      <c r="AI756" s="1">
        <v>46052</v>
      </c>
      <c r="AJ756">
        <v>7723000</v>
      </c>
      <c r="AQ756" t="str">
        <v>ZB913291 Corp</v>
      </c>
      <c r="AR756" t="str">
        <v>XS2759274223</v>
      </c>
      <c r="AS756" t="str">
        <v>ZB9132919</v>
      </c>
      <c r="AT756" t="str">
        <v>BNP 68 ¼ 07/07/31</v>
      </c>
      <c r="AU756" s="1">
        <v>48036</v>
      </c>
      <c r="AV756">
        <v>8000000</v>
      </c>
      <c r="KA756" s="1"/>
      <c r="LE756" s="1"/>
    </row>
    <row r="757" spans="31:317" x14ac:dyDescent="0.25">
      <c r="AE757" t="str">
        <v>ZM552778 Corp</v>
      </c>
      <c r="AF757" t="str">
        <v>CH1235337412</v>
      </c>
      <c r="AG757" t="str">
        <v>ZM5527787</v>
      </c>
      <c r="AH757" t="str">
        <v>BACR Float 02/17/26</v>
      </c>
      <c r="AI757" s="1">
        <v>46070</v>
      </c>
      <c r="AJ757">
        <v>3000000</v>
      </c>
      <c r="AQ757" t="str">
        <v>ZD110071 Corp</v>
      </c>
      <c r="AR757" t="str">
        <v>XS2707993379</v>
      </c>
      <c r="AS757" t="str">
        <v>ZD1100712</v>
      </c>
      <c r="AT757" t="str">
        <v>BNP 60.9 01/08/31</v>
      </c>
      <c r="AU757" s="1">
        <v>47856</v>
      </c>
      <c r="AV757">
        <v>600000</v>
      </c>
      <c r="KA757" s="1"/>
      <c r="LE757" s="1"/>
    </row>
    <row r="758" spans="31:317" x14ac:dyDescent="0.25">
      <c r="AE758" t="str">
        <v>ZM656028 Corp</v>
      </c>
      <c r="AF758" t="str">
        <v>XS2463320536</v>
      </c>
      <c r="AG758" t="str">
        <v>ZM6560282</v>
      </c>
      <c r="AH758" t="str">
        <v>BACR Float 02/09/26</v>
      </c>
      <c r="AI758" s="1">
        <v>46062</v>
      </c>
      <c r="AJ758">
        <v>1000000</v>
      </c>
      <c r="AQ758" t="str">
        <v>ZD118638 Corp</v>
      </c>
      <c r="AR758" t="str">
        <v>XS2707993296</v>
      </c>
      <c r="AS758" t="str">
        <v>ZD1186380</v>
      </c>
      <c r="AT758" t="str">
        <v>BNP 60.2 01/08/31</v>
      </c>
      <c r="AU758" s="1">
        <v>47856</v>
      </c>
      <c r="AV758">
        <v>500000</v>
      </c>
      <c r="KA758" s="1"/>
      <c r="LE758" s="1"/>
    </row>
    <row r="759" spans="31:317" x14ac:dyDescent="0.25">
      <c r="AE759" t="str">
        <v>ZM687469 Corp</v>
      </c>
      <c r="AF759" t="str">
        <v>XS2463325501</v>
      </c>
      <c r="AG759" t="str">
        <v>ZM6874691</v>
      </c>
      <c r="AH759" t="str">
        <v>BACR 5.39 12/20/25</v>
      </c>
      <c r="AI759" s="1">
        <v>46011</v>
      </c>
      <c r="AJ759">
        <v>18750000</v>
      </c>
      <c r="AQ759" t="str">
        <v>ZD176178 Corp</v>
      </c>
      <c r="AR759" t="str">
        <v>XS2712403927</v>
      </c>
      <c r="AS759" t="str">
        <v>ZD1761786</v>
      </c>
      <c r="AT759" t="str">
        <v>BNP Float 12/23/26</v>
      </c>
      <c r="AU759" s="1">
        <v>46379</v>
      </c>
      <c r="AV759">
        <v>2000000</v>
      </c>
      <c r="KA759" s="1"/>
      <c r="LE759" s="1"/>
    </row>
    <row r="760" spans="31:317" x14ac:dyDescent="0.25">
      <c r="AE760" t="str">
        <v>ZM689030 Corp</v>
      </c>
      <c r="AF760" t="str">
        <v>XS2463325337</v>
      </c>
      <c r="AG760" t="str">
        <v>ZM6890309</v>
      </c>
      <c r="AH760" t="str">
        <v>BACR 5.4 12/20/25</v>
      </c>
      <c r="AI760" s="1">
        <v>46011</v>
      </c>
      <c r="AJ760">
        <v>18750000</v>
      </c>
      <c r="AQ760" t="str">
        <v>ZD176955 Corp</v>
      </c>
      <c r="AR760" t="str">
        <v>XS2699271354</v>
      </c>
      <c r="AS760" t="str">
        <v>ZD1769557</v>
      </c>
      <c r="AT760" t="str">
        <v>BNP Float 12/23/28</v>
      </c>
      <c r="AU760" s="1">
        <v>47110</v>
      </c>
      <c r="AV760">
        <v>5000000</v>
      </c>
      <c r="KA760" s="1"/>
      <c r="LE760" s="1"/>
    </row>
    <row r="761" spans="31:317" x14ac:dyDescent="0.25">
      <c r="AE761" t="str">
        <v>ZM693293 Corp</v>
      </c>
      <c r="AF761" t="str">
        <v>XS2463325410</v>
      </c>
      <c r="AG761" t="str">
        <v>ZM6932937</v>
      </c>
      <c r="AH761" t="str">
        <v>BACR 5.4 12/20/25</v>
      </c>
      <c r="AI761" s="1">
        <v>46011</v>
      </c>
      <c r="AJ761">
        <v>18750000</v>
      </c>
      <c r="AQ761" t="str">
        <v>ZD183350 Corp</v>
      </c>
      <c r="AR761" t="str">
        <v>XS2348426680</v>
      </c>
      <c r="AS761" t="str">
        <v>ZD1833502</v>
      </c>
      <c r="AT761" t="str">
        <v>BNP 9.8 03/05/29</v>
      </c>
      <c r="AU761" s="1">
        <v>47182</v>
      </c>
      <c r="AV761">
        <v>400000</v>
      </c>
      <c r="KA761" s="1"/>
      <c r="LE761" s="1"/>
    </row>
    <row r="762" spans="31:317" x14ac:dyDescent="0.25">
      <c r="AE762" t="str">
        <v>ZM772109 Corp</v>
      </c>
      <c r="AF762" t="str">
        <v>XS2463727995</v>
      </c>
      <c r="AG762" t="str">
        <v>ZM7721099</v>
      </c>
      <c r="AH762" t="str">
        <v>BACR Float 02/17/26</v>
      </c>
      <c r="AI762" s="1">
        <v>46070</v>
      </c>
      <c r="AJ762">
        <v>1450000</v>
      </c>
      <c r="AQ762" t="str">
        <v>ZD205141 Corp</v>
      </c>
      <c r="AR762" t="str">
        <v>XS2719876331</v>
      </c>
      <c r="AS762" t="str">
        <v>ZD2051419</v>
      </c>
      <c r="AT762" t="str">
        <v>BNP 9.36 01/08/29</v>
      </c>
      <c r="AU762" s="1">
        <v>47126</v>
      </c>
      <c r="AV762">
        <v>2000000</v>
      </c>
      <c r="KA762" s="1"/>
      <c r="LE762" s="1"/>
    </row>
    <row r="763" spans="31:317" x14ac:dyDescent="0.25">
      <c r="AE763" t="str">
        <v>ZM781234 Corp</v>
      </c>
      <c r="AF763" t="str">
        <v>XS2469982990</v>
      </c>
      <c r="AG763" t="str">
        <v>ZM7812344</v>
      </c>
      <c r="AH763" t="str">
        <v>BACR 4.9 02/10/28</v>
      </c>
      <c r="AI763" s="1">
        <v>46793</v>
      </c>
      <c r="AJ763">
        <v>80000000</v>
      </c>
      <c r="AQ763" t="str">
        <v>ZD207849 Corp</v>
      </c>
      <c r="AR763" t="str">
        <v>XS2011519704</v>
      </c>
      <c r="AS763" t="str">
        <v>ZD2078495</v>
      </c>
      <c r="AT763" t="str">
        <v>BNP 7.6 01/08/31</v>
      </c>
      <c r="AU763" s="1">
        <v>47856</v>
      </c>
      <c r="AV763">
        <v>3000000</v>
      </c>
      <c r="KA763" s="1"/>
      <c r="LE763" s="1"/>
    </row>
    <row r="764" spans="31:317" x14ac:dyDescent="0.25">
      <c r="AE764" t="str">
        <v>ZN100616 Corp</v>
      </c>
      <c r="AF764" t="str">
        <v>XS2441895393</v>
      </c>
      <c r="AG764" t="str">
        <v>ZN1006164</v>
      </c>
      <c r="AH764" t="str">
        <v>BACR Float 11/14/25</v>
      </c>
      <c r="AI764" s="1">
        <v>45975</v>
      </c>
      <c r="AJ764">
        <v>1500000</v>
      </c>
      <c r="AQ764" t="str">
        <v>ZD341931 Corp</v>
      </c>
      <c r="AR764" t="str">
        <v>XS2719855095</v>
      </c>
      <c r="AS764" t="str">
        <v>ZD3419318</v>
      </c>
      <c r="AT764" t="str">
        <v>BNP 59 ½ 01/08/31</v>
      </c>
      <c r="AU764" s="1">
        <v>47856</v>
      </c>
      <c r="AV764">
        <v>1100000</v>
      </c>
      <c r="KA764" s="1"/>
      <c r="LE764" s="1"/>
    </row>
    <row r="765" spans="31:317" x14ac:dyDescent="0.25">
      <c r="AE765" t="str">
        <v>ZN201084 Corp</v>
      </c>
      <c r="AF765" t="str">
        <v>XS2441914103</v>
      </c>
      <c r="AG765" t="str">
        <v>ZN2010843</v>
      </c>
      <c r="AH765" t="str">
        <v>BACR Float 11/10/25</v>
      </c>
      <c r="AI765" s="1">
        <v>45971</v>
      </c>
      <c r="AJ765">
        <v>7000000</v>
      </c>
      <c r="AQ765" t="str">
        <v>ZD351964 Corp</v>
      </c>
      <c r="AR765" t="str">
        <v>XS2707988296</v>
      </c>
      <c r="AS765" t="str">
        <v>ZD3519646</v>
      </c>
      <c r="AT765" t="str">
        <v>BNP 4 ¾ 01/08/26</v>
      </c>
      <c r="AU765" s="1">
        <v>46030</v>
      </c>
      <c r="AV765">
        <v>1150000</v>
      </c>
      <c r="KA765" s="1"/>
      <c r="LE765" s="1"/>
    </row>
    <row r="766" spans="31:317" x14ac:dyDescent="0.25">
      <c r="AE766" t="str">
        <v>ZN226557 Corp</v>
      </c>
      <c r="AF766" t="str">
        <v>XS2441917890</v>
      </c>
      <c r="AG766" t="str">
        <v>ZN2265579</v>
      </c>
      <c r="AH766" t="str">
        <v>BACR Float 11/14/25</v>
      </c>
      <c r="AI766" s="1">
        <v>45975</v>
      </c>
      <c r="AJ766">
        <v>3000000</v>
      </c>
      <c r="AQ766" t="str">
        <v>ZD364027 Corp</v>
      </c>
      <c r="AR766" t="str">
        <v>XS2436024165</v>
      </c>
      <c r="AS766" t="str">
        <v>ZD3640277</v>
      </c>
      <c r="AT766" t="str">
        <v>BNP 6 ½ 01/08/29</v>
      </c>
      <c r="AU766" s="1">
        <v>47126</v>
      </c>
      <c r="AV766">
        <v>1383000</v>
      </c>
      <c r="KA766" s="1"/>
      <c r="LE766" s="1"/>
    </row>
    <row r="767" spans="31:317" x14ac:dyDescent="0.25">
      <c r="AE767" t="str">
        <v>ZN228350 Corp</v>
      </c>
      <c r="AF767" t="str">
        <v>XS2441914871</v>
      </c>
      <c r="AG767" t="str">
        <v>ZN2283507</v>
      </c>
      <c r="AH767" t="str">
        <v>BACR Float 11/17/27</v>
      </c>
      <c r="AI767" s="1">
        <v>46708</v>
      </c>
      <c r="AJ767">
        <v>1100000</v>
      </c>
      <c r="AQ767" t="str">
        <v>ZD487655 Corp</v>
      </c>
      <c r="AR767" t="str">
        <v>XS2701359783</v>
      </c>
      <c r="AS767" t="str">
        <v>ZD4876557</v>
      </c>
      <c r="AT767" t="str">
        <v>BNP 35 01/08/29</v>
      </c>
      <c r="AU767" s="1">
        <v>47126</v>
      </c>
      <c r="AV767">
        <v>2400000</v>
      </c>
      <c r="KA767" s="1"/>
      <c r="LE767" s="1"/>
    </row>
    <row r="768" spans="31:317" x14ac:dyDescent="0.25">
      <c r="AE768" t="str">
        <v>ZN348789 Corp</v>
      </c>
      <c r="AF768" t="str">
        <v>XS2443097394</v>
      </c>
      <c r="AG768" t="str">
        <v>ZN3487891</v>
      </c>
      <c r="AH768" t="str">
        <v>BACR Float 11/25/25</v>
      </c>
      <c r="AI768" s="1">
        <v>45986</v>
      </c>
      <c r="AJ768">
        <v>3000000</v>
      </c>
      <c r="AQ768" t="str">
        <v>ZD642039 Corp</v>
      </c>
      <c r="AR768" t="str">
        <v>XS2458012890</v>
      </c>
      <c r="AS768" t="str">
        <v>ZD6420396</v>
      </c>
      <c r="AT768" t="str">
        <v>BNP 0 01/08/31</v>
      </c>
      <c r="AU768" s="1">
        <v>47856</v>
      </c>
      <c r="AV768">
        <v>1000000</v>
      </c>
      <c r="KA768" s="1"/>
      <c r="LE768" s="1"/>
    </row>
    <row r="769" spans="31:317" x14ac:dyDescent="0.25">
      <c r="AE769" t="str">
        <v>ZN418058 Corp</v>
      </c>
      <c r="AF769" t="str">
        <v>XS2443122176</v>
      </c>
      <c r="AG769" t="str">
        <v>ZN4180586</v>
      </c>
      <c r="AH769" t="str">
        <v>BACR Float 11/29/25</v>
      </c>
      <c r="AI769" s="1">
        <v>45990</v>
      </c>
      <c r="AJ769">
        <v>2920000</v>
      </c>
      <c r="AQ769" t="str">
        <v>ZD868233 Corp</v>
      </c>
      <c r="AR769" t="str">
        <v>XS2741467539</v>
      </c>
      <c r="AS769" t="str">
        <v>ZD8682332</v>
      </c>
      <c r="AT769" t="str">
        <v>BNP 5.8 07/09/29</v>
      </c>
      <c r="AU769" s="1">
        <v>47308</v>
      </c>
      <c r="AV769">
        <v>1020000</v>
      </c>
      <c r="KA769" s="1"/>
      <c r="LE769" s="1"/>
    </row>
    <row r="770" spans="31:317" x14ac:dyDescent="0.25">
      <c r="AE770" t="str">
        <v>ZN648586 Corp</v>
      </c>
      <c r="AF770" t="str">
        <v>XS2443175455</v>
      </c>
      <c r="AG770" t="str">
        <v>ZN6485868</v>
      </c>
      <c r="AH770" t="str">
        <v>BACR Float 12/07/26</v>
      </c>
      <c r="AI770" s="1">
        <v>46363</v>
      </c>
      <c r="AJ770">
        <v>7000000</v>
      </c>
      <c r="AQ770" t="str">
        <v>ZD967754 Corp</v>
      </c>
      <c r="AR770" t="str">
        <v>XS2741497288</v>
      </c>
      <c r="AS770" t="str">
        <v>ZD9677547</v>
      </c>
      <c r="AT770" t="str">
        <v>BNP 6.08 07/05/29</v>
      </c>
      <c r="AU770" s="1">
        <v>47304</v>
      </c>
      <c r="AV770">
        <v>500000</v>
      </c>
      <c r="KA770" s="1"/>
      <c r="LE770" s="1"/>
    </row>
    <row r="771" spans="31:317" x14ac:dyDescent="0.25">
      <c r="AE771" t="str">
        <v>ZN902772 Corp</v>
      </c>
      <c r="AF771" t="str">
        <v>XS2448803804</v>
      </c>
      <c r="AG771" t="str">
        <v>ZN9027725</v>
      </c>
      <c r="AH771" t="str">
        <v>BACR 4 ¼ 12/28/25</v>
      </c>
      <c r="AI771" s="1">
        <v>46019</v>
      </c>
      <c r="AJ771">
        <v>3040000</v>
      </c>
      <c r="AQ771" t="str">
        <v>ZF329282 Corp</v>
      </c>
      <c r="AR771" t="str">
        <v>XS2695146717</v>
      </c>
      <c r="AS771" t="str">
        <v>ZF3292827</v>
      </c>
      <c r="AT771" t="str">
        <v>BNP 5.35 12/23/28</v>
      </c>
      <c r="AU771" s="1">
        <v>47110</v>
      </c>
      <c r="AV771">
        <v>11800000</v>
      </c>
      <c r="KA771" s="1"/>
      <c r="LE771" s="1"/>
    </row>
    <row r="772" spans="31:317" x14ac:dyDescent="0.25">
      <c r="AE772" t="str">
        <v>ZO424850 Corp</v>
      </c>
      <c r="AF772" t="str">
        <v>US06747QHV23</v>
      </c>
      <c r="AG772" t="str">
        <v>06747QHV2</v>
      </c>
      <c r="AH772" t="str">
        <v>BACR 1 ¾ 09/29/32</v>
      </c>
      <c r="AI772" s="1">
        <v>48486</v>
      </c>
      <c r="AJ772">
        <v>2700000</v>
      </c>
      <c r="AQ772" t="str">
        <v>ZF332190 Corp</v>
      </c>
      <c r="AR772" t="str">
        <v>XS2649851537</v>
      </c>
      <c r="AS772" t="str">
        <v>ZF3321907</v>
      </c>
      <c r="AT772" t="str">
        <v>BNP Float 11/10/27</v>
      </c>
      <c r="AU772" s="1">
        <v>46701</v>
      </c>
      <c r="AV772">
        <v>4439000</v>
      </c>
      <c r="KA772" s="1"/>
      <c r="LE772" s="1"/>
    </row>
    <row r="773" spans="31:317" x14ac:dyDescent="0.25">
      <c r="AE773" t="str">
        <v>ZO709791 Corp</v>
      </c>
      <c r="AF773" t="str">
        <v>XS2184438930</v>
      </c>
      <c r="AG773" t="str">
        <v>ZO7097918</v>
      </c>
      <c r="AH773" t="str">
        <v>BACR 1.85 12/10/25</v>
      </c>
      <c r="AI773" s="1">
        <v>46001</v>
      </c>
      <c r="AJ773">
        <v>4000000</v>
      </c>
      <c r="AQ773" t="str">
        <v>ZF497989 Corp</v>
      </c>
      <c r="AR773" t="str">
        <v>XS2703289897</v>
      </c>
      <c r="AS773" t="str">
        <v>ZF4979893</v>
      </c>
      <c r="AT773" t="str">
        <v>BNP 4 ¾ 01/08/26</v>
      </c>
      <c r="AU773" s="1">
        <v>46030</v>
      </c>
      <c r="AV773">
        <v>430000</v>
      </c>
      <c r="KA773" s="1"/>
      <c r="LE773" s="1"/>
    </row>
    <row r="774" spans="31:317" x14ac:dyDescent="0.25">
      <c r="AE774" t="str">
        <v>ZO783680 Corp</v>
      </c>
      <c r="AF774" t="str">
        <v>US06747QM613</v>
      </c>
      <c r="AG774" t="str">
        <v>06747QM61</v>
      </c>
      <c r="AH774" t="str">
        <v>BACR 1.1 04/30/27</v>
      </c>
      <c r="AI774" s="1">
        <v>46507</v>
      </c>
      <c r="AJ774">
        <v>5200000</v>
      </c>
      <c r="AQ774" t="str">
        <v>ZF507721 Corp</v>
      </c>
      <c r="AR774" t="str">
        <v>XS2703302666</v>
      </c>
      <c r="AS774" t="str">
        <v>ZF5077218</v>
      </c>
      <c r="AT774" t="str">
        <v>BNP 0 01/08/31</v>
      </c>
      <c r="AU774" s="1">
        <v>47856</v>
      </c>
      <c r="AV774">
        <v>425000</v>
      </c>
      <c r="KA774" s="1"/>
      <c r="LE774" s="1"/>
    </row>
    <row r="775" spans="31:317" x14ac:dyDescent="0.25">
      <c r="AE775" t="str">
        <v>ZO873370 Corp</v>
      </c>
      <c r="AF775" t="str">
        <v>XS2184485931</v>
      </c>
      <c r="AG775" t="str">
        <v>ZO8733701</v>
      </c>
      <c r="AH775" t="str">
        <v>BACR 1.63 10/16/30</v>
      </c>
      <c r="AI775" s="1">
        <v>47772</v>
      </c>
      <c r="AJ775">
        <v>20000000</v>
      </c>
      <c r="AQ775" t="str">
        <v>ZF523582 Corp</v>
      </c>
      <c r="AR775" t="str">
        <v>XS2701344082</v>
      </c>
      <c r="AS775" t="str">
        <v>ZF5235824</v>
      </c>
      <c r="AT775" t="str">
        <v>BNP 0 01/08/29</v>
      </c>
      <c r="AU775" s="1">
        <v>47126</v>
      </c>
      <c r="AV775">
        <v>1000000</v>
      </c>
      <c r="KA775" s="1"/>
      <c r="LE775" s="1"/>
    </row>
    <row r="776" spans="31:317" x14ac:dyDescent="0.25">
      <c r="AE776" t="str">
        <v>ZP194460 Corp</v>
      </c>
      <c r="AF776" t="str">
        <v>XS2033453486</v>
      </c>
      <c r="AG776" t="str">
        <v>ZP1944609</v>
      </c>
      <c r="AH776" t="str">
        <v>BACR 13.53 12/06/39</v>
      </c>
      <c r="AI776" s="1">
        <v>51110</v>
      </c>
      <c r="AJ776">
        <v>140000000</v>
      </c>
      <c r="AQ776" t="str">
        <v>ZF657367 Corp</v>
      </c>
      <c r="AR776" t="str">
        <v>XS2708006296</v>
      </c>
      <c r="AS776" t="str">
        <v>ZF6573678</v>
      </c>
      <c r="AT776" t="str">
        <v>BNP 8.3 01/08/29</v>
      </c>
      <c r="AU776" s="1">
        <v>47126</v>
      </c>
      <c r="AV776">
        <v>980000</v>
      </c>
      <c r="KA776" s="1"/>
      <c r="LE776" s="1"/>
    </row>
    <row r="777" spans="31:317" x14ac:dyDescent="0.25">
      <c r="AE777" t="str">
        <v>ZP428033 Corp</v>
      </c>
      <c r="AF777" t="str">
        <v>XS2054870857</v>
      </c>
      <c r="AG777" t="str">
        <v>ZP4280332</v>
      </c>
      <c r="AH777" t="str">
        <v>BACR 0 01/31/50</v>
      </c>
      <c r="AI777" s="1">
        <v>54819</v>
      </c>
      <c r="AJ777">
        <v>50000000</v>
      </c>
      <c r="AQ777" t="str">
        <v>ZF663419 Corp</v>
      </c>
      <c r="AR777" t="str">
        <v>XS2708004242</v>
      </c>
      <c r="AS777" t="str">
        <v>ZF6634199</v>
      </c>
      <c r="AT777" t="str">
        <v>BNP 7 01/07/27</v>
      </c>
      <c r="AU777" s="1">
        <v>46394</v>
      </c>
      <c r="AV777">
        <v>2000000</v>
      </c>
      <c r="KA777" s="1"/>
      <c r="LE777" s="1"/>
    </row>
    <row r="778" spans="31:317" x14ac:dyDescent="0.25">
      <c r="AE778" t="str">
        <v>ZQ943243 Corp</v>
      </c>
      <c r="AF778" t="str">
        <v>US06747NVN10</v>
      </c>
      <c r="AG778" t="str">
        <v>06747NVN1</v>
      </c>
      <c r="AH778" t="str">
        <v>BACR Float 12/11/29</v>
      </c>
      <c r="AI778" s="1">
        <v>47463</v>
      </c>
      <c r="AJ778">
        <v>5100000</v>
      </c>
      <c r="AQ778" t="str">
        <v>ZF672812 Corp</v>
      </c>
      <c r="AR778" t="str">
        <v>XS2708014639</v>
      </c>
      <c r="AS778" t="str">
        <v>ZF6728124</v>
      </c>
      <c r="AT778" t="str">
        <v>BNP 0 01/08/31</v>
      </c>
      <c r="AU778" s="1">
        <v>47856</v>
      </c>
      <c r="AV778">
        <v>700000</v>
      </c>
      <c r="KA778" s="1"/>
      <c r="LE778" s="1"/>
    </row>
    <row r="779" spans="31:317" x14ac:dyDescent="0.25">
      <c r="AE779" t="str">
        <v>ZR301489 Corp</v>
      </c>
      <c r="AF779" t="str">
        <v>XS1998587007</v>
      </c>
      <c r="AG779" t="str">
        <v>ZR3014894</v>
      </c>
      <c r="AH779" t="str">
        <v>BACR Float 09/05/29</v>
      </c>
      <c r="AI779" s="1">
        <v>47366</v>
      </c>
      <c r="AJ779">
        <v>50000000</v>
      </c>
      <c r="AQ779" t="str">
        <v>ZF690640 Corp</v>
      </c>
      <c r="AR779" t="str">
        <v>XS2708015529</v>
      </c>
      <c r="AS779" t="str">
        <v>ZF6906407</v>
      </c>
      <c r="AT779" t="str">
        <v>BNP 5.3 01/08/29</v>
      </c>
      <c r="AU779" s="1">
        <v>47126</v>
      </c>
      <c r="AV779">
        <v>500000</v>
      </c>
      <c r="KA779" s="1"/>
      <c r="LE779" s="1"/>
    </row>
    <row r="780" spans="31:317" x14ac:dyDescent="0.25">
      <c r="AE780" t="str">
        <v>ZR316427 Corp</v>
      </c>
      <c r="AF780" t="str">
        <v>XS1998587346</v>
      </c>
      <c r="AG780" t="str">
        <v>ZR3164277</v>
      </c>
      <c r="AH780" t="str">
        <v>BACR Float 09/06/29</v>
      </c>
      <c r="AI780" s="1">
        <v>47367</v>
      </c>
      <c r="AJ780">
        <v>50000000</v>
      </c>
      <c r="AQ780" t="str">
        <v>ZF707512 Corp</v>
      </c>
      <c r="AR780" t="str">
        <v>XS2707983065</v>
      </c>
      <c r="AS780" t="str">
        <v>ZF7075129</v>
      </c>
      <c r="AT780" t="str">
        <v>BNP 8.05 01/08/29</v>
      </c>
      <c r="AU780" s="1">
        <v>47126</v>
      </c>
      <c r="AV780">
        <v>3000000</v>
      </c>
      <c r="KA780" s="1"/>
      <c r="LE780" s="1"/>
    </row>
    <row r="781" spans="31:317" x14ac:dyDescent="0.25">
      <c r="AE781" t="str">
        <v>ZR419343 Corp</v>
      </c>
      <c r="AF781" t="str">
        <v>US06747C6865</v>
      </c>
      <c r="AG781" t="str">
        <v>06747C686</v>
      </c>
      <c r="AH781" t="str">
        <v>BACR 0 09/03/26</v>
      </c>
      <c r="AI781" s="1">
        <v>46268</v>
      </c>
      <c r="AJ781">
        <v>5655520</v>
      </c>
      <c r="AQ781" t="str">
        <v>ZF708090 Corp</v>
      </c>
      <c r="AR781" t="str">
        <v>XS2707983149</v>
      </c>
      <c r="AS781" t="str">
        <v>ZF7080905</v>
      </c>
      <c r="AT781" t="str">
        <v>BNP 6.9 01/08/29</v>
      </c>
      <c r="AU781" s="1">
        <v>47126</v>
      </c>
      <c r="AV781">
        <v>2000000</v>
      </c>
      <c r="KA781" s="1"/>
      <c r="LE781" s="1"/>
    </row>
    <row r="782" spans="31:317" x14ac:dyDescent="0.25">
      <c r="AE782" t="str">
        <v>ZS588619 Corp</v>
      </c>
      <c r="AF782" t="str">
        <v>XS1945722558</v>
      </c>
      <c r="AG782" t="str">
        <v>ZS5886198</v>
      </c>
      <c r="AH782" t="str">
        <v>BACR 0 05/28/49</v>
      </c>
      <c r="AI782" s="1">
        <v>54571</v>
      </c>
      <c r="AJ782">
        <v>160000000</v>
      </c>
      <c r="AQ782" t="str">
        <v>ZF895483 Corp</v>
      </c>
      <c r="AR782" t="str">
        <v>XS2502577674</v>
      </c>
      <c r="AS782" t="str">
        <v>ZF8954835</v>
      </c>
      <c r="AT782" t="str">
        <v>BNP 6.65 07/06/27</v>
      </c>
      <c r="AU782" s="1">
        <v>46574</v>
      </c>
      <c r="AV782">
        <v>315000</v>
      </c>
      <c r="KA782" s="1"/>
      <c r="LE782" s="1"/>
    </row>
    <row r="783" spans="31:317" x14ac:dyDescent="0.25">
      <c r="AE783" t="str">
        <v>AM539798 Corp</v>
      </c>
      <c r="AF783" t="str">
        <v>XS1511950591</v>
      </c>
      <c r="AG783" t="str">
        <v>AM5397980</v>
      </c>
      <c r="AH783" t="str">
        <v>BACR Float 03/03/32</v>
      </c>
      <c r="AI783" s="1">
        <v>48276</v>
      </c>
      <c r="AJ783">
        <v>100000000</v>
      </c>
      <c r="AQ783" t="str">
        <v>ZF956588 Corp</v>
      </c>
      <c r="AR783" t="str">
        <v>XS2716259101</v>
      </c>
      <c r="AS783" t="str">
        <v>ZF9565887</v>
      </c>
      <c r="AT783" t="str">
        <v>BNP 0 01/08/31</v>
      </c>
      <c r="AU783" s="1">
        <v>47856</v>
      </c>
      <c r="AV783">
        <v>1732000</v>
      </c>
      <c r="KA783" s="1"/>
      <c r="LE783" s="1"/>
    </row>
    <row r="784" spans="31:317" x14ac:dyDescent="0.25">
      <c r="AE784" t="str">
        <v>AN404673 Corp</v>
      </c>
      <c r="AF784" t="str">
        <v>XS1533376759</v>
      </c>
      <c r="AG784" t="str">
        <v>AN4046735</v>
      </c>
      <c r="AH784" t="str">
        <v>BACR 0 05/12/47</v>
      </c>
      <c r="AI784" s="1">
        <v>53824</v>
      </c>
      <c r="AJ784">
        <v>50000000</v>
      </c>
      <c r="AQ784" t="str">
        <v>ZG034086 Corp</v>
      </c>
      <c r="AR784" t="str">
        <v>XS2656185027</v>
      </c>
      <c r="AS784" t="str">
        <v>ZG0340866</v>
      </c>
      <c r="AT784" t="str">
        <v>BNP 7.7 01/08/29</v>
      </c>
      <c r="AU784" s="1">
        <v>47126</v>
      </c>
      <c r="AV784">
        <v>2000000</v>
      </c>
      <c r="KA784" s="1"/>
      <c r="LE784" s="1"/>
    </row>
    <row r="785" spans="31:317" x14ac:dyDescent="0.25">
      <c r="AE785" t="str">
        <v>AN921732 Corp</v>
      </c>
      <c r="AF785" t="str">
        <v>XS1570698537</v>
      </c>
      <c r="AG785" t="str">
        <v>AN9217323</v>
      </c>
      <c r="AH785" t="str">
        <v>BACR Float 06/23/27</v>
      </c>
      <c r="AI785" s="1">
        <v>46561</v>
      </c>
      <c r="AJ785">
        <v>50000000</v>
      </c>
      <c r="AQ785" t="str">
        <v>ZG118083 Corp</v>
      </c>
      <c r="AR785" t="str">
        <v>XS2656202301</v>
      </c>
      <c r="AS785" t="str">
        <v>ZG1180832</v>
      </c>
      <c r="AT785" t="str">
        <v>BNP 0 01/08/26</v>
      </c>
      <c r="AU785" s="1">
        <v>46030</v>
      </c>
      <c r="AV785">
        <v>300000</v>
      </c>
      <c r="KA785" s="1"/>
      <c r="LE785" s="1"/>
    </row>
    <row r="786" spans="31:317" x14ac:dyDescent="0.25">
      <c r="AE786" t="str">
        <v>AO278467 Corp</v>
      </c>
      <c r="AF786" t="str">
        <v>XS1583489007</v>
      </c>
      <c r="AG786" t="str">
        <v>AO2784673</v>
      </c>
      <c r="AH786" t="str">
        <v>BACR 0 07/14/47</v>
      </c>
      <c r="AI786" s="1">
        <v>53887</v>
      </c>
      <c r="AJ786">
        <v>40000000</v>
      </c>
      <c r="AQ786" t="str">
        <v>ZG185268 Corp</v>
      </c>
      <c r="AR786" t="str">
        <v>XS2656221434</v>
      </c>
      <c r="AS786" t="str">
        <v>ZG1852687</v>
      </c>
      <c r="AT786" t="str">
        <v>BNP 35 01/08/29</v>
      </c>
      <c r="AU786" s="1">
        <v>47126</v>
      </c>
      <c r="AV786">
        <v>500000</v>
      </c>
      <c r="KA786" s="1"/>
      <c r="LE786" s="1"/>
    </row>
    <row r="787" spans="31:317" x14ac:dyDescent="0.25">
      <c r="AE787" t="str">
        <v>AO682776 Corp</v>
      </c>
      <c r="AF787" t="str">
        <v>XS1599634117</v>
      </c>
      <c r="AG787" t="str">
        <v>AO6827767</v>
      </c>
      <c r="AH787" t="str">
        <v>BACR 0 08/22/47</v>
      </c>
      <c r="AI787" s="1">
        <v>53926</v>
      </c>
      <c r="AJ787">
        <v>50000000</v>
      </c>
      <c r="AQ787" t="str">
        <v>ZG269979 Corp</v>
      </c>
      <c r="AR787" t="str">
        <v>XS2649870164</v>
      </c>
      <c r="AS787" t="str">
        <v>ZG2699798</v>
      </c>
      <c r="AT787" t="str">
        <v>BNP Float 11/14/28</v>
      </c>
      <c r="AU787" s="1">
        <v>47071</v>
      </c>
      <c r="AV787">
        <v>1500000</v>
      </c>
      <c r="KA787" s="1"/>
      <c r="LE787" s="1"/>
    </row>
    <row r="788" spans="31:317" x14ac:dyDescent="0.25">
      <c r="AE788" t="str">
        <v>AQ354266 Corp</v>
      </c>
      <c r="AF788" t="str">
        <v>XS1673896517</v>
      </c>
      <c r="AG788" t="str">
        <v>AQ3542661</v>
      </c>
      <c r="AH788" t="str">
        <v>BACR Float 12/22/27</v>
      </c>
      <c r="AI788" s="1">
        <v>46743</v>
      </c>
      <c r="AJ788">
        <v>30000000</v>
      </c>
      <c r="AQ788" t="str">
        <v>ZG454051 Corp</v>
      </c>
      <c r="AR788" t="str">
        <v>XS2669950326</v>
      </c>
      <c r="AS788" t="str">
        <v>ZG4540511</v>
      </c>
      <c r="AT788" t="str">
        <v>BNP 6 ¾ 01/08/29</v>
      </c>
      <c r="AU788" s="1">
        <v>47126</v>
      </c>
      <c r="AV788">
        <v>2200000</v>
      </c>
      <c r="KA788" s="1"/>
      <c r="LE788" s="1"/>
    </row>
    <row r="789" spans="31:317" x14ac:dyDescent="0.25">
      <c r="AE789" t="str">
        <v>AQ897100 Corp</v>
      </c>
      <c r="AF789" t="str">
        <v>XS1683925165</v>
      </c>
      <c r="AG789" t="str">
        <v>AQ8971006</v>
      </c>
      <c r="AH789" t="str">
        <v>BACR 0 01/29/48</v>
      </c>
      <c r="AI789" s="1">
        <v>54086</v>
      </c>
      <c r="AJ789">
        <v>50000000</v>
      </c>
      <c r="AQ789" t="str">
        <v>ZG511465 Corp</v>
      </c>
      <c r="AR789" t="str">
        <v>XS2669961448</v>
      </c>
      <c r="AS789" t="str">
        <v>ZG5114654</v>
      </c>
      <c r="AT789" t="str">
        <v>BNP 7.7 01/08/29</v>
      </c>
      <c r="AU789" s="1">
        <v>47126</v>
      </c>
      <c r="AV789">
        <v>1700000</v>
      </c>
      <c r="KA789" s="1"/>
      <c r="LE789" s="1"/>
    </row>
    <row r="790" spans="31:317" x14ac:dyDescent="0.25">
      <c r="AE790" t="str">
        <v>AR105015 Corp</v>
      </c>
      <c r="AF790" t="str">
        <v>XS1683988247</v>
      </c>
      <c r="AG790" t="str">
        <v>AR1050152</v>
      </c>
      <c r="AH790" t="str">
        <v>BACR 0 02/12/48</v>
      </c>
      <c r="AI790" s="1">
        <v>54100</v>
      </c>
      <c r="AJ790">
        <v>40000000</v>
      </c>
      <c r="AQ790" t="str">
        <v>ZG573517 Corp</v>
      </c>
      <c r="AR790" t="str">
        <v>XS2673665191</v>
      </c>
      <c r="AS790" t="str">
        <v>ZG5735177</v>
      </c>
      <c r="AT790" t="str">
        <v>BNP 40 ½ 01/08/29</v>
      </c>
      <c r="AU790" s="1">
        <v>47126</v>
      </c>
      <c r="AV790">
        <v>600000</v>
      </c>
      <c r="KA790" s="1"/>
      <c r="LE790" s="1"/>
    </row>
    <row r="791" spans="31:317" x14ac:dyDescent="0.25">
      <c r="AE791" t="str">
        <v>AR130412 Corp</v>
      </c>
      <c r="AF791" t="str">
        <v>XS1714472088</v>
      </c>
      <c r="AG791" t="str">
        <v>AR1304120</v>
      </c>
      <c r="AH791" t="str">
        <v>BACR 0 02/13/48</v>
      </c>
      <c r="AI791" s="1">
        <v>54101</v>
      </c>
      <c r="AJ791">
        <v>20000000</v>
      </c>
      <c r="AQ791" t="str">
        <v>ZG681634 Corp</v>
      </c>
      <c r="AR791" t="str">
        <v>XS2677099710</v>
      </c>
      <c r="AS791" t="str">
        <v>ZG6816349</v>
      </c>
      <c r="AT791" t="str">
        <v>BNP 110 12/27/33</v>
      </c>
      <c r="AU791" s="1">
        <v>48940</v>
      </c>
      <c r="AV791">
        <v>230000</v>
      </c>
      <c r="KA791" s="1"/>
      <c r="LE791" s="1"/>
    </row>
    <row r="792" spans="31:317" x14ac:dyDescent="0.25">
      <c r="AE792" t="str">
        <v>AR178190 Corp</v>
      </c>
      <c r="AF792" t="str">
        <v>XS1714482129</v>
      </c>
      <c r="AG792" t="str">
        <v>AR1781905</v>
      </c>
      <c r="AH792" t="str">
        <v>BACR 0 02/21/48</v>
      </c>
      <c r="AI792" s="1">
        <v>54109</v>
      </c>
      <c r="AJ792">
        <v>30000000</v>
      </c>
      <c r="AQ792" t="str">
        <v>ZG745107 Corp</v>
      </c>
      <c r="AR792" t="str">
        <v>XS2677112752</v>
      </c>
      <c r="AS792" t="str">
        <v>ZG7451070</v>
      </c>
      <c r="AT792" t="str">
        <v>BNP 34 ½ 12/28/28</v>
      </c>
      <c r="AU792" s="1">
        <v>47115</v>
      </c>
      <c r="AV792">
        <v>1100000</v>
      </c>
      <c r="KA792" s="1"/>
      <c r="LE792" s="1"/>
    </row>
    <row r="793" spans="31:317" x14ac:dyDescent="0.25">
      <c r="AE793" t="str">
        <v>AR773928 Corp</v>
      </c>
      <c r="AF793" t="str">
        <v>US06746X2L65</v>
      </c>
      <c r="AG793" t="str">
        <v>06746X2L6</v>
      </c>
      <c r="AH793" t="str">
        <v>BACR 4 ½ 03/29/38</v>
      </c>
      <c r="AI793" s="1">
        <v>50493</v>
      </c>
      <c r="AJ793">
        <v>15000000</v>
      </c>
      <c r="AQ793" t="str">
        <v>ZG838892 Corp</v>
      </c>
      <c r="AR793" t="str">
        <v>XS2680136103</v>
      </c>
      <c r="AS793" t="str">
        <v>ZG8388925</v>
      </c>
      <c r="AT793" t="str">
        <v>BNP 103 ½ 12/27/33</v>
      </c>
      <c r="AU793" s="1">
        <v>48940</v>
      </c>
      <c r="AV793">
        <v>500000</v>
      </c>
      <c r="KA793" s="1"/>
      <c r="LE793" s="1"/>
    </row>
    <row r="794" spans="31:317" x14ac:dyDescent="0.25">
      <c r="AE794" t="str">
        <v>AR958136 Corp</v>
      </c>
      <c r="AF794" t="str">
        <v>XS1731934243</v>
      </c>
      <c r="AG794" t="str">
        <v>AR9581364</v>
      </c>
      <c r="AH794" t="str">
        <v>BACR 0 04/25/28</v>
      </c>
      <c r="AI794" s="1">
        <v>46868</v>
      </c>
      <c r="AJ794">
        <v>3700000</v>
      </c>
      <c r="AQ794" t="str">
        <v>ZG850452 Corp</v>
      </c>
      <c r="AR794" t="str">
        <v>XS2677141934</v>
      </c>
      <c r="AS794" t="str">
        <v>ZG8504521</v>
      </c>
      <c r="AT794" t="str">
        <v>BNP Float 12/27/28</v>
      </c>
      <c r="AU794" s="1">
        <v>47114</v>
      </c>
      <c r="AV794">
        <v>43333000</v>
      </c>
      <c r="KA794" s="1"/>
      <c r="LE794" s="1"/>
    </row>
    <row r="795" spans="31:317" x14ac:dyDescent="0.25">
      <c r="AE795" t="str">
        <v>AR985164 Corp</v>
      </c>
      <c r="AF795" t="e">
        <v>#N/A</v>
      </c>
      <c r="AG795" t="str">
        <v>AR9851643</v>
      </c>
      <c r="AH795" t="str">
        <v>BACR 0 04/09/48</v>
      </c>
      <c r="AI795" s="1">
        <v>54157</v>
      </c>
      <c r="AJ795">
        <v>15640000</v>
      </c>
      <c r="AQ795" t="str">
        <v>ZG882806 Corp</v>
      </c>
      <c r="AR795" t="str">
        <v>XS2735898723</v>
      </c>
      <c r="AS795" t="str">
        <v>ZG8828060</v>
      </c>
      <c r="AT795" t="str">
        <v>BNP 0 12/21/28</v>
      </c>
      <c r="AU795" s="1">
        <v>47108</v>
      </c>
      <c r="AV795">
        <v>10600000</v>
      </c>
      <c r="KA795" s="1"/>
      <c r="LE795" s="1"/>
    </row>
    <row r="796" spans="31:317" x14ac:dyDescent="0.25">
      <c r="AE796" t="str">
        <v>AS007482 Corp</v>
      </c>
      <c r="AF796" t="str">
        <v>XS1714562748</v>
      </c>
      <c r="AG796" t="str">
        <v>AS0074821</v>
      </c>
      <c r="AH796" t="str">
        <v>BACR 0 04/09/48</v>
      </c>
      <c r="AI796" s="1">
        <v>54157</v>
      </c>
      <c r="AJ796">
        <v>15640000</v>
      </c>
      <c r="AQ796" t="str">
        <v>ZG957377 Corp</v>
      </c>
      <c r="AR796" t="str">
        <v>XS2680112690</v>
      </c>
      <c r="AS796" t="str">
        <v>ZG9573772</v>
      </c>
      <c r="AT796" t="str">
        <v>BNP 9 ½ 01/08/26</v>
      </c>
      <c r="AU796" s="1">
        <v>46030</v>
      </c>
      <c r="AV796">
        <v>400000</v>
      </c>
      <c r="KA796" s="1"/>
      <c r="LE796" s="1"/>
    </row>
    <row r="797" spans="31:317" x14ac:dyDescent="0.25">
      <c r="AE797" t="str">
        <v>AS327590 Corp</v>
      </c>
      <c r="AF797" t="str">
        <v>XS1732485807</v>
      </c>
      <c r="AG797" t="str">
        <v>AS3275904</v>
      </c>
      <c r="AH797" t="str">
        <v>BACR Float 05/04/28</v>
      </c>
      <c r="AI797" s="1">
        <v>46877</v>
      </c>
      <c r="AJ797">
        <v>900000</v>
      </c>
      <c r="AQ797" t="str">
        <v>ZG995633 Corp</v>
      </c>
      <c r="AR797" t="str">
        <v>XS2680124430</v>
      </c>
      <c r="AS797" t="str">
        <v>ZG9956332</v>
      </c>
      <c r="AT797" t="str">
        <v>BNP 36 ¼ 12/28/28</v>
      </c>
      <c r="AU797" s="1">
        <v>47115</v>
      </c>
      <c r="AV797">
        <v>350000</v>
      </c>
      <c r="KA797" s="1"/>
      <c r="LE797" s="1"/>
    </row>
    <row r="798" spans="31:317" x14ac:dyDescent="0.25">
      <c r="AE798" t="str">
        <v>AS361035 Corp</v>
      </c>
      <c r="AF798" t="e">
        <v>#N/A</v>
      </c>
      <c r="AG798" t="str">
        <v>AS3610357</v>
      </c>
      <c r="AH798" t="str">
        <v>BACR 0 05/02/48</v>
      </c>
      <c r="AI798" s="1">
        <v>54180</v>
      </c>
      <c r="AJ798">
        <v>3270000</v>
      </c>
      <c r="AQ798" t="str">
        <v>ZG998789 Corp</v>
      </c>
      <c r="AR798" t="str">
        <v>XS2680112187</v>
      </c>
      <c r="AS798" t="str">
        <v>ZG9987899</v>
      </c>
      <c r="AT798" t="str">
        <v>BNP 4 ¾ 01/08/26</v>
      </c>
      <c r="AU798" s="1">
        <v>46030</v>
      </c>
      <c r="AV798">
        <v>632000</v>
      </c>
      <c r="KA798" s="1"/>
      <c r="LE798" s="1"/>
    </row>
    <row r="799" spans="31:317" x14ac:dyDescent="0.25">
      <c r="AE799" t="str">
        <v>AS600143 Corp</v>
      </c>
      <c r="AF799" t="str">
        <v>XS1771079487</v>
      </c>
      <c r="AG799" t="str">
        <v>AS6001430</v>
      </c>
      <c r="AH799" t="str">
        <v>BACR 0 05/23/48</v>
      </c>
      <c r="AI799" s="1">
        <v>54201</v>
      </c>
      <c r="AJ799">
        <v>100000000</v>
      </c>
      <c r="AQ799" t="str">
        <v>ZH070658 Corp</v>
      </c>
      <c r="AR799" t="str">
        <v>XS2605006944</v>
      </c>
      <c r="AS799" t="str">
        <v>ZH0706585</v>
      </c>
      <c r="AT799" t="str">
        <v>BNP 7.15 01/08/29</v>
      </c>
      <c r="AU799" s="1">
        <v>47126</v>
      </c>
      <c r="AV799">
        <v>300000</v>
      </c>
      <c r="KA799" s="1"/>
      <c r="LE799" s="1"/>
    </row>
    <row r="800" spans="31:317" x14ac:dyDescent="0.25">
      <c r="AE800" t="str">
        <v>AT289022 Corp</v>
      </c>
      <c r="AF800" t="str">
        <v>US06746XG316</v>
      </c>
      <c r="AG800" t="str">
        <v>06746XG31</v>
      </c>
      <c r="AH800" t="str">
        <v>BACR Float 01/23/26</v>
      </c>
      <c r="AI800" s="1">
        <v>46045</v>
      </c>
      <c r="AJ800">
        <v>0</v>
      </c>
      <c r="AQ800" t="str">
        <v>ZH072067 Corp</v>
      </c>
      <c r="AR800" t="str">
        <v>XS2615027716</v>
      </c>
      <c r="AS800" t="str">
        <v>ZH0720677</v>
      </c>
      <c r="AT800" t="str">
        <v>BNP Float 09/22/27</v>
      </c>
      <c r="AU800" s="1">
        <v>46652</v>
      </c>
      <c r="AV800">
        <v>9893000</v>
      </c>
      <c r="KA800" s="1"/>
      <c r="LE800" s="1"/>
    </row>
    <row r="801" spans="31:317" x14ac:dyDescent="0.25">
      <c r="AE801" t="str">
        <v>AU308940 Corp</v>
      </c>
      <c r="AF801" t="str">
        <v>XS1828553674</v>
      </c>
      <c r="AG801" t="str">
        <v>AU3089409</v>
      </c>
      <c r="AH801" t="str">
        <v>BACR 3 ½ 09/12/28</v>
      </c>
      <c r="AI801" s="1">
        <v>47008</v>
      </c>
      <c r="AJ801">
        <v>1346000</v>
      </c>
      <c r="AQ801" t="str">
        <v>ZH127035 Corp</v>
      </c>
      <c r="AR801" t="str">
        <v>XS2615034688</v>
      </c>
      <c r="AS801" t="str">
        <v>ZH1270359</v>
      </c>
      <c r="AT801" t="str">
        <v>BNP 7 ¼ 01/08/29</v>
      </c>
      <c r="AU801" s="1">
        <v>47126</v>
      </c>
      <c r="AV801">
        <v>6798000</v>
      </c>
      <c r="KA801" s="1"/>
      <c r="LE801" s="1"/>
    </row>
    <row r="802" spans="31:317" x14ac:dyDescent="0.25">
      <c r="AE802" t="str">
        <v>AU480925 Corp</v>
      </c>
      <c r="AF802" t="str">
        <v>XS1828594868</v>
      </c>
      <c r="AG802" t="str">
        <v>AU4809250</v>
      </c>
      <c r="AH802" t="str">
        <v>BACR Float 09/25/28</v>
      </c>
      <c r="AI802" s="1">
        <v>47021</v>
      </c>
      <c r="AJ802">
        <v>1200000</v>
      </c>
      <c r="AQ802" t="str">
        <v>ZH158255 Corp</v>
      </c>
      <c r="AR802" t="str">
        <v>XS2697598873</v>
      </c>
      <c r="AS802" t="str">
        <v>ZH1582555</v>
      </c>
      <c r="AT802" t="str">
        <v>BNP 7.15 09/22/28</v>
      </c>
      <c r="AU802" s="1">
        <v>47018</v>
      </c>
      <c r="AV802">
        <v>15000000</v>
      </c>
      <c r="KA802" s="1"/>
      <c r="LE802" s="1"/>
    </row>
    <row r="803" spans="31:317" x14ac:dyDescent="0.25">
      <c r="AE803" t="str">
        <v>AV147154 Corp</v>
      </c>
      <c r="AF803" t="str">
        <v>XS1850795383</v>
      </c>
      <c r="AG803" t="str">
        <v>AV1471540</v>
      </c>
      <c r="AH803" t="str">
        <v>BACR 0 11/21/48</v>
      </c>
      <c r="AI803" s="1">
        <v>54383</v>
      </c>
      <c r="AJ803">
        <v>40000000</v>
      </c>
      <c r="AQ803" t="str">
        <v>ZH243874 Corp</v>
      </c>
      <c r="AR803" t="str">
        <v>XS2584340306</v>
      </c>
      <c r="AS803" t="str">
        <v>ZH2438740</v>
      </c>
      <c r="AT803" t="str">
        <v>BNP 6.34 01/05/26</v>
      </c>
      <c r="AU803" s="1">
        <v>46027</v>
      </c>
      <c r="AV803">
        <v>5000000</v>
      </c>
      <c r="KA803" s="1"/>
      <c r="LE803" s="1"/>
    </row>
    <row r="804" spans="31:317" x14ac:dyDescent="0.25">
      <c r="AE804" t="str">
        <v>AV170970 Corp</v>
      </c>
      <c r="AF804" t="str">
        <v>XS1850797751</v>
      </c>
      <c r="AG804" t="str">
        <v>AV1709709</v>
      </c>
      <c r="AH804" t="str">
        <v>BACR Float 11/01/28</v>
      </c>
      <c r="AI804" s="1">
        <v>47058</v>
      </c>
      <c r="AJ804">
        <v>50000000</v>
      </c>
      <c r="AQ804" t="str">
        <v>ZH275396 Corp</v>
      </c>
      <c r="AR804" t="str">
        <v>XS2630644024</v>
      </c>
      <c r="AS804" t="str">
        <v>ZH2753965</v>
      </c>
      <c r="AT804" t="str">
        <v>BNP 6.6 12/23/28</v>
      </c>
      <c r="AU804" s="1">
        <v>47110</v>
      </c>
      <c r="AV804">
        <v>4000000</v>
      </c>
      <c r="KA804" s="1"/>
      <c r="LE804" s="1"/>
    </row>
    <row r="805" spans="31:317" x14ac:dyDescent="0.25">
      <c r="AE805" t="str">
        <v>AV170982 Corp</v>
      </c>
      <c r="AF805" t="str">
        <v>XS1850799708</v>
      </c>
      <c r="AG805" t="str">
        <v>AV1709824</v>
      </c>
      <c r="AH805" t="str">
        <v>BACR 0 11/13/48</v>
      </c>
      <c r="AI805" s="1">
        <v>54375</v>
      </c>
      <c r="AJ805">
        <v>5000000</v>
      </c>
      <c r="AQ805" t="str">
        <v>ZH497444 Corp</v>
      </c>
      <c r="AR805" t="str">
        <v>XS2638619812</v>
      </c>
      <c r="AS805" t="str">
        <v>ZH4974445</v>
      </c>
      <c r="AT805" t="str">
        <v>BNP 6 07/06/26</v>
      </c>
      <c r="AU805" s="1">
        <v>46209</v>
      </c>
      <c r="AV805">
        <v>3800000</v>
      </c>
      <c r="KA805" s="1"/>
      <c r="LE805" s="1"/>
    </row>
    <row r="806" spans="31:317" x14ac:dyDescent="0.25">
      <c r="AE806" t="str">
        <v>AV192410 Corp</v>
      </c>
      <c r="AF806" t="str">
        <v>XS1850805018</v>
      </c>
      <c r="AG806" t="str">
        <v>AV1924100</v>
      </c>
      <c r="AH806" t="str">
        <v>BACR Float 10/30/25</v>
      </c>
      <c r="AI806" s="1">
        <v>45960</v>
      </c>
      <c r="AJ806">
        <v>5000000</v>
      </c>
      <c r="AQ806" t="str">
        <v>ZH534169 Corp</v>
      </c>
      <c r="AR806" t="str">
        <v>XS2123773256</v>
      </c>
      <c r="AS806" t="str">
        <v>ZH5341693</v>
      </c>
      <c r="AT806" t="str">
        <v>BNP 6 07/07/26</v>
      </c>
      <c r="AU806" s="1">
        <v>46210</v>
      </c>
      <c r="AV806">
        <v>3800000</v>
      </c>
      <c r="KA806" s="1"/>
      <c r="LE806" s="1"/>
    </row>
    <row r="807" spans="31:317" x14ac:dyDescent="0.25">
      <c r="AE807" t="str">
        <v>AV520756 Corp</v>
      </c>
      <c r="AF807" t="str">
        <v>US06746XY640</v>
      </c>
      <c r="AG807" t="str">
        <v>06746XY64</v>
      </c>
      <c r="AH807" t="str">
        <v>BACR Float 11/29/33</v>
      </c>
      <c r="AI807" s="1">
        <v>48912</v>
      </c>
      <c r="AJ807">
        <v>0</v>
      </c>
      <c r="AQ807" t="str">
        <v>ZH689808 Corp</v>
      </c>
      <c r="AR807" t="str">
        <v>XS2630225212</v>
      </c>
      <c r="AS807" t="str">
        <v>ZH6898089</v>
      </c>
      <c r="AT807" t="str">
        <v>BNP Float 10/06/27</v>
      </c>
      <c r="AU807" s="1">
        <v>46666</v>
      </c>
      <c r="AV807">
        <v>3037000</v>
      </c>
      <c r="KA807" s="1"/>
      <c r="LE807" s="1"/>
    </row>
    <row r="808" spans="31:317" x14ac:dyDescent="0.25">
      <c r="AE808" t="str">
        <v>AW503159 Corp</v>
      </c>
      <c r="AF808" t="str">
        <v>US06747M5U62</v>
      </c>
      <c r="AG808" t="str">
        <v>06747M5U6</v>
      </c>
      <c r="AH808" t="str">
        <v>BACR 0 01/31/29</v>
      </c>
      <c r="AI808" s="1">
        <v>47149</v>
      </c>
      <c r="AJ808">
        <v>0</v>
      </c>
      <c r="AQ808" t="str">
        <v>ZH703077 Corp</v>
      </c>
      <c r="AR808" t="str">
        <v>XS2576639228</v>
      </c>
      <c r="AS808" t="str">
        <v>ZH7030773</v>
      </c>
      <c r="AT808" t="str">
        <v>BNP Float 08/09/26</v>
      </c>
      <c r="AU808" s="1">
        <v>46243</v>
      </c>
      <c r="AV808">
        <v>1050000</v>
      </c>
      <c r="KA808" s="1"/>
      <c r="LE808" s="1"/>
    </row>
    <row r="809" spans="31:317" x14ac:dyDescent="0.25">
      <c r="AE809" t="str">
        <v>AW771262 Corp</v>
      </c>
      <c r="AF809" t="str">
        <v>XS1874571737</v>
      </c>
      <c r="AG809" t="str">
        <v>AW7712622</v>
      </c>
      <c r="AH809" t="str">
        <v>BACR 0 01/29/49</v>
      </c>
      <c r="AI809" s="1">
        <v>54452</v>
      </c>
      <c r="AJ809">
        <v>90000000</v>
      </c>
      <c r="AQ809" t="str">
        <v>ZH706020 Corp</v>
      </c>
      <c r="AR809" t="str">
        <v>US05586F4R57</v>
      </c>
      <c r="AS809" t="str">
        <v>05586F4R5</v>
      </c>
      <c r="AT809" t="str">
        <v>BNP Float 10/24/25</v>
      </c>
      <c r="AU809" s="1">
        <v>45954</v>
      </c>
      <c r="AV809">
        <v>50000000</v>
      </c>
      <c r="KA809" s="1"/>
      <c r="LE809" s="1"/>
    </row>
    <row r="810" spans="31:317" x14ac:dyDescent="0.25">
      <c r="AE810" t="str">
        <v>AW965179 Corp</v>
      </c>
      <c r="AF810" t="str">
        <v>XS1874591842</v>
      </c>
      <c r="AG810" t="str">
        <v>AW9651794</v>
      </c>
      <c r="AH810" t="str">
        <v>BACR Float 02/12/26</v>
      </c>
      <c r="AI810" s="1">
        <v>46065</v>
      </c>
      <c r="AJ810">
        <v>1000000</v>
      </c>
      <c r="AQ810" t="str">
        <v>ZH710034 Corp</v>
      </c>
      <c r="AR810" t="str">
        <v>XS2638609698</v>
      </c>
      <c r="AS810" t="str">
        <v>ZH7100345</v>
      </c>
      <c r="AT810" t="str">
        <v>BNP 7.11 01/08/29</v>
      </c>
      <c r="AU810" s="1">
        <v>47126</v>
      </c>
      <c r="AV810">
        <v>1520000</v>
      </c>
      <c r="KA810" s="1"/>
      <c r="LE810" s="1"/>
    </row>
    <row r="811" spans="31:317" x14ac:dyDescent="0.25">
      <c r="AE811" t="str">
        <v>AX020675 Corp</v>
      </c>
      <c r="AF811" t="str">
        <v>US06747MBW55</v>
      </c>
      <c r="AG811" t="str">
        <v>06747MBW5</v>
      </c>
      <c r="AH811" t="str">
        <v>BACR 4.55 02/27/26</v>
      </c>
      <c r="AI811" s="1">
        <v>46080</v>
      </c>
      <c r="AJ811">
        <v>817000</v>
      </c>
      <c r="AQ811" t="str">
        <v>ZH810622 Corp</v>
      </c>
      <c r="AR811" t="str">
        <v>XS2642208404</v>
      </c>
      <c r="AS811" t="str">
        <v>ZH8106226</v>
      </c>
      <c r="AT811" t="str">
        <v>BNP 5.71 12/23/26</v>
      </c>
      <c r="AU811" s="1">
        <v>46379</v>
      </c>
      <c r="AV811">
        <v>1450000</v>
      </c>
      <c r="KA811" s="1"/>
      <c r="LE811" s="1"/>
    </row>
    <row r="812" spans="31:317" x14ac:dyDescent="0.25">
      <c r="AE812" t="str">
        <v>AX308843 Corp</v>
      </c>
      <c r="AF812" t="str">
        <v>XS1913943053</v>
      </c>
      <c r="AG812" t="str">
        <v>AX3088439</v>
      </c>
      <c r="AH812" t="str">
        <v>BACR Float 03/05/26</v>
      </c>
      <c r="AI812" s="1">
        <v>46086</v>
      </c>
      <c r="AJ812">
        <v>5300000</v>
      </c>
      <c r="AQ812" t="str">
        <v>ZH843003 Corp</v>
      </c>
      <c r="AR812" t="str">
        <v>XS2647437297</v>
      </c>
      <c r="AS812" t="str">
        <v>ZH8430030</v>
      </c>
      <c r="AT812" t="str">
        <v>BNP 27 01/07/27</v>
      </c>
      <c r="AU812" s="1">
        <v>46394</v>
      </c>
      <c r="AV812">
        <v>3750000</v>
      </c>
      <c r="KA812" s="1"/>
      <c r="LE812" s="1"/>
    </row>
    <row r="813" spans="31:317" x14ac:dyDescent="0.25">
      <c r="AE813" t="str">
        <v>AX563942 Corp</v>
      </c>
      <c r="AF813" t="str">
        <v>US06747MJ725</v>
      </c>
      <c r="AG813" t="str">
        <v>06747MJ72</v>
      </c>
      <c r="AH813" t="str">
        <v>BACR Float 03/11/26</v>
      </c>
      <c r="AI813" s="1">
        <v>46092</v>
      </c>
      <c r="AJ813">
        <v>1000000</v>
      </c>
      <c r="AQ813" t="str">
        <v>ZH925260 Corp</v>
      </c>
      <c r="AR813" t="str">
        <v>XS2647388227</v>
      </c>
      <c r="AS813" t="str">
        <v>ZH9252607</v>
      </c>
      <c r="AT813" t="str">
        <v>BNP 10 01/07/27</v>
      </c>
      <c r="AU813" s="1">
        <v>46394</v>
      </c>
      <c r="AV813">
        <v>1000000</v>
      </c>
      <c r="KA813" s="1"/>
      <c r="LE813" s="1"/>
    </row>
    <row r="814" spans="31:317" x14ac:dyDescent="0.25">
      <c r="AE814" t="str">
        <v>AX590546 Corp</v>
      </c>
      <c r="AF814" t="str">
        <v>XS1913991458</v>
      </c>
      <c r="AG814" t="str">
        <v>AX5905465</v>
      </c>
      <c r="AH814" t="str">
        <v>BACR Float 03/23/26</v>
      </c>
      <c r="AI814" s="1">
        <v>46104</v>
      </c>
      <c r="AJ814">
        <v>3000000</v>
      </c>
      <c r="AQ814" t="str">
        <v>ZI032386 Corp</v>
      </c>
      <c r="AR814" t="str">
        <v>XS2567793158</v>
      </c>
      <c r="AS814" t="str">
        <v>ZI0323868</v>
      </c>
      <c r="AT814" t="str">
        <v>BNP 7.05 07/05/30</v>
      </c>
      <c r="AU814" s="1">
        <v>47669</v>
      </c>
      <c r="AV814">
        <v>500000</v>
      </c>
      <c r="KA814" s="1"/>
      <c r="LE814" s="1"/>
    </row>
    <row r="815" spans="31:317" x14ac:dyDescent="0.25">
      <c r="AE815" t="str">
        <v>AX590675 Corp</v>
      </c>
      <c r="AF815" t="str">
        <v>XS1913994981</v>
      </c>
      <c r="AG815" t="str">
        <v>AX5906752</v>
      </c>
      <c r="AH815" t="str">
        <v>BACR Float 03/14/26</v>
      </c>
      <c r="AI815" s="1">
        <v>46095</v>
      </c>
      <c r="AJ815">
        <v>10000000</v>
      </c>
      <c r="AQ815" t="str">
        <v>ZI193466 Corp</v>
      </c>
      <c r="AR815" t="str">
        <v>XS2576639814</v>
      </c>
      <c r="AS815" t="str">
        <v>ZI1934663</v>
      </c>
      <c r="AT815" t="str">
        <v>BNP 5.51 07/06/26</v>
      </c>
      <c r="AU815" s="1">
        <v>46209</v>
      </c>
      <c r="AV815">
        <v>2500000</v>
      </c>
      <c r="KA815" s="1"/>
      <c r="LE815" s="1"/>
    </row>
    <row r="816" spans="31:317" x14ac:dyDescent="0.25">
      <c r="AE816" t="str">
        <v>AX630966 Corp</v>
      </c>
      <c r="AF816" t="str">
        <v>US06747MJP23</v>
      </c>
      <c r="AG816" t="str">
        <v>06747MJP2</v>
      </c>
      <c r="AH816" t="str">
        <v>BACR Float 03/14/29</v>
      </c>
      <c r="AI816" s="1">
        <v>47191</v>
      </c>
      <c r="AJ816">
        <v>1000000</v>
      </c>
      <c r="AQ816" t="str">
        <v>ZI195014 Corp</v>
      </c>
      <c r="AR816" t="str">
        <v>XS2576641125</v>
      </c>
      <c r="AS816" t="str">
        <v>ZI1950149</v>
      </c>
      <c r="AT816" t="str">
        <v>BNP 9.93 07/06/26</v>
      </c>
      <c r="AU816" s="1">
        <v>46209</v>
      </c>
      <c r="AV816">
        <v>2500000</v>
      </c>
      <c r="KA816" s="1"/>
      <c r="LE816" s="1"/>
    </row>
    <row r="817" spans="31:317" x14ac:dyDescent="0.25">
      <c r="AE817" t="str">
        <v>AX754658 Corp</v>
      </c>
      <c r="AF817" t="str">
        <v>XS1931192550</v>
      </c>
      <c r="AG817" t="str">
        <v>AX7546580</v>
      </c>
      <c r="AH817" t="str">
        <v>BACR 0 03/26/29</v>
      </c>
      <c r="AI817" s="1">
        <v>47203</v>
      </c>
      <c r="AJ817">
        <v>16000000</v>
      </c>
      <c r="AQ817" t="str">
        <v>ZI211178 Corp</v>
      </c>
      <c r="AR817" t="str">
        <v>XS2576640077</v>
      </c>
      <c r="AS817" t="str">
        <v>ZI2111782</v>
      </c>
      <c r="AT817" t="str">
        <v>BNP 5.57 07/06/26</v>
      </c>
      <c r="AU817" s="1">
        <v>46209</v>
      </c>
      <c r="AV817">
        <v>2500000</v>
      </c>
      <c r="KA817" s="1"/>
      <c r="LE817" s="1"/>
    </row>
    <row r="818" spans="31:317" x14ac:dyDescent="0.25">
      <c r="AE818" t="str">
        <v>AX880978 Corp</v>
      </c>
      <c r="AF818" t="str">
        <v>XS1931245770</v>
      </c>
      <c r="AG818" t="str">
        <v>AX8809789</v>
      </c>
      <c r="AH818" t="str">
        <v>BACR 0 04/11/49</v>
      </c>
      <c r="AI818" s="1">
        <v>54524</v>
      </c>
      <c r="AJ818">
        <v>80000000</v>
      </c>
      <c r="AQ818" t="str">
        <v>ZI213370 Corp</v>
      </c>
      <c r="AR818" t="str">
        <v>XS2576640820</v>
      </c>
      <c r="AS818" t="str">
        <v>ZI2133703</v>
      </c>
      <c r="AT818" t="str">
        <v>BNP 6.07 07/06/26</v>
      </c>
      <c r="AU818" s="1">
        <v>46209</v>
      </c>
      <c r="AV818">
        <v>2500000</v>
      </c>
      <c r="KA818" s="1"/>
      <c r="LE818" s="1"/>
    </row>
    <row r="819" spans="31:317" x14ac:dyDescent="0.25">
      <c r="AE819" t="str">
        <v>AX917837 Corp</v>
      </c>
      <c r="AF819" t="str">
        <v>XS1931263831</v>
      </c>
      <c r="AG819" t="str">
        <v>AX9178374</v>
      </c>
      <c r="AH819" t="str">
        <v>BACR 0 04/16/29</v>
      </c>
      <c r="AI819" s="1">
        <v>47224</v>
      </c>
      <c r="AJ819">
        <v>16000000</v>
      </c>
      <c r="AQ819" t="str">
        <v>ZI213395 Corp</v>
      </c>
      <c r="AR819" t="str">
        <v>XS2576640747</v>
      </c>
      <c r="AS819" t="str">
        <v>ZI2133950</v>
      </c>
      <c r="AT819" t="str">
        <v>BNP 5.84 07/06/26</v>
      </c>
      <c r="AU819" s="1">
        <v>46209</v>
      </c>
      <c r="AV819">
        <v>2500000</v>
      </c>
      <c r="KA819" s="1"/>
      <c r="LE819" s="1"/>
    </row>
    <row r="820" spans="31:317" x14ac:dyDescent="0.25">
      <c r="AE820" t="str">
        <v>AX934352 Corp</v>
      </c>
      <c r="AF820" t="str">
        <v>US06747MMG86</v>
      </c>
      <c r="AG820" t="str">
        <v>06747MMG8</v>
      </c>
      <c r="AH820" t="str">
        <v>BACR Float 04/23/29</v>
      </c>
      <c r="AI820" s="1">
        <v>47231</v>
      </c>
      <c r="AJ820">
        <v>1619000</v>
      </c>
      <c r="AQ820" t="str">
        <v>ZI213987 Corp</v>
      </c>
      <c r="AR820" t="str">
        <v>XS2576639574</v>
      </c>
      <c r="AS820" t="str">
        <v>ZI2139874</v>
      </c>
      <c r="AT820" t="str">
        <v>BNP 5.22 07/06/26</v>
      </c>
      <c r="AU820" s="1">
        <v>46209</v>
      </c>
      <c r="AV820">
        <v>2500000</v>
      </c>
      <c r="KA820" s="1"/>
      <c r="LE820" s="1"/>
    </row>
    <row r="821" spans="31:317" x14ac:dyDescent="0.25">
      <c r="AE821" t="str">
        <v>AZ294330 Corp</v>
      </c>
      <c r="AF821" t="str">
        <v>CH0410722984</v>
      </c>
      <c r="AG821" t="str">
        <v>AZ2943308</v>
      </c>
      <c r="AH821" t="str">
        <v>BACR Float 07/20/26</v>
      </c>
      <c r="AI821" s="1">
        <v>46223</v>
      </c>
      <c r="AJ821">
        <v>1035000</v>
      </c>
      <c r="AQ821" t="str">
        <v>ZI296871 Corp</v>
      </c>
      <c r="AR821" t="str">
        <v>XS2538966800</v>
      </c>
      <c r="AS821" t="str">
        <v>ZI2968710</v>
      </c>
      <c r="AT821" t="str">
        <v>BNP Float 08/11/26</v>
      </c>
      <c r="AU821" s="1">
        <v>46245</v>
      </c>
      <c r="AV821">
        <v>1324000</v>
      </c>
      <c r="KA821" s="1"/>
      <c r="LE821" s="1"/>
    </row>
    <row r="822" spans="31:317" x14ac:dyDescent="0.25">
      <c r="AE822" t="str">
        <v>AZ343230 Corp</v>
      </c>
      <c r="AF822" t="str">
        <v>XS1962292568</v>
      </c>
      <c r="AG822" t="str">
        <v>AZ3432301</v>
      </c>
      <c r="AH822" t="str">
        <v>BACR 0 07/01/49</v>
      </c>
      <c r="AI822" s="1">
        <v>54605</v>
      </c>
      <c r="AJ822">
        <v>50000000</v>
      </c>
      <c r="AQ822" t="str">
        <v>ZI345032 Corp</v>
      </c>
      <c r="AR822" t="str">
        <v>XS2515087471</v>
      </c>
      <c r="AS822" t="str">
        <v>ZI3450320</v>
      </c>
      <c r="AT822" t="str">
        <v>BNP Float 05/30/28</v>
      </c>
      <c r="AU822" s="1">
        <v>46903</v>
      </c>
      <c r="AV822">
        <v>400000</v>
      </c>
      <c r="KA822" s="1"/>
      <c r="LE822" s="1"/>
    </row>
    <row r="823" spans="31:317" x14ac:dyDescent="0.25">
      <c r="AE823" t="str">
        <v>AZ547419 Corp</v>
      </c>
      <c r="AF823" t="str">
        <v>XS1962305998</v>
      </c>
      <c r="AG823" t="str">
        <v>AZ5474194</v>
      </c>
      <c r="AH823" t="str">
        <v>BACR 4.3 06/20/26</v>
      </c>
      <c r="AI823" s="1">
        <v>46193</v>
      </c>
      <c r="AJ823">
        <v>2714000</v>
      </c>
      <c r="AQ823" t="str">
        <v>ZI461469 Corp</v>
      </c>
      <c r="AR823" t="str">
        <v>XS2576661313</v>
      </c>
      <c r="AS823" t="str">
        <v>ZI4614692</v>
      </c>
      <c r="AT823" t="str">
        <v>BNP 5.56 06/23/26</v>
      </c>
      <c r="AU823" s="1">
        <v>46196</v>
      </c>
      <c r="AV823">
        <v>1000000</v>
      </c>
      <c r="KA823" s="1"/>
      <c r="LE823" s="1"/>
    </row>
    <row r="824" spans="31:317" x14ac:dyDescent="0.25">
      <c r="AE824" t="str">
        <v>AZ681240 Corp</v>
      </c>
      <c r="AF824" t="str">
        <v>XS1984753514</v>
      </c>
      <c r="AG824" t="str">
        <v>AZ6812400</v>
      </c>
      <c r="AH824" t="str">
        <v>BACR Float 07/29/29</v>
      </c>
      <c r="AI824" s="1">
        <v>47328</v>
      </c>
      <c r="AJ824">
        <v>6200000</v>
      </c>
      <c r="AQ824" t="str">
        <v>ZI600641 Corp</v>
      </c>
      <c r="AR824" t="str">
        <v>XS2591461863</v>
      </c>
      <c r="AS824" t="str">
        <v>ZI6006418</v>
      </c>
      <c r="AT824" t="str">
        <v>BNP 7.9 07/06/28</v>
      </c>
      <c r="AU824" s="1">
        <v>46940</v>
      </c>
      <c r="AV824">
        <v>1475000</v>
      </c>
      <c r="KA824" s="1"/>
      <c r="LE824" s="1"/>
    </row>
    <row r="825" spans="31:317" x14ac:dyDescent="0.25">
      <c r="AE825" t="str">
        <v>AZ697104 Corp</v>
      </c>
      <c r="AF825" t="str">
        <v>XS1984760303</v>
      </c>
      <c r="AG825" t="str">
        <v>AZ6971040</v>
      </c>
      <c r="AH825" t="str">
        <v>BACR 0 07/30/49</v>
      </c>
      <c r="AI825" s="1">
        <v>54634</v>
      </c>
      <c r="AJ825">
        <v>50000000</v>
      </c>
      <c r="AQ825" t="str">
        <v>ZI639718 Corp</v>
      </c>
      <c r="AR825" t="str">
        <v>XS2584293208</v>
      </c>
      <c r="AS825" t="str">
        <v>ZI6397189</v>
      </c>
      <c r="AT825" t="str">
        <v>BNP 6.18 07/05/28</v>
      </c>
      <c r="AU825" s="1">
        <v>46939</v>
      </c>
      <c r="AV825">
        <v>5000000</v>
      </c>
      <c r="KA825" s="1"/>
      <c r="LE825" s="1"/>
    </row>
    <row r="826" spans="31:317" x14ac:dyDescent="0.25">
      <c r="AE826" t="str">
        <v>AZ976210 Corp</v>
      </c>
      <c r="AF826" t="str">
        <v>US06747NCH52</v>
      </c>
      <c r="AG826" t="str">
        <v>06747NCH5</v>
      </c>
      <c r="AH826" t="str">
        <v>BACR Float 09/04/26</v>
      </c>
      <c r="AI826" s="1">
        <v>46269</v>
      </c>
      <c r="AJ826">
        <v>0</v>
      </c>
      <c r="AQ826" t="str">
        <v>ZI830036 Corp</v>
      </c>
      <c r="AR826" t="str">
        <v>XS2605002109</v>
      </c>
      <c r="AS826" t="str">
        <v>ZI8300363</v>
      </c>
      <c r="AT826" t="str">
        <v>BNP 5 ¾ 01/08/26</v>
      </c>
      <c r="AU826" s="1">
        <v>46030</v>
      </c>
      <c r="AV826">
        <v>1500000</v>
      </c>
      <c r="KA826" s="1"/>
      <c r="LE826" s="1"/>
    </row>
    <row r="827" spans="31:317" x14ac:dyDescent="0.25">
      <c r="AE827" t="str">
        <v>BH344614 Corp</v>
      </c>
      <c r="AF827" t="str">
        <v>XS2088197806</v>
      </c>
      <c r="AG827" t="str">
        <v>BH3446144</v>
      </c>
      <c r="AH827" t="str">
        <v>BACR 0 04/08/30</v>
      </c>
      <c r="AI827" s="1">
        <v>47581</v>
      </c>
      <c r="AJ827">
        <v>16000000</v>
      </c>
      <c r="AQ827" t="str">
        <v>ZI887149 Corp</v>
      </c>
      <c r="AR827" t="str">
        <v>XS2601252229</v>
      </c>
      <c r="AS827" t="str">
        <v>ZI8871496</v>
      </c>
      <c r="AT827" t="str">
        <v>BNP 5.36 06/20/28</v>
      </c>
      <c r="AU827" s="1">
        <v>46924</v>
      </c>
      <c r="AV827">
        <v>2000000</v>
      </c>
      <c r="KA827" s="1"/>
      <c r="LE827" s="1"/>
    </row>
    <row r="828" spans="31:317" x14ac:dyDescent="0.25">
      <c r="AE828" t="str">
        <v>BH352449 Corp</v>
      </c>
      <c r="AF828" t="str">
        <v>XS2088197988</v>
      </c>
      <c r="AG828" t="str">
        <v>BH3524494</v>
      </c>
      <c r="AH828" t="str">
        <v>BACR 0 04/08/50</v>
      </c>
      <c r="AI828" s="1">
        <v>54886</v>
      </c>
      <c r="AJ828">
        <v>100000000</v>
      </c>
      <c r="AQ828" t="str">
        <v>ZI888820 Corp</v>
      </c>
      <c r="AR828" t="str">
        <v>XS2584305143</v>
      </c>
      <c r="AS828" t="str">
        <v>ZI8888201</v>
      </c>
      <c r="AT828" t="str">
        <v>BNP Float 06/27/28</v>
      </c>
      <c r="AU828" s="1">
        <v>46931</v>
      </c>
      <c r="AV828">
        <v>50000000</v>
      </c>
      <c r="KA828" s="1"/>
      <c r="LE828" s="1"/>
    </row>
    <row r="829" spans="31:317" x14ac:dyDescent="0.25">
      <c r="AE829" t="str">
        <v>BH455961 Corp</v>
      </c>
      <c r="AF829" t="str">
        <v>XS2088207704</v>
      </c>
      <c r="AG829" t="str">
        <v>BH4559614</v>
      </c>
      <c r="AH829" t="str">
        <v>BACR 0 04/14/50</v>
      </c>
      <c r="AI829" s="1">
        <v>54892</v>
      </c>
      <c r="AJ829">
        <v>30000000</v>
      </c>
      <c r="AQ829" t="str">
        <v>ZI925743 Corp</v>
      </c>
      <c r="AR829" t="str">
        <v>XS2604999040</v>
      </c>
      <c r="AS829" t="str">
        <v>ZI9257430</v>
      </c>
      <c r="AT829" t="str">
        <v>BNP Float 09/15/27</v>
      </c>
      <c r="AU829" s="1">
        <v>46645</v>
      </c>
      <c r="AV829">
        <v>10823000</v>
      </c>
      <c r="KA829" s="1"/>
      <c r="LE829" s="1"/>
    </row>
    <row r="830" spans="31:317" x14ac:dyDescent="0.25">
      <c r="AE830" t="str">
        <v>BH455987 Corp</v>
      </c>
      <c r="AF830" t="str">
        <v>XS2088207290</v>
      </c>
      <c r="AG830" t="str">
        <v>BH4559879</v>
      </c>
      <c r="AH830" t="str">
        <v>BACR Float 04/14/30</v>
      </c>
      <c r="AI830" s="1">
        <v>47587</v>
      </c>
      <c r="AJ830">
        <v>25000000</v>
      </c>
      <c r="AQ830" t="str">
        <v>ZI966887 Corp</v>
      </c>
      <c r="AR830" t="str">
        <v>XS2615037434</v>
      </c>
      <c r="AS830" t="str">
        <v>ZI9668875</v>
      </c>
      <c r="AT830" t="str">
        <v>BNP 5.6 07/06/26</v>
      </c>
      <c r="AU830" s="1">
        <v>46209</v>
      </c>
      <c r="AV830">
        <v>250000</v>
      </c>
      <c r="KA830" s="1"/>
      <c r="LE830" s="1"/>
    </row>
    <row r="831" spans="31:317" x14ac:dyDescent="0.25">
      <c r="AE831" t="str">
        <v>BH457583 Corp</v>
      </c>
      <c r="AF831" t="str">
        <v>XS2088207373</v>
      </c>
      <c r="AG831" t="str">
        <v>BH4575834</v>
      </c>
      <c r="AH831" t="str">
        <v>BACR Float 04/14/30</v>
      </c>
      <c r="AI831" s="1">
        <v>47587</v>
      </c>
      <c r="AJ831">
        <v>25000000</v>
      </c>
      <c r="AQ831" t="str">
        <v>ZJ516150 Corp</v>
      </c>
      <c r="AR831" t="str">
        <v>XS2529543410</v>
      </c>
      <c r="AS831" t="str">
        <v>ZJ5161501</v>
      </c>
      <c r="AT831" t="str">
        <v>BNP 4 ½ 07/12/26</v>
      </c>
      <c r="AU831" s="1">
        <v>46215</v>
      </c>
      <c r="AV831">
        <v>454000</v>
      </c>
      <c r="KA831" s="1"/>
      <c r="LE831" s="1"/>
    </row>
    <row r="832" spans="31:317" x14ac:dyDescent="0.25">
      <c r="AE832" t="str">
        <v>BH483922 Corp</v>
      </c>
      <c r="AF832" t="str">
        <v>XS2088210591</v>
      </c>
      <c r="AG832" t="str">
        <v>BH4839222</v>
      </c>
      <c r="AH832" t="str">
        <v>BACR 0 04/14/50</v>
      </c>
      <c r="AI832" s="1">
        <v>54892</v>
      </c>
      <c r="AJ832">
        <v>75000000</v>
      </c>
      <c r="AQ832" t="str">
        <v>ZJ825737 Corp</v>
      </c>
      <c r="AR832" t="str">
        <v>XS2380270988</v>
      </c>
      <c r="AS832" t="str">
        <v>ZJ8257371</v>
      </c>
      <c r="AT832" t="str">
        <v>BNP 7.9 07/05/28</v>
      </c>
      <c r="AU832" s="1">
        <v>46939</v>
      </c>
      <c r="AV832">
        <v>250000</v>
      </c>
      <c r="KA832" s="1"/>
      <c r="LE832" s="1"/>
    </row>
    <row r="833" spans="31:317" x14ac:dyDescent="0.25">
      <c r="AE833" t="str">
        <v>BH487013 Corp</v>
      </c>
      <c r="AF833" t="str">
        <v>XS2088210674</v>
      </c>
      <c r="AG833" t="str">
        <v>BH4870136</v>
      </c>
      <c r="AH833" t="str">
        <v>BACR 0 04/15/50</v>
      </c>
      <c r="AI833" s="1">
        <v>54893</v>
      </c>
      <c r="AJ833">
        <v>75000000</v>
      </c>
      <c r="AQ833" t="str">
        <v>ZJ863432 Corp</v>
      </c>
      <c r="AR833" t="str">
        <v>XS2538952172</v>
      </c>
      <c r="AS833" t="str">
        <v>ZJ8634322</v>
      </c>
      <c r="AT833" t="str">
        <v>BNP 7.2 01/08/29</v>
      </c>
      <c r="AU833" s="1">
        <v>47126</v>
      </c>
      <c r="AV833">
        <v>290000</v>
      </c>
      <c r="KA833" s="1"/>
      <c r="LE833" s="1"/>
    </row>
    <row r="834" spans="31:317" x14ac:dyDescent="0.25">
      <c r="AE834" t="str">
        <v>BH505219 Corp</v>
      </c>
      <c r="AF834" t="str">
        <v>XS2088216952</v>
      </c>
      <c r="AG834" t="str">
        <v>BH5052197</v>
      </c>
      <c r="AH834" t="str">
        <v>BACR Float 04/15/30</v>
      </c>
      <c r="AI834" s="1">
        <v>47588</v>
      </c>
      <c r="AJ834">
        <v>25000000</v>
      </c>
      <c r="AQ834" t="str">
        <v>ZJ906376 Corp</v>
      </c>
      <c r="AR834" t="str">
        <v>XS2266415566</v>
      </c>
      <c r="AS834" t="str">
        <v>ZJ9063760</v>
      </c>
      <c r="AT834" t="str">
        <v>BNP 9 ½ 07/06/26</v>
      </c>
      <c r="AU834" s="1">
        <v>46209</v>
      </c>
      <c r="AV834">
        <v>500000</v>
      </c>
      <c r="KA834" s="1"/>
      <c r="LE834" s="1"/>
    </row>
    <row r="835" spans="31:317" x14ac:dyDescent="0.25">
      <c r="AE835" t="str">
        <v>BH513234 Corp</v>
      </c>
      <c r="AF835" t="str">
        <v>XS2088216796</v>
      </c>
      <c r="AG835" t="str">
        <v>BH5132346</v>
      </c>
      <c r="AH835" t="str">
        <v>BACR Float 04/15/30</v>
      </c>
      <c r="AI835" s="1">
        <v>47588</v>
      </c>
      <c r="AJ835">
        <v>25000000</v>
      </c>
      <c r="AQ835" t="str">
        <v>ZK167075 Corp</v>
      </c>
      <c r="AR835" t="str">
        <v>XS2484664136</v>
      </c>
      <c r="AS835" t="str">
        <v>ZK1670759</v>
      </c>
      <c r="AT835" t="str">
        <v>BNP 6.02 01/06/28</v>
      </c>
      <c r="AU835" s="1">
        <v>46758</v>
      </c>
      <c r="AV835">
        <v>10000000</v>
      </c>
      <c r="KA835" s="1"/>
      <c r="LE835" s="1"/>
    </row>
    <row r="836" spans="31:317" x14ac:dyDescent="0.25">
      <c r="AE836" t="str">
        <v>BH576904 Corp</v>
      </c>
      <c r="AF836" t="str">
        <v>US06747PMB21</v>
      </c>
      <c r="AG836" t="str">
        <v>06747PMB2</v>
      </c>
      <c r="AH836" t="str">
        <v>BACR 3.6 04/15/30</v>
      </c>
      <c r="AI836" s="1">
        <v>47588</v>
      </c>
      <c r="AJ836">
        <v>9000000</v>
      </c>
      <c r="AQ836" t="str">
        <v>ZK167661 Corp</v>
      </c>
      <c r="AR836" t="str">
        <v>XS2484664219</v>
      </c>
      <c r="AS836" t="str">
        <v>ZK1676616</v>
      </c>
      <c r="AT836" t="str">
        <v>BNP 6.12 01/06/28</v>
      </c>
      <c r="AU836" s="1">
        <v>46758</v>
      </c>
      <c r="AV836">
        <v>10000000</v>
      </c>
      <c r="KA836" s="1"/>
      <c r="LE836" s="1"/>
    </row>
    <row r="837" spans="31:317" x14ac:dyDescent="0.25">
      <c r="AE837" t="str">
        <v>BH749192 Corp</v>
      </c>
      <c r="AF837" t="str">
        <v>XS2088246199</v>
      </c>
      <c r="AG837" t="str">
        <v>BH7491922</v>
      </c>
      <c r="AH837" t="str">
        <v>BACR 0 04/16/47</v>
      </c>
      <c r="AI837" s="1">
        <v>53798</v>
      </c>
      <c r="AJ837">
        <v>50000000</v>
      </c>
      <c r="AQ837" t="str">
        <v>ZK369737 Corp</v>
      </c>
      <c r="AR837" t="str">
        <v>XS2505120746</v>
      </c>
      <c r="AS837" t="str">
        <v>ZK3697370</v>
      </c>
      <c r="AT837" t="str">
        <v>BNP 5 04/28/27</v>
      </c>
      <c r="AU837" s="1">
        <v>46505</v>
      </c>
      <c r="AV837">
        <v>3000000</v>
      </c>
      <c r="KA837" s="1"/>
      <c r="LE837" s="1"/>
    </row>
    <row r="838" spans="31:317" x14ac:dyDescent="0.25">
      <c r="AE838" t="str">
        <v>BH803086 Corp</v>
      </c>
      <c r="AF838" t="str">
        <v>XS2088251942</v>
      </c>
      <c r="AG838" t="str">
        <v>BH8030869</v>
      </c>
      <c r="AH838" t="str">
        <v>BACR Float 04/28/30</v>
      </c>
      <c r="AI838" s="1">
        <v>47601</v>
      </c>
      <c r="AJ838">
        <v>25000000</v>
      </c>
      <c r="AQ838" t="str">
        <v>ZK631989 Corp</v>
      </c>
      <c r="AR838" t="str">
        <v>XS2506530695</v>
      </c>
      <c r="AS838" t="str">
        <v>ZK6319899</v>
      </c>
      <c r="AT838" t="str">
        <v>BNP 0 01/08/26</v>
      </c>
      <c r="AU838" s="1">
        <v>46030</v>
      </c>
      <c r="AV838">
        <v>2150000</v>
      </c>
      <c r="KA838" s="1"/>
      <c r="LE838" s="1"/>
    </row>
    <row r="839" spans="31:317" x14ac:dyDescent="0.25">
      <c r="AE839" t="str">
        <v>BH988916 Corp</v>
      </c>
      <c r="AF839" t="str">
        <v>XS2088270496</v>
      </c>
      <c r="AG839" t="str">
        <v>BH9889164</v>
      </c>
      <c r="AH839" t="str">
        <v>BACR Float 04/29/30</v>
      </c>
      <c r="AI839" s="1">
        <v>47602</v>
      </c>
      <c r="AJ839">
        <v>50000000</v>
      </c>
      <c r="AQ839" t="str">
        <v>ZK712818 Corp</v>
      </c>
      <c r="AR839" t="str">
        <v>XS2506531669</v>
      </c>
      <c r="AS839" t="str">
        <v>ZK7128182</v>
      </c>
      <c r="AT839" t="str">
        <v>BNP 4.78 07/06/26</v>
      </c>
      <c r="AU839" s="1">
        <v>46209</v>
      </c>
      <c r="AV839">
        <v>3000000</v>
      </c>
      <c r="KA839" s="1"/>
      <c r="LE839" s="1"/>
    </row>
    <row r="840" spans="31:317" x14ac:dyDescent="0.25">
      <c r="AE840" t="str">
        <v>BJ423830 Corp</v>
      </c>
      <c r="AF840" t="str">
        <v>XS2111167735</v>
      </c>
      <c r="AG840" t="str">
        <v>BJ4238306</v>
      </c>
      <c r="AH840" t="str">
        <v>BACR 0 05/26/27</v>
      </c>
      <c r="AI840" s="1">
        <v>46533</v>
      </c>
      <c r="AJ840">
        <v>15000000</v>
      </c>
      <c r="AQ840" t="str">
        <v>ZK777859 Corp</v>
      </c>
      <c r="AR840" t="str">
        <v>XS2515109465</v>
      </c>
      <c r="AS840" t="str">
        <v>ZK7778598</v>
      </c>
      <c r="AT840" t="str">
        <v>BNP Float 06/27/28</v>
      </c>
      <c r="AU840" s="1">
        <v>46931</v>
      </c>
      <c r="AV840">
        <v>5000000</v>
      </c>
      <c r="KA840" s="1"/>
      <c r="LE840" s="1"/>
    </row>
    <row r="841" spans="31:317" x14ac:dyDescent="0.25">
      <c r="AE841" t="str">
        <v>BJ597273 Corp</v>
      </c>
      <c r="AF841" t="str">
        <v>XS2112015925</v>
      </c>
      <c r="AG841" t="str">
        <v>BJ5972739</v>
      </c>
      <c r="AH841" t="str">
        <v>BACR 0 06/01/27</v>
      </c>
      <c r="AI841" s="1">
        <v>46539</v>
      </c>
      <c r="AJ841">
        <v>15000000</v>
      </c>
      <c r="AQ841" t="str">
        <v>ZK804990 Corp</v>
      </c>
      <c r="AR841" t="str">
        <v>XS2515898448</v>
      </c>
      <c r="AS841" t="str">
        <v>ZK8049908</v>
      </c>
      <c r="AT841" t="str">
        <v>BNP Float 07/05/30</v>
      </c>
      <c r="AU841" s="1">
        <v>47669</v>
      </c>
      <c r="AV841">
        <v>2000000</v>
      </c>
      <c r="KA841" s="1"/>
      <c r="LE841" s="1"/>
    </row>
    <row r="842" spans="31:317" x14ac:dyDescent="0.25">
      <c r="AE842" t="str">
        <v>BJ667667 Corp</v>
      </c>
      <c r="AF842" t="str">
        <v>XS2112033589</v>
      </c>
      <c r="AG842" t="str">
        <v>BJ6676677</v>
      </c>
      <c r="AH842" t="str">
        <v>BACR 0 05/28/50</v>
      </c>
      <c r="AI842" s="1">
        <v>54936</v>
      </c>
      <c r="AJ842">
        <v>30000000</v>
      </c>
      <c r="AQ842" t="str">
        <v>ZK837350 Corp</v>
      </c>
      <c r="AR842" t="str">
        <v>XS2516233330</v>
      </c>
      <c r="AS842" t="str">
        <v>ZK8373506</v>
      </c>
      <c r="AT842" t="str">
        <v>BNP 6.9 07/05/28</v>
      </c>
      <c r="AU842" s="1">
        <v>46939</v>
      </c>
      <c r="AV842">
        <v>500000</v>
      </c>
      <c r="KA842" s="1"/>
      <c r="LE842" s="1"/>
    </row>
    <row r="843" spans="31:317" x14ac:dyDescent="0.25">
      <c r="AE843" t="str">
        <v>BJ723977 Corp</v>
      </c>
      <c r="AF843" t="str">
        <v>XS2124653564</v>
      </c>
      <c r="AG843" t="str">
        <v>BJ7239772</v>
      </c>
      <c r="AH843" t="str">
        <v>BACR 0 06/09/50</v>
      </c>
      <c r="AI843" s="1">
        <v>54948</v>
      </c>
      <c r="AJ843">
        <v>100000000</v>
      </c>
      <c r="AQ843" t="str">
        <v>ZK995581 Corp</v>
      </c>
      <c r="AR843" t="str">
        <v>XS2506582811</v>
      </c>
      <c r="AS843" t="str">
        <v>ZK9955814</v>
      </c>
      <c r="AT843" t="str">
        <v>BNP 7 ½ 07/06/26</v>
      </c>
      <c r="AU843" s="1">
        <v>46209</v>
      </c>
      <c r="AV843">
        <v>750000</v>
      </c>
      <c r="KA843" s="1"/>
      <c r="LE843" s="1"/>
    </row>
    <row r="844" spans="31:317" x14ac:dyDescent="0.25">
      <c r="AE844" t="str">
        <v>BJ735107 Corp</v>
      </c>
      <c r="AF844" t="str">
        <v>XS2124645891</v>
      </c>
      <c r="AG844" t="str">
        <v>BJ7351072</v>
      </c>
      <c r="AH844" t="str">
        <v>BACR 2.82 06/02/35</v>
      </c>
      <c r="AI844" s="1">
        <v>49462</v>
      </c>
      <c r="AJ844">
        <v>40000000</v>
      </c>
      <c r="AQ844" t="str">
        <v>ZL004146 Corp</v>
      </c>
      <c r="AR844" t="str">
        <v>XS2469660794</v>
      </c>
      <c r="AS844" t="str">
        <v>ZL0041463</v>
      </c>
      <c r="AT844" t="str">
        <v>BNP 5.4 01/08/26</v>
      </c>
      <c r="AU844" s="1">
        <v>46030</v>
      </c>
      <c r="AV844">
        <v>9500000</v>
      </c>
      <c r="KA844" s="1"/>
      <c r="LE844" s="1"/>
    </row>
    <row r="845" spans="31:317" x14ac:dyDescent="0.25">
      <c r="AE845" t="str">
        <v>BJ753284 Corp</v>
      </c>
      <c r="AF845" t="str">
        <v>XS2124663878</v>
      </c>
      <c r="AG845" t="str">
        <v>BJ7532846</v>
      </c>
      <c r="AH845" t="str">
        <v>BACR 0 06/04/50</v>
      </c>
      <c r="AI845" s="1">
        <v>54943</v>
      </c>
      <c r="AJ845">
        <v>50000000</v>
      </c>
      <c r="AQ845" t="str">
        <v>ZL319504 Corp</v>
      </c>
      <c r="AR845" t="str">
        <v>BE6341862025</v>
      </c>
      <c r="AS845" t="str">
        <v>ZL3195043</v>
      </c>
      <c r="AT845" t="str">
        <v>FBAVP 5.3 04/24/26</v>
      </c>
      <c r="AU845" s="1">
        <v>46136</v>
      </c>
      <c r="AV845">
        <v>17994000</v>
      </c>
      <c r="KA845" s="1"/>
      <c r="LE845" s="1"/>
    </row>
    <row r="846" spans="31:317" x14ac:dyDescent="0.25">
      <c r="AE846" t="str">
        <v>BJ753286 Corp</v>
      </c>
      <c r="AF846" t="str">
        <v>XS2124661666</v>
      </c>
      <c r="AG846" t="str">
        <v>BJ7532861</v>
      </c>
      <c r="AH846" t="str">
        <v>BACR 0 06/10/27</v>
      </c>
      <c r="AI846" s="1">
        <v>46548</v>
      </c>
      <c r="AJ846">
        <v>15000000</v>
      </c>
      <c r="AQ846" t="str">
        <v>ZL390422 Corp</v>
      </c>
      <c r="AR846" t="str">
        <v>XS2414039714</v>
      </c>
      <c r="AS846" t="str">
        <v>ZL3904220</v>
      </c>
      <c r="AT846" t="str">
        <v>BNP 8.9 01/06/28</v>
      </c>
      <c r="AU846" s="1">
        <v>46758</v>
      </c>
      <c r="AV846">
        <v>1100000</v>
      </c>
      <c r="KA846" s="1"/>
      <c r="LE846" s="1"/>
    </row>
    <row r="847" spans="31:317" x14ac:dyDescent="0.25">
      <c r="AE847" t="str">
        <v>BJ755881 Corp</v>
      </c>
      <c r="AF847" t="str">
        <v>XS2124669727</v>
      </c>
      <c r="AG847" t="str">
        <v>BJ7558817</v>
      </c>
      <c r="AH847" t="str">
        <v>BACR 0 06/11/27</v>
      </c>
      <c r="AI847" s="1">
        <v>46549</v>
      </c>
      <c r="AJ847">
        <v>15000000</v>
      </c>
      <c r="AQ847" t="str">
        <v>ZL425315 Corp</v>
      </c>
      <c r="AR847" t="str">
        <v>US05602YJH09</v>
      </c>
      <c r="AS847" t="str">
        <v>05602YJH0</v>
      </c>
      <c r="AT847" t="str">
        <v>BNP 5.8 03/23/26</v>
      </c>
      <c r="AU847" s="1">
        <v>46104</v>
      </c>
      <c r="AV847">
        <v>0</v>
      </c>
      <c r="KA847" s="1"/>
      <c r="LE847" s="1"/>
    </row>
    <row r="848" spans="31:317" x14ac:dyDescent="0.25">
      <c r="AE848" t="str">
        <v>BJ756495 Corp</v>
      </c>
      <c r="AF848" t="str">
        <v>XS2124666541</v>
      </c>
      <c r="AG848" t="str">
        <v>BJ7564955</v>
      </c>
      <c r="AH848" t="str">
        <v>BACR Float 06/03/29</v>
      </c>
      <c r="AI848" s="1">
        <v>47272</v>
      </c>
      <c r="AJ848">
        <v>10000000</v>
      </c>
      <c r="AQ848" t="str">
        <v>ZL477831 Corp</v>
      </c>
      <c r="AR848" t="str">
        <v>XS2484643726</v>
      </c>
      <c r="AS848" t="str">
        <v>ZL4778318</v>
      </c>
      <c r="AT848" t="str">
        <v>BNP 6.05 01/06/28</v>
      </c>
      <c r="AU848" s="1">
        <v>46758</v>
      </c>
      <c r="AV848">
        <v>2025000</v>
      </c>
      <c r="KA848" s="1"/>
      <c r="LE848" s="1"/>
    </row>
    <row r="849" spans="31:317" x14ac:dyDescent="0.25">
      <c r="AE849" t="str">
        <v>BJ935628 Corp</v>
      </c>
      <c r="AF849" t="str">
        <v>XS2124720777</v>
      </c>
      <c r="AG849" t="str">
        <v>BJ9356285</v>
      </c>
      <c r="AH849" t="str">
        <v>BACR 0 06/15/50</v>
      </c>
      <c r="AI849" s="1">
        <v>54954</v>
      </c>
      <c r="AJ849">
        <v>50000000</v>
      </c>
      <c r="AQ849" t="str">
        <v>ZL517740 Corp</v>
      </c>
      <c r="AR849" t="str">
        <v>XS2484903146</v>
      </c>
      <c r="AS849" t="str">
        <v>ZL5177403</v>
      </c>
      <c r="AT849" t="str">
        <v>BNP 9 01/08/26</v>
      </c>
      <c r="AU849" s="1">
        <v>46030</v>
      </c>
      <c r="AV849">
        <v>2000000</v>
      </c>
      <c r="KA849" s="1"/>
      <c r="LE849" s="1"/>
    </row>
    <row r="850" spans="31:317" x14ac:dyDescent="0.25">
      <c r="AE850" t="str">
        <v>BJ977960 Corp</v>
      </c>
      <c r="AF850" t="str">
        <v>XS2124727863</v>
      </c>
      <c r="AG850" t="str">
        <v>BJ9779601</v>
      </c>
      <c r="AH850" t="str">
        <v>BACR 0 06/16/50</v>
      </c>
      <c r="AI850" s="1">
        <v>54955</v>
      </c>
      <c r="AJ850">
        <v>50000000</v>
      </c>
      <c r="AQ850" t="str">
        <v>ZL557561 Corp</v>
      </c>
      <c r="AR850" t="str">
        <v>XS2484894485</v>
      </c>
      <c r="AS850" t="str">
        <v>ZL5575614</v>
      </c>
      <c r="AT850" t="str">
        <v>BNP 70 01/06/28</v>
      </c>
      <c r="AU850" s="1">
        <v>46758</v>
      </c>
      <c r="AV850">
        <v>800000</v>
      </c>
      <c r="KA850" s="1"/>
      <c r="LE850" s="1"/>
    </row>
    <row r="851" spans="31:317" x14ac:dyDescent="0.25">
      <c r="AE851" t="str">
        <v>BK050780 Corp</v>
      </c>
      <c r="AF851" t="str">
        <v>XS2142491625</v>
      </c>
      <c r="AG851" t="str">
        <v>BK0507800</v>
      </c>
      <c r="AH851" t="str">
        <v>BACR 0 06/22/50</v>
      </c>
      <c r="AI851" s="1">
        <v>54961</v>
      </c>
      <c r="AJ851">
        <v>50000000</v>
      </c>
      <c r="AQ851" t="str">
        <v>ZL562137 Corp</v>
      </c>
      <c r="AR851" t="str">
        <v>XS2473167018</v>
      </c>
      <c r="AS851" t="str">
        <v>ZL5621376</v>
      </c>
      <c r="AT851" t="str">
        <v>BNP 7.4 01/06/28</v>
      </c>
      <c r="AU851" s="1">
        <v>46758</v>
      </c>
      <c r="AV851">
        <v>650000</v>
      </c>
      <c r="KA851" s="1"/>
      <c r="LE851" s="1"/>
    </row>
    <row r="852" spans="31:317" x14ac:dyDescent="0.25">
      <c r="AE852" t="str">
        <v>BK053452 Corp</v>
      </c>
      <c r="AF852" t="str">
        <v>CH0507440771</v>
      </c>
      <c r="AG852" t="str">
        <v>BK0534523</v>
      </c>
      <c r="AH852" t="str">
        <v>BACR Float 11/18/25</v>
      </c>
      <c r="AI852" s="1">
        <v>45979</v>
      </c>
      <c r="AJ852">
        <v>1000000</v>
      </c>
      <c r="AQ852" t="str">
        <v>ZM035345 Corp</v>
      </c>
      <c r="AR852" t="str">
        <v>XS2458010928</v>
      </c>
      <c r="AS852" t="str">
        <v>ZM0353452</v>
      </c>
      <c r="AT852" t="str">
        <v>BNP 10.9 01/06/28</v>
      </c>
      <c r="AU852" s="1">
        <v>46758</v>
      </c>
      <c r="AV852">
        <v>2000000</v>
      </c>
      <c r="KA852" s="1"/>
      <c r="LE852" s="1"/>
    </row>
    <row r="853" spans="31:317" x14ac:dyDescent="0.25">
      <c r="AE853" t="str">
        <v>BK054088 Corp</v>
      </c>
      <c r="AF853" t="str">
        <v>CH0507438197</v>
      </c>
      <c r="AG853" t="str">
        <v>BK0540884</v>
      </c>
      <c r="AH853" t="str">
        <v>BACR Float 11/28/25</v>
      </c>
      <c r="AI853" s="1">
        <v>45989</v>
      </c>
      <c r="AJ853">
        <v>2000000</v>
      </c>
      <c r="AQ853" t="str">
        <v>ZM361284 Corp</v>
      </c>
      <c r="AR853" t="str">
        <v>XS2286857128</v>
      </c>
      <c r="AS853" t="str">
        <v>ZM3612847</v>
      </c>
      <c r="AT853" t="str">
        <v>BNP 8.8 01/06/28</v>
      </c>
      <c r="AU853" s="1">
        <v>46758</v>
      </c>
      <c r="AV853">
        <v>2000000</v>
      </c>
      <c r="KA853" s="1"/>
      <c r="LE853" s="1"/>
    </row>
    <row r="854" spans="31:317" x14ac:dyDescent="0.25">
      <c r="AE854" t="str">
        <v>BK078458 Corp</v>
      </c>
      <c r="AF854" t="str">
        <v>XS2142508378</v>
      </c>
      <c r="AG854" t="str">
        <v>BK0784581</v>
      </c>
      <c r="AH854" t="str">
        <v>BACR 0 06/22/50</v>
      </c>
      <c r="AI854" s="1">
        <v>54961</v>
      </c>
      <c r="AJ854">
        <v>50000000</v>
      </c>
      <c r="AQ854" t="str">
        <v>ZM769233 Corp</v>
      </c>
      <c r="AR854" t="str">
        <v>XS2465033541</v>
      </c>
      <c r="AS854" t="str">
        <v>ZM7692332</v>
      </c>
      <c r="AT854" t="str">
        <v>BNP 0 01/08/26</v>
      </c>
      <c r="AU854" s="1">
        <v>46030</v>
      </c>
      <c r="AV854">
        <v>500000</v>
      </c>
      <c r="KA854" s="1"/>
      <c r="LE854" s="1"/>
    </row>
    <row r="855" spans="31:317" x14ac:dyDescent="0.25">
      <c r="AE855" t="str">
        <v>BK153021 Corp</v>
      </c>
      <c r="AF855" t="str">
        <v>XS2142530547</v>
      </c>
      <c r="AG855" t="str">
        <v>BK1530215</v>
      </c>
      <c r="AH855" t="str">
        <v>BACR 0 06/29/50</v>
      </c>
      <c r="AI855" s="1">
        <v>54968</v>
      </c>
      <c r="AJ855">
        <v>50000000</v>
      </c>
      <c r="AQ855" t="str">
        <v>ZM888161 Corp</v>
      </c>
      <c r="AR855" t="str">
        <v>XS2465805377</v>
      </c>
      <c r="AS855" t="str">
        <v>ZM8881611</v>
      </c>
      <c r="AT855" t="str">
        <v>BNP 10.15 01/08/26</v>
      </c>
      <c r="AU855" s="1">
        <v>46030</v>
      </c>
      <c r="AV855">
        <v>250000</v>
      </c>
      <c r="KA855" s="1"/>
      <c r="LE855" s="1"/>
    </row>
    <row r="856" spans="31:317" x14ac:dyDescent="0.25">
      <c r="AE856" t="str">
        <v>BK162071 Corp</v>
      </c>
      <c r="AF856" t="str">
        <v>XS2142531511</v>
      </c>
      <c r="AG856" t="str">
        <v>BK1620719</v>
      </c>
      <c r="AH856" t="str">
        <v>BACR 0 07/02/50</v>
      </c>
      <c r="AI856" s="1">
        <v>54971</v>
      </c>
      <c r="AJ856">
        <v>50000000</v>
      </c>
      <c r="AQ856" t="str">
        <v>ZN102060 Corp</v>
      </c>
      <c r="AR856" t="str">
        <v>XS2441471435</v>
      </c>
      <c r="AS856" t="str">
        <v>ZN1020603</v>
      </c>
      <c r="AT856" t="str">
        <v>BNP Float 01/08/26</v>
      </c>
      <c r="AU856" s="1">
        <v>46030</v>
      </c>
      <c r="AV856">
        <v>1200000</v>
      </c>
      <c r="KA856" s="1"/>
      <c r="LE856" s="1"/>
    </row>
    <row r="857" spans="31:317" x14ac:dyDescent="0.25">
      <c r="AE857" t="str">
        <v>BK181923 Corp</v>
      </c>
      <c r="AF857" t="str">
        <v>US06747Q3D74</v>
      </c>
      <c r="AG857" t="str">
        <v>06747Q3D7</v>
      </c>
      <c r="AH857" t="str">
        <v>BACR 2 ½ 12/29/32</v>
      </c>
      <c r="AI857" s="1">
        <v>48577</v>
      </c>
      <c r="AJ857">
        <v>4000000</v>
      </c>
      <c r="AQ857" t="str">
        <v>ZN115437 Corp</v>
      </c>
      <c r="AR857" t="str">
        <v>XS2441474454</v>
      </c>
      <c r="AS857" t="str">
        <v>ZN1154378</v>
      </c>
      <c r="AT857" t="str">
        <v>BNP 6.35 01/08/26</v>
      </c>
      <c r="AU857" s="1">
        <v>46030</v>
      </c>
      <c r="AV857">
        <v>1915000</v>
      </c>
      <c r="KA857" s="1"/>
      <c r="LE857" s="1"/>
    </row>
    <row r="858" spans="31:317" x14ac:dyDescent="0.25">
      <c r="AE858" t="str">
        <v>BK189151 Corp</v>
      </c>
      <c r="AF858" t="str">
        <v>US06747J4004</v>
      </c>
      <c r="AG858" t="str">
        <v>06747J400</v>
      </c>
      <c r="AH858" t="str">
        <v>BACR 0 07/06/27</v>
      </c>
      <c r="AI858" s="1">
        <v>46574</v>
      </c>
      <c r="AJ858">
        <v>2554000</v>
      </c>
      <c r="AQ858" t="str">
        <v>ZN498223 Corp</v>
      </c>
      <c r="AR858" t="str">
        <v>XS2379334605</v>
      </c>
      <c r="AS858" t="str">
        <v>ZN4982239</v>
      </c>
      <c r="AT858" t="str">
        <v>BNP Float 06/23/27</v>
      </c>
      <c r="AU858" s="1">
        <v>46561</v>
      </c>
      <c r="AV858">
        <v>2050000</v>
      </c>
      <c r="KA858" s="1"/>
      <c r="LE858" s="1"/>
    </row>
    <row r="859" spans="31:317" x14ac:dyDescent="0.25">
      <c r="AE859" t="str">
        <v>BK234038 Corp</v>
      </c>
      <c r="AF859" t="str">
        <v>XS2142557821</v>
      </c>
      <c r="AG859" t="str">
        <v>BK2340382</v>
      </c>
      <c r="AH859" t="str">
        <v>BACR 0 07/08/45</v>
      </c>
      <c r="AI859" s="1">
        <v>53151</v>
      </c>
      <c r="AJ859">
        <v>20000000</v>
      </c>
      <c r="AQ859" t="str">
        <v>ZR754743 Corp</v>
      </c>
      <c r="AR859" t="str">
        <v>XS1645482446</v>
      </c>
      <c r="AS859" t="str">
        <v>ZR7547436</v>
      </c>
      <c r="AT859" t="str">
        <v>BNP Float 09/27/29</v>
      </c>
      <c r="AU859" s="1">
        <v>47388</v>
      </c>
      <c r="AV859">
        <v>20000000</v>
      </c>
      <c r="KA859" s="1"/>
      <c r="LE859" s="1"/>
    </row>
    <row r="860" spans="31:317" x14ac:dyDescent="0.25">
      <c r="AE860" t="str">
        <v>BK470052 Corp</v>
      </c>
      <c r="AF860" t="str">
        <v>XS2149609310</v>
      </c>
      <c r="AG860" t="str">
        <v>BK4700526</v>
      </c>
      <c r="AH860" t="str">
        <v>BACR 2.89 06/20/27</v>
      </c>
      <c r="AI860" s="1">
        <v>46558</v>
      </c>
      <c r="AJ860">
        <v>1100000</v>
      </c>
      <c r="AQ860" t="str">
        <v>AL708732 Corp</v>
      </c>
      <c r="AR860" t="str">
        <v>XS1536920256</v>
      </c>
      <c r="AS860" t="str">
        <v>AL7087326</v>
      </c>
      <c r="AT860" t="str">
        <v>BNP Float 12/29/26</v>
      </c>
      <c r="AU860" s="1">
        <v>46385</v>
      </c>
      <c r="AV860">
        <v>25000000</v>
      </c>
      <c r="KA860" s="1"/>
      <c r="LE860" s="1"/>
    </row>
    <row r="861" spans="31:317" x14ac:dyDescent="0.25">
      <c r="AE861" t="str">
        <v>BK518095 Corp</v>
      </c>
      <c r="AF861" t="str">
        <v>XS2149621448</v>
      </c>
      <c r="AG861" t="str">
        <v>BK5180959</v>
      </c>
      <c r="AH861" t="str">
        <v>BACR 0 07/21/50</v>
      </c>
      <c r="AI861" s="1">
        <v>54990</v>
      </c>
      <c r="AJ861">
        <v>50000000</v>
      </c>
      <c r="AQ861" t="str">
        <v>AL714007 Corp</v>
      </c>
      <c r="AR861" t="str">
        <v>XS1536920330</v>
      </c>
      <c r="AS861" t="str">
        <v>AL7140075</v>
      </c>
      <c r="AT861" t="str">
        <v>BNP Float 12/29/26</v>
      </c>
      <c r="AU861" s="1">
        <v>46385</v>
      </c>
      <c r="AV861">
        <v>25000000</v>
      </c>
      <c r="KA861" s="1"/>
      <c r="LE861" s="1"/>
    </row>
    <row r="862" spans="31:317" x14ac:dyDescent="0.25">
      <c r="AE862" t="str">
        <v>BK589812 Corp</v>
      </c>
      <c r="AF862" t="str">
        <v>US06747QBB23</v>
      </c>
      <c r="AG862" t="str">
        <v>06747QBB2</v>
      </c>
      <c r="AH862" t="str">
        <v>BACR 1.8 02/04/28</v>
      </c>
      <c r="AI862" s="1">
        <v>46787</v>
      </c>
      <c r="AJ862">
        <v>7500000</v>
      </c>
      <c r="AQ862" t="str">
        <v>AM491075 Corp</v>
      </c>
      <c r="AR862" t="str">
        <v>XS1564460506</v>
      </c>
      <c r="AS862" t="str">
        <v>AM4910759</v>
      </c>
      <c r="AT862" t="str">
        <v>BNP Float 02/21/27</v>
      </c>
      <c r="AU862" s="1">
        <v>46439</v>
      </c>
      <c r="AV862">
        <v>80000000</v>
      </c>
      <c r="KA862" s="1"/>
      <c r="LE862" s="1"/>
    </row>
    <row r="863" spans="31:317" x14ac:dyDescent="0.25">
      <c r="AE863" t="str">
        <v>BK598106 Corp</v>
      </c>
      <c r="AF863" t="str">
        <v>XS2149649613</v>
      </c>
      <c r="AG863" t="str">
        <v>BK5981067</v>
      </c>
      <c r="AH863" t="str">
        <v>BACR 0 07/28/50</v>
      </c>
      <c r="AI863" s="1">
        <v>54997</v>
      </c>
      <c r="AJ863">
        <v>50000000</v>
      </c>
      <c r="AQ863" t="str">
        <v>AN368261 Corp</v>
      </c>
      <c r="AR863" t="str">
        <v>XS1558449069</v>
      </c>
      <c r="AS863" t="str">
        <v>AN3682613</v>
      </c>
      <c r="AT863" t="str">
        <v>BNP Float 02/08/37</v>
      </c>
      <c r="AU863" s="1">
        <v>50079</v>
      </c>
      <c r="AV863">
        <v>20000000</v>
      </c>
      <c r="KA863" s="1"/>
      <c r="LE863" s="1"/>
    </row>
    <row r="864" spans="31:317" x14ac:dyDescent="0.25">
      <c r="AE864" t="str">
        <v>BK637520 Corp</v>
      </c>
      <c r="AF864" t="str">
        <v>XS2149660859</v>
      </c>
      <c r="AG864" t="str">
        <v>BK6375202</v>
      </c>
      <c r="AH864" t="str">
        <v>BACR Float 07/29/26</v>
      </c>
      <c r="AI864" s="1">
        <v>46232</v>
      </c>
      <c r="AJ864">
        <v>2210000</v>
      </c>
      <c r="AQ864" t="str">
        <v>AN369138 Corp</v>
      </c>
      <c r="AR864" t="str">
        <v>XS1533170970</v>
      </c>
      <c r="AS864" t="str">
        <v>AN3691382</v>
      </c>
      <c r="AT864" t="str">
        <v>BNP Float 12/13/31</v>
      </c>
      <c r="AU864" s="1">
        <v>48195</v>
      </c>
      <c r="AV864">
        <v>30000000</v>
      </c>
      <c r="KA864" s="1"/>
      <c r="LE864" s="1"/>
    </row>
    <row r="865" spans="31:317" x14ac:dyDescent="0.25">
      <c r="AE865" t="str">
        <v>BK674618 Corp</v>
      </c>
      <c r="AF865" t="str">
        <v>XS2149669728</v>
      </c>
      <c r="AG865" t="str">
        <v>BK6746188</v>
      </c>
      <c r="AH865" t="str">
        <v>BACR 0 08/03/27</v>
      </c>
      <c r="AI865" s="1">
        <v>46602</v>
      </c>
      <c r="AJ865">
        <v>15000000</v>
      </c>
      <c r="AQ865" t="str">
        <v>AN571858 Corp</v>
      </c>
      <c r="AR865" t="str">
        <v>XS1614333224</v>
      </c>
      <c r="AS865" t="str">
        <v>AN5718589</v>
      </c>
      <c r="AT865" t="str">
        <v>BNP Float 05/24/32</v>
      </c>
      <c r="AU865" s="1">
        <v>48358</v>
      </c>
      <c r="AV865">
        <v>20000000</v>
      </c>
      <c r="KA865" s="1"/>
      <c r="LE865" s="1"/>
    </row>
    <row r="866" spans="31:317" x14ac:dyDescent="0.25">
      <c r="AE866" t="str">
        <v>BK688463 Corp</v>
      </c>
      <c r="AF866" t="str">
        <v>XS2149672276</v>
      </c>
      <c r="AG866" t="str">
        <v>BK6884633</v>
      </c>
      <c r="AH866" t="str">
        <v>BACR 0 08/04/27</v>
      </c>
      <c r="AI866" s="1">
        <v>46603</v>
      </c>
      <c r="AJ866">
        <v>15000000</v>
      </c>
      <c r="AQ866" t="str">
        <v>AN571895 Corp</v>
      </c>
      <c r="AR866" t="str">
        <v>XS1614332846</v>
      </c>
      <c r="AS866" t="str">
        <v>AN5718951</v>
      </c>
      <c r="AT866" t="str">
        <v>BNP Float 05/24/32</v>
      </c>
      <c r="AU866" s="1">
        <v>48358</v>
      </c>
      <c r="AV866">
        <v>20000000</v>
      </c>
      <c r="KA866" s="1"/>
      <c r="LE866" s="1"/>
    </row>
    <row r="867" spans="31:317" x14ac:dyDescent="0.25">
      <c r="AE867" t="str">
        <v>BM231508 Corp</v>
      </c>
      <c r="AF867" t="str">
        <v>XS2193904831</v>
      </c>
      <c r="AG867" t="str">
        <v>BM2315083</v>
      </c>
      <c r="AH867" t="str">
        <v>BACR Float 11/13/25</v>
      </c>
      <c r="AI867" s="1">
        <v>45974</v>
      </c>
      <c r="AJ867">
        <v>1000000</v>
      </c>
      <c r="AQ867" t="str">
        <v>AN738445 Corp</v>
      </c>
      <c r="AR867" t="str">
        <v>XS1623231641</v>
      </c>
      <c r="AS867" t="str">
        <v>AN7384455</v>
      </c>
      <c r="AT867" t="str">
        <v>BNP Float 06/07/32</v>
      </c>
      <c r="AU867" s="1">
        <v>48372</v>
      </c>
      <c r="AV867">
        <v>20000000</v>
      </c>
      <c r="KA867" s="1"/>
      <c r="LE867" s="1"/>
    </row>
    <row r="868" spans="31:317" x14ac:dyDescent="0.25">
      <c r="AE868" t="str">
        <v>BM402983 Corp</v>
      </c>
      <c r="AF868" t="str">
        <v>US06747QQF71</v>
      </c>
      <c r="AG868" t="str">
        <v>06747QQF7</v>
      </c>
      <c r="AH868" t="str">
        <v>BACR 1 ¼ 12/02/27</v>
      </c>
      <c r="AI868" s="1">
        <v>46723</v>
      </c>
      <c r="AJ868">
        <v>5000000</v>
      </c>
      <c r="AQ868" t="str">
        <v>AN793215 Corp</v>
      </c>
      <c r="AR868" t="str">
        <v>XS1626088600</v>
      </c>
      <c r="AS868" t="str">
        <v>AN7932154</v>
      </c>
      <c r="AT868" t="str">
        <v>BNP Float 06/07/32</v>
      </c>
      <c r="AU868" s="1">
        <v>48372</v>
      </c>
      <c r="AV868">
        <v>30000000</v>
      </c>
      <c r="KA868" s="1"/>
      <c r="LE868" s="1"/>
    </row>
    <row r="869" spans="31:317" x14ac:dyDescent="0.25">
      <c r="AE869" t="str">
        <v>BM916439 Corp</v>
      </c>
      <c r="AF869" t="str">
        <v>XS2271246360</v>
      </c>
      <c r="AG869" t="str">
        <v>BM9164393</v>
      </c>
      <c r="AH869" t="str">
        <v>BACR 0 11/28/25</v>
      </c>
      <c r="AI869" s="1">
        <v>45989</v>
      </c>
      <c r="AJ869">
        <v>150000000</v>
      </c>
      <c r="AQ869" t="str">
        <v>AO326346 Corp</v>
      </c>
      <c r="AR869" t="str">
        <v>XS1646886587</v>
      </c>
      <c r="AS869" t="str">
        <v>AO3263461</v>
      </c>
      <c r="AT869" t="str">
        <v>BNP Float 07/21/32</v>
      </c>
      <c r="AU869" s="1">
        <v>48416</v>
      </c>
      <c r="AV869">
        <v>30000000</v>
      </c>
      <c r="KA869" s="1"/>
      <c r="LE869" s="1"/>
    </row>
    <row r="870" spans="31:317" x14ac:dyDescent="0.25">
      <c r="AE870" t="str">
        <v>BM988618 Corp</v>
      </c>
      <c r="AF870" t="str">
        <v>US06747QSS74</v>
      </c>
      <c r="AG870" t="str">
        <v>06747QSS7</v>
      </c>
      <c r="AH870" t="str">
        <v>BACR 2.07 12/18/35</v>
      </c>
      <c r="AI870" s="1">
        <v>49661</v>
      </c>
      <c r="AJ870">
        <v>5000000</v>
      </c>
      <c r="AQ870" t="str">
        <v>AP621944 Corp</v>
      </c>
      <c r="AR870" t="str">
        <v>XS1705578836</v>
      </c>
      <c r="AS870" t="str">
        <v>AP6219442</v>
      </c>
      <c r="AT870" t="str">
        <v>BNP Float 10/24/32</v>
      </c>
      <c r="AU870" s="1">
        <v>48511</v>
      </c>
      <c r="AV870">
        <v>30000000</v>
      </c>
      <c r="KA870" s="1"/>
      <c r="LE870" s="1"/>
    </row>
    <row r="871" spans="31:317" x14ac:dyDescent="0.25">
      <c r="AE871" t="str">
        <v>BN617767 Corp</v>
      </c>
      <c r="AF871" t="str">
        <v>XS2234150832</v>
      </c>
      <c r="AG871" t="str">
        <v>BN6177677</v>
      </c>
      <c r="AH871" t="str">
        <v>BACR 2.23 01/26/36</v>
      </c>
      <c r="AI871" s="1">
        <v>49700</v>
      </c>
      <c r="AJ871">
        <v>40000000</v>
      </c>
      <c r="AQ871" t="str">
        <v>AQ091714 Corp</v>
      </c>
      <c r="AR871" t="str">
        <v>XS1721752522</v>
      </c>
      <c r="AS871" t="str">
        <v>AQ0917148</v>
      </c>
      <c r="AT871" t="str">
        <v>BNP Float 12/23/27</v>
      </c>
      <c r="AU871" s="1">
        <v>46744</v>
      </c>
      <c r="AV871">
        <v>10000000</v>
      </c>
      <c r="KA871" s="1"/>
      <c r="LE871" s="1"/>
    </row>
    <row r="872" spans="31:317" x14ac:dyDescent="0.25">
      <c r="AE872" t="str">
        <v>BN648058 Corp</v>
      </c>
      <c r="AF872" t="str">
        <v>XS2234153182</v>
      </c>
      <c r="AG872" t="str">
        <v>BN6480584</v>
      </c>
      <c r="AH872" t="str">
        <v>BACR Float 02/02/31</v>
      </c>
      <c r="AI872" s="1">
        <v>47881</v>
      </c>
      <c r="AJ872">
        <v>50000000</v>
      </c>
      <c r="AQ872" t="str">
        <v>AQ109743 Corp</v>
      </c>
      <c r="AR872" t="str">
        <v>XS1720575940</v>
      </c>
      <c r="AS872" t="str">
        <v>AQ1097437</v>
      </c>
      <c r="AT872" t="str">
        <v>BNP Float 11/20/32</v>
      </c>
      <c r="AU872" s="1">
        <v>48538</v>
      </c>
      <c r="AV872">
        <v>20000000</v>
      </c>
      <c r="KA872" s="1"/>
      <c r="LE872" s="1"/>
    </row>
    <row r="873" spans="31:317" x14ac:dyDescent="0.25">
      <c r="AE873" t="str">
        <v>BN673516 Corp</v>
      </c>
      <c r="AF873" t="str">
        <v>XS2234165947</v>
      </c>
      <c r="AG873" t="str">
        <v>BN6735169</v>
      </c>
      <c r="AH873" t="str">
        <v>BACR Float 12/20/30</v>
      </c>
      <c r="AI873" s="1">
        <v>47837</v>
      </c>
      <c r="AJ873">
        <v>20000000</v>
      </c>
      <c r="AQ873" t="str">
        <v>AQ584594 Corp</v>
      </c>
      <c r="AR873" t="str">
        <v>XS1447069193</v>
      </c>
      <c r="AS873" t="str">
        <v>AQ5845948</v>
      </c>
      <c r="AT873" t="str">
        <v>BNP Float 12/23/27</v>
      </c>
      <c r="AU873" s="1">
        <v>46744</v>
      </c>
      <c r="AV873">
        <v>1100000</v>
      </c>
      <c r="KA873" s="1"/>
      <c r="LE873" s="1"/>
    </row>
    <row r="874" spans="31:317" x14ac:dyDescent="0.25">
      <c r="AE874" t="str">
        <v>BN742842 Corp</v>
      </c>
      <c r="AF874" t="str">
        <v>XS2234876618</v>
      </c>
      <c r="AG874" t="str">
        <v>BN7428426</v>
      </c>
      <c r="AH874" t="str">
        <v>BACR 0 02/05/51</v>
      </c>
      <c r="AI874" s="1">
        <v>55189</v>
      </c>
      <c r="AJ874">
        <v>100000000</v>
      </c>
      <c r="AQ874" t="str">
        <v>AQ710374 Corp</v>
      </c>
      <c r="AR874" t="str">
        <v>XS1752430899</v>
      </c>
      <c r="AS874" t="str">
        <v>AQ7103742</v>
      </c>
      <c r="AT874" t="str">
        <v>BNP Float 01/17/33</v>
      </c>
      <c r="AU874" s="1">
        <v>48596</v>
      </c>
      <c r="AV874">
        <v>45000000</v>
      </c>
      <c r="KA874" s="1"/>
      <c r="LE874" s="1"/>
    </row>
    <row r="875" spans="31:317" x14ac:dyDescent="0.25">
      <c r="AE875" t="str">
        <v>BN894098 Corp</v>
      </c>
      <c r="AF875" t="str">
        <v>XS2236871138</v>
      </c>
      <c r="AG875" t="str">
        <v>BN8940981</v>
      </c>
      <c r="AH875" t="str">
        <v>BACR 0 02/17/36</v>
      </c>
      <c r="AI875" s="1">
        <v>49722</v>
      </c>
      <c r="AJ875">
        <v>10000000</v>
      </c>
      <c r="AQ875" t="str">
        <v>AQ865076 Corp</v>
      </c>
      <c r="AR875" t="str">
        <v>XS1759008706</v>
      </c>
      <c r="AS875" t="str">
        <v>AQ8650766</v>
      </c>
      <c r="AT875" t="str">
        <v>BNP Float 01/25/33</v>
      </c>
      <c r="AU875" s="1">
        <v>48604</v>
      </c>
      <c r="AV875">
        <v>45000000</v>
      </c>
      <c r="KA875" s="1"/>
      <c r="LE875" s="1"/>
    </row>
    <row r="876" spans="31:317" x14ac:dyDescent="0.25">
      <c r="AE876" t="str">
        <v>BN965459 Corp</v>
      </c>
      <c r="AF876" t="str">
        <v>XS2237759001</v>
      </c>
      <c r="AG876" t="str">
        <v>BN9654599</v>
      </c>
      <c r="AH876" t="str">
        <v>BACR Float 12/30/30</v>
      </c>
      <c r="AI876" s="1">
        <v>47847</v>
      </c>
      <c r="AJ876">
        <v>20000000</v>
      </c>
      <c r="AQ876" t="str">
        <v>AQ998612 Corp</v>
      </c>
      <c r="AR876" t="str">
        <v>XS1765415804</v>
      </c>
      <c r="AS876" t="str">
        <v>AQ9986128</v>
      </c>
      <c r="AT876" t="str">
        <v>BNP 0 12/23/27</v>
      </c>
      <c r="AU876" s="1">
        <v>46744</v>
      </c>
      <c r="AV876">
        <v>3800000</v>
      </c>
      <c r="KA876" s="1"/>
      <c r="LE876" s="1"/>
    </row>
    <row r="877" spans="31:317" x14ac:dyDescent="0.25">
      <c r="AE877" t="str">
        <v>BO133564 Corp</v>
      </c>
      <c r="AF877" t="str">
        <v>XS2238059575</v>
      </c>
      <c r="AG877" t="str">
        <v>BO1335641</v>
      </c>
      <c r="AH877" t="str">
        <v>BACR 0 02/25/51</v>
      </c>
      <c r="AI877" s="1">
        <v>55209</v>
      </c>
      <c r="AJ877">
        <v>85000000</v>
      </c>
      <c r="AQ877" t="str">
        <v>AR195261 Corp</v>
      </c>
      <c r="AR877" t="str">
        <v>XS1772098056</v>
      </c>
      <c r="AS877" t="str">
        <v>AR1952613</v>
      </c>
      <c r="AT877" t="str">
        <v>BNP Float 02/21/33</v>
      </c>
      <c r="AU877" s="1">
        <v>48631</v>
      </c>
      <c r="AV877">
        <v>20000000</v>
      </c>
      <c r="KA877" s="1"/>
      <c r="LE877" s="1"/>
    </row>
    <row r="878" spans="31:317" x14ac:dyDescent="0.25">
      <c r="AE878" t="str">
        <v>BO236325 Corp</v>
      </c>
      <c r="AF878" t="str">
        <v>US06748EAC75</v>
      </c>
      <c r="AG878" t="str">
        <v>06748EAC7</v>
      </c>
      <c r="AH878" t="str">
        <v>BACR 1.65 03/02/29</v>
      </c>
      <c r="AI878" s="1">
        <v>47179</v>
      </c>
      <c r="AJ878">
        <v>0</v>
      </c>
      <c r="AQ878" t="str">
        <v>AR203467 Corp</v>
      </c>
      <c r="AR878" t="e">
        <v>#N/A</v>
      </c>
      <c r="AS878" t="str">
        <v>AR2034676</v>
      </c>
      <c r="AT878" t="str">
        <v>BNP Float 02/20/33</v>
      </c>
      <c r="AU878" s="1">
        <v>48630</v>
      </c>
      <c r="AV878">
        <v>30000000</v>
      </c>
      <c r="KA878" s="1"/>
      <c r="LE878" s="1"/>
    </row>
    <row r="879" spans="31:317" x14ac:dyDescent="0.25">
      <c r="AE879" t="str">
        <v>BO249940 Corp</v>
      </c>
      <c r="AF879" t="str">
        <v>XS2251008962</v>
      </c>
      <c r="AG879" t="str">
        <v>BO2499404</v>
      </c>
      <c r="AH879" t="str">
        <v>BACR 2.56 03/09/36</v>
      </c>
      <c r="AI879" s="1">
        <v>49743</v>
      </c>
      <c r="AJ879">
        <v>40000000</v>
      </c>
      <c r="AQ879" t="str">
        <v>AR226809 Corp</v>
      </c>
      <c r="AR879" t="str">
        <v>XS1772381981</v>
      </c>
      <c r="AS879" t="str">
        <v>AR2268092</v>
      </c>
      <c r="AT879" t="str">
        <v>BNP Float 02/20/33</v>
      </c>
      <c r="AU879" s="1">
        <v>48630</v>
      </c>
      <c r="AV879">
        <v>30000000</v>
      </c>
      <c r="KA879" s="1"/>
      <c r="LE879" s="1"/>
    </row>
    <row r="880" spans="31:317" x14ac:dyDescent="0.25">
      <c r="AE880" t="str">
        <v>BO313969 Corp</v>
      </c>
      <c r="AF880" t="str">
        <v>XS2251379355</v>
      </c>
      <c r="AG880" t="str">
        <v>BO3139694</v>
      </c>
      <c r="AH880" t="str">
        <v>BACR 1.6 01/12/26</v>
      </c>
      <c r="AI880" s="1">
        <v>46034</v>
      </c>
      <c r="AJ880">
        <v>37000000</v>
      </c>
      <c r="AQ880" t="str">
        <v>AR290962 Corp</v>
      </c>
      <c r="AR880" t="str">
        <v>XS1776001999</v>
      </c>
      <c r="AS880" t="str">
        <v>AR2909620</v>
      </c>
      <c r="AT880" t="str">
        <v>BNP Float 12/23/27</v>
      </c>
      <c r="AU880" s="1">
        <v>46744</v>
      </c>
      <c r="AV880">
        <v>20000000</v>
      </c>
      <c r="KA880" s="1"/>
      <c r="LE880" s="1"/>
    </row>
    <row r="881" spans="31:317" x14ac:dyDescent="0.25">
      <c r="AE881" t="str">
        <v>BO339417 Corp</v>
      </c>
      <c r="AF881" t="str">
        <v>XS2251381179</v>
      </c>
      <c r="AG881" t="str">
        <v>BO3394174</v>
      </c>
      <c r="AH881" t="str">
        <v>BACR Float 03/12/27</v>
      </c>
      <c r="AI881" s="1">
        <v>46458</v>
      </c>
      <c r="AJ881">
        <v>1000000</v>
      </c>
      <c r="AQ881" t="str">
        <v>AR828480 Corp</v>
      </c>
      <c r="AR881" t="str">
        <v>XS1797779326</v>
      </c>
      <c r="AS881" t="str">
        <v>AR8284804</v>
      </c>
      <c r="AT881" t="str">
        <v>BNP Float 04/04/33</v>
      </c>
      <c r="AU881" s="1">
        <v>48673</v>
      </c>
      <c r="AV881">
        <v>20000000</v>
      </c>
      <c r="KA881" s="1"/>
      <c r="LE881" s="1"/>
    </row>
    <row r="882" spans="31:317" x14ac:dyDescent="0.25">
      <c r="AE882" t="str">
        <v>BO367902 Corp</v>
      </c>
      <c r="AF882" t="str">
        <v>US06748EDL48</v>
      </c>
      <c r="AG882" t="str">
        <v>06748EDL4</v>
      </c>
      <c r="AH882" t="str">
        <v>BACR 2 03/19/31</v>
      </c>
      <c r="AI882" s="1">
        <v>47926</v>
      </c>
      <c r="AJ882">
        <v>0</v>
      </c>
      <c r="AQ882" t="str">
        <v>AS127120 Corp</v>
      </c>
      <c r="AR882" t="str">
        <v>XS1806328917</v>
      </c>
      <c r="AS882" t="str">
        <v>AS1271202</v>
      </c>
      <c r="AT882" t="str">
        <v>BNP Float 04/11/33</v>
      </c>
      <c r="AU882" s="1">
        <v>48680</v>
      </c>
      <c r="AV882">
        <v>30000000</v>
      </c>
      <c r="KA882" s="1"/>
      <c r="LE882" s="1"/>
    </row>
    <row r="883" spans="31:317" x14ac:dyDescent="0.25">
      <c r="AE883" t="str">
        <v>BO376718 Corp</v>
      </c>
      <c r="AF883" t="str">
        <v>US06748EDK64</v>
      </c>
      <c r="AG883" t="str">
        <v>06748EDK6</v>
      </c>
      <c r="AH883" t="str">
        <v>BACR 1 ¾ 06/22/29</v>
      </c>
      <c r="AI883" s="1">
        <v>47291</v>
      </c>
      <c r="AJ883">
        <v>1323000</v>
      </c>
      <c r="AQ883" t="str">
        <v>AS319952 Corp</v>
      </c>
      <c r="AR883" t="str">
        <v>XS1813592265</v>
      </c>
      <c r="AS883" t="str">
        <v>AS3199526</v>
      </c>
      <c r="AT883" t="str">
        <v>BNP Float 06/23/30</v>
      </c>
      <c r="AU883" s="1">
        <v>47657</v>
      </c>
      <c r="AV883">
        <v>20000000</v>
      </c>
      <c r="KA883" s="1"/>
      <c r="LE883" s="1"/>
    </row>
    <row r="884" spans="31:317" x14ac:dyDescent="0.25">
      <c r="AE884" t="str">
        <v>BO514643 Corp</v>
      </c>
      <c r="AF884" t="str">
        <v>XS2253564913</v>
      </c>
      <c r="AG884" t="str">
        <v>BO5146432</v>
      </c>
      <c r="AH884" t="str">
        <v>BACR 0 03/23/36</v>
      </c>
      <c r="AI884" s="1">
        <v>49757</v>
      </c>
      <c r="AJ884">
        <v>10000000</v>
      </c>
      <c r="AQ884" t="str">
        <v>AS320015 Corp</v>
      </c>
      <c r="AR884" t="str">
        <v>XS1813575500</v>
      </c>
      <c r="AS884" t="str">
        <v>AS3200159</v>
      </c>
      <c r="AT884" t="str">
        <v>BNP Float 04/30/28</v>
      </c>
      <c r="AU884" s="1">
        <v>46873</v>
      </c>
      <c r="AV884">
        <v>20000000</v>
      </c>
      <c r="KA884" s="1"/>
      <c r="LE884" s="1"/>
    </row>
    <row r="885" spans="31:317" x14ac:dyDescent="0.25">
      <c r="AE885" t="str">
        <v>BO515617 Corp</v>
      </c>
      <c r="AF885" t="str">
        <v>XS2253578624</v>
      </c>
      <c r="AG885" t="str">
        <v>BO5156175</v>
      </c>
      <c r="AH885" t="str">
        <v>BACR Float 03/24/31</v>
      </c>
      <c r="AI885" s="1">
        <v>47931</v>
      </c>
      <c r="AJ885">
        <v>50000000</v>
      </c>
      <c r="AQ885" t="str">
        <v>AS345095 Corp</v>
      </c>
      <c r="AR885" t="str">
        <v>XS1813721849</v>
      </c>
      <c r="AS885" t="str">
        <v>AS3450952</v>
      </c>
      <c r="AT885" t="str">
        <v>BNP Float 04/27/28</v>
      </c>
      <c r="AU885" s="1">
        <v>46870</v>
      </c>
      <c r="AV885">
        <v>20000000</v>
      </c>
      <c r="KA885" s="1"/>
      <c r="LE885" s="1"/>
    </row>
    <row r="886" spans="31:317" x14ac:dyDescent="0.25">
      <c r="AE886" t="str">
        <v>BO561628 Corp</v>
      </c>
      <c r="AF886" t="str">
        <v>XS2253594746</v>
      </c>
      <c r="AG886" t="str">
        <v>BO5616285</v>
      </c>
      <c r="AH886" t="str">
        <v>BACR Float 03/25/31</v>
      </c>
      <c r="AI886" s="1">
        <v>47932</v>
      </c>
      <c r="AJ886">
        <v>50000000</v>
      </c>
      <c r="AQ886" t="str">
        <v>AS442672 Corp</v>
      </c>
      <c r="AR886" t="str">
        <v>XS1600560533</v>
      </c>
      <c r="AS886" t="str">
        <v>AS4426720</v>
      </c>
      <c r="AT886" t="str">
        <v>BNP Float 12/23/28</v>
      </c>
      <c r="AU886" s="1">
        <v>47110</v>
      </c>
      <c r="AV886">
        <v>10000000</v>
      </c>
      <c r="KA886" s="1"/>
      <c r="LE886" s="1"/>
    </row>
    <row r="887" spans="31:317" x14ac:dyDescent="0.25">
      <c r="AE887" t="str">
        <v>BO564933 Corp</v>
      </c>
      <c r="AF887" t="str">
        <v>XS2261522291</v>
      </c>
      <c r="AG887" t="str">
        <v>BO5649336</v>
      </c>
      <c r="AH887" t="str">
        <v>BACR Float 03/26/31</v>
      </c>
      <c r="AI887" s="1">
        <v>47933</v>
      </c>
      <c r="AJ887">
        <v>50000000</v>
      </c>
      <c r="AQ887" t="str">
        <v>AS678343 Corp</v>
      </c>
      <c r="AR887" t="str">
        <v>XS1823522765</v>
      </c>
      <c r="AS887" t="str">
        <v>AS6783433</v>
      </c>
      <c r="AT887" t="str">
        <v>BNP 4.71 03/23/28</v>
      </c>
      <c r="AU887" s="1">
        <v>46835</v>
      </c>
      <c r="AV887">
        <v>20000000</v>
      </c>
      <c r="KA887" s="1"/>
      <c r="LE887" s="1"/>
    </row>
    <row r="888" spans="31:317" x14ac:dyDescent="0.25">
      <c r="AE888" t="str">
        <v>BO602346 Corp</v>
      </c>
      <c r="AF888" t="str">
        <v>US06747R8575</v>
      </c>
      <c r="AG888" t="str">
        <v>06747R857</v>
      </c>
      <c r="AH888" t="str">
        <v>BACR 0 03/25/26</v>
      </c>
      <c r="AI888" s="1">
        <v>46106</v>
      </c>
      <c r="AJ888">
        <v>40000000</v>
      </c>
      <c r="AQ888" t="str">
        <v>AS690340 Corp</v>
      </c>
      <c r="AR888" t="str">
        <v>XS1824261132</v>
      </c>
      <c r="AS888" t="str">
        <v>AS6903403</v>
      </c>
      <c r="AT888" t="str">
        <v>BNP Float 05/29/28</v>
      </c>
      <c r="AU888" s="1">
        <v>46902</v>
      </c>
      <c r="AV888">
        <v>30000000</v>
      </c>
      <c r="KA888" s="1"/>
      <c r="LE888" s="1"/>
    </row>
    <row r="889" spans="31:317" x14ac:dyDescent="0.25">
      <c r="AE889" t="str">
        <v>BO701851 Corp</v>
      </c>
      <c r="AF889" t="str">
        <v>US06739FKU48</v>
      </c>
      <c r="AG889" t="str">
        <v>06739FKU4</v>
      </c>
      <c r="AH889" t="str">
        <v>BACR 0 03/18/26</v>
      </c>
      <c r="AI889" s="1">
        <v>46099</v>
      </c>
      <c r="AJ889">
        <v>25000000</v>
      </c>
      <c r="AQ889" t="str">
        <v>AS727774 Corp</v>
      </c>
      <c r="AR889" t="str">
        <v>XS1826028174</v>
      </c>
      <c r="AS889" t="str">
        <v>AS7277740</v>
      </c>
      <c r="AT889" t="str">
        <v>BNP Float 06/01/28</v>
      </c>
      <c r="AU889" s="1">
        <v>46905</v>
      </c>
      <c r="AV889">
        <v>45000000</v>
      </c>
      <c r="KA889" s="1"/>
      <c r="LE889" s="1"/>
    </row>
    <row r="890" spans="31:317" x14ac:dyDescent="0.25">
      <c r="AE890" t="str">
        <v>BO706788 Corp</v>
      </c>
      <c r="AF890" t="str">
        <v>XS2261566157</v>
      </c>
      <c r="AG890" t="str">
        <v>BO7067883</v>
      </c>
      <c r="AH890" t="str">
        <v>BACR 0 04/01/51</v>
      </c>
      <c r="AI890" s="1">
        <v>55244</v>
      </c>
      <c r="AJ890">
        <v>250000000</v>
      </c>
      <c r="AQ890" t="str">
        <v>AS768319 Corp</v>
      </c>
      <c r="AR890" t="str">
        <v>XS1825508507</v>
      </c>
      <c r="AS890" t="str">
        <v>AS7683194</v>
      </c>
      <c r="AT890" t="str">
        <v>BNP Float 05/24/28</v>
      </c>
      <c r="AU890" s="1">
        <v>46897</v>
      </c>
      <c r="AV890">
        <v>10000000</v>
      </c>
      <c r="KA890" s="1"/>
      <c r="LE890" s="1"/>
    </row>
    <row r="891" spans="31:317" x14ac:dyDescent="0.25">
      <c r="AE891" t="str">
        <v>BO827712 Corp</v>
      </c>
      <c r="AF891" t="str">
        <v>XS2267259625</v>
      </c>
      <c r="AG891" t="str">
        <v>BO8277127</v>
      </c>
      <c r="AH891" t="str">
        <v>BACR 3.13 04/09/51</v>
      </c>
      <c r="AI891" s="1">
        <v>55252</v>
      </c>
      <c r="AJ891">
        <v>45000000</v>
      </c>
      <c r="AQ891" t="str">
        <v>AS806934 Corp</v>
      </c>
      <c r="AR891" t="str">
        <v>XS1830906159</v>
      </c>
      <c r="AS891" t="str">
        <v>AS8069344</v>
      </c>
      <c r="AT891" t="str">
        <v>BNP Float 06/08/28</v>
      </c>
      <c r="AU891" s="1">
        <v>46912</v>
      </c>
      <c r="AV891">
        <v>45000000</v>
      </c>
      <c r="KA891" s="1"/>
      <c r="LE891" s="1"/>
    </row>
    <row r="892" spans="31:317" x14ac:dyDescent="0.25">
      <c r="AE892" t="str">
        <v>BP069307 Corp</v>
      </c>
      <c r="AF892" t="str">
        <v>XS2269502907</v>
      </c>
      <c r="AG892" t="str">
        <v>BP0693070</v>
      </c>
      <c r="AH892" t="str">
        <v>BACR 0 04/16/36</v>
      </c>
      <c r="AI892" s="1">
        <v>49781</v>
      </c>
      <c r="AJ892">
        <v>30000000</v>
      </c>
      <c r="AQ892" t="str">
        <v>AT985962 Corp</v>
      </c>
      <c r="AR892" t="str">
        <v>XS1864998759</v>
      </c>
      <c r="AS892" t="str">
        <v>AT9859626</v>
      </c>
      <c r="AT892" t="str">
        <v>BNP Float 08/17/28</v>
      </c>
      <c r="AU892" s="1">
        <v>46982</v>
      </c>
      <c r="AV892">
        <v>25000000</v>
      </c>
      <c r="KA892" s="1"/>
      <c r="LE892" s="1"/>
    </row>
    <row r="893" spans="31:317" x14ac:dyDescent="0.25">
      <c r="AE893" t="str">
        <v>BP098511 Corp</v>
      </c>
      <c r="AF893" t="str">
        <v>XS2269479734</v>
      </c>
      <c r="AG893" t="str">
        <v>BP0985112</v>
      </c>
      <c r="AH893" t="str">
        <v>BACR Float 06/20/28</v>
      </c>
      <c r="AI893" s="1">
        <v>46924</v>
      </c>
      <c r="AJ893">
        <v>2000000</v>
      </c>
      <c r="AQ893" t="str">
        <v>AU539729 Corp</v>
      </c>
      <c r="AR893" t="str">
        <v>XS1882528182</v>
      </c>
      <c r="AS893" t="str">
        <v>AU5397297</v>
      </c>
      <c r="AT893" t="str">
        <v>BNP Float 09/20/28</v>
      </c>
      <c r="AU893" s="1">
        <v>47016</v>
      </c>
      <c r="AV893">
        <v>30000000</v>
      </c>
      <c r="KA893" s="1"/>
      <c r="LE893" s="1"/>
    </row>
    <row r="894" spans="31:317" x14ac:dyDescent="0.25">
      <c r="AE894" t="str">
        <v>BP127412 Corp</v>
      </c>
      <c r="AF894" t="str">
        <v>XS2269540238</v>
      </c>
      <c r="AG894" t="str">
        <v>BP1274128</v>
      </c>
      <c r="AH894" t="str">
        <v>BACR Float 04/29/31</v>
      </c>
      <c r="AI894" s="1">
        <v>47967</v>
      </c>
      <c r="AJ894">
        <v>25000000</v>
      </c>
      <c r="AQ894" t="str">
        <v>AU637877 Corp</v>
      </c>
      <c r="AR894" t="str">
        <v>XS1886550257</v>
      </c>
      <c r="AS894" t="str">
        <v>AU6378775</v>
      </c>
      <c r="AT894" t="str">
        <v>BNP Float 10/05/28</v>
      </c>
      <c r="AU894" s="1">
        <v>47031</v>
      </c>
      <c r="AV894">
        <v>25000000</v>
      </c>
      <c r="KA894" s="1"/>
      <c r="LE894" s="1"/>
    </row>
    <row r="895" spans="31:317" x14ac:dyDescent="0.25">
      <c r="AE895" t="str">
        <v>BP221269 Corp</v>
      </c>
      <c r="AF895" t="str">
        <v>XS2271074481</v>
      </c>
      <c r="AG895" t="str">
        <v>BP2212697</v>
      </c>
      <c r="AH895" t="str">
        <v>BACR Float 05/05/31</v>
      </c>
      <c r="AI895" s="1">
        <v>47973</v>
      </c>
      <c r="AJ895">
        <v>25000000</v>
      </c>
      <c r="AQ895" t="str">
        <v>AU708252 Corp</v>
      </c>
      <c r="AR895" t="str">
        <v>XS1889969579</v>
      </c>
      <c r="AS895" t="str">
        <v>AU7082525</v>
      </c>
      <c r="AT895" t="str">
        <v>BNP Float 10/12/28</v>
      </c>
      <c r="AU895" s="1">
        <v>47038</v>
      </c>
      <c r="AV895">
        <v>100000000</v>
      </c>
      <c r="KA895" s="1"/>
      <c r="LE895" s="1"/>
    </row>
    <row r="896" spans="31:317" x14ac:dyDescent="0.25">
      <c r="AE896" t="str">
        <v>BP262368 Corp</v>
      </c>
      <c r="AF896" t="str">
        <v>XS2271406824</v>
      </c>
      <c r="AG896" t="str">
        <v>BP2623687</v>
      </c>
      <c r="AH896" t="str">
        <v>BACR Float 05/07/31</v>
      </c>
      <c r="AI896" s="1">
        <v>47975</v>
      </c>
      <c r="AJ896">
        <v>25000000</v>
      </c>
      <c r="AQ896" t="str">
        <v>AV122794 Corp</v>
      </c>
      <c r="AR896" t="str">
        <v>XS1898117723</v>
      </c>
      <c r="AS896" t="str">
        <v>AV1227942</v>
      </c>
      <c r="AT896" t="str">
        <v>BNP Float 10/31/28</v>
      </c>
      <c r="AU896" s="1">
        <v>47057</v>
      </c>
      <c r="AV896">
        <v>50000000</v>
      </c>
      <c r="KA896" s="1"/>
      <c r="LE896" s="1"/>
    </row>
    <row r="897" spans="31:317" x14ac:dyDescent="0.25">
      <c r="AE897" t="str">
        <v>BP323621 Corp</v>
      </c>
      <c r="AF897" t="str">
        <v>XS2272120986</v>
      </c>
      <c r="AG897" t="str">
        <v>BP3236216</v>
      </c>
      <c r="AH897" t="str">
        <v>BACR Float 05/12/36</v>
      </c>
      <c r="AI897" s="1">
        <v>49807</v>
      </c>
      <c r="AJ897">
        <v>20000000</v>
      </c>
      <c r="AQ897" t="str">
        <v>AV645240 Corp</v>
      </c>
      <c r="AR897" t="str">
        <v>XS1912608301</v>
      </c>
      <c r="AS897" t="str">
        <v>AV6452404</v>
      </c>
      <c r="AT897" t="str">
        <v>BNP Float 11/27/28</v>
      </c>
      <c r="AU897" s="1">
        <v>47084</v>
      </c>
      <c r="AV897">
        <v>50000000</v>
      </c>
      <c r="KA897" s="1"/>
      <c r="LE897" s="1"/>
    </row>
    <row r="898" spans="31:317" x14ac:dyDescent="0.25">
      <c r="AE898" t="str">
        <v>BP525723 Corp</v>
      </c>
      <c r="AF898" t="str">
        <v>XS2275512247</v>
      </c>
      <c r="AG898" t="str">
        <v>BP5257236</v>
      </c>
      <c r="AH898" t="str">
        <v>BACR 0 05/20/36</v>
      </c>
      <c r="AI898" s="1">
        <v>49815</v>
      </c>
      <c r="AJ898">
        <v>10000000</v>
      </c>
      <c r="AQ898" t="str">
        <v>AW799317 Corp</v>
      </c>
      <c r="AR898" t="str">
        <v>XS1554311131</v>
      </c>
      <c r="AS898" t="str">
        <v>AW7993172</v>
      </c>
      <c r="AT898" t="str">
        <v>BNP 8.02 01/10/26</v>
      </c>
      <c r="AU898" s="1">
        <v>46032</v>
      </c>
      <c r="AV898">
        <v>22620000</v>
      </c>
      <c r="KA898" s="1"/>
      <c r="LE898" s="1"/>
    </row>
    <row r="899" spans="31:317" x14ac:dyDescent="0.25">
      <c r="AE899" t="str">
        <v>BP526489 Corp</v>
      </c>
      <c r="AF899" t="str">
        <v>XS2275744451</v>
      </c>
      <c r="AG899" t="str">
        <v>BP5264893</v>
      </c>
      <c r="AH899" t="str">
        <v>BACR Float 05/27/31</v>
      </c>
      <c r="AI899" s="1">
        <v>47995</v>
      </c>
      <c r="AJ899">
        <v>25000000</v>
      </c>
      <c r="AQ899" t="str">
        <v>AW969970 Corp</v>
      </c>
      <c r="AR899" t="str">
        <v>XS1941794486</v>
      </c>
      <c r="AS899" t="str">
        <v>AW9699702</v>
      </c>
      <c r="AT899" t="str">
        <v>BNP 7 ½ 01/10/26</v>
      </c>
      <c r="AU899" s="1">
        <v>46032</v>
      </c>
      <c r="AV899">
        <v>12705000</v>
      </c>
      <c r="KA899" s="1"/>
      <c r="LE899" s="1"/>
    </row>
    <row r="900" spans="31:317" x14ac:dyDescent="0.25">
      <c r="AE900" t="str">
        <v>BP530830 Corp</v>
      </c>
      <c r="AF900" t="str">
        <v>XS2275744378</v>
      </c>
      <c r="AG900" t="str">
        <v>BP5308302</v>
      </c>
      <c r="AH900" t="str">
        <v>BACR Float 05/27/31</v>
      </c>
      <c r="AI900" s="1">
        <v>47995</v>
      </c>
      <c r="AJ900">
        <v>25000000</v>
      </c>
      <c r="AQ900" t="str">
        <v>AX314793 Corp</v>
      </c>
      <c r="AR900" t="str">
        <v>XS1956115130</v>
      </c>
      <c r="AS900" t="str">
        <v>AX3147938</v>
      </c>
      <c r="AT900" t="str">
        <v>BNP Float 03/06/29</v>
      </c>
      <c r="AU900" s="1">
        <v>47183</v>
      </c>
      <c r="AV900">
        <v>50000000</v>
      </c>
      <c r="KA900" s="1"/>
      <c r="LE900" s="1"/>
    </row>
    <row r="901" spans="31:317" x14ac:dyDescent="0.25">
      <c r="AE901" t="str">
        <v>BP641443 Corp</v>
      </c>
      <c r="AF901" t="str">
        <v>XS2277311762</v>
      </c>
      <c r="AG901" t="str">
        <v>BP6414430</v>
      </c>
      <c r="AH901" t="str">
        <v>BACR Float 06/03/31</v>
      </c>
      <c r="AI901" s="1">
        <v>48002</v>
      </c>
      <c r="AJ901">
        <v>25000000</v>
      </c>
      <c r="AQ901" t="str">
        <v>AX315237 Corp</v>
      </c>
      <c r="AR901" t="str">
        <v>XS1956115213</v>
      </c>
      <c r="AS901" t="str">
        <v>AX3152375</v>
      </c>
      <c r="AT901" t="str">
        <v>BNP Float 03/06/29</v>
      </c>
      <c r="AU901" s="1">
        <v>47183</v>
      </c>
      <c r="AV901">
        <v>50000000</v>
      </c>
      <c r="KA901" s="1"/>
      <c r="LE901" s="1"/>
    </row>
    <row r="902" spans="31:317" x14ac:dyDescent="0.25">
      <c r="AE902" t="str">
        <v>BP805693 Corp</v>
      </c>
      <c r="AF902" t="str">
        <v>XS2278798660</v>
      </c>
      <c r="AG902" t="str">
        <v>BP8056932</v>
      </c>
      <c r="AH902" t="str">
        <v>BACR 0 12/04/26</v>
      </c>
      <c r="AI902" s="1">
        <v>46360</v>
      </c>
      <c r="AJ902">
        <v>1000000</v>
      </c>
      <c r="AQ902" t="str">
        <v>AX702909 Corp</v>
      </c>
      <c r="AR902" t="str">
        <v>XS1941790575</v>
      </c>
      <c r="AS902" t="str">
        <v>AX7029090</v>
      </c>
      <c r="AT902" t="str">
        <v>BNP 10.1 01/05/26</v>
      </c>
      <c r="AU902" s="1">
        <v>46027</v>
      </c>
      <c r="AV902">
        <v>14100000</v>
      </c>
      <c r="KA902" s="1"/>
      <c r="LE902" s="1"/>
    </row>
    <row r="903" spans="31:317" x14ac:dyDescent="0.25">
      <c r="AE903" t="str">
        <v>BP824320 Corp</v>
      </c>
      <c r="AF903" t="str">
        <v>XS2278811190</v>
      </c>
      <c r="AG903" t="str">
        <v>BP8243209</v>
      </c>
      <c r="AH903" t="str">
        <v>BACR Float 06/10/36</v>
      </c>
      <c r="AI903" s="1">
        <v>49836</v>
      </c>
      <c r="AJ903">
        <v>40000000</v>
      </c>
      <c r="AQ903" t="str">
        <v>AX864346 Corp</v>
      </c>
      <c r="AR903" t="str">
        <v>XS1972623463</v>
      </c>
      <c r="AS903" t="str">
        <v>AX8643469</v>
      </c>
      <c r="AT903" t="str">
        <v>BNP Float 03/29/34</v>
      </c>
      <c r="AU903" s="1">
        <v>49032</v>
      </c>
      <c r="AV903">
        <v>40000000</v>
      </c>
      <c r="KA903" s="1"/>
      <c r="LE903" s="1"/>
    </row>
    <row r="904" spans="31:317" x14ac:dyDescent="0.25">
      <c r="AE904" t="str">
        <v>BP845476 Corp</v>
      </c>
      <c r="AF904" t="str">
        <v>XS2278822122</v>
      </c>
      <c r="AG904" t="str">
        <v>BP8454764</v>
      </c>
      <c r="AH904" t="str">
        <v>BACR 0 06/08/26</v>
      </c>
      <c r="AI904" s="1">
        <v>46181</v>
      </c>
      <c r="AJ904">
        <v>1100000</v>
      </c>
      <c r="AQ904" t="str">
        <v>AZ128704 Corp</v>
      </c>
      <c r="AR904" t="str">
        <v>XS1559533143</v>
      </c>
      <c r="AS904" t="str">
        <v>AZ1287046</v>
      </c>
      <c r="AT904" t="str">
        <v>BNP Float 02/02/32</v>
      </c>
      <c r="AU904" s="1">
        <v>48246</v>
      </c>
      <c r="AV904">
        <v>10000000</v>
      </c>
      <c r="KA904" s="1"/>
      <c r="LE904" s="1"/>
    </row>
    <row r="905" spans="31:317" x14ac:dyDescent="0.25">
      <c r="AE905" t="str">
        <v>BP845520 Corp</v>
      </c>
      <c r="AF905" t="str">
        <v>XS2278822395</v>
      </c>
      <c r="AG905" t="str">
        <v>BP8455209</v>
      </c>
      <c r="AH905" t="str">
        <v>BACR 0 06/08/26</v>
      </c>
      <c r="AI905" s="1">
        <v>46181</v>
      </c>
      <c r="AJ905">
        <v>200000</v>
      </c>
      <c r="AQ905" t="str">
        <v>AZ713287 Corp</v>
      </c>
      <c r="AR905" t="str">
        <v>XS2033240909</v>
      </c>
      <c r="AS905" t="str">
        <v>AZ7132873</v>
      </c>
      <c r="AT905" t="str">
        <v>BNP Float 06/23/29</v>
      </c>
      <c r="AU905" s="1">
        <v>47292</v>
      </c>
      <c r="AV905">
        <v>20000000</v>
      </c>
      <c r="KA905" s="1"/>
      <c r="LE905" s="1"/>
    </row>
    <row r="906" spans="31:317" x14ac:dyDescent="0.25">
      <c r="AE906" t="str">
        <v>BP886660 Corp</v>
      </c>
      <c r="AF906" t="str">
        <v>XS2279144914</v>
      </c>
      <c r="AG906" t="str">
        <v>BP8866603</v>
      </c>
      <c r="AH906" t="str">
        <v>BACR Float 06/10/41</v>
      </c>
      <c r="AI906" s="1">
        <v>51662</v>
      </c>
      <c r="AJ906">
        <v>80000000</v>
      </c>
      <c r="AQ906" t="str">
        <v>BG109175 Corp</v>
      </c>
      <c r="AR906" t="str">
        <v>XS2123269255</v>
      </c>
      <c r="AS906" t="str">
        <v>BG1091753</v>
      </c>
      <c r="AT906" t="str">
        <v>BNP Float 02/20/30</v>
      </c>
      <c r="AU906" s="1">
        <v>47534</v>
      </c>
      <c r="AV906">
        <v>20000000</v>
      </c>
      <c r="KA906" s="1"/>
      <c r="LE906" s="1"/>
    </row>
    <row r="907" spans="31:317" x14ac:dyDescent="0.25">
      <c r="AE907" t="str">
        <v>BP968449 Corp</v>
      </c>
      <c r="AF907" t="str">
        <v>XS2285492588</v>
      </c>
      <c r="AG907" t="str">
        <v>BP9684492</v>
      </c>
      <c r="AH907" t="str">
        <v>BACR 1.88 06/20/26</v>
      </c>
      <c r="AI907" s="1">
        <v>46193</v>
      </c>
      <c r="AJ907">
        <v>2000000</v>
      </c>
      <c r="AQ907" t="str">
        <v>BG111696 Corp</v>
      </c>
      <c r="AR907" t="str">
        <v>XS2123268794</v>
      </c>
      <c r="AS907" t="str">
        <v>BG1116964</v>
      </c>
      <c r="AT907" t="str">
        <v>BNP Float 02/20/30</v>
      </c>
      <c r="AU907" s="1">
        <v>47534</v>
      </c>
      <c r="AV907">
        <v>20000000</v>
      </c>
      <c r="KA907" s="1"/>
      <c r="LE907" s="1"/>
    </row>
    <row r="908" spans="31:317" x14ac:dyDescent="0.25">
      <c r="AE908" t="str">
        <v>BQ021470 Corp</v>
      </c>
      <c r="AF908" t="str">
        <v>XS2285535063</v>
      </c>
      <c r="AG908" t="str">
        <v>BQ0214701</v>
      </c>
      <c r="AH908" t="str">
        <v>BACR 3 ¼ 06/30/26</v>
      </c>
      <c r="AI908" s="1">
        <v>46203</v>
      </c>
      <c r="AJ908">
        <v>3000000</v>
      </c>
      <c r="AQ908" t="str">
        <v>BG590229 Corp</v>
      </c>
      <c r="AR908" t="str">
        <v>XS2133374087</v>
      </c>
      <c r="AS908" t="str">
        <v>BG5902294</v>
      </c>
      <c r="AT908" t="str">
        <v>BNP Float 06/23/30</v>
      </c>
      <c r="AU908" s="1">
        <v>47657</v>
      </c>
      <c r="AV908">
        <v>20000000</v>
      </c>
      <c r="KA908" s="1"/>
      <c r="LE908" s="1"/>
    </row>
    <row r="909" spans="31:317" x14ac:dyDescent="0.25">
      <c r="AE909" t="str">
        <v>BQ067355 Corp</v>
      </c>
      <c r="AF909" t="str">
        <v>US06748EXN83</v>
      </c>
      <c r="AG909" t="str">
        <v>06748EXN8</v>
      </c>
      <c r="AH909" t="str">
        <v>BACR 1.4 03/30/27</v>
      </c>
      <c r="AI909" s="1">
        <v>46476</v>
      </c>
      <c r="AJ909">
        <v>8500000</v>
      </c>
      <c r="AQ909" t="str">
        <v>BH955350 Corp</v>
      </c>
      <c r="AR909" t="str">
        <v>XS2157534764</v>
      </c>
      <c r="AS909" t="str">
        <v>BH9553505</v>
      </c>
      <c r="AT909" t="str">
        <v>BNP 12 ½ 01/07/26</v>
      </c>
      <c r="AU909" s="1">
        <v>46029</v>
      </c>
      <c r="AV909">
        <v>600000</v>
      </c>
      <c r="KA909" s="1"/>
      <c r="LE909" s="1"/>
    </row>
    <row r="910" spans="31:317" x14ac:dyDescent="0.25">
      <c r="AE910" t="str">
        <v>BQ109785 Corp</v>
      </c>
      <c r="AF910" t="str">
        <v>XS2287047414</v>
      </c>
      <c r="AG910" t="str">
        <v>BQ1097857</v>
      </c>
      <c r="AH910" t="str">
        <v>BACR Float 07/06/31</v>
      </c>
      <c r="AI910" s="1">
        <v>48035</v>
      </c>
      <c r="AJ910">
        <v>25000000</v>
      </c>
      <c r="AQ910" t="str">
        <v>BJ188302 Corp</v>
      </c>
      <c r="AR910" t="str">
        <v>XS2167191316</v>
      </c>
      <c r="AS910" t="str">
        <v>BJ1883021</v>
      </c>
      <c r="AT910" t="str">
        <v>BNP 8 01/07/26</v>
      </c>
      <c r="AU910" s="1">
        <v>46029</v>
      </c>
      <c r="AV910">
        <v>500000</v>
      </c>
      <c r="KA910" s="1"/>
      <c r="LE910" s="1"/>
    </row>
    <row r="911" spans="31:317" x14ac:dyDescent="0.25">
      <c r="AE911" t="str">
        <v>BQ155689 Corp</v>
      </c>
      <c r="AF911" t="str">
        <v>XS2287074574</v>
      </c>
      <c r="AG911" t="str">
        <v>BQ1556894</v>
      </c>
      <c r="AH911" t="str">
        <v>BACR Float 06/30/36</v>
      </c>
      <c r="AI911" s="1">
        <v>49856</v>
      </c>
      <c r="AJ911">
        <v>30000000</v>
      </c>
      <c r="AQ911" t="str">
        <v>BJ900858 Corp</v>
      </c>
      <c r="AR911" t="str">
        <v>XS2177005746</v>
      </c>
      <c r="AS911" t="str">
        <v>BJ9008589</v>
      </c>
      <c r="AT911" t="str">
        <v>BNP 3 ½ 07/06/26</v>
      </c>
      <c r="AU911" s="1">
        <v>46209</v>
      </c>
      <c r="AV911">
        <v>500000</v>
      </c>
      <c r="KA911" s="1"/>
      <c r="LE911" s="1"/>
    </row>
    <row r="912" spans="31:317" x14ac:dyDescent="0.25">
      <c r="AE912" t="str">
        <v>BQ161520 Corp</v>
      </c>
      <c r="AF912" t="str">
        <v>XS2287093871</v>
      </c>
      <c r="AG912" t="str">
        <v>BQ1615203</v>
      </c>
      <c r="AH912" t="str">
        <v>BACR 2.3 06/25/31</v>
      </c>
      <c r="AI912" s="1">
        <v>48024</v>
      </c>
      <c r="AJ912">
        <v>15000000</v>
      </c>
      <c r="AQ912" t="str">
        <v>BK185020 Corp</v>
      </c>
      <c r="AR912" t="str">
        <v>XS2196321694</v>
      </c>
      <c r="AS912" t="str">
        <v>BK1850209</v>
      </c>
      <c r="AT912" t="str">
        <v>BNP Float 07/13/30</v>
      </c>
      <c r="AU912" s="1">
        <v>47677</v>
      </c>
      <c r="AV912">
        <v>10000000</v>
      </c>
      <c r="KA912" s="1"/>
      <c r="LE912" s="1"/>
    </row>
    <row r="913" spans="31:317" x14ac:dyDescent="0.25">
      <c r="AE913" t="str">
        <v>BQ319726 Corp</v>
      </c>
      <c r="AF913" t="str">
        <v>XS2290065171</v>
      </c>
      <c r="AG913" t="str">
        <v>BQ3197267</v>
      </c>
      <c r="AH913" t="str">
        <v>BACR 13 07/08/26</v>
      </c>
      <c r="AI913" s="1">
        <v>46211</v>
      </c>
      <c r="AJ913">
        <v>1000000</v>
      </c>
      <c r="AQ913" t="str">
        <v>BK400034 Corp</v>
      </c>
      <c r="AR913" t="str">
        <v>XS2123791407</v>
      </c>
      <c r="AS913" t="str">
        <v>BK4000349</v>
      </c>
      <c r="AT913" t="str">
        <v>BNP 5 ¼ 07/06/26</v>
      </c>
      <c r="AU913" s="1">
        <v>46209</v>
      </c>
      <c r="AV913">
        <v>300000</v>
      </c>
      <c r="KA913" s="1"/>
      <c r="LE913" s="1"/>
    </row>
    <row r="914" spans="31:317" x14ac:dyDescent="0.25">
      <c r="AE914" t="str">
        <v>BQ378648 Corp</v>
      </c>
      <c r="AF914" t="str">
        <v>US06748W3K71</v>
      </c>
      <c r="AG914" t="str">
        <v>06748W3K7</v>
      </c>
      <c r="AH914" t="str">
        <v>BACR 2 07/22/33</v>
      </c>
      <c r="AI914" s="1">
        <v>48782</v>
      </c>
      <c r="AJ914">
        <v>3095000</v>
      </c>
      <c r="AQ914" t="str">
        <v>BK845956 Corp</v>
      </c>
      <c r="AR914" t="str">
        <v>XS2215927786</v>
      </c>
      <c r="AS914" t="str">
        <v>BK8459566</v>
      </c>
      <c r="AT914" t="str">
        <v>BNP Float 08/19/30</v>
      </c>
      <c r="AU914" s="1">
        <v>47714</v>
      </c>
      <c r="AV914">
        <v>20000000</v>
      </c>
      <c r="KA914" s="1"/>
      <c r="LE914" s="1"/>
    </row>
    <row r="915" spans="31:317" x14ac:dyDescent="0.25">
      <c r="AE915" t="str">
        <v>BQ418593 Corp</v>
      </c>
      <c r="AF915" t="str">
        <v>XS2170338532</v>
      </c>
      <c r="AG915" t="str">
        <v>BQ4185931</v>
      </c>
      <c r="AH915" t="str">
        <v>BACR 1.3 07/13/26</v>
      </c>
      <c r="AI915" s="1">
        <v>46216</v>
      </c>
      <c r="AJ915">
        <v>3000000</v>
      </c>
      <c r="AQ915" t="str">
        <v>BM057326 Corp</v>
      </c>
      <c r="AR915" t="str">
        <v>XS2185582322</v>
      </c>
      <c r="AS915" t="str">
        <v>BM0573261</v>
      </c>
      <c r="AT915" t="str">
        <v>BNP 0 01/08/26</v>
      </c>
      <c r="AU915" s="1">
        <v>46030</v>
      </c>
      <c r="AV915">
        <v>200000</v>
      </c>
      <c r="KA915" s="1"/>
      <c r="LE915" s="1"/>
    </row>
    <row r="916" spans="31:317" x14ac:dyDescent="0.25">
      <c r="AE916" t="str">
        <v>BQ426518 Corp</v>
      </c>
      <c r="AF916" t="str">
        <v>XS2290690630</v>
      </c>
      <c r="AG916" t="str">
        <v>BQ4265188</v>
      </c>
      <c r="AH916" t="str">
        <v>BACR Float 07/20/31</v>
      </c>
      <c r="AI916" s="1">
        <v>48049</v>
      </c>
      <c r="AJ916">
        <v>25000000</v>
      </c>
      <c r="AQ916" t="str">
        <v>BM058713 Corp</v>
      </c>
      <c r="AR916" t="str">
        <v>XS2184637036</v>
      </c>
      <c r="AS916" t="str">
        <v>BM0587139</v>
      </c>
      <c r="AT916" t="str">
        <v>BNP Float 01/05/26</v>
      </c>
      <c r="AU916" s="1">
        <v>46027</v>
      </c>
      <c r="AV916">
        <v>1000000</v>
      </c>
      <c r="KA916" s="1"/>
      <c r="LE916" s="1"/>
    </row>
    <row r="917" spans="31:317" x14ac:dyDescent="0.25">
      <c r="AE917" t="str">
        <v>BQ469135 Corp</v>
      </c>
      <c r="AF917" t="str">
        <v>US06748W4D20</v>
      </c>
      <c r="AG917" t="str">
        <v>06748W4D2</v>
      </c>
      <c r="AH917" t="str">
        <v>BACR 1.3 01/29/27</v>
      </c>
      <c r="AI917" s="1">
        <v>46416</v>
      </c>
      <c r="AJ917">
        <v>10000000</v>
      </c>
      <c r="AQ917" t="str">
        <v>BM121684 Corp</v>
      </c>
      <c r="AR917" t="str">
        <v>XS2185582165</v>
      </c>
      <c r="AS917" t="str">
        <v>BM1216845</v>
      </c>
      <c r="AT917" t="str">
        <v>BNP Float 01/08/26</v>
      </c>
      <c r="AU917" s="1">
        <v>46030</v>
      </c>
      <c r="AV917">
        <v>1650000</v>
      </c>
      <c r="KA917" s="1"/>
      <c r="LE917" s="1"/>
    </row>
    <row r="918" spans="31:317" x14ac:dyDescent="0.25">
      <c r="AE918" t="str">
        <v>BQ888575 Corp</v>
      </c>
      <c r="AF918" t="str">
        <v>US06748WBT99</v>
      </c>
      <c r="AG918" t="str">
        <v>06748WBT9</v>
      </c>
      <c r="AH918" t="str">
        <v>BACR 1 ½ 08/31/28</v>
      </c>
      <c r="AI918" s="1">
        <v>46996</v>
      </c>
      <c r="AJ918">
        <v>4505000</v>
      </c>
      <c r="AQ918" t="str">
        <v>BM210700 Corp</v>
      </c>
      <c r="AR918" t="str">
        <v>XS2185600678</v>
      </c>
      <c r="AS918" t="str">
        <v>BM2107001</v>
      </c>
      <c r="AT918" t="str">
        <v>BNP Float 01/08/26</v>
      </c>
      <c r="AU918" s="1">
        <v>46030</v>
      </c>
      <c r="AV918">
        <v>1300000</v>
      </c>
      <c r="KA918" s="1"/>
      <c r="LE918" s="1"/>
    </row>
    <row r="919" spans="31:317" x14ac:dyDescent="0.25">
      <c r="AE919" t="str">
        <v>BQ898187 Corp</v>
      </c>
      <c r="AF919" t="str">
        <v>XS2299355425</v>
      </c>
      <c r="AG919" t="str">
        <v>BQ8981871</v>
      </c>
      <c r="AH919" t="str">
        <v>BACR Float 08/25/31</v>
      </c>
      <c r="AI919" s="1">
        <v>48085</v>
      </c>
      <c r="AJ919">
        <v>25000000</v>
      </c>
      <c r="AQ919" t="str">
        <v>BM218890 Corp</v>
      </c>
      <c r="AR919" t="str">
        <v>XS1523737754</v>
      </c>
      <c r="AS919" t="str">
        <v>BM2188902</v>
      </c>
      <c r="AT919" t="str">
        <v>BNP Float 10/28/25</v>
      </c>
      <c r="AU919" s="1">
        <v>45958</v>
      </c>
      <c r="AV919">
        <v>3705000</v>
      </c>
      <c r="KA919" s="1"/>
      <c r="LE919" s="1"/>
    </row>
    <row r="920" spans="31:317" x14ac:dyDescent="0.25">
      <c r="AE920" t="str">
        <v>BQ924080 Corp</v>
      </c>
      <c r="AF920" t="str">
        <v>XS2299368329</v>
      </c>
      <c r="AG920" t="str">
        <v>BQ9240806</v>
      </c>
      <c r="AH920" t="str">
        <v>BACR Float 08/20/31</v>
      </c>
      <c r="AI920" s="1">
        <v>48080</v>
      </c>
      <c r="AJ920">
        <v>25000000</v>
      </c>
      <c r="AQ920" t="str">
        <v>BM237622 Corp</v>
      </c>
      <c r="AR920" t="str">
        <v>XS2191290258</v>
      </c>
      <c r="AS920" t="str">
        <v>BM2376226</v>
      </c>
      <c r="AT920" t="str">
        <v>BNP Float 01/08/26</v>
      </c>
      <c r="AU920" s="1">
        <v>46030</v>
      </c>
      <c r="AV920">
        <v>2500000</v>
      </c>
      <c r="KA920" s="1"/>
      <c r="LE920" s="1"/>
    </row>
    <row r="921" spans="31:317" x14ac:dyDescent="0.25">
      <c r="AE921" t="str">
        <v>BQ939673 Corp</v>
      </c>
      <c r="AF921" t="str">
        <v>XS2299379102</v>
      </c>
      <c r="AG921" t="str">
        <v>BQ9396731</v>
      </c>
      <c r="AH921" t="str">
        <v>BACR 0 08/24/51</v>
      </c>
      <c r="AI921" s="1">
        <v>55389</v>
      </c>
      <c r="AJ921">
        <v>100000000</v>
      </c>
      <c r="AQ921" t="str">
        <v>BM305351 Corp</v>
      </c>
      <c r="AR921" t="str">
        <v>XS2123787801</v>
      </c>
      <c r="AS921" t="str">
        <v>BM3053519</v>
      </c>
      <c r="AT921" t="str">
        <v>BNP 0 01/06/26</v>
      </c>
      <c r="AU921" s="1">
        <v>46028</v>
      </c>
      <c r="AV921">
        <v>950000</v>
      </c>
      <c r="KA921" s="1"/>
      <c r="LE921" s="1"/>
    </row>
    <row r="922" spans="31:317" x14ac:dyDescent="0.25">
      <c r="AE922" t="str">
        <v>BQ974716 Corp</v>
      </c>
      <c r="AF922" t="str">
        <v>US06748WCL54</v>
      </c>
      <c r="AG922" t="str">
        <v>06748WCL5</v>
      </c>
      <c r="AH922" t="str">
        <v>BACR Float 08/20/26</v>
      </c>
      <c r="AI922" s="1">
        <v>46254</v>
      </c>
      <c r="AJ922">
        <v>4000000</v>
      </c>
      <c r="AQ922" t="str">
        <v>BM339113 Corp</v>
      </c>
      <c r="AR922" t="str">
        <v>XS2189855641</v>
      </c>
      <c r="AS922" t="str">
        <v>BM3391133</v>
      </c>
      <c r="AT922" t="str">
        <v>BNP 3 ¼ 01/08/26</v>
      </c>
      <c r="AU922" s="1">
        <v>46030</v>
      </c>
      <c r="AV922">
        <v>500000</v>
      </c>
      <c r="KA922" s="1"/>
      <c r="LE922" s="1"/>
    </row>
    <row r="923" spans="31:317" x14ac:dyDescent="0.25">
      <c r="AE923" t="str">
        <v>BR070576 Corp</v>
      </c>
      <c r="AF923" t="str">
        <v>XS2300753790</v>
      </c>
      <c r="AG923" t="str">
        <v>BR0705763</v>
      </c>
      <c r="AH923" t="str">
        <v>BACR 2.3 08/31/36</v>
      </c>
      <c r="AI923" s="1">
        <v>49918</v>
      </c>
      <c r="AJ923">
        <v>10000000</v>
      </c>
      <c r="AQ923" t="str">
        <v>BM354415 Corp</v>
      </c>
      <c r="AR923" t="str">
        <v>US05600M6D15</v>
      </c>
      <c r="AS923" t="str">
        <v>05600M6D1</v>
      </c>
      <c r="AT923" t="str">
        <v>BNP Float 11/19/25</v>
      </c>
      <c r="AU923" s="1">
        <v>45980</v>
      </c>
      <c r="AV923">
        <v>1500000</v>
      </c>
      <c r="KA923" s="1"/>
      <c r="LE923" s="1"/>
    </row>
    <row r="924" spans="31:317" x14ac:dyDescent="0.25">
      <c r="AE924" t="str">
        <v>BR108226 Corp</v>
      </c>
      <c r="AF924" t="str">
        <v>XS2300784910</v>
      </c>
      <c r="AG924" t="str">
        <v>BR1082261</v>
      </c>
      <c r="AH924" t="str">
        <v>BACR 1.7 08/27/28</v>
      </c>
      <c r="AI924" s="1">
        <v>46992</v>
      </c>
      <c r="AJ924">
        <v>20000000</v>
      </c>
      <c r="AQ924" t="str">
        <v>BM830574 Corp</v>
      </c>
      <c r="AR924" t="str">
        <v>XS2264075453</v>
      </c>
      <c r="AS924" t="str">
        <v>BM8305740</v>
      </c>
      <c r="AT924" t="str">
        <v>BNP 5.8 01/07/26</v>
      </c>
      <c r="AU924" s="1">
        <v>46029</v>
      </c>
      <c r="AV924">
        <v>500000</v>
      </c>
      <c r="KA924" s="1"/>
      <c r="LE924" s="1"/>
    </row>
    <row r="925" spans="31:317" x14ac:dyDescent="0.25">
      <c r="AE925" t="str">
        <v>BR277115 Corp</v>
      </c>
      <c r="AF925" t="str">
        <v>US06748WGC10</v>
      </c>
      <c r="AG925" t="str">
        <v>06748WGC1</v>
      </c>
      <c r="AH925" t="str">
        <v>BACR Float 09/15/31</v>
      </c>
      <c r="AI925" s="1">
        <v>48106</v>
      </c>
      <c r="AJ925">
        <v>4000000</v>
      </c>
      <c r="AQ925" t="str">
        <v>BM830600 Corp</v>
      </c>
      <c r="AR925" t="str">
        <v>XS2264073839</v>
      </c>
      <c r="AS925" t="str">
        <v>BM8306003</v>
      </c>
      <c r="AT925" t="str">
        <v>BNP 5.4 01/07/26</v>
      </c>
      <c r="AU925" s="1">
        <v>46029</v>
      </c>
      <c r="AV925">
        <v>500000</v>
      </c>
      <c r="KA925" s="1"/>
      <c r="LE925" s="1"/>
    </row>
    <row r="926" spans="31:317" x14ac:dyDescent="0.25">
      <c r="AE926" t="str">
        <v>BR459082 Corp</v>
      </c>
      <c r="AF926" t="str">
        <v>US06748WHJ53</v>
      </c>
      <c r="AG926" t="str">
        <v>06748WHJ5</v>
      </c>
      <c r="AH926" t="str">
        <v>BACR 1 ½ 03/30/28</v>
      </c>
      <c r="AI926" s="1">
        <v>46842</v>
      </c>
      <c r="AJ926">
        <v>3463000</v>
      </c>
      <c r="AQ926" t="str">
        <v>BM916665 Corp</v>
      </c>
      <c r="AR926" t="str">
        <v>XS2202213935</v>
      </c>
      <c r="AS926" t="str">
        <v>BM9166653</v>
      </c>
      <c r="AT926" t="str">
        <v>BNP 3 ½ 01/08/26</v>
      </c>
      <c r="AU926" s="1">
        <v>46030</v>
      </c>
      <c r="AV926">
        <v>1200000</v>
      </c>
      <c r="KA926" s="1"/>
      <c r="LE926" s="1"/>
    </row>
    <row r="927" spans="31:317" x14ac:dyDescent="0.25">
      <c r="AE927" t="str">
        <v>BR624929 Corp</v>
      </c>
      <c r="AF927" t="str">
        <v>XS2305965571</v>
      </c>
      <c r="AG927" t="str">
        <v>BR6249295</v>
      </c>
      <c r="AH927" t="str">
        <v>BACR 2.44 06/20/26</v>
      </c>
      <c r="AI927" s="1">
        <v>46193</v>
      </c>
      <c r="AJ927">
        <v>2400000</v>
      </c>
      <c r="AQ927" t="str">
        <v>BM916756 Corp</v>
      </c>
      <c r="AR927" t="str">
        <v>XS2202214586</v>
      </c>
      <c r="AS927" t="str">
        <v>BM9167560</v>
      </c>
      <c r="AT927" t="str">
        <v>BNP 6.7 01/08/26</v>
      </c>
      <c r="AU927" s="1">
        <v>46030</v>
      </c>
      <c r="AV927">
        <v>600000</v>
      </c>
      <c r="KA927" s="1"/>
      <c r="LE927" s="1"/>
    </row>
    <row r="928" spans="31:317" x14ac:dyDescent="0.25">
      <c r="AE928" t="str">
        <v>BR630980 Corp</v>
      </c>
      <c r="AF928" t="str">
        <v>XS2305973328</v>
      </c>
      <c r="AG928" t="str">
        <v>BR6309800</v>
      </c>
      <c r="AH928" t="str">
        <v>BACR 2 ¾ 12/20/26</v>
      </c>
      <c r="AI928" s="1">
        <v>46376</v>
      </c>
      <c r="AJ928">
        <v>5000000</v>
      </c>
      <c r="AQ928" t="str">
        <v>BM918532 Corp</v>
      </c>
      <c r="AR928" t="str">
        <v>XS2202214743</v>
      </c>
      <c r="AS928" t="str">
        <v>BM9185323</v>
      </c>
      <c r="AT928" t="str">
        <v>BNP 3.6 01/08/26</v>
      </c>
      <c r="AU928" s="1">
        <v>46030</v>
      </c>
      <c r="AV928">
        <v>400000</v>
      </c>
      <c r="KA928" s="1"/>
      <c r="LE928" s="1"/>
    </row>
    <row r="929" spans="31:317" x14ac:dyDescent="0.25">
      <c r="AE929" t="str">
        <v>BR646482 Corp</v>
      </c>
      <c r="AF929" t="str">
        <v>XS2310457085</v>
      </c>
      <c r="AG929" t="str">
        <v>BR6464829</v>
      </c>
      <c r="AH929" t="str">
        <v>BACR Float 10/13/31</v>
      </c>
      <c r="AI929" s="1">
        <v>48134</v>
      </c>
      <c r="AJ929">
        <v>25000000</v>
      </c>
      <c r="AQ929" t="str">
        <v>BM919309 Corp</v>
      </c>
      <c r="AR929" t="str">
        <v>XS2202214826</v>
      </c>
      <c r="AS929" t="str">
        <v>BM9193095</v>
      </c>
      <c r="AT929" t="str">
        <v>BNP 2.35 01/08/26</v>
      </c>
      <c r="AU929" s="1">
        <v>46030</v>
      </c>
      <c r="AV929">
        <v>700000</v>
      </c>
      <c r="KA929" s="1"/>
      <c r="LE929" s="1"/>
    </row>
    <row r="930" spans="31:317" x14ac:dyDescent="0.25">
      <c r="AE930" t="str">
        <v>BR668544 Corp</v>
      </c>
      <c r="AF930" t="str">
        <v>XS2310468447</v>
      </c>
      <c r="AG930" t="str">
        <v>BR6685449</v>
      </c>
      <c r="AH930" t="str">
        <v>BACR 3 12/20/26</v>
      </c>
      <c r="AI930" s="1">
        <v>46376</v>
      </c>
      <c r="AJ930">
        <v>1000000</v>
      </c>
      <c r="AQ930" t="str">
        <v>BM928204 Corp</v>
      </c>
      <c r="AR930" t="str">
        <v>XS2202215807</v>
      </c>
      <c r="AS930" t="str">
        <v>BM9282047</v>
      </c>
      <c r="AT930" t="str">
        <v>BNP 0.8 01/09/26</v>
      </c>
      <c r="AU930" s="1">
        <v>46031</v>
      </c>
      <c r="AV930">
        <v>2829000</v>
      </c>
      <c r="KA930" s="1"/>
      <c r="LE930" s="1"/>
    </row>
    <row r="931" spans="31:317" x14ac:dyDescent="0.25">
      <c r="AE931" t="str">
        <v>BR721482 Corp</v>
      </c>
      <c r="AF931" t="str">
        <v>XS2310487587</v>
      </c>
      <c r="AG931" t="str">
        <v>BR7214827</v>
      </c>
      <c r="AH931" t="str">
        <v>BACR 2.1 12/20/26</v>
      </c>
      <c r="AI931" s="1">
        <v>46376</v>
      </c>
      <c r="AJ931">
        <v>500000</v>
      </c>
      <c r="AQ931" t="str">
        <v>BM980404 Corp</v>
      </c>
      <c r="AR931" t="str">
        <v>XS2204185297</v>
      </c>
      <c r="AS931" t="str">
        <v>BM9804048</v>
      </c>
      <c r="AT931" t="str">
        <v>BNP 1.2 01/08/26</v>
      </c>
      <c r="AU931" s="1">
        <v>46030</v>
      </c>
      <c r="AV931">
        <v>1914000</v>
      </c>
      <c r="KA931" s="1"/>
      <c r="LE931" s="1"/>
    </row>
    <row r="932" spans="31:317" x14ac:dyDescent="0.25">
      <c r="AE932" t="str">
        <v>BR847690 Corp</v>
      </c>
      <c r="AF932" t="str">
        <v>CH1132487195</v>
      </c>
      <c r="AG932" t="str">
        <v>BR8476904</v>
      </c>
      <c r="AH932" t="str">
        <v>BACR 1.37 10/20/26</v>
      </c>
      <c r="AI932" s="1">
        <v>46315</v>
      </c>
      <c r="AJ932">
        <v>1000000</v>
      </c>
      <c r="AQ932" t="str">
        <v>BN196335 Corp</v>
      </c>
      <c r="AR932" t="str">
        <v>XS2221242550</v>
      </c>
      <c r="AS932" t="str">
        <v>BN1963352</v>
      </c>
      <c r="AT932" t="str">
        <v>BNP 4.03 01/08/26</v>
      </c>
      <c r="AU932" s="1">
        <v>46030</v>
      </c>
      <c r="AV932">
        <v>1170000</v>
      </c>
      <c r="KA932" s="1"/>
      <c r="LE932" s="1"/>
    </row>
    <row r="933" spans="31:317" x14ac:dyDescent="0.25">
      <c r="AE933" t="str">
        <v>BR871828 Corp</v>
      </c>
      <c r="AF933" t="str">
        <v>XS2314466728</v>
      </c>
      <c r="AG933" t="str">
        <v>BR8718289</v>
      </c>
      <c r="AH933" t="str">
        <v>BACR 2.37 10/18/31</v>
      </c>
      <c r="AI933" s="1">
        <v>48139</v>
      </c>
      <c r="AJ933">
        <v>10000000</v>
      </c>
      <c r="AQ933" t="str">
        <v>BN262245 Corp</v>
      </c>
      <c r="AR933" t="str">
        <v>XS2221795052</v>
      </c>
      <c r="AS933" t="str">
        <v>BN2622452</v>
      </c>
      <c r="AT933" t="str">
        <v>BNP 4 ¾ 01/08/26</v>
      </c>
      <c r="AU933" s="1">
        <v>46030</v>
      </c>
      <c r="AV933">
        <v>1000000</v>
      </c>
      <c r="KA933" s="1"/>
      <c r="LE933" s="1"/>
    </row>
    <row r="934" spans="31:317" x14ac:dyDescent="0.25">
      <c r="AE934" t="str">
        <v>BR941673 Corp</v>
      </c>
      <c r="AF934" t="str">
        <v>US06748WN823</v>
      </c>
      <c r="AG934" t="str">
        <v>06748WN82</v>
      </c>
      <c r="AH934" t="str">
        <v>BACR 2 04/27/29</v>
      </c>
      <c r="AI934" s="1">
        <v>47235</v>
      </c>
      <c r="AJ934">
        <v>8000000</v>
      </c>
      <c r="AQ934" t="str">
        <v>BN404711 Corp</v>
      </c>
      <c r="AR934" t="str">
        <v>XS2224247630</v>
      </c>
      <c r="AS934" t="str">
        <v>BN4047112</v>
      </c>
      <c r="AT934" t="str">
        <v>BNP 0 01/08/26</v>
      </c>
      <c r="AU934" s="1">
        <v>46030</v>
      </c>
      <c r="AV934">
        <v>1400000</v>
      </c>
      <c r="KA934" s="1"/>
      <c r="LE934" s="1"/>
    </row>
    <row r="935" spans="31:317" x14ac:dyDescent="0.25">
      <c r="AE935" t="str">
        <v>BS073884 Corp</v>
      </c>
      <c r="AF935" t="str">
        <v>XS2315564943</v>
      </c>
      <c r="AG935" t="str">
        <v>BS0738846</v>
      </c>
      <c r="AH935" t="str">
        <v>BACR 2.8 10/28/36</v>
      </c>
      <c r="AI935" s="1">
        <v>49976</v>
      </c>
      <c r="AJ935">
        <v>50000000</v>
      </c>
      <c r="AQ935" t="str">
        <v>BN988080 Corp</v>
      </c>
      <c r="AR935" t="str">
        <v>XS2300156945</v>
      </c>
      <c r="AS935" t="str">
        <v>BN9880806</v>
      </c>
      <c r="AT935" t="str">
        <v>BNP Float 02/19/31</v>
      </c>
      <c r="AU935" s="1">
        <v>47898</v>
      </c>
      <c r="AV935">
        <v>20000000</v>
      </c>
      <c r="KA935" s="1"/>
      <c r="LE935" s="1"/>
    </row>
    <row r="936" spans="31:317" x14ac:dyDescent="0.25">
      <c r="AE936" t="str">
        <v>BS156590 Corp</v>
      </c>
      <c r="AF936" t="str">
        <v>XS2315565163</v>
      </c>
      <c r="AG936" t="str">
        <v>BS1565909</v>
      </c>
      <c r="AH936" t="str">
        <v>BACR 1 ¼ 10/28/25</v>
      </c>
      <c r="AI936" s="1">
        <v>45958</v>
      </c>
      <c r="AJ936">
        <v>1000000</v>
      </c>
      <c r="AQ936" t="str">
        <v>BO041303 Corp</v>
      </c>
      <c r="AR936" t="str">
        <v>XS2123787124</v>
      </c>
      <c r="AS936" t="str">
        <v>BO0413035</v>
      </c>
      <c r="AT936" t="str">
        <v>BNP 0 01/30/31</v>
      </c>
      <c r="AU936" s="1">
        <v>47878</v>
      </c>
      <c r="AV936">
        <v>5000000</v>
      </c>
      <c r="KA936" s="1"/>
      <c r="LE936" s="1"/>
    </row>
    <row r="937" spans="31:317" x14ac:dyDescent="0.25">
      <c r="AE937" t="str">
        <v>BS210871 Corp</v>
      </c>
      <c r="AF937" t="str">
        <v>US06748WRH87</v>
      </c>
      <c r="AG937" t="str">
        <v>06748WRH8</v>
      </c>
      <c r="AH937" t="str">
        <v>BACR 1 ¾ 11/23/27</v>
      </c>
      <c r="AI937" s="1">
        <v>46714</v>
      </c>
      <c r="AJ937">
        <v>2500000</v>
      </c>
      <c r="AQ937" t="str">
        <v>BO157217 Corp</v>
      </c>
      <c r="AR937" t="str">
        <v>XS2237218859</v>
      </c>
      <c r="AS937" t="str">
        <v>BO1572177</v>
      </c>
      <c r="AT937" t="str">
        <v>BNP 7 01/08/26</v>
      </c>
      <c r="AU937" s="1">
        <v>46030</v>
      </c>
      <c r="AV937">
        <v>2000000</v>
      </c>
      <c r="KA937" s="1"/>
      <c r="LE937" s="1"/>
    </row>
    <row r="938" spans="31:317" x14ac:dyDescent="0.25">
      <c r="AE938" t="str">
        <v>BS217774 Corp</v>
      </c>
      <c r="AF938" t="str">
        <v>US06748WRF22</v>
      </c>
      <c r="AG938" t="str">
        <v>06748WRF2</v>
      </c>
      <c r="AH938" t="str">
        <v>BACR 1 ¾ 05/04/27</v>
      </c>
      <c r="AI938" s="1">
        <v>46511</v>
      </c>
      <c r="AJ938">
        <v>100000000</v>
      </c>
      <c r="AQ938" t="str">
        <v>BO161022 Corp</v>
      </c>
      <c r="AR938" t="str">
        <v>XS2248100161</v>
      </c>
      <c r="AS938" t="str">
        <v>BO1610225</v>
      </c>
      <c r="AT938" t="str">
        <v>BNP 3 ½ 01/08/26</v>
      </c>
      <c r="AU938" s="1">
        <v>46030</v>
      </c>
      <c r="AV938">
        <v>4000000</v>
      </c>
      <c r="KA938" s="1"/>
      <c r="LE938" s="1"/>
    </row>
    <row r="939" spans="31:317" x14ac:dyDescent="0.25">
      <c r="AE939" t="str">
        <v>BS315260 Corp</v>
      </c>
      <c r="AF939" t="str">
        <v>XS2316646533</v>
      </c>
      <c r="AG939" t="str">
        <v>BS3152607</v>
      </c>
      <c r="AH939" t="str">
        <v>BACR Float 11/18/31</v>
      </c>
      <c r="AI939" s="1">
        <v>48170</v>
      </c>
      <c r="AJ939">
        <v>25000000</v>
      </c>
      <c r="AQ939" t="str">
        <v>BO161272 Corp</v>
      </c>
      <c r="AR939" t="str">
        <v>XS2123784535</v>
      </c>
      <c r="AS939" t="str">
        <v>BO1612726</v>
      </c>
      <c r="AT939" t="str">
        <v>BNP 2 ½ 01/08/26</v>
      </c>
      <c r="AU939" s="1">
        <v>46030</v>
      </c>
      <c r="AV939">
        <v>1000000</v>
      </c>
      <c r="KA939" s="1"/>
      <c r="LE939" s="1"/>
    </row>
    <row r="940" spans="31:317" x14ac:dyDescent="0.25">
      <c r="AE940" t="str">
        <v>BS427582 Corp</v>
      </c>
      <c r="AF940" t="e">
        <v>#N/A</v>
      </c>
      <c r="AG940" t="str">
        <v>BS4275829</v>
      </c>
      <c r="AH940" t="str">
        <v>BACR Float 12/20/26</v>
      </c>
      <c r="AI940" s="1">
        <v>46376</v>
      </c>
      <c r="AJ940">
        <v>2500000</v>
      </c>
      <c r="AQ940" t="str">
        <v>BO256337 Corp</v>
      </c>
      <c r="AR940" t="str">
        <v>XS2301401209</v>
      </c>
      <c r="AS940" t="str">
        <v>BO2563373</v>
      </c>
      <c r="AT940" t="str">
        <v>BNP 5 ¾ 01/07/26</v>
      </c>
      <c r="AU940" s="1">
        <v>46029</v>
      </c>
      <c r="AV940">
        <v>800000</v>
      </c>
      <c r="KA940" s="1"/>
      <c r="LE940" s="1"/>
    </row>
    <row r="941" spans="31:317" x14ac:dyDescent="0.25">
      <c r="AE941" t="str">
        <v>BS487919 Corp</v>
      </c>
      <c r="AF941" t="str">
        <v>XS2316712269</v>
      </c>
      <c r="AG941" t="str">
        <v>BS4879190</v>
      </c>
      <c r="AH941" t="str">
        <v>BACR Float 11/20/26</v>
      </c>
      <c r="AI941" s="1">
        <v>46346</v>
      </c>
      <c r="AJ941">
        <v>2900000</v>
      </c>
      <c r="AQ941" t="str">
        <v>BO389801 Corp</v>
      </c>
      <c r="AR941" t="str">
        <v>XS2248091311</v>
      </c>
      <c r="AS941" t="str">
        <v>BO3898018</v>
      </c>
      <c r="AT941" t="str">
        <v>BNP 1.35 01/08/26</v>
      </c>
      <c r="AU941" s="1">
        <v>46030</v>
      </c>
      <c r="AV941">
        <v>1500000</v>
      </c>
      <c r="KA941" s="1"/>
      <c r="LE941" s="1"/>
    </row>
    <row r="942" spans="31:317" x14ac:dyDescent="0.25">
      <c r="AE942" t="str">
        <v>BS517597 Corp</v>
      </c>
      <c r="AF942" t="str">
        <v>XS2320822757</v>
      </c>
      <c r="AG942" t="str">
        <v>BS5175978</v>
      </c>
      <c r="AH942" t="str">
        <v>BACR Float 12/01/31</v>
      </c>
      <c r="AI942" s="1">
        <v>48183</v>
      </c>
      <c r="AJ942">
        <v>25000000</v>
      </c>
      <c r="AQ942" t="str">
        <v>BO564634 Corp</v>
      </c>
      <c r="AR942" t="str">
        <v>XS1523739701</v>
      </c>
      <c r="AS942" t="str">
        <v>BO5646340</v>
      </c>
      <c r="AT942" t="str">
        <v>BNP Float 03/12/26</v>
      </c>
      <c r="AU942" s="1">
        <v>46093</v>
      </c>
      <c r="AV942">
        <v>5460000</v>
      </c>
      <c r="KA942" s="1"/>
      <c r="LE942" s="1"/>
    </row>
    <row r="943" spans="31:317" x14ac:dyDescent="0.25">
      <c r="AE943" t="str">
        <v>BS784679 Corp</v>
      </c>
      <c r="AF943" t="str">
        <v>US06748WWQ22</v>
      </c>
      <c r="AG943" t="str">
        <v>06748WWQ2</v>
      </c>
      <c r="AH943" t="str">
        <v>BACR 2 12/21/29</v>
      </c>
      <c r="AI943" s="1">
        <v>47473</v>
      </c>
      <c r="AJ943">
        <v>1042000</v>
      </c>
      <c r="AQ943" t="str">
        <v>BO664093 Corp</v>
      </c>
      <c r="AR943" t="str">
        <v>XS2324308423</v>
      </c>
      <c r="AS943" t="str">
        <v>BO6640938</v>
      </c>
      <c r="AT943" t="str">
        <v>BNP Float 04/01/31</v>
      </c>
      <c r="AU943" s="1">
        <v>47939</v>
      </c>
      <c r="AV943">
        <v>25000000</v>
      </c>
      <c r="KA943" s="1"/>
      <c r="LE943" s="1"/>
    </row>
    <row r="944" spans="31:317" x14ac:dyDescent="0.25">
      <c r="AE944" t="str">
        <v>BT033044 Corp</v>
      </c>
      <c r="AF944" t="str">
        <v>XS2329867514</v>
      </c>
      <c r="AG944" t="str">
        <v>BT0330444</v>
      </c>
      <c r="AH944" t="str">
        <v>BACR 3 ¾ 12/20/26</v>
      </c>
      <c r="AI944" s="1">
        <v>46376</v>
      </c>
      <c r="AJ944">
        <v>1000000</v>
      </c>
      <c r="AQ944" t="str">
        <v>BO710112 Corp</v>
      </c>
      <c r="AR944" t="str">
        <v>XS2253863315</v>
      </c>
      <c r="AS944" t="str">
        <v>BO7101120</v>
      </c>
      <c r="AT944" t="str">
        <v>BNP 4.51 01/08/26</v>
      </c>
      <c r="AU944" s="1">
        <v>46030</v>
      </c>
      <c r="AV944">
        <v>451000</v>
      </c>
      <c r="KA944" s="1"/>
      <c r="LE944" s="1"/>
    </row>
    <row r="945" spans="31:317" x14ac:dyDescent="0.25">
      <c r="AE945" t="str">
        <v>BT472214 Corp</v>
      </c>
      <c r="AF945" t="str">
        <v>XS2338797546</v>
      </c>
      <c r="AG945" t="str">
        <v>BT4722141</v>
      </c>
      <c r="AH945" t="str">
        <v>BACR 0 01/25/52</v>
      </c>
      <c r="AI945" s="1">
        <v>55543</v>
      </c>
      <c r="AJ945">
        <v>100000000</v>
      </c>
      <c r="AQ945" t="str">
        <v>BO710219 Corp</v>
      </c>
      <c r="AR945" t="str">
        <v>XS2253863661</v>
      </c>
      <c r="AS945" t="str">
        <v>BO7102193</v>
      </c>
      <c r="AT945" t="str">
        <v>BNP 2.86 01/08/26</v>
      </c>
      <c r="AU945" s="1">
        <v>46030</v>
      </c>
      <c r="AV945">
        <v>1970000</v>
      </c>
      <c r="KA945" s="1"/>
      <c r="LE945" s="1"/>
    </row>
    <row r="946" spans="31:317" x14ac:dyDescent="0.25">
      <c r="AE946" t="str">
        <v>BT666367 Corp</v>
      </c>
      <c r="AF946" t="str">
        <v>XS2341912843</v>
      </c>
      <c r="AG946" t="str">
        <v>BT6663673</v>
      </c>
      <c r="AH946" t="str">
        <v>BACR 2 ¾ 02/11/32</v>
      </c>
      <c r="AI946" s="1">
        <v>48255</v>
      </c>
      <c r="AJ946">
        <v>90000000</v>
      </c>
      <c r="AQ946" t="str">
        <v>BO880242 Corp</v>
      </c>
      <c r="AR946" t="str">
        <v>XS1523740113</v>
      </c>
      <c r="AS946" t="str">
        <v>BO8802429</v>
      </c>
      <c r="AT946" t="str">
        <v>BNP Float 03/31/26</v>
      </c>
      <c r="AU946" s="1">
        <v>46112</v>
      </c>
      <c r="AV946">
        <v>660000</v>
      </c>
      <c r="KA946" s="1"/>
      <c r="LE946" s="1"/>
    </row>
    <row r="947" spans="31:317" x14ac:dyDescent="0.25">
      <c r="AE947" t="str">
        <v>BT803916 Corp</v>
      </c>
      <c r="AF947" t="str">
        <v>XS2345458090</v>
      </c>
      <c r="AG947" t="str">
        <v>BT8039161</v>
      </c>
      <c r="AH947" t="str">
        <v>BACR Float 02/01/27</v>
      </c>
      <c r="AI947" s="1">
        <v>46419</v>
      </c>
      <c r="AJ947">
        <v>1000000</v>
      </c>
      <c r="AQ947" t="str">
        <v>BO939589 Corp</v>
      </c>
      <c r="AR947" t="str">
        <v>XS1523740204</v>
      </c>
      <c r="AS947" t="str">
        <v>BO9395894</v>
      </c>
      <c r="AT947" t="str">
        <v>BNP Float 04/06/27</v>
      </c>
      <c r="AU947" s="1">
        <v>46483</v>
      </c>
      <c r="AV947">
        <v>2415000</v>
      </c>
      <c r="KA947" s="1"/>
      <c r="LE947" s="1"/>
    </row>
    <row r="948" spans="31:317" x14ac:dyDescent="0.25">
      <c r="AE948" t="str">
        <v>BT992764 Corp</v>
      </c>
      <c r="AF948" t="str">
        <v>XS2346020717</v>
      </c>
      <c r="AG948" t="str">
        <v>BT9927646</v>
      </c>
      <c r="AH948" t="str">
        <v>BACR 3.87 12/20/26</v>
      </c>
      <c r="AI948" s="1">
        <v>46376</v>
      </c>
      <c r="AJ948">
        <v>1375000</v>
      </c>
      <c r="AQ948" t="str">
        <v>BP039983 Corp</v>
      </c>
      <c r="AR948" t="str">
        <v>XS2325328156</v>
      </c>
      <c r="AS948" t="str">
        <v>BP0399835</v>
      </c>
      <c r="AT948" t="str">
        <v>BNP 4.7 01/07/26</v>
      </c>
      <c r="AU948" s="1">
        <v>46029</v>
      </c>
      <c r="AV948">
        <v>500000</v>
      </c>
      <c r="KA948" s="1"/>
      <c r="LE948" s="1"/>
    </row>
    <row r="949" spans="31:317" x14ac:dyDescent="0.25">
      <c r="AE949" t="str">
        <v>BT993884 Corp</v>
      </c>
      <c r="AF949" t="str">
        <v>XS2346021012</v>
      </c>
      <c r="AG949" t="str">
        <v>BT9938841</v>
      </c>
      <c r="AH949" t="str">
        <v>BACR 5.39 12/20/26</v>
      </c>
      <c r="AI949" s="1">
        <v>46376</v>
      </c>
      <c r="AJ949">
        <v>1375000</v>
      </c>
      <c r="AQ949" t="str">
        <v>BP073812 Corp</v>
      </c>
      <c r="AR949" t="str">
        <v>XS2266410849</v>
      </c>
      <c r="AS949" t="str">
        <v>BP0738123</v>
      </c>
      <c r="AT949" t="str">
        <v>BNP 5.7 07/06/26</v>
      </c>
      <c r="AU949" s="1">
        <v>46209</v>
      </c>
      <c r="AV949">
        <v>500000</v>
      </c>
      <c r="KA949" s="1"/>
      <c r="LE949" s="1"/>
    </row>
    <row r="950" spans="31:317" x14ac:dyDescent="0.25">
      <c r="AE950" t="str">
        <v>BU052647 Corp</v>
      </c>
      <c r="AF950" t="str">
        <v>XS2338741833</v>
      </c>
      <c r="AG950" t="str">
        <v>BU0526477</v>
      </c>
      <c r="AH950" t="str">
        <v>BACR Float 02/08/29</v>
      </c>
      <c r="AI950" s="1">
        <v>47157</v>
      </c>
      <c r="AJ950">
        <v>1000000</v>
      </c>
      <c r="AQ950" t="str">
        <v>BP162088 Corp</v>
      </c>
      <c r="AR950" t="str">
        <v>XS1523740543</v>
      </c>
      <c r="AS950" t="str">
        <v>BP1620882</v>
      </c>
      <c r="AT950" t="str">
        <v>BNP Float 04/16/26</v>
      </c>
      <c r="AU950" s="1">
        <v>46128</v>
      </c>
      <c r="AV950">
        <v>1350000</v>
      </c>
      <c r="KA950" s="1"/>
      <c r="LE950" s="1"/>
    </row>
    <row r="951" spans="31:317" x14ac:dyDescent="0.25">
      <c r="AE951" t="str">
        <v>BU070655 Corp</v>
      </c>
      <c r="AF951" t="str">
        <v>US06748XDE85</v>
      </c>
      <c r="AG951" t="str">
        <v>06748XDE8</v>
      </c>
      <c r="AH951" t="str">
        <v>BACR Float 02/22/27</v>
      </c>
      <c r="AI951" s="1">
        <v>46440</v>
      </c>
      <c r="AJ951">
        <v>672000</v>
      </c>
      <c r="AQ951" t="str">
        <v>BP162147 Corp</v>
      </c>
      <c r="AR951" t="str">
        <v>XS1523740899</v>
      </c>
      <c r="AS951" t="str">
        <v>BP1621476</v>
      </c>
      <c r="AT951" t="str">
        <v>BNP Float 04/12/26</v>
      </c>
      <c r="AU951" s="1">
        <v>46124</v>
      </c>
      <c r="AV951">
        <v>1000000</v>
      </c>
      <c r="KA951" s="1"/>
      <c r="LE951" s="1"/>
    </row>
    <row r="952" spans="31:317" x14ac:dyDescent="0.25">
      <c r="AE952" t="str">
        <v>BU202884 Corp</v>
      </c>
      <c r="AF952" t="str">
        <v>XS2346332955</v>
      </c>
      <c r="AG952" t="str">
        <v>BU2028845</v>
      </c>
      <c r="AH952" t="str">
        <v>BACR Float 12/20/26</v>
      </c>
      <c r="AI952" s="1">
        <v>46376</v>
      </c>
      <c r="AJ952">
        <v>1150000</v>
      </c>
      <c r="AQ952" t="str">
        <v>BP165005 Corp</v>
      </c>
      <c r="AR952" t="str">
        <v>XS1523740972</v>
      </c>
      <c r="AS952" t="str">
        <v>BP1650053</v>
      </c>
      <c r="AT952" t="str">
        <v>BNP Float 04/19/27</v>
      </c>
      <c r="AU952" s="1">
        <v>46496</v>
      </c>
      <c r="AV952">
        <v>800000</v>
      </c>
      <c r="KA952" s="1"/>
      <c r="LE952" s="1"/>
    </row>
    <row r="953" spans="31:317" x14ac:dyDescent="0.25">
      <c r="AE953" t="str">
        <v>BU330136 Corp</v>
      </c>
      <c r="AF953" t="str">
        <v>CH1164690609</v>
      </c>
      <c r="AG953" t="str">
        <v>BU3301365</v>
      </c>
      <c r="AH953" t="str">
        <v>BACR Float 02/11/27</v>
      </c>
      <c r="AI953" s="1">
        <v>46429</v>
      </c>
      <c r="AJ953">
        <v>7000000</v>
      </c>
      <c r="AQ953" t="str">
        <v>BP166692 Corp</v>
      </c>
      <c r="AR953" t="str">
        <v>XS1523740469</v>
      </c>
      <c r="AS953" t="str">
        <v>BP1666927</v>
      </c>
      <c r="AT953" t="str">
        <v>BNP Float 04/16/26</v>
      </c>
      <c r="AU953" s="1">
        <v>46128</v>
      </c>
      <c r="AV953">
        <v>1240000</v>
      </c>
      <c r="KA953" s="1"/>
      <c r="LE953" s="1"/>
    </row>
    <row r="954" spans="31:317" x14ac:dyDescent="0.25">
      <c r="AE954" t="str">
        <v>BU353944 Corp</v>
      </c>
      <c r="AF954" t="e">
        <v>#N/A</v>
      </c>
      <c r="AG954" t="str">
        <v>BU3539444</v>
      </c>
      <c r="AH954" t="str">
        <v>BACR 1.7 02/18/27</v>
      </c>
      <c r="AI954" s="1">
        <v>46436</v>
      </c>
      <c r="AJ954">
        <v>1769000</v>
      </c>
      <c r="AQ954" t="str">
        <v>BP189853 Corp</v>
      </c>
      <c r="AR954" t="str">
        <v>XS1523741194</v>
      </c>
      <c r="AS954" t="str">
        <v>BP1898538</v>
      </c>
      <c r="AT954" t="str">
        <v>BNP Float 04/21/27</v>
      </c>
      <c r="AU954" s="1">
        <v>46498</v>
      </c>
      <c r="AV954">
        <v>1200000</v>
      </c>
      <c r="KA954" s="1"/>
      <c r="LE954" s="1"/>
    </row>
    <row r="955" spans="31:317" x14ac:dyDescent="0.25">
      <c r="AE955" t="str">
        <v>BU706158 Corp</v>
      </c>
      <c r="AF955" t="str">
        <v>XS2354919073</v>
      </c>
      <c r="AG955" t="str">
        <v>BU7061585</v>
      </c>
      <c r="AH955" t="str">
        <v>BACR Float 12/20/26</v>
      </c>
      <c r="AI955" s="1">
        <v>46376</v>
      </c>
      <c r="AJ955">
        <v>3200000</v>
      </c>
      <c r="AQ955" t="str">
        <v>BP290842 Corp</v>
      </c>
      <c r="AR955" t="str">
        <v>XS2123781432</v>
      </c>
      <c r="AS955" t="str">
        <v>BP2908427</v>
      </c>
      <c r="AT955" t="str">
        <v>BNP 3 07/06/26</v>
      </c>
      <c r="AU955" s="1">
        <v>46209</v>
      </c>
      <c r="AV955">
        <v>500000</v>
      </c>
      <c r="KA955" s="1"/>
      <c r="LE955" s="1"/>
    </row>
    <row r="956" spans="31:317" x14ac:dyDescent="0.25">
      <c r="AE956" t="str">
        <v>BV003358 Corp</v>
      </c>
      <c r="AF956" t="str">
        <v>XS2355280616</v>
      </c>
      <c r="AG956" t="str">
        <v>BV0033589</v>
      </c>
      <c r="AH956" t="str">
        <v>BACR 2.1 03/11/26</v>
      </c>
      <c r="AI956" s="1">
        <v>46092</v>
      </c>
      <c r="AJ956">
        <v>500000</v>
      </c>
      <c r="AQ956" t="str">
        <v>BP326411 Corp</v>
      </c>
      <c r="AR956" t="str">
        <v>XS2269594599</v>
      </c>
      <c r="AS956" t="str">
        <v>BP3264119</v>
      </c>
      <c r="AT956" t="str">
        <v>BNP 2.05 01/05/26</v>
      </c>
      <c r="AU956" s="1">
        <v>46027</v>
      </c>
      <c r="AV956">
        <v>2000000</v>
      </c>
      <c r="KA956" s="1"/>
      <c r="LE956" s="1"/>
    </row>
    <row r="957" spans="31:317" x14ac:dyDescent="0.25">
      <c r="AE957" t="str">
        <v>BV195141 Corp</v>
      </c>
      <c r="AF957" t="str">
        <v>XS2357998710</v>
      </c>
      <c r="AG957" t="str">
        <v>BV1951417</v>
      </c>
      <c r="AH957" t="str">
        <v>BACR 0 03/18/37</v>
      </c>
      <c r="AI957" s="1">
        <v>50117</v>
      </c>
      <c r="AJ957">
        <v>15000000</v>
      </c>
      <c r="AQ957" t="str">
        <v>BP370275 Corp</v>
      </c>
      <c r="AR957" t="str">
        <v>XS2123782323</v>
      </c>
      <c r="AS957" t="str">
        <v>BP3702753</v>
      </c>
      <c r="AT957" t="str">
        <v>BNP Float 07/06/26</v>
      </c>
      <c r="AU957" s="1">
        <v>46209</v>
      </c>
      <c r="AV957">
        <v>2000000</v>
      </c>
      <c r="KA957" s="1"/>
      <c r="LE957" s="1"/>
    </row>
    <row r="958" spans="31:317" x14ac:dyDescent="0.25">
      <c r="AE958" t="str">
        <v>BV411487 Corp</v>
      </c>
      <c r="AF958" t="str">
        <v>XS2358046386</v>
      </c>
      <c r="AG958" t="str">
        <v>BV4114872</v>
      </c>
      <c r="AH958" t="str">
        <v>BACR 3.87 04/06/32</v>
      </c>
      <c r="AI958" s="1">
        <v>48310</v>
      </c>
      <c r="AJ958">
        <v>70000000</v>
      </c>
      <c r="AQ958" t="str">
        <v>BP371243 Corp</v>
      </c>
      <c r="AR958" t="str">
        <v>XS2123782166</v>
      </c>
      <c r="AS958" t="str">
        <v>BP3712430</v>
      </c>
      <c r="AT958" t="str">
        <v>BNP 4 ¼ 07/06/26</v>
      </c>
      <c r="AU958" s="1">
        <v>46209</v>
      </c>
      <c r="AV958">
        <v>2000000</v>
      </c>
      <c r="KA958" s="1"/>
      <c r="LE958" s="1"/>
    </row>
    <row r="959" spans="31:317" x14ac:dyDescent="0.25">
      <c r="AE959" t="str">
        <v>BV446282 Corp</v>
      </c>
      <c r="AF959" t="str">
        <v>XS2358054059</v>
      </c>
      <c r="AG959" t="str">
        <v>BV4462826</v>
      </c>
      <c r="AH959" t="str">
        <v>BACR 4 ½ 12/20/25</v>
      </c>
      <c r="AI959" s="1">
        <v>46011</v>
      </c>
      <c r="AJ959">
        <v>1500000</v>
      </c>
      <c r="AQ959" t="str">
        <v>BP372854 Corp</v>
      </c>
      <c r="AR959" t="str">
        <v>XS1523741434</v>
      </c>
      <c r="AS959" t="str">
        <v>BP3728543</v>
      </c>
      <c r="AT959" t="str">
        <v>BNP Float 05/03/26</v>
      </c>
      <c r="AU959" s="1">
        <v>46145</v>
      </c>
      <c r="AV959">
        <v>600000</v>
      </c>
      <c r="KA959" s="1"/>
      <c r="LE959" s="1"/>
    </row>
    <row r="960" spans="31:317" x14ac:dyDescent="0.25">
      <c r="AE960" t="str">
        <v>BV667450 Corp</v>
      </c>
      <c r="AF960" t="str">
        <v>XS2366944887</v>
      </c>
      <c r="AG960" t="str">
        <v>BV6674501</v>
      </c>
      <c r="AH960" t="str">
        <v>BACR 0 04/13/52</v>
      </c>
      <c r="AI960" s="1">
        <v>55622</v>
      </c>
      <c r="AJ960">
        <v>100000000</v>
      </c>
      <c r="AQ960" t="str">
        <v>BP410173 Corp</v>
      </c>
      <c r="AR960" t="str">
        <v>XS2332521827</v>
      </c>
      <c r="AS960" t="str">
        <v>BP4101732</v>
      </c>
      <c r="AT960" t="str">
        <v>BNP 8 07/07/26</v>
      </c>
      <c r="AU960" s="1">
        <v>46210</v>
      </c>
      <c r="AV960">
        <v>1000000</v>
      </c>
      <c r="KA960" s="1"/>
      <c r="LE960" s="1"/>
    </row>
    <row r="961" spans="31:317" x14ac:dyDescent="0.25">
      <c r="AE961" t="str">
        <v>BV683069 Corp</v>
      </c>
      <c r="AF961" t="str">
        <v>XS2366965882</v>
      </c>
      <c r="AG961" t="str">
        <v>BV6830699</v>
      </c>
      <c r="AH961" t="str">
        <v>BACR Float 04/08/27</v>
      </c>
      <c r="AI961" s="1">
        <v>46485</v>
      </c>
      <c r="AJ961">
        <v>2600000</v>
      </c>
      <c r="AQ961" t="str">
        <v>BP436769 Corp</v>
      </c>
      <c r="AR961" t="str">
        <v>XS2273331202</v>
      </c>
      <c r="AS961" t="str">
        <v>BP4367697</v>
      </c>
      <c r="AT961" t="str">
        <v>BNP 1.7 07/06/26</v>
      </c>
      <c r="AU961" s="1">
        <v>46209</v>
      </c>
      <c r="AV961">
        <v>1000000</v>
      </c>
      <c r="KA961" s="1"/>
      <c r="LE961" s="1"/>
    </row>
    <row r="962" spans="31:317" x14ac:dyDescent="0.25">
      <c r="AE962" t="str">
        <v>BV716171 Corp</v>
      </c>
      <c r="AF962" t="str">
        <v>XS2366972581</v>
      </c>
      <c r="AG962" t="str">
        <v>BV7161714</v>
      </c>
      <c r="AH962" t="str">
        <v>BACR Float 04/15/27</v>
      </c>
      <c r="AI962" s="1">
        <v>46492</v>
      </c>
      <c r="AJ962">
        <v>1100000</v>
      </c>
      <c r="AQ962" t="str">
        <v>BP539858 Corp</v>
      </c>
      <c r="AR962" t="str">
        <v>XS2046402892</v>
      </c>
      <c r="AS962" t="str">
        <v>BP5398584</v>
      </c>
      <c r="AT962" t="str">
        <v>BNP Float 06/23/26</v>
      </c>
      <c r="AU962" s="1">
        <v>46196</v>
      </c>
      <c r="AV962">
        <v>3000000</v>
      </c>
      <c r="KA962" s="1"/>
      <c r="LE962" s="1"/>
    </row>
    <row r="963" spans="31:317" x14ac:dyDescent="0.25">
      <c r="AE963" t="str">
        <v>BV752609 Corp</v>
      </c>
      <c r="AF963" t="str">
        <v>XS2367248247</v>
      </c>
      <c r="AG963" t="str">
        <v>BV7526098</v>
      </c>
      <c r="AH963" t="str">
        <v>BACR 0 04/19/52</v>
      </c>
      <c r="AI963" s="1">
        <v>55628</v>
      </c>
      <c r="AJ963">
        <v>20000000</v>
      </c>
      <c r="AQ963" t="str">
        <v>BP599508 Corp</v>
      </c>
      <c r="AR963" t="str">
        <v>XS1523741947</v>
      </c>
      <c r="AS963" t="str">
        <v>BP5995082</v>
      </c>
      <c r="AT963" t="str">
        <v>BNP Float 05/13/26</v>
      </c>
      <c r="AU963" s="1">
        <v>46155</v>
      </c>
      <c r="AV963">
        <v>1000000</v>
      </c>
      <c r="KA963" s="1"/>
      <c r="LE963" s="1"/>
    </row>
    <row r="964" spans="31:317" x14ac:dyDescent="0.25">
      <c r="AE964" t="str">
        <v>BV785052 Corp</v>
      </c>
      <c r="AF964" t="str">
        <v>XS2366981657</v>
      </c>
      <c r="AG964" t="str">
        <v>BV7850522</v>
      </c>
      <c r="AH964" t="str">
        <v>BACR Float 04/15/34</v>
      </c>
      <c r="AI964" s="1">
        <v>49049</v>
      </c>
      <c r="AJ964">
        <v>5000000</v>
      </c>
      <c r="AQ964" t="str">
        <v>BP863199 Corp</v>
      </c>
      <c r="AR964" t="str">
        <v>XS2123762564</v>
      </c>
      <c r="AS964" t="str">
        <v>BP8631999</v>
      </c>
      <c r="AT964" t="str">
        <v>BNP 2.7 07/06/26</v>
      </c>
      <c r="AU964" s="1">
        <v>46209</v>
      </c>
      <c r="AV964">
        <v>3875000</v>
      </c>
      <c r="KA964" s="1"/>
      <c r="LE964" s="1"/>
    </row>
    <row r="965" spans="31:317" x14ac:dyDescent="0.25">
      <c r="AE965" t="str">
        <v>BV868086 Corp</v>
      </c>
      <c r="AF965" t="str">
        <v>XS2370346517</v>
      </c>
      <c r="AG965" t="str">
        <v>BV8680860</v>
      </c>
      <c r="AH965" t="str">
        <v>BACR Float 04/19/27</v>
      </c>
      <c r="AI965" s="1">
        <v>46496</v>
      </c>
      <c r="AJ965">
        <v>0</v>
      </c>
      <c r="AQ965" t="str">
        <v>BP878429 Corp</v>
      </c>
      <c r="AR965" t="str">
        <v>XS2272953170</v>
      </c>
      <c r="AS965" t="str">
        <v>BP8784293</v>
      </c>
      <c r="AT965" t="str">
        <v>BNP 4.8 07/06/26</v>
      </c>
      <c r="AU965" s="1">
        <v>46209</v>
      </c>
      <c r="AV965">
        <v>2000000</v>
      </c>
      <c r="KA965" s="1"/>
      <c r="LE965" s="1"/>
    </row>
    <row r="966" spans="31:317" x14ac:dyDescent="0.25">
      <c r="AE966" t="str">
        <v>BV881364 Corp</v>
      </c>
      <c r="AF966" t="str">
        <v>XS2370353059</v>
      </c>
      <c r="AG966" t="str">
        <v>BV8813644</v>
      </c>
      <c r="AH966" t="str">
        <v>BACR Float 04/27/26</v>
      </c>
      <c r="AI966" s="1">
        <v>46139</v>
      </c>
      <c r="AJ966">
        <v>4000000</v>
      </c>
      <c r="AQ966" t="str">
        <v>BP905337 Corp</v>
      </c>
      <c r="AR966" t="str">
        <v>XS2340059877</v>
      </c>
      <c r="AS966" t="str">
        <v>BP9053375</v>
      </c>
      <c r="AT966" t="str">
        <v>BNP 4 07/06/26</v>
      </c>
      <c r="AU966" s="1">
        <v>46209</v>
      </c>
      <c r="AV966">
        <v>500000</v>
      </c>
      <c r="KA966" s="1"/>
      <c r="LE966" s="1"/>
    </row>
    <row r="967" spans="31:317" x14ac:dyDescent="0.25">
      <c r="AE967" t="str">
        <v>BV975127 Corp</v>
      </c>
      <c r="AF967" t="str">
        <v>XS2370382744</v>
      </c>
      <c r="AG967" t="str">
        <v>BV9751272</v>
      </c>
      <c r="AH967" t="str">
        <v>BACR 4.43 04/26/37</v>
      </c>
      <c r="AI967" s="1">
        <v>50156</v>
      </c>
      <c r="AJ967">
        <v>10000000</v>
      </c>
      <c r="AQ967" t="str">
        <v>BP906102 Corp</v>
      </c>
      <c r="AR967" t="str">
        <v>XS2341110273</v>
      </c>
      <c r="AS967" t="str">
        <v>BP9061022</v>
      </c>
      <c r="AT967" t="str">
        <v>BNP 4.8 07/06/26</v>
      </c>
      <c r="AU967" s="1">
        <v>46209</v>
      </c>
      <c r="AV967">
        <v>500000</v>
      </c>
      <c r="KA967" s="1"/>
      <c r="LE967" s="1"/>
    </row>
    <row r="968" spans="31:317" x14ac:dyDescent="0.25">
      <c r="AE968" t="str">
        <v>BW075776 Corp</v>
      </c>
      <c r="AF968" t="str">
        <v>XS2370415262</v>
      </c>
      <c r="AG968" t="str">
        <v>BW0757763</v>
      </c>
      <c r="AH968" t="str">
        <v>BACR 0 04/29/37</v>
      </c>
      <c r="AI968" s="1">
        <v>50159</v>
      </c>
      <c r="AJ968">
        <v>15000000</v>
      </c>
      <c r="AQ968" t="str">
        <v>BQ005674 Corp</v>
      </c>
      <c r="AR968" t="str">
        <v>XS2342224495</v>
      </c>
      <c r="AS968" t="str">
        <v>BQ0056748</v>
      </c>
      <c r="AT968" t="str">
        <v>BNP 5.35 07/06/26</v>
      </c>
      <c r="AU968" s="1">
        <v>46209</v>
      </c>
      <c r="AV968">
        <v>500000</v>
      </c>
      <c r="KA968" s="1"/>
      <c r="LE968" s="1"/>
    </row>
    <row r="969" spans="31:317" x14ac:dyDescent="0.25">
      <c r="AE969" t="str">
        <v>BW103507 Corp</v>
      </c>
      <c r="AF969" t="str">
        <v>XS2370420262</v>
      </c>
      <c r="AG969" t="str">
        <v>BW1035078</v>
      </c>
      <c r="AH969" t="str">
        <v>BACR 5 06/20/27</v>
      </c>
      <c r="AI969" s="1">
        <v>46558</v>
      </c>
      <c r="AJ969">
        <v>1600000</v>
      </c>
      <c r="AQ969" t="str">
        <v>BQ024821 Corp</v>
      </c>
      <c r="AR969" t="str">
        <v>XS2278653428</v>
      </c>
      <c r="AS969" t="str">
        <v>BQ0248212</v>
      </c>
      <c r="AT969" t="str">
        <v>BNP 2.26 07/06/26</v>
      </c>
      <c r="AU969" s="1">
        <v>46209</v>
      </c>
      <c r="AV969">
        <v>615000</v>
      </c>
      <c r="KA969" s="1"/>
      <c r="LE969" s="1"/>
    </row>
    <row r="970" spans="31:317" x14ac:dyDescent="0.25">
      <c r="AE970" t="str">
        <v>BW139148 Corp</v>
      </c>
      <c r="AF970" t="str">
        <v>XS2370423019</v>
      </c>
      <c r="AG970" t="str">
        <v>BW1391489</v>
      </c>
      <c r="AH970" t="str">
        <v>BACR 4 06/20/27</v>
      </c>
      <c r="AI970" s="1">
        <v>46558</v>
      </c>
      <c r="AJ970">
        <v>1000000</v>
      </c>
      <c r="AQ970" t="str">
        <v>BQ043811 Corp</v>
      </c>
      <c r="AR970" t="str">
        <v>XS2281816095</v>
      </c>
      <c r="AS970" t="str">
        <v>BQ0438110</v>
      </c>
      <c r="AT970" t="str">
        <v>BNP 1.85 06/22/26</v>
      </c>
      <c r="AU970" s="1">
        <v>46195</v>
      </c>
      <c r="AV970">
        <v>2000000</v>
      </c>
      <c r="KA970" s="1"/>
      <c r="LE970" s="1"/>
    </row>
    <row r="971" spans="31:317" x14ac:dyDescent="0.25">
      <c r="AE971" t="str">
        <v>BX863418 Corp</v>
      </c>
      <c r="AF971" t="str">
        <v>XS2377885244</v>
      </c>
      <c r="AG971" t="str">
        <v>BX8634186</v>
      </c>
      <c r="AH971" t="str">
        <v>BACR Float 07/20/32</v>
      </c>
      <c r="AI971" s="1">
        <v>48415</v>
      </c>
      <c r="AJ971">
        <v>30000000</v>
      </c>
      <c r="AQ971" t="str">
        <v>BQ339774 Corp</v>
      </c>
      <c r="AR971" t="str">
        <v>XS2360788413</v>
      </c>
      <c r="AS971" t="str">
        <v>BQ3397743</v>
      </c>
      <c r="AT971" t="str">
        <v>BNP 4.4 07/07/31</v>
      </c>
      <c r="AU971" s="1">
        <v>48036</v>
      </c>
      <c r="AV971">
        <v>700000</v>
      </c>
      <c r="KA971" s="1"/>
      <c r="LE971" s="1"/>
    </row>
    <row r="972" spans="31:317" x14ac:dyDescent="0.25">
      <c r="AE972" t="str">
        <v>BX889990 Corp</v>
      </c>
      <c r="AF972" t="str">
        <v>XS2377899468</v>
      </c>
      <c r="AG972" t="str">
        <v>BX8899904</v>
      </c>
      <c r="AH972" t="str">
        <v>BACR 4.7 06/20/27</v>
      </c>
      <c r="AI972" s="1">
        <v>46558</v>
      </c>
      <c r="AJ972">
        <v>1150000</v>
      </c>
      <c r="AQ972" t="str">
        <v>BQ345290 Corp</v>
      </c>
      <c r="AR972" t="str">
        <v>XS2290234207</v>
      </c>
      <c r="AS972" t="str">
        <v>BQ3452902</v>
      </c>
      <c r="AT972" t="str">
        <v>BNP 3.13 07/06/26</v>
      </c>
      <c r="AU972" s="1">
        <v>46209</v>
      </c>
      <c r="AV972">
        <v>900000</v>
      </c>
      <c r="KA972" s="1"/>
      <c r="LE972" s="1"/>
    </row>
    <row r="973" spans="31:317" x14ac:dyDescent="0.25">
      <c r="AE973" t="str">
        <v>BY257583 Corp</v>
      </c>
      <c r="AF973" t="str">
        <v>US06748XLS89</v>
      </c>
      <c r="AG973" t="str">
        <v>06748XLS8</v>
      </c>
      <c r="AH973" t="str">
        <v>BACR 4.35 08/26/27</v>
      </c>
      <c r="AI973" s="1">
        <v>46625</v>
      </c>
      <c r="AJ973">
        <v>3500000</v>
      </c>
      <c r="AQ973" t="str">
        <v>BQ511682 Corp</v>
      </c>
      <c r="AR973" t="str">
        <v>XS2291961972</v>
      </c>
      <c r="AS973" t="str">
        <v>BQ5116828</v>
      </c>
      <c r="AT973" t="str">
        <v>BNP 4 07/06/26</v>
      </c>
      <c r="AU973" s="1">
        <v>46209</v>
      </c>
      <c r="AV973">
        <v>2500000</v>
      </c>
      <c r="KA973" s="1"/>
      <c r="LE973" s="1"/>
    </row>
    <row r="974" spans="31:317" x14ac:dyDescent="0.25">
      <c r="AE974" t="str">
        <v>BY270435 Corp</v>
      </c>
      <c r="AF974" t="str">
        <v>XS2409645897</v>
      </c>
      <c r="AG974" t="str">
        <v>BY2704355</v>
      </c>
      <c r="AH974" t="str">
        <v>BACR 5 08/10/37</v>
      </c>
      <c r="AI974" s="1">
        <v>50262</v>
      </c>
      <c r="AJ974">
        <v>5000000</v>
      </c>
      <c r="AQ974" t="str">
        <v>BQ568379 Corp</v>
      </c>
      <c r="AR974" t="str">
        <v>XS2293334376</v>
      </c>
      <c r="AS974" t="str">
        <v>BQ5683793</v>
      </c>
      <c r="AT974" t="str">
        <v>BNP 4.3 07/06/26</v>
      </c>
      <c r="AU974" s="1">
        <v>46209</v>
      </c>
      <c r="AV974">
        <v>800000</v>
      </c>
      <c r="KA974" s="1"/>
      <c r="LE974" s="1"/>
    </row>
    <row r="975" spans="31:317" x14ac:dyDescent="0.25">
      <c r="AE975" t="str">
        <v>BY307235 Corp</v>
      </c>
      <c r="AF975" t="str">
        <v>XS2409650202</v>
      </c>
      <c r="AG975" t="str">
        <v>BY3072356</v>
      </c>
      <c r="AH975" t="str">
        <v>BACR 4.2 08/24/27</v>
      </c>
      <c r="AI975" s="1">
        <v>46623</v>
      </c>
      <c r="AJ975">
        <v>4500000</v>
      </c>
      <c r="AQ975" t="str">
        <v>BQ570602 Corp</v>
      </c>
      <c r="AR975" t="str">
        <v>XS2293333303</v>
      </c>
      <c r="AS975" t="str">
        <v>BQ5706024</v>
      </c>
      <c r="AT975" t="str">
        <v>BNP 3 ¼ 07/06/26</v>
      </c>
      <c r="AU975" s="1">
        <v>46209</v>
      </c>
      <c r="AV975">
        <v>800000</v>
      </c>
      <c r="KA975" s="1"/>
      <c r="LE975" s="1"/>
    </row>
    <row r="976" spans="31:317" x14ac:dyDescent="0.25">
      <c r="AE976" t="str">
        <v>BY348103 Corp</v>
      </c>
      <c r="AF976" t="str">
        <v>XS2409677585</v>
      </c>
      <c r="AG976" t="str">
        <v>BY3481037</v>
      </c>
      <c r="AH976" t="str">
        <v>BACR Float 08/31/27</v>
      </c>
      <c r="AI976" s="1">
        <v>46630</v>
      </c>
      <c r="AJ976">
        <v>1450000</v>
      </c>
      <c r="AQ976" t="str">
        <v>BQ570704 Corp</v>
      </c>
      <c r="AR976" t="str">
        <v>XS2293334707</v>
      </c>
      <c r="AS976" t="str">
        <v>BQ5707048</v>
      </c>
      <c r="AT976" t="str">
        <v>BNP 3.9 07/06/26</v>
      </c>
      <c r="AU976" s="1">
        <v>46209</v>
      </c>
      <c r="AV976">
        <v>800000</v>
      </c>
      <c r="KA976" s="1"/>
      <c r="LE976" s="1"/>
    </row>
    <row r="977" spans="31:317" x14ac:dyDescent="0.25">
      <c r="AE977" t="str">
        <v>BY365987 Corp</v>
      </c>
      <c r="AF977" t="str">
        <v>XS2414583695</v>
      </c>
      <c r="AG977" t="str">
        <v>BY3659871</v>
      </c>
      <c r="AH977" t="str">
        <v>BACR 5.1 08/16/37</v>
      </c>
      <c r="AI977" s="1">
        <v>50268</v>
      </c>
      <c r="AJ977">
        <v>15000000</v>
      </c>
      <c r="AQ977" t="str">
        <v>BQ570727 Corp</v>
      </c>
      <c r="AR977" t="str">
        <v>XS2293334616</v>
      </c>
      <c r="AS977" t="str">
        <v>BQ5707279</v>
      </c>
      <c r="AT977" t="str">
        <v>BNP 2 ½ 07/06/26</v>
      </c>
      <c r="AU977" s="1">
        <v>46209</v>
      </c>
      <c r="AV977">
        <v>800000</v>
      </c>
      <c r="KA977" s="1"/>
      <c r="LE977" s="1"/>
    </row>
    <row r="978" spans="31:317" x14ac:dyDescent="0.25">
      <c r="AE978" t="str">
        <v>BY403113 Corp</v>
      </c>
      <c r="AF978" t="str">
        <v>XS2414602586</v>
      </c>
      <c r="AG978" t="str">
        <v>BY4031138</v>
      </c>
      <c r="AH978" t="str">
        <v>BACR 6.92 06/20/27</v>
      </c>
      <c r="AI978" s="1">
        <v>46558</v>
      </c>
      <c r="AJ978">
        <v>5000000</v>
      </c>
      <c r="AQ978" t="str">
        <v>BQ570922 Corp</v>
      </c>
      <c r="AR978" t="str">
        <v>XS2293333725</v>
      </c>
      <c r="AS978" t="str">
        <v>BQ5709226</v>
      </c>
      <c r="AT978" t="str">
        <v>BNP 2 ¾ 07/06/26</v>
      </c>
      <c r="AU978" s="1">
        <v>46209</v>
      </c>
      <c r="AV978">
        <v>800000</v>
      </c>
      <c r="KA978" s="1"/>
      <c r="LE978" s="1"/>
    </row>
    <row r="979" spans="31:317" x14ac:dyDescent="0.25">
      <c r="AE979" t="str">
        <v>BY474947 Corp</v>
      </c>
      <c r="AF979" t="str">
        <v>XS2414627658</v>
      </c>
      <c r="AG979" t="str">
        <v>BY4749473</v>
      </c>
      <c r="AH979" t="str">
        <v>BACR Float 08/23/27</v>
      </c>
      <c r="AI979" s="1">
        <v>46622</v>
      </c>
      <c r="AJ979">
        <v>1650000</v>
      </c>
      <c r="AQ979" t="str">
        <v>BQ571461 Corp</v>
      </c>
      <c r="AR979" t="str">
        <v>XS2291628886</v>
      </c>
      <c r="AS979" t="str">
        <v>BQ5714614</v>
      </c>
      <c r="AT979" t="str">
        <v>BNP 6.95 07/03/26</v>
      </c>
      <c r="AU979" s="1">
        <v>46206</v>
      </c>
      <c r="AV979">
        <v>500000</v>
      </c>
      <c r="KA979" s="1"/>
      <c r="LE979" s="1"/>
    </row>
    <row r="980" spans="31:317" x14ac:dyDescent="0.25">
      <c r="AE980" t="str">
        <v>BY504429 Corp</v>
      </c>
      <c r="AF980" t="str">
        <v>XS2414632815</v>
      </c>
      <c r="AG980" t="str">
        <v>BY5044296</v>
      </c>
      <c r="AH980" t="str">
        <v>BACR Float 08/29/25</v>
      </c>
      <c r="AI980" s="1">
        <v>45898</v>
      </c>
      <c r="AJ980">
        <v>1000000</v>
      </c>
      <c r="AQ980" t="str">
        <v>BQ591046 Corp</v>
      </c>
      <c r="AR980" t="str">
        <v>XS2288467595</v>
      </c>
      <c r="AS980" t="str">
        <v>BQ5910469</v>
      </c>
      <c r="AT980" t="str">
        <v>BNP 3 07/06/26</v>
      </c>
      <c r="AU980" s="1">
        <v>46209</v>
      </c>
      <c r="AV980">
        <v>800000</v>
      </c>
      <c r="KA980" s="1"/>
      <c r="LE980" s="1"/>
    </row>
    <row r="981" spans="31:317" x14ac:dyDescent="0.25">
      <c r="AE981" t="str">
        <v>BY510842 Corp</v>
      </c>
      <c r="AF981" t="str">
        <v>US06748XK595</v>
      </c>
      <c r="AG981" t="str">
        <v>06748XK59</v>
      </c>
      <c r="AH981" t="str">
        <v>BACR 0 03/31/27</v>
      </c>
      <c r="AI981" s="1">
        <v>46477</v>
      </c>
      <c r="AJ981">
        <v>1000</v>
      </c>
      <c r="AQ981" t="str">
        <v>BQ604770 Corp</v>
      </c>
      <c r="AR981" t="str">
        <v>XS1523742325</v>
      </c>
      <c r="AS981" t="str">
        <v>BQ6047709</v>
      </c>
      <c r="AT981" t="str">
        <v>BNP Float 07/15/27</v>
      </c>
      <c r="AU981" s="1">
        <v>46583</v>
      </c>
      <c r="AV981">
        <v>3250000</v>
      </c>
      <c r="KA981" s="1"/>
      <c r="LE981" s="1"/>
    </row>
    <row r="982" spans="31:317" x14ac:dyDescent="0.25">
      <c r="AE982" t="str">
        <v>BY604834 Corp</v>
      </c>
      <c r="AF982" t="str">
        <v>XS2422244421</v>
      </c>
      <c r="AG982" t="str">
        <v>BY6048346</v>
      </c>
      <c r="AH982" t="str">
        <v>BACR Float 09/06/27</v>
      </c>
      <c r="AI982" s="1">
        <v>46636</v>
      </c>
      <c r="AJ982">
        <v>1600000</v>
      </c>
      <c r="AQ982" t="str">
        <v>BQ605620 Corp</v>
      </c>
      <c r="AR982" t="str">
        <v>XS2330130480</v>
      </c>
      <c r="AS982" t="str">
        <v>BQ6056205</v>
      </c>
      <c r="AT982" t="str">
        <v>BNP Float 07/06/26</v>
      </c>
      <c r="AU982" s="1">
        <v>46209</v>
      </c>
      <c r="AV982">
        <v>2500000</v>
      </c>
      <c r="KA982" s="1"/>
      <c r="LE982" s="1"/>
    </row>
    <row r="983" spans="31:317" x14ac:dyDescent="0.25">
      <c r="AE983" t="str">
        <v>BY607449 Corp</v>
      </c>
      <c r="AF983" t="str">
        <v>XS2422257084</v>
      </c>
      <c r="AG983" t="str">
        <v>BY6074490</v>
      </c>
      <c r="AH983" t="str">
        <v>BACR Float 06/20/27</v>
      </c>
      <c r="AI983" s="1">
        <v>46558</v>
      </c>
      <c r="AJ983">
        <v>500000</v>
      </c>
      <c r="AQ983" t="str">
        <v>BQ630598 Corp</v>
      </c>
      <c r="AR983" t="str">
        <v>XS2123775624</v>
      </c>
      <c r="AS983" t="str">
        <v>BQ6305982</v>
      </c>
      <c r="AT983" t="str">
        <v>BNP 1 12/30/26</v>
      </c>
      <c r="AU983" s="1">
        <v>46386</v>
      </c>
      <c r="AV983">
        <v>5000000</v>
      </c>
      <c r="KA983" s="1"/>
      <c r="LE983" s="1"/>
    </row>
    <row r="984" spans="31:317" x14ac:dyDescent="0.25">
      <c r="AE984" t="str">
        <v>BY607840 Corp</v>
      </c>
      <c r="AF984" t="str">
        <v>XS2422256862</v>
      </c>
      <c r="AG984" t="str">
        <v>BY6078400</v>
      </c>
      <c r="AH984" t="str">
        <v>BACR Float 06/20/27</v>
      </c>
      <c r="AI984" s="1">
        <v>46558</v>
      </c>
      <c r="AJ984">
        <v>500000</v>
      </c>
      <c r="AQ984" t="str">
        <v>BQ669922 Corp</v>
      </c>
      <c r="AR984" t="str">
        <v>NL0015000I55</v>
      </c>
      <c r="AS984" t="str">
        <v>BQ6699228</v>
      </c>
      <c r="AT984" t="str">
        <v>BNP 0 07/06/26</v>
      </c>
      <c r="AU984" s="1">
        <v>46209</v>
      </c>
      <c r="AV984">
        <v>10000000</v>
      </c>
      <c r="KA984" s="1"/>
      <c r="LE984" s="1"/>
    </row>
    <row r="985" spans="31:317" x14ac:dyDescent="0.25">
      <c r="AE985" t="str">
        <v>BY610477 Corp</v>
      </c>
      <c r="AF985" t="str">
        <v>XS2422251475</v>
      </c>
      <c r="AG985" t="str">
        <v>BY6104776</v>
      </c>
      <c r="AH985" t="str">
        <v>BACR Float 06/20/27</v>
      </c>
      <c r="AI985" s="1">
        <v>46558</v>
      </c>
      <c r="AJ985">
        <v>500000</v>
      </c>
      <c r="AQ985" t="str">
        <v>BQ783006 Corp</v>
      </c>
      <c r="AR985" t="str">
        <v>XS2123784022</v>
      </c>
      <c r="AS985" t="str">
        <v>BQ7830061</v>
      </c>
      <c r="AT985" t="str">
        <v>BNP 0 02/28/31</v>
      </c>
      <c r="AU985" s="1">
        <v>47907</v>
      </c>
      <c r="AV985">
        <v>10000000</v>
      </c>
      <c r="KA985" s="1"/>
      <c r="LE985" s="1"/>
    </row>
    <row r="986" spans="31:317" x14ac:dyDescent="0.25">
      <c r="AE986" t="str">
        <v>BY613487 Corp</v>
      </c>
      <c r="AF986" t="str">
        <v>XS2422256276</v>
      </c>
      <c r="AG986" t="str">
        <v>BY6134872</v>
      </c>
      <c r="AH986" t="str">
        <v>BACR Float 06/20/27</v>
      </c>
      <c r="AI986" s="1">
        <v>46558</v>
      </c>
      <c r="AJ986">
        <v>500000</v>
      </c>
      <c r="AQ986" t="str">
        <v>BQ901775 Corp</v>
      </c>
      <c r="AR986" t="str">
        <v>XS2277207432</v>
      </c>
      <c r="AS986" t="str">
        <v>BQ9017758</v>
      </c>
      <c r="AT986" t="str">
        <v>BNP 4.62 07/06/26</v>
      </c>
      <c r="AU986" s="1">
        <v>46209</v>
      </c>
      <c r="AV986">
        <v>600000</v>
      </c>
      <c r="KA986" s="1"/>
      <c r="LE986" s="1"/>
    </row>
    <row r="987" spans="31:317" x14ac:dyDescent="0.25">
      <c r="AE987" t="str">
        <v>BY614329 Corp</v>
      </c>
      <c r="AF987" t="str">
        <v>XS2422251806</v>
      </c>
      <c r="AG987" t="str">
        <v>BY6143295</v>
      </c>
      <c r="AH987" t="str">
        <v>BACR Float 06/20/27</v>
      </c>
      <c r="AI987" s="1">
        <v>46558</v>
      </c>
      <c r="AJ987">
        <v>500000</v>
      </c>
      <c r="AQ987" t="str">
        <v>BQ939336 Corp</v>
      </c>
      <c r="AR987" t="str">
        <v>XS2286824896</v>
      </c>
      <c r="AS987" t="str">
        <v>BQ9393365</v>
      </c>
      <c r="AT987" t="str">
        <v>BNP 9.1 07/06/26</v>
      </c>
      <c r="AU987" s="1">
        <v>46209</v>
      </c>
      <c r="AV987">
        <v>700000</v>
      </c>
      <c r="KA987" s="1"/>
      <c r="LE987" s="1"/>
    </row>
    <row r="988" spans="31:317" x14ac:dyDescent="0.25">
      <c r="AE988" t="str">
        <v>BY614902 Corp</v>
      </c>
      <c r="AF988" t="str">
        <v>XS2422251129</v>
      </c>
      <c r="AG988" t="str">
        <v>BY6149029</v>
      </c>
      <c r="AH988" t="str">
        <v>BACR Float 06/20/27</v>
      </c>
      <c r="AI988" s="1">
        <v>46558</v>
      </c>
      <c r="AJ988">
        <v>500000</v>
      </c>
      <c r="AQ988" t="str">
        <v>BQ939553 Corp</v>
      </c>
      <c r="AR988" t="str">
        <v>XS2286825190</v>
      </c>
      <c r="AS988" t="str">
        <v>BQ9395535</v>
      </c>
      <c r="AT988" t="str">
        <v>BNP 6 07/06/26</v>
      </c>
      <c r="AU988" s="1">
        <v>46209</v>
      </c>
      <c r="AV988">
        <v>1000000</v>
      </c>
      <c r="KA988" s="1"/>
      <c r="LE988" s="1"/>
    </row>
    <row r="989" spans="31:317" x14ac:dyDescent="0.25">
      <c r="AE989" t="str">
        <v>BY622631 Corp</v>
      </c>
      <c r="AF989" t="str">
        <v>US06748XQ618</v>
      </c>
      <c r="AG989" t="str">
        <v>06748XQ61</v>
      </c>
      <c r="AH989" t="str">
        <v>BACR Float 08/29/25</v>
      </c>
      <c r="AI989" s="1">
        <v>45898</v>
      </c>
      <c r="AJ989">
        <v>9030000</v>
      </c>
      <c r="AQ989" t="str">
        <v>BQ949440 Corp</v>
      </c>
      <c r="AR989" t="str">
        <v>XS2123760949</v>
      </c>
      <c r="AS989" t="str">
        <v>BQ9494403</v>
      </c>
      <c r="AT989" t="str">
        <v>BNP 4 07/06/26</v>
      </c>
      <c r="AU989" s="1">
        <v>46209</v>
      </c>
      <c r="AV989">
        <v>3000000</v>
      </c>
      <c r="KA989" s="1"/>
      <c r="LE989" s="1"/>
    </row>
    <row r="990" spans="31:317" x14ac:dyDescent="0.25">
      <c r="AE990" t="str">
        <v>BY635614 Corp</v>
      </c>
      <c r="AF990" t="str">
        <v>XS2422257753</v>
      </c>
      <c r="AG990" t="str">
        <v>BY6356145</v>
      </c>
      <c r="AH990" t="str">
        <v>BACR 3.2 09/06/25</v>
      </c>
      <c r="AI990" s="1">
        <v>45906</v>
      </c>
      <c r="AJ990">
        <v>4660000</v>
      </c>
      <c r="AQ990" t="str">
        <v>BR060331 Corp</v>
      </c>
      <c r="AR990" t="str">
        <v>XS2356221221</v>
      </c>
      <c r="AS990" t="str">
        <v>BR0603315</v>
      </c>
      <c r="AT990" t="str">
        <v>BNP 3.85 01/07/27</v>
      </c>
      <c r="AU990" s="1">
        <v>46394</v>
      </c>
      <c r="AV990">
        <v>500000</v>
      </c>
      <c r="KA990" s="1"/>
      <c r="LE990" s="1"/>
    </row>
    <row r="991" spans="31:317" x14ac:dyDescent="0.25">
      <c r="AE991" t="str">
        <v>BY636565 Corp</v>
      </c>
      <c r="AF991" t="str">
        <v>XS2422256433</v>
      </c>
      <c r="AG991" t="str">
        <v>BY6365658</v>
      </c>
      <c r="AH991" t="str">
        <v>BACR Float 06/20/27</v>
      </c>
      <c r="AI991" s="1">
        <v>46558</v>
      </c>
      <c r="AJ991">
        <v>500000</v>
      </c>
      <c r="AQ991" t="str">
        <v>BR060418 Corp</v>
      </c>
      <c r="AR991" t="str">
        <v>XS2357620058</v>
      </c>
      <c r="AS991" t="str">
        <v>BR0604180</v>
      </c>
      <c r="AT991" t="str">
        <v>BNP 3.9 01/07/27</v>
      </c>
      <c r="AU991" s="1">
        <v>46394</v>
      </c>
      <c r="AV991">
        <v>500000</v>
      </c>
      <c r="KA991" s="1"/>
      <c r="LE991" s="1"/>
    </row>
    <row r="992" spans="31:317" x14ac:dyDescent="0.25">
      <c r="AE992" t="str">
        <v>BY647379 Corp</v>
      </c>
      <c r="AF992" t="str">
        <v>XS2422277439</v>
      </c>
      <c r="AG992" t="str">
        <v>BY6473791</v>
      </c>
      <c r="AH992" t="str">
        <v>BACR Float 09/08/25</v>
      </c>
      <c r="AI992" s="1">
        <v>45908</v>
      </c>
      <c r="AJ992">
        <v>5940000</v>
      </c>
      <c r="AQ992" t="str">
        <v>BR060496 Corp</v>
      </c>
      <c r="AR992" t="str">
        <v>XS2357624399</v>
      </c>
      <c r="AS992" t="str">
        <v>BR0604966</v>
      </c>
      <c r="AT992" t="str">
        <v>BNP 5.1 01/07/27</v>
      </c>
      <c r="AU992" s="1">
        <v>46394</v>
      </c>
      <c r="AV992">
        <v>500000</v>
      </c>
      <c r="KA992" s="1"/>
      <c r="LE992" s="1"/>
    </row>
    <row r="993" spans="31:317" x14ac:dyDescent="0.25">
      <c r="AE993" t="str">
        <v>BY783799 Corp</v>
      </c>
      <c r="AF993" t="str">
        <v>XS2426215229</v>
      </c>
      <c r="AG993" t="str">
        <v>BY7837994</v>
      </c>
      <c r="AH993" t="str">
        <v>BACR Float 09/14/27</v>
      </c>
      <c r="AI993" s="1">
        <v>46644</v>
      </c>
      <c r="AJ993">
        <v>4000000</v>
      </c>
      <c r="AQ993" t="str">
        <v>BR060630 Corp</v>
      </c>
      <c r="AR993" t="str">
        <v>XS2357624985</v>
      </c>
      <c r="AS993" t="str">
        <v>BR0606300</v>
      </c>
      <c r="AT993" t="str">
        <v>BNP 6.05 01/07/27</v>
      </c>
      <c r="AU993" s="1">
        <v>46394</v>
      </c>
      <c r="AV993">
        <v>500000</v>
      </c>
      <c r="KA993" s="1"/>
      <c r="LE993" s="1"/>
    </row>
    <row r="994" spans="31:317" x14ac:dyDescent="0.25">
      <c r="AE994" t="str">
        <v>BY869250 Corp</v>
      </c>
      <c r="AF994" t="str">
        <v>XS2426250309</v>
      </c>
      <c r="AG994" t="str">
        <v>BY8692505</v>
      </c>
      <c r="AH994" t="str">
        <v>BACR Float 09/16/27</v>
      </c>
      <c r="AI994" s="1">
        <v>46646</v>
      </c>
      <c r="AJ994">
        <v>1000000</v>
      </c>
      <c r="AQ994" t="str">
        <v>BR282897 Corp</v>
      </c>
      <c r="AR994" t="str">
        <v>XS2123774148</v>
      </c>
      <c r="AS994" t="str">
        <v>BR2828977</v>
      </c>
      <c r="AT994" t="str">
        <v>BNP 5 ¾ 07/06/26</v>
      </c>
      <c r="AU994" s="1">
        <v>46209</v>
      </c>
      <c r="AV994">
        <v>500000</v>
      </c>
      <c r="KA994" s="1"/>
      <c r="LE994" s="1"/>
    </row>
    <row r="995" spans="31:317" x14ac:dyDescent="0.25">
      <c r="AE995" t="str">
        <v>BY882207 Corp</v>
      </c>
      <c r="AF995" t="str">
        <v>XS2426237033</v>
      </c>
      <c r="AG995" t="str">
        <v>BY8822078</v>
      </c>
      <c r="AH995" t="str">
        <v>BACR Float 09/16/27</v>
      </c>
      <c r="AI995" s="1">
        <v>46646</v>
      </c>
      <c r="AJ995">
        <v>2000000</v>
      </c>
      <c r="AQ995" t="str">
        <v>BR344145 Corp</v>
      </c>
      <c r="AR995" t="str">
        <v>XS2300919516</v>
      </c>
      <c r="AS995" t="str">
        <v>BR3441457</v>
      </c>
      <c r="AT995" t="str">
        <v>BNP 4 01/06/27</v>
      </c>
      <c r="AU995" s="1">
        <v>46393</v>
      </c>
      <c r="AV995">
        <v>500000</v>
      </c>
      <c r="KA995" s="1"/>
      <c r="LE995" s="1"/>
    </row>
    <row r="996" spans="31:317" x14ac:dyDescent="0.25">
      <c r="AE996" t="str">
        <v>BY908016 Corp</v>
      </c>
      <c r="AF996" t="str">
        <v>XS2426257494</v>
      </c>
      <c r="AG996" t="str">
        <v>BY9080163</v>
      </c>
      <c r="AH996" t="str">
        <v>BACR 5.32 09/20/32</v>
      </c>
      <c r="AI996" s="1">
        <v>48477</v>
      </c>
      <c r="AJ996">
        <v>75000000</v>
      </c>
      <c r="AQ996" t="str">
        <v>BR345027 Corp</v>
      </c>
      <c r="AR996" t="str">
        <v>XS2299501697</v>
      </c>
      <c r="AS996" t="str">
        <v>BR3450276</v>
      </c>
      <c r="AT996" t="str">
        <v>BNP 2.7 07/06/26</v>
      </c>
      <c r="AU996" s="1">
        <v>46209</v>
      </c>
      <c r="AV996">
        <v>400000</v>
      </c>
      <c r="KA996" s="1"/>
      <c r="LE996" s="1"/>
    </row>
    <row r="997" spans="31:317" x14ac:dyDescent="0.25">
      <c r="AE997" t="str">
        <v>BY925019 Corp</v>
      </c>
      <c r="AF997" t="str">
        <v>XS2426266644</v>
      </c>
      <c r="AG997" t="str">
        <v>BY9250196</v>
      </c>
      <c r="AH997" t="str">
        <v>BACR Float 09/22/25</v>
      </c>
      <c r="AI997" s="1">
        <v>45922</v>
      </c>
      <c r="AJ997">
        <v>1000000</v>
      </c>
      <c r="AQ997" t="str">
        <v>BR345053 Corp</v>
      </c>
      <c r="AR997" t="str">
        <v>XS2300919359</v>
      </c>
      <c r="AS997" t="str">
        <v>BR3450532</v>
      </c>
      <c r="AT997" t="str">
        <v>BNP 5.16 01/06/27</v>
      </c>
      <c r="AU997" s="1">
        <v>46393</v>
      </c>
      <c r="AV997">
        <v>500000</v>
      </c>
      <c r="KA997" s="1"/>
      <c r="LE997" s="1"/>
    </row>
    <row r="998" spans="31:317" x14ac:dyDescent="0.25">
      <c r="AE998" t="str">
        <v>BY946474 Corp</v>
      </c>
      <c r="AF998" t="str">
        <v>XS2426274077</v>
      </c>
      <c r="AG998" t="str">
        <v>BY9464748</v>
      </c>
      <c r="AH998" t="str">
        <v>BACR Float 09/21/25</v>
      </c>
      <c r="AI998" s="1">
        <v>45921</v>
      </c>
      <c r="AJ998">
        <v>2650000</v>
      </c>
      <c r="AQ998" t="str">
        <v>BR419223 Corp</v>
      </c>
      <c r="AR998" t="str">
        <v>XS2388128790</v>
      </c>
      <c r="AS998" t="str">
        <v>BR4192232</v>
      </c>
      <c r="AT998" t="str">
        <v>BNP Float 09/23/41</v>
      </c>
      <c r="AU998" s="1">
        <v>51767</v>
      </c>
      <c r="AV998">
        <v>30000000</v>
      </c>
      <c r="KA998" s="1"/>
      <c r="LE998" s="1"/>
    </row>
    <row r="999" spans="31:317" x14ac:dyDescent="0.25">
      <c r="AE999" t="str">
        <v>BY986083 Corp</v>
      </c>
      <c r="AF999" t="str">
        <v>XS2426302035</v>
      </c>
      <c r="AG999" t="str">
        <v>BY9860838</v>
      </c>
      <c r="AH999" t="str">
        <v>BACR Float 09/23/25</v>
      </c>
      <c r="AI999" s="1">
        <v>45923</v>
      </c>
      <c r="AJ999">
        <v>1000000</v>
      </c>
      <c r="AQ999" t="str">
        <v>BR624803 Corp</v>
      </c>
      <c r="AR999" t="str">
        <v>XS2306668737</v>
      </c>
      <c r="AS999" t="str">
        <v>BR6248032</v>
      </c>
      <c r="AT999" t="str">
        <v>BNP Float 01/07/27</v>
      </c>
      <c r="AU999" s="1">
        <v>46394</v>
      </c>
      <c r="AV999">
        <v>2100000</v>
      </c>
      <c r="KA999" s="1"/>
      <c r="LE999" s="1"/>
    </row>
    <row r="1000" spans="31:317" x14ac:dyDescent="0.25">
      <c r="AE1000" t="str">
        <v>BY988754 Corp</v>
      </c>
      <c r="AF1000" t="str">
        <v>CH1215456018</v>
      </c>
      <c r="AG1000" t="str">
        <v>BY9887542</v>
      </c>
      <c r="AH1000" t="str">
        <v>BACR Float 09/15/25</v>
      </c>
      <c r="AI1000" s="1">
        <v>45915</v>
      </c>
      <c r="AJ1000">
        <v>600000</v>
      </c>
      <c r="AQ1000" t="str">
        <v>BR720064 Corp</v>
      </c>
      <c r="AR1000" t="str">
        <v>XS2310432179</v>
      </c>
      <c r="AS1000" t="str">
        <v>BR7200644</v>
      </c>
      <c r="AT1000" t="str">
        <v>BNP 4 01/07/27</v>
      </c>
      <c r="AU1000" s="1">
        <v>46394</v>
      </c>
      <c r="AV1000">
        <v>1300000</v>
      </c>
      <c r="KA1000" s="1"/>
      <c r="LE1000" s="1"/>
    </row>
    <row r="1001" spans="31:317" x14ac:dyDescent="0.25">
      <c r="AE1001" t="str">
        <v>BY999792 Corp</v>
      </c>
      <c r="AF1001" t="str">
        <v>CH1215456448</v>
      </c>
      <c r="AG1001" t="str">
        <v>BY9997929</v>
      </c>
      <c r="AH1001" t="str">
        <v>BACR Float 09/10/27</v>
      </c>
      <c r="AI1001" s="1">
        <v>46640</v>
      </c>
      <c r="AJ1001">
        <v>3000000</v>
      </c>
      <c r="AQ1001" t="str">
        <v>BR720571 Corp</v>
      </c>
      <c r="AR1001" t="str">
        <v>XS2310423699</v>
      </c>
      <c r="AS1001" t="str">
        <v>BR7205718</v>
      </c>
      <c r="AT1001" t="str">
        <v>BNP 4.6 01/07/27</v>
      </c>
      <c r="AU1001" s="1">
        <v>46394</v>
      </c>
      <c r="AV1001">
        <v>1300000</v>
      </c>
      <c r="KA1001" s="1"/>
      <c r="LE1001" s="1"/>
    </row>
    <row r="1002" spans="31:317" x14ac:dyDescent="0.25">
      <c r="AE1002" t="str">
        <v>BZ003212 Corp</v>
      </c>
      <c r="AF1002" t="str">
        <v>XS2426303355</v>
      </c>
      <c r="AG1002" t="str">
        <v>BZ0032129</v>
      </c>
      <c r="AH1002" t="str">
        <v>BACR Float 09/23/25</v>
      </c>
      <c r="AI1002" s="1">
        <v>45923</v>
      </c>
      <c r="AJ1002">
        <v>1000000</v>
      </c>
      <c r="AQ1002" t="str">
        <v>BR810034 Corp</v>
      </c>
      <c r="AR1002" t="str">
        <v>XS2310435602</v>
      </c>
      <c r="AS1002" t="str">
        <v>BR8100348</v>
      </c>
      <c r="AT1002" t="str">
        <v>BNP 0 01/06/27</v>
      </c>
      <c r="AU1002" s="1">
        <v>46393</v>
      </c>
      <c r="AV1002">
        <v>500000</v>
      </c>
      <c r="KA1002" s="1"/>
      <c r="LE1002" s="1"/>
    </row>
    <row r="1003" spans="31:317" x14ac:dyDescent="0.25">
      <c r="AE1003" t="str">
        <v>BZ008089 Corp</v>
      </c>
      <c r="AF1003" t="str">
        <v>US06748XT505</v>
      </c>
      <c r="AG1003" t="str">
        <v>06748XT50</v>
      </c>
      <c r="AH1003" t="str">
        <v>BACR Float 09/16/25</v>
      </c>
      <c r="AI1003" s="1">
        <v>45916</v>
      </c>
      <c r="AJ1003">
        <v>10550000</v>
      </c>
      <c r="AQ1003" t="str">
        <v>BR876786 Corp</v>
      </c>
      <c r="AR1003" t="str">
        <v>XS2399358261</v>
      </c>
      <c r="AS1003" t="str">
        <v>BR8767864</v>
      </c>
      <c r="AT1003" t="str">
        <v>BNP Float 10/22/41</v>
      </c>
      <c r="AU1003" s="1">
        <v>51796</v>
      </c>
      <c r="AV1003">
        <v>20000000</v>
      </c>
      <c r="KA1003" s="1"/>
      <c r="LE1003" s="1"/>
    </row>
    <row r="1004" spans="31:317" x14ac:dyDescent="0.25">
      <c r="AE1004" t="str">
        <v>BZ047159 Corp</v>
      </c>
      <c r="AF1004" t="str">
        <v>XS2426316415</v>
      </c>
      <c r="AG1004" t="str">
        <v>BZ0471590</v>
      </c>
      <c r="AH1004" t="str">
        <v>BACR Float 09/27/27</v>
      </c>
      <c r="AI1004" s="1">
        <v>46657</v>
      </c>
      <c r="AJ1004">
        <v>1000000</v>
      </c>
      <c r="AQ1004" t="str">
        <v>BR929703 Corp</v>
      </c>
      <c r="AR1004" t="str">
        <v>XS2123761087</v>
      </c>
      <c r="AS1004" t="str">
        <v>BR9297036</v>
      </c>
      <c r="AT1004" t="str">
        <v>BNP 5.45 01/05/29</v>
      </c>
      <c r="AU1004" s="1">
        <v>47123</v>
      </c>
      <c r="AV1004">
        <v>1800000</v>
      </c>
      <c r="KA1004" s="1"/>
      <c r="LE1004" s="1"/>
    </row>
    <row r="1005" spans="31:317" x14ac:dyDescent="0.25">
      <c r="AE1005" t="str">
        <v>BZ116843 Corp</v>
      </c>
      <c r="AF1005" t="str">
        <v>CH1215457495</v>
      </c>
      <c r="AG1005" t="str">
        <v>BZ1168435</v>
      </c>
      <c r="AH1005" t="str">
        <v>BACR Float 09/23/27</v>
      </c>
      <c r="AI1005" s="1">
        <v>46653</v>
      </c>
      <c r="AJ1005">
        <v>5100000</v>
      </c>
      <c r="AQ1005" t="str">
        <v>BR946047 Corp</v>
      </c>
      <c r="AR1005" t="str">
        <v>XS2315163100</v>
      </c>
      <c r="AS1005" t="str">
        <v>BR9460477</v>
      </c>
      <c r="AT1005" t="str">
        <v>BNP 3.06 01/07/27</v>
      </c>
      <c r="AU1005" s="1">
        <v>46394</v>
      </c>
      <c r="AV1005">
        <v>750000</v>
      </c>
      <c r="KA1005" s="1"/>
      <c r="LE1005" s="1"/>
    </row>
    <row r="1006" spans="31:317" x14ac:dyDescent="0.25">
      <c r="AE1006" t="str">
        <v>BZ140468 Corp</v>
      </c>
      <c r="AF1006" t="str">
        <v>CH1215457487</v>
      </c>
      <c r="AG1006" t="str">
        <v>BZ1404681</v>
      </c>
      <c r="AH1006" t="str">
        <v>BACR Float 09/23/27</v>
      </c>
      <c r="AI1006" s="1">
        <v>46653</v>
      </c>
      <c r="AJ1006">
        <v>3760000</v>
      </c>
      <c r="AQ1006" t="str">
        <v>BR992620 Corp</v>
      </c>
      <c r="AR1006" t="str">
        <v>XS2315448105</v>
      </c>
      <c r="AS1006" t="str">
        <v>BR9926204</v>
      </c>
      <c r="AT1006" t="str">
        <v>BNP 0 01/07/27</v>
      </c>
      <c r="AU1006" s="1">
        <v>46394</v>
      </c>
      <c r="AV1006">
        <v>510000</v>
      </c>
      <c r="KA1006" s="1"/>
      <c r="LE1006" s="1"/>
    </row>
    <row r="1007" spans="31:317" x14ac:dyDescent="0.25">
      <c r="AE1007" t="str">
        <v>BZ141535 Corp</v>
      </c>
      <c r="AF1007" t="str">
        <v>CH1215457503</v>
      </c>
      <c r="AG1007" t="str">
        <v>BZ1415356</v>
      </c>
      <c r="AH1007" t="str">
        <v>BACR Float 09/30/27</v>
      </c>
      <c r="AI1007" s="1">
        <v>46660</v>
      </c>
      <c r="AJ1007">
        <v>1450000</v>
      </c>
      <c r="AQ1007" t="str">
        <v>BS011373 Corp</v>
      </c>
      <c r="AR1007" t="str">
        <v>XS2315449681</v>
      </c>
      <c r="AS1007" t="str">
        <v>BS0113735</v>
      </c>
      <c r="AT1007" t="str">
        <v>BNP Float 01/05/29</v>
      </c>
      <c r="AU1007" s="1">
        <v>47123</v>
      </c>
      <c r="AV1007">
        <v>2000000</v>
      </c>
      <c r="KA1007" s="1"/>
      <c r="LE1007" s="1"/>
    </row>
    <row r="1008" spans="31:317" x14ac:dyDescent="0.25">
      <c r="AE1008" t="str">
        <v>BZ146398 Corp</v>
      </c>
      <c r="AF1008" t="str">
        <v>XS2428867555</v>
      </c>
      <c r="AG1008" t="str">
        <v>BZ1463984</v>
      </c>
      <c r="AH1008" t="str">
        <v>BACR Float 09/22/25</v>
      </c>
      <c r="AI1008" s="1">
        <v>45922</v>
      </c>
      <c r="AJ1008">
        <v>3000000</v>
      </c>
      <c r="AQ1008" t="str">
        <v>BS355684 Corp</v>
      </c>
      <c r="AR1008" t="str">
        <v>XS2330134391</v>
      </c>
      <c r="AS1008" t="str">
        <v>BS3556849</v>
      </c>
      <c r="AT1008" t="str">
        <v>BNP Float 10/19/26</v>
      </c>
      <c r="AU1008" s="1">
        <v>46314</v>
      </c>
      <c r="AV1008">
        <v>1000000</v>
      </c>
      <c r="KA1008" s="1"/>
      <c r="LE1008" s="1"/>
    </row>
    <row r="1009" spans="31:317" x14ac:dyDescent="0.25">
      <c r="AE1009" t="str">
        <v>BZ149352 Corp</v>
      </c>
      <c r="AF1009" t="str">
        <v>CH1215457511</v>
      </c>
      <c r="AG1009" t="str">
        <v>BZ1493528</v>
      </c>
      <c r="AH1009" t="str">
        <v>BACR Float 09/23/25</v>
      </c>
      <c r="AI1009" s="1">
        <v>45923</v>
      </c>
      <c r="AJ1009">
        <v>1700000</v>
      </c>
      <c r="AQ1009" t="str">
        <v>BS355871 Corp</v>
      </c>
      <c r="AR1009" t="str">
        <v>XS2315182159</v>
      </c>
      <c r="AS1009" t="str">
        <v>BS3558712</v>
      </c>
      <c r="AT1009" t="str">
        <v>BNP Float 11/10/26</v>
      </c>
      <c r="AU1009" s="1">
        <v>46336</v>
      </c>
      <c r="AV1009">
        <v>1000000</v>
      </c>
      <c r="KA1009" s="1"/>
      <c r="LE1009" s="1"/>
    </row>
    <row r="1010" spans="31:317" x14ac:dyDescent="0.25">
      <c r="AE1010" t="str">
        <v>BZ209069 Corp</v>
      </c>
      <c r="AF1010" t="str">
        <v>XS2428905074</v>
      </c>
      <c r="AG1010" t="str">
        <v>BZ2090695</v>
      </c>
      <c r="AH1010" t="str">
        <v>BACR Float 12/20/25</v>
      </c>
      <c r="AI1010" s="1">
        <v>46011</v>
      </c>
      <c r="AJ1010">
        <v>40000000</v>
      </c>
      <c r="AQ1010" t="str">
        <v>BS509030 Corp</v>
      </c>
      <c r="AR1010" t="str">
        <v>XS2412077062</v>
      </c>
      <c r="AS1010" t="str">
        <v>BS5090300</v>
      </c>
      <c r="AT1010" t="str">
        <v>BNP 2 ¼ 09/28/26</v>
      </c>
      <c r="AU1010" s="1">
        <v>46293</v>
      </c>
      <c r="AV1010">
        <v>20000000</v>
      </c>
      <c r="KA1010" s="1"/>
      <c r="LE1010" s="1"/>
    </row>
    <row r="1011" spans="31:317" x14ac:dyDescent="0.25">
      <c r="AE1011" t="str">
        <v>BZ230849 Corp</v>
      </c>
      <c r="AF1011" t="str">
        <v>XS2428904770</v>
      </c>
      <c r="AG1011" t="str">
        <v>BZ2308493</v>
      </c>
      <c r="AH1011" t="str">
        <v>BACR 5.6 09/28/27</v>
      </c>
      <c r="AI1011" s="1">
        <v>46658</v>
      </c>
      <c r="AJ1011">
        <v>13000000</v>
      </c>
      <c r="AQ1011" t="str">
        <v>BS521256 Corp</v>
      </c>
      <c r="AR1011" t="str">
        <v>XS2320990893</v>
      </c>
      <c r="AS1011" t="str">
        <v>BS5212565</v>
      </c>
      <c r="AT1011" t="str">
        <v>BNP Float 12/31/26</v>
      </c>
      <c r="AU1011" s="1">
        <v>46387</v>
      </c>
      <c r="AV1011">
        <v>2630000</v>
      </c>
      <c r="KA1011" s="1"/>
      <c r="LE1011" s="1"/>
    </row>
    <row r="1012" spans="31:317" x14ac:dyDescent="0.25">
      <c r="AE1012" t="str">
        <v>BZ238375 Corp</v>
      </c>
      <c r="AF1012" t="str">
        <v>US06748XV733</v>
      </c>
      <c r="AG1012" t="str">
        <v>06748XV73</v>
      </c>
      <c r="AH1012" t="str">
        <v>BACR Float 09/30/25</v>
      </c>
      <c r="AI1012" s="1">
        <v>45930</v>
      </c>
      <c r="AJ1012">
        <v>1100000</v>
      </c>
      <c r="AQ1012" t="str">
        <v>BS527391 Corp</v>
      </c>
      <c r="AR1012" t="str">
        <v>XS2320989887</v>
      </c>
      <c r="AS1012" t="str">
        <v>BS5273914</v>
      </c>
      <c r="AT1012" t="str">
        <v>BNP 2 01/08/26</v>
      </c>
      <c r="AU1012" s="1">
        <v>46030</v>
      </c>
      <c r="AV1012">
        <v>1000000</v>
      </c>
      <c r="KA1012" s="1"/>
      <c r="LE1012" s="1"/>
    </row>
    <row r="1013" spans="31:317" x14ac:dyDescent="0.25">
      <c r="AE1013" t="str">
        <v>BZ276535 Corp</v>
      </c>
      <c r="AF1013" t="str">
        <v>XS2428917327</v>
      </c>
      <c r="AG1013" t="str">
        <v>BZ2765353</v>
      </c>
      <c r="AH1013" t="str">
        <v>BACR Float 10/06/25</v>
      </c>
      <c r="AI1013" s="1">
        <v>45936</v>
      </c>
      <c r="AJ1013">
        <v>9500000</v>
      </c>
      <c r="AQ1013" t="str">
        <v>BS534549 Corp</v>
      </c>
      <c r="AR1013" t="str">
        <v>XS2320991271</v>
      </c>
      <c r="AS1013" t="str">
        <v>BS5345498</v>
      </c>
      <c r="AT1013" t="str">
        <v>BNP Float 01/08/29</v>
      </c>
      <c r="AU1013" s="1">
        <v>47126</v>
      </c>
      <c r="AV1013">
        <v>10000000</v>
      </c>
      <c r="KA1013" s="1"/>
      <c r="LE1013" s="1"/>
    </row>
    <row r="1014" spans="31:317" x14ac:dyDescent="0.25">
      <c r="AE1014" t="str">
        <v>BZ313155 Corp</v>
      </c>
      <c r="AF1014" t="str">
        <v>CH1215461844</v>
      </c>
      <c r="AG1014" t="str">
        <v>BZ3131555</v>
      </c>
      <c r="AH1014" t="str">
        <v>BACR Float 09/30/27</v>
      </c>
      <c r="AI1014" s="1">
        <v>46660</v>
      </c>
      <c r="AJ1014">
        <v>500000</v>
      </c>
      <c r="AQ1014" t="str">
        <v>BS705144 Corp</v>
      </c>
      <c r="AR1014" t="str">
        <v>XS2326883605</v>
      </c>
      <c r="AS1014" t="str">
        <v>BS7051441</v>
      </c>
      <c r="AT1014" t="str">
        <v>BNP Float 01/07/27</v>
      </c>
      <c r="AU1014" s="1">
        <v>46394</v>
      </c>
      <c r="AV1014">
        <v>500000</v>
      </c>
      <c r="KA1014" s="1"/>
      <c r="LE1014" s="1"/>
    </row>
    <row r="1015" spans="31:317" x14ac:dyDescent="0.25">
      <c r="AE1015" t="str">
        <v>BZ342341 Corp</v>
      </c>
      <c r="AF1015" t="str">
        <v>XS2437041978</v>
      </c>
      <c r="AG1015" t="str">
        <v>BZ3423416</v>
      </c>
      <c r="AH1015" t="str">
        <v>BACR 7.92 12/20/27</v>
      </c>
      <c r="AI1015" s="1">
        <v>46741</v>
      </c>
      <c r="AJ1015">
        <v>10000000</v>
      </c>
      <c r="AQ1015" t="str">
        <v>BS813395 Corp</v>
      </c>
      <c r="AR1015" t="str">
        <v>XS2123768504</v>
      </c>
      <c r="AS1015" t="str">
        <v>BS8133958</v>
      </c>
      <c r="AT1015" t="str">
        <v>BNP 0 01/08/27</v>
      </c>
      <c r="AU1015" s="1">
        <v>46395</v>
      </c>
      <c r="AV1015">
        <v>1374000</v>
      </c>
      <c r="KA1015" s="1"/>
      <c r="LE1015" s="1"/>
    </row>
    <row r="1016" spans="31:317" x14ac:dyDescent="0.25">
      <c r="AE1016" t="str">
        <v>BZ370486 Corp</v>
      </c>
      <c r="AF1016" t="str">
        <v>XS2437040657</v>
      </c>
      <c r="AG1016" t="str">
        <v>BZ3704864</v>
      </c>
      <c r="AH1016" t="str">
        <v>BACR Float 10/11/25</v>
      </c>
      <c r="AI1016" s="1">
        <v>45941</v>
      </c>
      <c r="AJ1016">
        <v>700000</v>
      </c>
      <c r="AQ1016" t="str">
        <v>BS820088 Corp</v>
      </c>
      <c r="AR1016" t="str">
        <v>XS2327599762</v>
      </c>
      <c r="AS1016" t="str">
        <v>BS8200880</v>
      </c>
      <c r="AT1016" t="str">
        <v>BNP Float 01/07/27</v>
      </c>
      <c r="AU1016" s="1">
        <v>46394</v>
      </c>
      <c r="AV1016">
        <v>1500000</v>
      </c>
      <c r="KA1016" s="1"/>
      <c r="LE1016" s="1"/>
    </row>
    <row r="1017" spans="31:317" x14ac:dyDescent="0.25">
      <c r="AE1017" t="str">
        <v>BZ377775 Corp</v>
      </c>
      <c r="AF1017" t="str">
        <v>XS2437040731</v>
      </c>
      <c r="AG1017" t="str">
        <v>BZ3777753</v>
      </c>
      <c r="AH1017" t="str">
        <v>BACR Float 10/11/25</v>
      </c>
      <c r="AI1017" s="1">
        <v>45941</v>
      </c>
      <c r="AJ1017">
        <v>700000</v>
      </c>
      <c r="AQ1017" t="str">
        <v>BS844328 Corp</v>
      </c>
      <c r="AR1017" t="str">
        <v>XS2323466479</v>
      </c>
      <c r="AS1017" t="str">
        <v>BS8443282</v>
      </c>
      <c r="AT1017" t="str">
        <v>BNP Float 01/07/27</v>
      </c>
      <c r="AU1017" s="1">
        <v>46394</v>
      </c>
      <c r="AV1017">
        <v>1000000</v>
      </c>
      <c r="KA1017" s="1"/>
      <c r="LE1017" s="1"/>
    </row>
    <row r="1018" spans="31:317" x14ac:dyDescent="0.25">
      <c r="AE1018" t="str">
        <v>BZ377888 Corp</v>
      </c>
      <c r="AF1018" t="str">
        <v>XS2437054286</v>
      </c>
      <c r="AG1018" t="str">
        <v>BZ3778884</v>
      </c>
      <c r="AH1018" t="str">
        <v>BACR Float 12/20/25</v>
      </c>
      <c r="AI1018" s="1">
        <v>46011</v>
      </c>
      <c r="AJ1018">
        <v>2000000</v>
      </c>
      <c r="AQ1018" t="str">
        <v>BS907925 Corp</v>
      </c>
      <c r="AR1018" t="str">
        <v>XS2329400936</v>
      </c>
      <c r="AS1018" t="str">
        <v>BS9079259</v>
      </c>
      <c r="AT1018" t="str">
        <v>BNP 6.55 01/07/27</v>
      </c>
      <c r="AU1018" s="1">
        <v>46394</v>
      </c>
      <c r="AV1018">
        <v>1000000</v>
      </c>
      <c r="KA1018" s="1"/>
      <c r="LE1018" s="1"/>
    </row>
    <row r="1019" spans="31:317" x14ac:dyDescent="0.25">
      <c r="AE1019" t="str">
        <v>BZ474495 Corp</v>
      </c>
      <c r="AF1019" t="str">
        <v>XS2437082733</v>
      </c>
      <c r="AG1019" t="str">
        <v>BZ4744950</v>
      </c>
      <c r="AH1019" t="str">
        <v>BACR Float 12/20/27</v>
      </c>
      <c r="AI1019" s="1">
        <v>46741</v>
      </c>
      <c r="AJ1019">
        <v>2500000</v>
      </c>
      <c r="AQ1019" t="str">
        <v>BS909203 Corp</v>
      </c>
      <c r="AR1019" t="str">
        <v>XS2329401074</v>
      </c>
      <c r="AS1019" t="str">
        <v>BS9092039</v>
      </c>
      <c r="AT1019" t="str">
        <v>BNP 4.05 01/07/27</v>
      </c>
      <c r="AU1019" s="1">
        <v>46394</v>
      </c>
      <c r="AV1019">
        <v>500000</v>
      </c>
      <c r="KA1019" s="1"/>
      <c r="LE1019" s="1"/>
    </row>
    <row r="1020" spans="31:317" x14ac:dyDescent="0.25">
      <c r="AE1020" t="str">
        <v>BZ476092 Corp</v>
      </c>
      <c r="AF1020" t="str">
        <v>XS2437082659</v>
      </c>
      <c r="AG1020" t="str">
        <v>BZ4760923</v>
      </c>
      <c r="AH1020" t="str">
        <v>BACR Float 12/20/27</v>
      </c>
      <c r="AI1020" s="1">
        <v>46741</v>
      </c>
      <c r="AJ1020">
        <v>2500000</v>
      </c>
      <c r="AQ1020" t="str">
        <v>BS938111 Corp</v>
      </c>
      <c r="AR1020" t="str">
        <v>XS2323459185</v>
      </c>
      <c r="AS1020" t="str">
        <v>BS9381119</v>
      </c>
      <c r="AT1020" t="str">
        <v>BNP 7.05 01/07/27</v>
      </c>
      <c r="AU1020" s="1">
        <v>46394</v>
      </c>
      <c r="AV1020">
        <v>1200000</v>
      </c>
      <c r="KA1020" s="1"/>
      <c r="LE1020" s="1"/>
    </row>
    <row r="1021" spans="31:317" x14ac:dyDescent="0.25">
      <c r="AE1021" t="str">
        <v>BZ489434 Corp</v>
      </c>
      <c r="AF1021" t="str">
        <v>XS2437086569</v>
      </c>
      <c r="AG1021" t="str">
        <v>BZ4894342</v>
      </c>
      <c r="AH1021" t="str">
        <v>BACR Float 12/20/25</v>
      </c>
      <c r="AI1021" s="1">
        <v>46011</v>
      </c>
      <c r="AJ1021">
        <v>2000000</v>
      </c>
      <c r="AQ1021" t="str">
        <v>BT088611 Corp</v>
      </c>
      <c r="AR1021" t="str">
        <v>XS1977485918</v>
      </c>
      <c r="AS1021" t="str">
        <v>BT0886114</v>
      </c>
      <c r="AT1021" t="str">
        <v>BNP Float 01/08/29</v>
      </c>
      <c r="AU1021" s="1">
        <v>47126</v>
      </c>
      <c r="AV1021">
        <v>2640000</v>
      </c>
      <c r="KA1021" s="1"/>
      <c r="LE1021" s="1"/>
    </row>
    <row r="1022" spans="31:317" x14ac:dyDescent="0.25">
      <c r="AE1022" t="str">
        <v>BZ505086 Corp</v>
      </c>
      <c r="AF1022" t="str">
        <v>XS2437086726</v>
      </c>
      <c r="AG1022" t="str">
        <v>BZ5050860</v>
      </c>
      <c r="AH1022" t="str">
        <v>BACR Float 12/20/25</v>
      </c>
      <c r="AI1022" s="1">
        <v>46011</v>
      </c>
      <c r="AJ1022">
        <v>2000000</v>
      </c>
      <c r="AQ1022" t="str">
        <v>BT187253 Corp</v>
      </c>
      <c r="AR1022" t="str">
        <v>XS2330130134</v>
      </c>
      <c r="AS1022" t="str">
        <v>BT1872535</v>
      </c>
      <c r="AT1022" t="str">
        <v>BNP Float 12/22/26</v>
      </c>
      <c r="AU1022" s="1">
        <v>46378</v>
      </c>
      <c r="AV1022">
        <v>1000000</v>
      </c>
      <c r="KA1022" s="1"/>
      <c r="LE1022" s="1"/>
    </row>
    <row r="1023" spans="31:317" x14ac:dyDescent="0.25">
      <c r="AE1023" t="str">
        <v>BZ545875 Corp</v>
      </c>
      <c r="AF1023" t="str">
        <v>XS2437095636</v>
      </c>
      <c r="AG1023" t="str">
        <v>BZ5458758</v>
      </c>
      <c r="AH1023" t="str">
        <v>BACR 6.3 12/20/25</v>
      </c>
      <c r="AI1023" s="1">
        <v>46011</v>
      </c>
      <c r="AJ1023">
        <v>1510000</v>
      </c>
      <c r="AQ1023" t="str">
        <v>BT190297 Corp</v>
      </c>
      <c r="AR1023" t="str">
        <v>FR0014007F16</v>
      </c>
      <c r="AS1023" t="str">
        <v>BT1902977</v>
      </c>
      <c r="AT1023" t="str">
        <v>BNP 6 01/07/27</v>
      </c>
      <c r="AU1023" s="1">
        <v>46394</v>
      </c>
      <c r="AV1023">
        <v>500000</v>
      </c>
      <c r="KA1023" s="1"/>
      <c r="LE1023" s="1"/>
    </row>
    <row r="1024" spans="31:317" x14ac:dyDescent="0.25">
      <c r="AE1024" t="str">
        <v>BZ638770 Corp</v>
      </c>
      <c r="AF1024" t="str">
        <v>XS2437116572</v>
      </c>
      <c r="AG1024" t="str">
        <v>BZ6387709</v>
      </c>
      <c r="AH1024" t="str">
        <v>BACR 5.43 10/21/25</v>
      </c>
      <c r="AI1024" s="1">
        <v>45951</v>
      </c>
      <c r="AJ1024">
        <v>10000000</v>
      </c>
      <c r="AQ1024" t="str">
        <v>BT202974 Corp</v>
      </c>
      <c r="AR1024" t="str">
        <v>XS1523745005</v>
      </c>
      <c r="AS1024" t="str">
        <v>BT2029747</v>
      </c>
      <c r="AT1024" t="str">
        <v>BNP Float 12/22/26</v>
      </c>
      <c r="AU1024" s="1">
        <v>46378</v>
      </c>
      <c r="AV1024">
        <v>1000000</v>
      </c>
      <c r="KA1024" s="1"/>
      <c r="LE1024" s="1"/>
    </row>
    <row r="1025" spans="31:317" x14ac:dyDescent="0.25">
      <c r="AE1025" t="str">
        <v>BZ638957 Corp</v>
      </c>
      <c r="AF1025" t="str">
        <v>XS2437116655</v>
      </c>
      <c r="AG1025" t="str">
        <v>BZ6389572</v>
      </c>
      <c r="AH1025" t="str">
        <v>BACR Float 10/28/25</v>
      </c>
      <c r="AI1025" s="1">
        <v>45958</v>
      </c>
      <c r="AJ1025">
        <v>1000000</v>
      </c>
      <c r="AQ1025" t="str">
        <v>BT210381 Corp</v>
      </c>
      <c r="AR1025" t="str">
        <v>XS1827502987</v>
      </c>
      <c r="AS1025" t="str">
        <v>BT2103815</v>
      </c>
      <c r="AT1025" t="str">
        <v>BNP 6 01/07/27</v>
      </c>
      <c r="AU1025" s="1">
        <v>46394</v>
      </c>
      <c r="AV1025">
        <v>500000</v>
      </c>
      <c r="KA1025" s="1"/>
      <c r="LE1025" s="1"/>
    </row>
    <row r="1026" spans="31:317" x14ac:dyDescent="0.25">
      <c r="AE1026" t="str">
        <v>BZ641453 Corp</v>
      </c>
      <c r="AF1026" t="str">
        <v>XS2437116143</v>
      </c>
      <c r="AG1026" t="str">
        <v>BZ6414537</v>
      </c>
      <c r="AH1026" t="str">
        <v>BACR 5.51 10/21/26</v>
      </c>
      <c r="AI1026" s="1">
        <v>46316</v>
      </c>
      <c r="AJ1026">
        <v>20000000</v>
      </c>
      <c r="AQ1026" t="str">
        <v>BT338678 Corp</v>
      </c>
      <c r="AR1026" t="str">
        <v>FR0014007001</v>
      </c>
      <c r="AS1026" t="str">
        <v>BT3386781</v>
      </c>
      <c r="AT1026" t="str">
        <v>BNP 1 ¼ 12/29/25</v>
      </c>
      <c r="AU1026" s="1">
        <v>46020</v>
      </c>
      <c r="AV1026">
        <v>500000</v>
      </c>
      <c r="KA1026" s="1"/>
      <c r="LE1026" s="1"/>
    </row>
    <row r="1027" spans="31:317" x14ac:dyDescent="0.25">
      <c r="AE1027" t="str">
        <v>BZ671504 Corp</v>
      </c>
      <c r="AF1027" t="str">
        <v>XS2437111425</v>
      </c>
      <c r="AG1027" t="str">
        <v>BZ6715040</v>
      </c>
      <c r="AH1027" t="str">
        <v>BACR 5.1 11/10/27</v>
      </c>
      <c r="AI1027" s="1">
        <v>46701</v>
      </c>
      <c r="AJ1027">
        <v>5000000</v>
      </c>
      <c r="AQ1027" t="str">
        <v>BT347488 Corp</v>
      </c>
      <c r="AR1027" t="str">
        <v>XS2337885896</v>
      </c>
      <c r="AS1027" t="str">
        <v>BT3474884</v>
      </c>
      <c r="AT1027" t="str">
        <v>BNP 8.95 01/07/27</v>
      </c>
      <c r="AU1027" s="1">
        <v>46394</v>
      </c>
      <c r="AV1027">
        <v>500000</v>
      </c>
      <c r="KA1027" s="1"/>
      <c r="LE1027" s="1"/>
    </row>
    <row r="1028" spans="31:317" x14ac:dyDescent="0.25">
      <c r="AE1028" t="str">
        <v>BZ690463 Corp</v>
      </c>
      <c r="AF1028" t="str">
        <v>XS2441817595</v>
      </c>
      <c r="AG1028" t="str">
        <v>BZ6904636</v>
      </c>
      <c r="AH1028" t="str">
        <v>BACR 5.2 12/20/25</v>
      </c>
      <c r="AI1028" s="1">
        <v>46011</v>
      </c>
      <c r="AJ1028">
        <v>30000000</v>
      </c>
      <c r="AQ1028" t="str">
        <v>BT348919 Corp</v>
      </c>
      <c r="AR1028" t="str">
        <v>XS2337892082</v>
      </c>
      <c r="AS1028" t="str">
        <v>BT3489197</v>
      </c>
      <c r="AT1028" t="str">
        <v>BNP 7.65 01/07/27</v>
      </c>
      <c r="AU1028" s="1">
        <v>46394</v>
      </c>
      <c r="AV1028">
        <v>500000</v>
      </c>
      <c r="KA1028" s="1"/>
      <c r="LE1028" s="1"/>
    </row>
    <row r="1029" spans="31:317" x14ac:dyDescent="0.25">
      <c r="AE1029" t="str">
        <v>BZ704490 Corp</v>
      </c>
      <c r="AF1029" t="str">
        <v>XS2441821944</v>
      </c>
      <c r="AG1029" t="str">
        <v>BZ7044903</v>
      </c>
      <c r="AH1029" t="str">
        <v>BACR Float 10/18/30</v>
      </c>
      <c r="AI1029" s="1">
        <v>47774</v>
      </c>
      <c r="AJ1029">
        <v>1000000</v>
      </c>
      <c r="AQ1029" t="str">
        <v>BT459168 Corp</v>
      </c>
      <c r="AR1029" t="str">
        <v>XS2337878412</v>
      </c>
      <c r="AS1029" t="str">
        <v>BT4591686</v>
      </c>
      <c r="AT1029" t="str">
        <v>BNP 5 ¾ 01/07/27</v>
      </c>
      <c r="AU1029" s="1">
        <v>46394</v>
      </c>
      <c r="AV1029">
        <v>700000</v>
      </c>
      <c r="KA1029" s="1"/>
      <c r="LE1029" s="1"/>
    </row>
    <row r="1030" spans="31:317" x14ac:dyDescent="0.25">
      <c r="AE1030" t="str">
        <v>BZ720173 Corp</v>
      </c>
      <c r="AF1030" t="str">
        <v>XS2441825853</v>
      </c>
      <c r="AG1030" t="str">
        <v>BZ7201735</v>
      </c>
      <c r="AH1030" t="str">
        <v>BACR 6.41 12/20/25</v>
      </c>
      <c r="AI1030" s="1">
        <v>46011</v>
      </c>
      <c r="AJ1030">
        <v>1500000</v>
      </c>
      <c r="AQ1030" t="str">
        <v>BT462624 Corp</v>
      </c>
      <c r="AR1030" t="str">
        <v>XS1997338188</v>
      </c>
      <c r="AS1030" t="str">
        <v>BT4626243</v>
      </c>
      <c r="AT1030" t="str">
        <v>BNP Float 01/08/27</v>
      </c>
      <c r="AU1030" s="1">
        <v>46395</v>
      </c>
      <c r="AV1030">
        <v>1000000</v>
      </c>
      <c r="KA1030" s="1"/>
      <c r="LE1030" s="1"/>
    </row>
    <row r="1031" spans="31:317" x14ac:dyDescent="0.25">
      <c r="AE1031" t="str">
        <v>BZ726033 Corp</v>
      </c>
      <c r="AF1031" t="str">
        <v>US06739FMY42</v>
      </c>
      <c r="AG1031" t="str">
        <v>06739FMY4</v>
      </c>
      <c r="AH1031" t="str">
        <v>BACR Float 10/19/27</v>
      </c>
      <c r="AI1031" s="1">
        <v>46679</v>
      </c>
      <c r="AJ1031">
        <v>15000000</v>
      </c>
      <c r="AQ1031" t="str">
        <v>BT691532 Corp</v>
      </c>
      <c r="AR1031" t="str">
        <v>XS2024888625</v>
      </c>
      <c r="AS1031" t="str">
        <v>BT6915321</v>
      </c>
      <c r="AT1031" t="str">
        <v>BNP 3.62 01/08/26</v>
      </c>
      <c r="AU1031" s="1">
        <v>46030</v>
      </c>
      <c r="AV1031">
        <v>300000</v>
      </c>
      <c r="KA1031" s="1"/>
      <c r="LE1031" s="1"/>
    </row>
    <row r="1032" spans="31:317" x14ac:dyDescent="0.25">
      <c r="AE1032" t="str">
        <v>BZ747006 Corp</v>
      </c>
      <c r="AF1032" t="str">
        <v>XS2441831315</v>
      </c>
      <c r="AG1032" t="str">
        <v>BZ7470066</v>
      </c>
      <c r="AH1032" t="str">
        <v>BACR Float 10/26/27</v>
      </c>
      <c r="AI1032" s="1">
        <v>46686</v>
      </c>
      <c r="AJ1032">
        <v>3620000</v>
      </c>
      <c r="AQ1032" t="str">
        <v>BT722264 Corp</v>
      </c>
      <c r="AR1032" t="str">
        <v>XS1523745427</v>
      </c>
      <c r="AS1032" t="str">
        <v>BT7222644</v>
      </c>
      <c r="AT1032" t="str">
        <v>BNP Float 01/21/26</v>
      </c>
      <c r="AU1032" s="1">
        <v>46043</v>
      </c>
      <c r="AV1032">
        <v>1650000</v>
      </c>
      <c r="KA1032" s="1"/>
      <c r="LE1032" s="1"/>
    </row>
    <row r="1033" spans="31:317" x14ac:dyDescent="0.25">
      <c r="AE1033" t="str">
        <v>BZ778851 Corp</v>
      </c>
      <c r="AF1033" t="str">
        <v>XS2437103679</v>
      </c>
      <c r="AG1033" t="str">
        <v>BZ7788517</v>
      </c>
      <c r="AH1033" t="str">
        <v>BACR 5.05 10/20/25</v>
      </c>
      <c r="AI1033" s="1">
        <v>45950</v>
      </c>
      <c r="AJ1033">
        <v>2000000</v>
      </c>
      <c r="AQ1033" t="str">
        <v>BT978733 Corp</v>
      </c>
      <c r="AR1033" t="str">
        <v>XS2348138970</v>
      </c>
      <c r="AS1033" t="str">
        <v>BT9787339</v>
      </c>
      <c r="AT1033" t="str">
        <v>BNP 6 01/08/27</v>
      </c>
      <c r="AU1033" s="1">
        <v>46395</v>
      </c>
      <c r="AV1033">
        <v>3000000</v>
      </c>
      <c r="KA1033" s="1"/>
      <c r="LE1033" s="1"/>
    </row>
    <row r="1034" spans="31:317" x14ac:dyDescent="0.25">
      <c r="AE1034" t="str">
        <v>BZ821959 Corp</v>
      </c>
      <c r="AF1034" t="str">
        <v>CH1222670429</v>
      </c>
      <c r="AG1034" t="str">
        <v>BZ8219595</v>
      </c>
      <c r="AH1034" t="str">
        <v>BACR Float 10/31/25</v>
      </c>
      <c r="AI1034" s="1">
        <v>45961</v>
      </c>
      <c r="AJ1034">
        <v>1000000</v>
      </c>
      <c r="AQ1034" t="str">
        <v>BU074678 Corp</v>
      </c>
      <c r="AR1034" t="str">
        <v>XS2348426334</v>
      </c>
      <c r="AS1034" t="str">
        <v>BU0746786</v>
      </c>
      <c r="AT1034" t="str">
        <v>BNP 4 ½ 01/07/27</v>
      </c>
      <c r="AU1034" s="1">
        <v>46394</v>
      </c>
      <c r="AV1034">
        <v>1000000</v>
      </c>
      <c r="KA1034" s="1"/>
      <c r="LE1034" s="1"/>
    </row>
    <row r="1035" spans="31:317" x14ac:dyDescent="0.25">
      <c r="AE1035" t="str">
        <v>BZ894923 Corp</v>
      </c>
      <c r="AF1035" t="str">
        <v>XS2441860926</v>
      </c>
      <c r="AG1035" t="str">
        <v>BZ8949233</v>
      </c>
      <c r="AH1035" t="str">
        <v>BACR 7.4 01/05/28</v>
      </c>
      <c r="AI1035" s="1">
        <v>46757</v>
      </c>
      <c r="AJ1035">
        <v>5000000</v>
      </c>
      <c r="AQ1035" t="str">
        <v>BU218639 Corp</v>
      </c>
      <c r="AR1035" t="str">
        <v>XS2348152534</v>
      </c>
      <c r="AS1035" t="str">
        <v>BU2186395</v>
      </c>
      <c r="AT1035" t="str">
        <v>BNP Float 01/07/27</v>
      </c>
      <c r="AU1035" s="1">
        <v>46394</v>
      </c>
      <c r="AV1035">
        <v>1740000</v>
      </c>
      <c r="KA1035" s="1"/>
      <c r="LE1035" s="1"/>
    </row>
    <row r="1036" spans="31:317" x14ac:dyDescent="0.25">
      <c r="AE1036" t="str">
        <v>BZ960457 Corp</v>
      </c>
      <c r="AF1036" t="str">
        <v>XS2441869398</v>
      </c>
      <c r="AG1036" t="str">
        <v>BZ9604571</v>
      </c>
      <c r="AH1036" t="str">
        <v>BACR Float 11/03/25</v>
      </c>
      <c r="AI1036" s="1">
        <v>45964</v>
      </c>
      <c r="AJ1036">
        <v>1000000</v>
      </c>
      <c r="AQ1036" t="str">
        <v>BU267191 Corp</v>
      </c>
      <c r="AR1036" t="str">
        <v>XS2348152450</v>
      </c>
      <c r="AS1036" t="str">
        <v>BU2671917</v>
      </c>
      <c r="AT1036" t="str">
        <v>BNP Float 01/07/27</v>
      </c>
      <c r="AU1036" s="1">
        <v>46394</v>
      </c>
      <c r="AV1036">
        <v>1740000</v>
      </c>
      <c r="KA1036" s="1"/>
      <c r="LE1036" s="1"/>
    </row>
    <row r="1037" spans="31:317" x14ac:dyDescent="0.25">
      <c r="AE1037" t="str">
        <v>BZ986564 Corp</v>
      </c>
      <c r="AF1037" t="str">
        <v>XS2441875791</v>
      </c>
      <c r="AG1037" t="str">
        <v>BZ9865644</v>
      </c>
      <c r="AH1037" t="str">
        <v>BACR 7.05 01/05/28</v>
      </c>
      <c r="AI1037" s="1">
        <v>46757</v>
      </c>
      <c r="AJ1037">
        <v>3050000</v>
      </c>
      <c r="AQ1037" t="str">
        <v>BU269526 Corp</v>
      </c>
      <c r="AR1037" t="str">
        <v>XS2348152021</v>
      </c>
      <c r="AS1037" t="str">
        <v>BU2695262</v>
      </c>
      <c r="AT1037" t="str">
        <v>BNP Float 01/07/27</v>
      </c>
      <c r="AU1037" s="1">
        <v>46394</v>
      </c>
      <c r="AV1037">
        <v>1740000</v>
      </c>
      <c r="KA1037" s="1"/>
      <c r="LE1037" s="1"/>
    </row>
    <row r="1038" spans="31:317" x14ac:dyDescent="0.25">
      <c r="AE1038" t="str">
        <v>EF141555 Corp</v>
      </c>
      <c r="AF1038" t="str">
        <v>XS0233640423</v>
      </c>
      <c r="AG1038" t="str">
        <v>EF1415555</v>
      </c>
      <c r="AH1038" t="str">
        <v>BACR 0 11/02/35</v>
      </c>
      <c r="AI1038" s="1">
        <v>49615</v>
      </c>
      <c r="AJ1038">
        <v>10000000</v>
      </c>
      <c r="AQ1038" t="str">
        <v>BU672419 Corp</v>
      </c>
      <c r="AR1038" t="str">
        <v>XS2348144432</v>
      </c>
      <c r="AS1038" t="str">
        <v>BU6724191</v>
      </c>
      <c r="AT1038" t="str">
        <v>BNP 70 01/07/27</v>
      </c>
      <c r="AU1038" s="1">
        <v>46394</v>
      </c>
      <c r="AV1038">
        <v>1363000</v>
      </c>
      <c r="KA1038" s="1"/>
      <c r="LE1038" s="1"/>
    </row>
    <row r="1039" spans="31:317" x14ac:dyDescent="0.25">
      <c r="AE1039" t="str">
        <v>EF261414 Corp</v>
      </c>
      <c r="AF1039" t="str">
        <v>XS0244422258</v>
      </c>
      <c r="AG1039" t="str">
        <v>EF2614149</v>
      </c>
      <c r="AH1039" t="str">
        <v>BACR 0 PERP</v>
      </c>
      <c r="AI1039" t="e">
        <v>#N/A</v>
      </c>
      <c r="AJ1039">
        <v>1000000000</v>
      </c>
      <c r="AQ1039" t="str">
        <v>BU672426 Corp</v>
      </c>
      <c r="AR1039" t="str">
        <v>XS2315662523</v>
      </c>
      <c r="AS1039" t="str">
        <v>BU6724266</v>
      </c>
      <c r="AT1039" t="str">
        <v>BNP Float 03/01/27</v>
      </c>
      <c r="AU1039" s="1">
        <v>46447</v>
      </c>
      <c r="AV1039">
        <v>1400000</v>
      </c>
      <c r="LE1039" s="1"/>
    </row>
    <row r="1040" spans="31:317" x14ac:dyDescent="0.25">
      <c r="AE1040" t="str">
        <v>EF312330 Corp</v>
      </c>
      <c r="AF1040" t="str">
        <v>XS0247121337</v>
      </c>
      <c r="AG1040" t="str">
        <v>EF3123306</v>
      </c>
      <c r="AH1040" t="str">
        <v>BACR 0 05/17/45</v>
      </c>
      <c r="AI1040" s="1">
        <v>53099</v>
      </c>
      <c r="AJ1040">
        <v>5000000</v>
      </c>
      <c r="AQ1040" t="str">
        <v>BU702144 Corp</v>
      </c>
      <c r="AR1040" t="str">
        <v>XS2288438141</v>
      </c>
      <c r="AS1040" t="str">
        <v>BU7021449</v>
      </c>
      <c r="AT1040" t="str">
        <v>BNP Float 03/03/27</v>
      </c>
      <c r="AU1040" s="1">
        <v>46449</v>
      </c>
      <c r="AV1040">
        <v>1000000</v>
      </c>
      <c r="KA1040" s="1"/>
      <c r="LE1040" s="1"/>
    </row>
    <row r="1041" spans="31:317" x14ac:dyDescent="0.25">
      <c r="AE1041" t="str">
        <v>EF333069 Corp</v>
      </c>
      <c r="AF1041" t="str">
        <v>XS0248803388</v>
      </c>
      <c r="AG1041" t="str">
        <v>EF3330695</v>
      </c>
      <c r="AH1041" t="str">
        <v>BACR Float 05/17/45</v>
      </c>
      <c r="AI1041" s="1">
        <v>53099</v>
      </c>
      <c r="AJ1041">
        <v>6400000</v>
      </c>
      <c r="AQ1041" t="str">
        <v>BU740311 Corp</v>
      </c>
      <c r="AR1041" t="str">
        <v>XS2354894227</v>
      </c>
      <c r="AS1041" t="str">
        <v>BU7403118</v>
      </c>
      <c r="AT1041" t="str">
        <v>BNP 0 01/07/27</v>
      </c>
      <c r="AU1041" s="1">
        <v>46394</v>
      </c>
      <c r="AV1041">
        <v>750000</v>
      </c>
      <c r="KA1041" s="1"/>
      <c r="LE1041" s="1"/>
    </row>
    <row r="1042" spans="31:317" x14ac:dyDescent="0.25">
      <c r="AE1042" t="str">
        <v>EH491864 Corp</v>
      </c>
      <c r="AF1042" t="e">
        <v>#N/A</v>
      </c>
      <c r="AG1042" t="str">
        <v>EH4918643</v>
      </c>
      <c r="AH1042" t="str">
        <v>BACR Float 08/22/28</v>
      </c>
      <c r="AI1042" s="1">
        <v>46987</v>
      </c>
      <c r="AJ1042">
        <v>1000000</v>
      </c>
      <c r="AQ1042" t="str">
        <v>BU747338 Corp</v>
      </c>
      <c r="AR1042" t="str">
        <v>XS2033180147</v>
      </c>
      <c r="AS1042" t="str">
        <v>BU7473384</v>
      </c>
      <c r="AT1042" t="str">
        <v>BNP 7.8 01/07/27</v>
      </c>
      <c r="AU1042" s="1">
        <v>46394</v>
      </c>
      <c r="AV1042">
        <v>1000000</v>
      </c>
      <c r="KA1042" s="1"/>
      <c r="LE1042" s="1"/>
    </row>
    <row r="1043" spans="31:317" x14ac:dyDescent="0.25">
      <c r="AE1043" t="str">
        <v>EI335843 Corp</v>
      </c>
      <c r="AF1043" t="str">
        <v>US06738JHB35</v>
      </c>
      <c r="AG1043" t="str">
        <v>06738JHB3</v>
      </c>
      <c r="AH1043" t="str">
        <v>BACR 4 ½ 08/05/26</v>
      </c>
      <c r="AI1043" s="1">
        <v>46239</v>
      </c>
      <c r="AJ1043">
        <v>731000</v>
      </c>
      <c r="AQ1043" t="str">
        <v>BU772056 Corp</v>
      </c>
      <c r="AR1043" t="str">
        <v>XS2355950010</v>
      </c>
      <c r="AS1043" t="str">
        <v>BU7720560</v>
      </c>
      <c r="AT1043" t="str">
        <v>BNP Float 01/07/27</v>
      </c>
      <c r="AU1043" s="1">
        <v>46394</v>
      </c>
      <c r="AV1043">
        <v>1000000</v>
      </c>
      <c r="KA1043" s="1"/>
      <c r="LE1043" s="1"/>
    </row>
    <row r="1044" spans="31:317" x14ac:dyDescent="0.25">
      <c r="AE1044" t="str">
        <v>EI386950 Corp</v>
      </c>
      <c r="AF1044" t="str">
        <v>US06740PHR01</v>
      </c>
      <c r="AG1044" t="str">
        <v>06740PHR0</v>
      </c>
      <c r="AH1044" t="str">
        <v>BACR 3.5923 09/01/25</v>
      </c>
      <c r="AI1044" s="1">
        <v>45901</v>
      </c>
      <c r="AJ1044">
        <v>7178.51</v>
      </c>
      <c r="AQ1044" t="str">
        <v>BV150981 Corp</v>
      </c>
      <c r="AR1044" t="str">
        <v>XS2354872173</v>
      </c>
      <c r="AS1044" t="str">
        <v>BV1509819</v>
      </c>
      <c r="AT1044" t="str">
        <v>BNP 7.3 01/07/27</v>
      </c>
      <c r="AU1044" s="1">
        <v>46394</v>
      </c>
      <c r="AV1044">
        <v>500000</v>
      </c>
      <c r="KA1044" s="1"/>
      <c r="LE1044" s="1"/>
    </row>
    <row r="1045" spans="31:317" x14ac:dyDescent="0.25">
      <c r="AE1045" t="str">
        <v>EI407503 Corp</v>
      </c>
      <c r="AF1045" t="str">
        <v>XS0543351059</v>
      </c>
      <c r="AG1045" t="str">
        <v>EI4075038</v>
      </c>
      <c r="AH1045" t="str">
        <v>BACR 0 09/28/40</v>
      </c>
      <c r="AI1045" s="1">
        <v>51407</v>
      </c>
      <c r="AJ1045">
        <v>0</v>
      </c>
      <c r="AQ1045" t="str">
        <v>BV191227 Corp</v>
      </c>
      <c r="AR1045" t="str">
        <v>XS2358209943</v>
      </c>
      <c r="AS1045" t="str">
        <v>BV1912278</v>
      </c>
      <c r="AT1045" t="str">
        <v>BNP 14.1 01/07/27</v>
      </c>
      <c r="AU1045" s="1">
        <v>46394</v>
      </c>
      <c r="AV1045">
        <v>500000</v>
      </c>
      <c r="KA1045" s="1"/>
      <c r="LE1045" s="1"/>
    </row>
    <row r="1046" spans="31:317" x14ac:dyDescent="0.25">
      <c r="AE1046" t="str">
        <v>EI449505 Corp</v>
      </c>
      <c r="AF1046" t="str">
        <v>US06738JLF92</v>
      </c>
      <c r="AG1046" t="str">
        <v>06738JLF9</v>
      </c>
      <c r="AH1046" t="str">
        <v>BACR 6 11/04/25</v>
      </c>
      <c r="AI1046" s="1">
        <v>45965</v>
      </c>
      <c r="AJ1046">
        <v>966000</v>
      </c>
      <c r="AQ1046" t="str">
        <v>BV205512 Corp</v>
      </c>
      <c r="AR1046" t="str">
        <v>XS2358210875</v>
      </c>
      <c r="AS1046" t="str">
        <v>BV2055127</v>
      </c>
      <c r="AT1046" t="str">
        <v>BNP 7.2 01/07/27</v>
      </c>
      <c r="AU1046" s="1">
        <v>46394</v>
      </c>
      <c r="AV1046">
        <v>500000</v>
      </c>
      <c r="KA1046" s="1"/>
      <c r="LE1046" s="1"/>
    </row>
    <row r="1047" spans="31:317" x14ac:dyDescent="0.25">
      <c r="AE1047" t="str">
        <v>EI449533 Corp</v>
      </c>
      <c r="AF1047" t="str">
        <v>US06738JLM44</v>
      </c>
      <c r="AG1047" t="str">
        <v>06738JLM4</v>
      </c>
      <c r="AH1047" t="str">
        <v>BACR 4 11/04/25</v>
      </c>
      <c r="AI1047" s="1">
        <v>45965</v>
      </c>
      <c r="AJ1047">
        <v>89000</v>
      </c>
      <c r="AQ1047" t="str">
        <v>BV233451 Corp</v>
      </c>
      <c r="AR1047" t="str">
        <v>XS2315663760</v>
      </c>
      <c r="AS1047" t="str">
        <v>BV2334514</v>
      </c>
      <c r="AT1047" t="str">
        <v>BNP Float 03/30/27</v>
      </c>
      <c r="AU1047" s="1">
        <v>46476</v>
      </c>
      <c r="AV1047">
        <v>1852000</v>
      </c>
      <c r="KA1047" s="1"/>
      <c r="LE1047" s="1"/>
    </row>
    <row r="1048" spans="31:317" x14ac:dyDescent="0.25">
      <c r="AE1048" t="str">
        <v>EI455957 Corp</v>
      </c>
      <c r="AF1048" t="str">
        <v>US06738JFF66</v>
      </c>
      <c r="AG1048" t="str">
        <v>06738JFF6</v>
      </c>
      <c r="AH1048" t="str">
        <v>BACR 4 11/12/25</v>
      </c>
      <c r="AI1048" s="1">
        <v>45973</v>
      </c>
      <c r="AJ1048">
        <v>121000</v>
      </c>
      <c r="AQ1048" t="str">
        <v>BV335510 Corp</v>
      </c>
      <c r="AR1048" t="str">
        <v>XS2355955597</v>
      </c>
      <c r="AS1048" t="str">
        <v>BV3355104</v>
      </c>
      <c r="AT1048" t="str">
        <v>BNP 10.1 01/07/27</v>
      </c>
      <c r="AU1048" s="1">
        <v>46394</v>
      </c>
      <c r="AV1048">
        <v>1000000</v>
      </c>
      <c r="KA1048" s="1"/>
      <c r="LE1048" s="1"/>
    </row>
    <row r="1049" spans="31:317" x14ac:dyDescent="0.25">
      <c r="AE1049" t="str">
        <v>EI462643 Corp</v>
      </c>
      <c r="AF1049" t="str">
        <v>US06738J2K96</v>
      </c>
      <c r="AG1049" t="str">
        <v>06738J2K9</v>
      </c>
      <c r="AH1049" t="str">
        <v>BACR 5 ½ 11/18/25</v>
      </c>
      <c r="AI1049" s="1">
        <v>45979</v>
      </c>
      <c r="AJ1049">
        <v>906000</v>
      </c>
      <c r="AQ1049" t="str">
        <v>BV698502 Corp</v>
      </c>
      <c r="AR1049" t="str">
        <v>XS2358159742</v>
      </c>
      <c r="AS1049" t="str">
        <v>BV6985022</v>
      </c>
      <c r="AT1049" t="str">
        <v>BNP 0 01/07/27</v>
      </c>
      <c r="AU1049" s="1">
        <v>46394</v>
      </c>
      <c r="AV1049">
        <v>700000</v>
      </c>
      <c r="KA1049" s="1"/>
      <c r="LE1049" s="1"/>
    </row>
    <row r="1050" spans="31:317" x14ac:dyDescent="0.25">
      <c r="AE1050" t="str">
        <v>EI477949 Corp</v>
      </c>
      <c r="AF1050" t="str">
        <v>US06740PHU30</v>
      </c>
      <c r="AG1050" t="str">
        <v>06740PHU3</v>
      </c>
      <c r="AH1050" t="str">
        <v>BACR 4.4725 12/01/40</v>
      </c>
      <c r="AI1050" s="1">
        <v>51471</v>
      </c>
      <c r="AJ1050">
        <v>13298.89</v>
      </c>
      <c r="AQ1050" t="str">
        <v>BV806071 Corp</v>
      </c>
      <c r="AR1050" t="str">
        <v>XS2315664495</v>
      </c>
      <c r="AS1050" t="str">
        <v>BV8060717</v>
      </c>
      <c r="AT1050" t="str">
        <v>BNP Float 04/14/27</v>
      </c>
      <c r="AU1050" s="1">
        <v>46491</v>
      </c>
      <c r="AV1050">
        <v>1000000</v>
      </c>
      <c r="KA1050" s="1"/>
      <c r="LE1050" s="1"/>
    </row>
    <row r="1051" spans="31:317" x14ac:dyDescent="0.25">
      <c r="AE1051" t="str">
        <v>EI477953 Corp</v>
      </c>
      <c r="AF1051" t="str">
        <v>US06740PHT66</v>
      </c>
      <c r="AG1051" t="str">
        <v>06740PHT6</v>
      </c>
      <c r="AH1051" t="str">
        <v>BACR 4.2134 12/01/30</v>
      </c>
      <c r="AI1051" s="1">
        <v>47818</v>
      </c>
      <c r="AJ1051">
        <v>5722.81</v>
      </c>
      <c r="AQ1051" t="str">
        <v>BV862154 Corp</v>
      </c>
      <c r="AR1051" t="str">
        <v>XS2367529687</v>
      </c>
      <c r="AS1051" t="str">
        <v>BV8621542</v>
      </c>
      <c r="AT1051" t="str">
        <v>BNP 8 ¼ 07/06/27</v>
      </c>
      <c r="AU1051" s="1">
        <v>46574</v>
      </c>
      <c r="AV1051">
        <v>3000000</v>
      </c>
      <c r="KA1051" s="1"/>
      <c r="LE1051" s="1"/>
    </row>
    <row r="1052" spans="31:317" x14ac:dyDescent="0.25">
      <c r="AE1052" t="str">
        <v>EI478763 Corp</v>
      </c>
      <c r="AF1052" t="str">
        <v>US06740PHY51</v>
      </c>
      <c r="AG1052" t="str">
        <v>06740PHY5</v>
      </c>
      <c r="AH1052" t="str">
        <v>BACR 1.9877 12/01/40</v>
      </c>
      <c r="AI1052" s="1">
        <v>51471</v>
      </c>
      <c r="AJ1052">
        <v>15849.18</v>
      </c>
      <c r="AQ1052" t="str">
        <v>BV937151 Corp</v>
      </c>
      <c r="AR1052" t="str">
        <v>XS2315664222</v>
      </c>
      <c r="AS1052" t="str">
        <v>BV9371519</v>
      </c>
      <c r="AT1052" t="str">
        <v>BNP Float 04/19/27</v>
      </c>
      <c r="AU1052" s="1">
        <v>46496</v>
      </c>
      <c r="AV1052">
        <v>2000000</v>
      </c>
      <c r="KA1052" s="1"/>
      <c r="LE1052" s="1"/>
    </row>
    <row r="1053" spans="31:317" x14ac:dyDescent="0.25">
      <c r="AE1053" t="str">
        <v>EI523192 Corp</v>
      </c>
      <c r="AF1053" t="str">
        <v>US06740PV454</v>
      </c>
      <c r="AG1053" t="str">
        <v>06740PV45</v>
      </c>
      <c r="AH1053" t="str">
        <v>BACR 4.5794 01/02/31</v>
      </c>
      <c r="AI1053" s="1">
        <v>47850</v>
      </c>
      <c r="AJ1053">
        <v>5746.95</v>
      </c>
      <c r="AQ1053" t="str">
        <v>BV951820 Corp</v>
      </c>
      <c r="AR1053" t="str">
        <v>XS2315664578</v>
      </c>
      <c r="AS1053" t="str">
        <v>BV9518200</v>
      </c>
      <c r="AT1053" t="str">
        <v>BNP Float 04/14/27</v>
      </c>
      <c r="AU1053" s="1">
        <v>46491</v>
      </c>
      <c r="AV1053">
        <v>484000</v>
      </c>
      <c r="KA1053" s="1"/>
      <c r="LE1053" s="1"/>
    </row>
    <row r="1054" spans="31:317" x14ac:dyDescent="0.25">
      <c r="AE1054" t="str">
        <v>EI523196 Corp</v>
      </c>
      <c r="AF1054" t="str">
        <v>US06740PV520</v>
      </c>
      <c r="AG1054" t="str">
        <v>06740PV52</v>
      </c>
      <c r="AH1054" t="str">
        <v>BACR 4.8273 01/02/41</v>
      </c>
      <c r="AI1054" s="1">
        <v>51503</v>
      </c>
      <c r="AJ1054">
        <v>13030.46</v>
      </c>
      <c r="AQ1054" t="str">
        <v>BW280533 Corp</v>
      </c>
      <c r="AR1054" t="str">
        <v>XS2315664818</v>
      </c>
      <c r="AS1054" t="str">
        <v>BW2805339</v>
      </c>
      <c r="AT1054" t="str">
        <v>BNP Float 04/22/26</v>
      </c>
      <c r="AU1054" s="1">
        <v>46134</v>
      </c>
      <c r="AV1054">
        <v>2500000</v>
      </c>
      <c r="KA1054" s="1"/>
      <c r="LE1054" s="1"/>
    </row>
    <row r="1055" spans="31:317" x14ac:dyDescent="0.25">
      <c r="AE1055" t="str">
        <v>EI523200 Corp</v>
      </c>
      <c r="AF1055" t="str">
        <v>US06740PV785</v>
      </c>
      <c r="AG1055" t="str">
        <v>06740PV78</v>
      </c>
      <c r="AH1055" t="str">
        <v>BACR 2.2011 01/02/31</v>
      </c>
      <c r="AI1055" s="1">
        <v>47850</v>
      </c>
      <c r="AJ1055">
        <v>6122.06</v>
      </c>
      <c r="AQ1055" t="str">
        <v>BW299691 Corp</v>
      </c>
      <c r="AR1055" t="str">
        <v>XS2315664735</v>
      </c>
      <c r="AS1055" t="str">
        <v>BW2996914</v>
      </c>
      <c r="AT1055" t="str">
        <v>BNP Float 04/22/26</v>
      </c>
      <c r="AU1055" s="1">
        <v>46134</v>
      </c>
      <c r="AV1055">
        <v>2500000</v>
      </c>
      <c r="KA1055" s="1"/>
      <c r="LE1055" s="1"/>
    </row>
    <row r="1056" spans="31:317" x14ac:dyDescent="0.25">
      <c r="AE1056" t="str">
        <v>EI523204 Corp</v>
      </c>
      <c r="AF1056" t="str">
        <v>US06740PV868</v>
      </c>
      <c r="AG1056" t="str">
        <v>06740PV86</v>
      </c>
      <c r="AH1056" t="str">
        <v>BACR 2.3253 01/02/41</v>
      </c>
      <c r="AI1056" s="1">
        <v>51503</v>
      </c>
      <c r="AJ1056">
        <v>15534.66</v>
      </c>
      <c r="AQ1056" t="str">
        <v>BW358081 Corp</v>
      </c>
      <c r="AR1056" t="str">
        <v>XS2315665039</v>
      </c>
      <c r="AS1056" t="str">
        <v>BW3580816</v>
      </c>
      <c r="AT1056" t="str">
        <v>BNP Float 04/20/26</v>
      </c>
      <c r="AU1056" s="1">
        <v>46132</v>
      </c>
      <c r="AV1056">
        <v>500000</v>
      </c>
      <c r="KA1056" s="1"/>
      <c r="LE1056" s="1"/>
    </row>
    <row r="1057" spans="31:317" x14ac:dyDescent="0.25">
      <c r="AE1057" t="str">
        <v>EI527833 Corp</v>
      </c>
      <c r="AF1057" t="str">
        <v>US06738J6D18</v>
      </c>
      <c r="AG1057" t="str">
        <v>06738J6D1</v>
      </c>
      <c r="AH1057" t="str">
        <v>BACR 6 01/13/26</v>
      </c>
      <c r="AI1057" s="1">
        <v>46035</v>
      </c>
      <c r="AJ1057">
        <v>378000</v>
      </c>
      <c r="AQ1057" t="str">
        <v>BW642674 Corp</v>
      </c>
      <c r="AR1057" t="str">
        <v>XS2315665971</v>
      </c>
      <c r="AS1057" t="str">
        <v>BW6426744</v>
      </c>
      <c r="AT1057" t="str">
        <v>BNP Float 05/26/27</v>
      </c>
      <c r="AU1057" s="1">
        <v>46533</v>
      </c>
      <c r="AV1057">
        <v>750000</v>
      </c>
      <c r="KA1057" s="1"/>
      <c r="LE1057" s="1"/>
    </row>
    <row r="1058" spans="31:317" x14ac:dyDescent="0.25">
      <c r="AE1058" t="str">
        <v>EI548634 Corp</v>
      </c>
      <c r="AF1058" t="str">
        <v>US06740PZS81</v>
      </c>
      <c r="AG1058" t="str">
        <v>06740PZS8</v>
      </c>
      <c r="AH1058" t="str">
        <v>BACR 4.8732 02/01/41</v>
      </c>
      <c r="AI1058" s="1">
        <v>51533</v>
      </c>
      <c r="AJ1058">
        <v>13037</v>
      </c>
      <c r="AQ1058" t="str">
        <v>BW667760 Corp</v>
      </c>
      <c r="AR1058" t="str">
        <v>XS2315665468</v>
      </c>
      <c r="AS1058" t="str">
        <v>BW6677601</v>
      </c>
      <c r="AT1058" t="str">
        <v>BNP Float 05/11/27</v>
      </c>
      <c r="AU1058" s="1">
        <v>46518</v>
      </c>
      <c r="AV1058">
        <v>500000</v>
      </c>
      <c r="KA1058" s="1"/>
      <c r="LE1058" s="1"/>
    </row>
    <row r="1059" spans="31:317" x14ac:dyDescent="0.25">
      <c r="AE1059" t="str">
        <v>EI548954 Corp</v>
      </c>
      <c r="AF1059" t="str">
        <v>US06740PZR09</v>
      </c>
      <c r="AG1059" t="str">
        <v>06740PZR0</v>
      </c>
      <c r="AH1059" t="str">
        <v>BACR 4.6546 02/03/31</v>
      </c>
      <c r="AI1059" s="1">
        <v>47882</v>
      </c>
      <c r="AJ1059">
        <v>5813.04</v>
      </c>
      <c r="AQ1059" t="str">
        <v>BW869700 Corp</v>
      </c>
      <c r="AR1059" t="str">
        <v>XS2123785854</v>
      </c>
      <c r="AS1059" t="str">
        <v>BW8697003</v>
      </c>
      <c r="AT1059" t="str">
        <v>BNP 0 01/05/27</v>
      </c>
      <c r="AU1059" s="1">
        <v>46392</v>
      </c>
      <c r="AV1059">
        <v>500000</v>
      </c>
      <c r="KA1059" s="1"/>
      <c r="LE1059" s="1"/>
    </row>
    <row r="1060" spans="31:317" x14ac:dyDescent="0.25">
      <c r="AE1060" t="str">
        <v>EI548978 Corp</v>
      </c>
      <c r="AF1060" t="str">
        <v>US06740PZN94</v>
      </c>
      <c r="AG1060" t="str">
        <v>06740PZN9</v>
      </c>
      <c r="AH1060" t="str">
        <v>BACR 2.2568 02/03/31</v>
      </c>
      <c r="AI1060" s="1">
        <v>47882</v>
      </c>
      <c r="AJ1060">
        <v>6201.37</v>
      </c>
      <c r="AQ1060" t="str">
        <v>BX099234 Corp</v>
      </c>
      <c r="AR1060" t="str">
        <v>XS2368239971</v>
      </c>
      <c r="AS1060" t="str">
        <v>BX0992343</v>
      </c>
      <c r="AT1060" t="str">
        <v>BNP 9.15 07/06/27</v>
      </c>
      <c r="AU1060" s="1">
        <v>46574</v>
      </c>
      <c r="AV1060">
        <v>1000000</v>
      </c>
      <c r="KA1060" s="1"/>
      <c r="LE1060" s="1"/>
    </row>
    <row r="1061" spans="31:317" x14ac:dyDescent="0.25">
      <c r="AE1061" t="str">
        <v>EI548994 Corp</v>
      </c>
      <c r="AF1061" t="str">
        <v>US06740PZP43</v>
      </c>
      <c r="AG1061" t="str">
        <v>06740PZP4</v>
      </c>
      <c r="AH1061" t="str">
        <v>BACR 2.3253 02/01/41</v>
      </c>
      <c r="AI1061" s="1">
        <v>51533</v>
      </c>
      <c r="AJ1061">
        <v>15654.23</v>
      </c>
      <c r="AQ1061" t="str">
        <v>BX126825 Corp</v>
      </c>
      <c r="AR1061" t="str">
        <v>XS2372835111</v>
      </c>
      <c r="AS1061" t="str">
        <v>BX1268255</v>
      </c>
      <c r="AT1061" t="str">
        <v>BNP 6.03 06/30/27</v>
      </c>
      <c r="AU1061" s="1">
        <v>46568</v>
      </c>
      <c r="AV1061">
        <v>1500000</v>
      </c>
      <c r="KA1061" s="1"/>
      <c r="LE1061" s="1"/>
    </row>
    <row r="1062" spans="31:317" x14ac:dyDescent="0.25">
      <c r="AE1062" t="str">
        <v>EI575754 Corp</v>
      </c>
      <c r="AF1062" t="str">
        <v>US06738JE754</v>
      </c>
      <c r="AG1062" t="str">
        <v>06738JE75</v>
      </c>
      <c r="AH1062" t="str">
        <v>BACR 5 02/25/26</v>
      </c>
      <c r="AI1062" s="1">
        <v>46078</v>
      </c>
      <c r="AJ1062">
        <v>1645000</v>
      </c>
      <c r="AQ1062" t="str">
        <v>BX142788 Corp</v>
      </c>
      <c r="AR1062" t="str">
        <v>XS2380275276</v>
      </c>
      <c r="AS1062" t="str">
        <v>BX1427885</v>
      </c>
      <c r="AT1062" t="str">
        <v>BNP 0 07/06/27</v>
      </c>
      <c r="AU1062" s="1">
        <v>46574</v>
      </c>
      <c r="AV1062">
        <v>300000</v>
      </c>
      <c r="KA1062" s="1"/>
      <c r="LE1062" s="1"/>
    </row>
    <row r="1063" spans="31:317" x14ac:dyDescent="0.25">
      <c r="AE1063" t="str">
        <v>EI585293 Corp</v>
      </c>
      <c r="AF1063" t="str">
        <v>US06738KBP57</v>
      </c>
      <c r="AG1063" t="str">
        <v>06738KBP5</v>
      </c>
      <c r="AH1063" t="str">
        <v>BACR 4.5591 03/01/41</v>
      </c>
      <c r="AI1063" s="1">
        <v>51561</v>
      </c>
      <c r="AJ1063">
        <v>13368.94</v>
      </c>
      <c r="AQ1063" t="str">
        <v>BX284937 Corp</v>
      </c>
      <c r="AR1063" t="str">
        <v>XS2372791744</v>
      </c>
      <c r="AS1063" t="str">
        <v>BX2849376</v>
      </c>
      <c r="AT1063" t="str">
        <v>BNP 95 07/06/27</v>
      </c>
      <c r="AU1063" s="1">
        <v>46574</v>
      </c>
      <c r="AV1063">
        <v>1450000</v>
      </c>
      <c r="KA1063" s="1"/>
      <c r="LE1063" s="1"/>
    </row>
    <row r="1064" spans="31:317" x14ac:dyDescent="0.25">
      <c r="AE1064" t="str">
        <v>EI585301 Corp</v>
      </c>
      <c r="AF1064" t="str">
        <v>US06738KBN00</v>
      </c>
      <c r="AG1064" t="str">
        <v>06738KBN0</v>
      </c>
      <c r="AH1064" t="str">
        <v>BACR 4.3578 03/03/31</v>
      </c>
      <c r="AI1064" s="1">
        <v>47910</v>
      </c>
      <c r="AJ1064">
        <v>5937.67</v>
      </c>
      <c r="AQ1064" t="str">
        <v>BX457255 Corp</v>
      </c>
      <c r="AR1064" t="str">
        <v>XS2392241308</v>
      </c>
      <c r="AS1064" t="str">
        <v>BX4572554</v>
      </c>
      <c r="AT1064" t="str">
        <v>BNP 0 PERP</v>
      </c>
      <c r="AU1064" t="e">
        <v>#N/A</v>
      </c>
      <c r="AV1064">
        <v>20000000</v>
      </c>
      <c r="KA1064" s="1"/>
    </row>
    <row r="1065" spans="31:317" x14ac:dyDescent="0.25">
      <c r="AE1065" t="str">
        <v>EI586090 Corp</v>
      </c>
      <c r="AF1065" t="str">
        <v>US06738KBL44</v>
      </c>
      <c r="AG1065" t="str">
        <v>06738KBL4</v>
      </c>
      <c r="AH1065" t="str">
        <v>BACR 2.1258 03/01/41</v>
      </c>
      <c r="AI1065" s="1">
        <v>51561</v>
      </c>
      <c r="AJ1065">
        <v>15906.26</v>
      </c>
      <c r="AQ1065" t="str">
        <v>BX571478 Corp</v>
      </c>
      <c r="AR1065" t="str">
        <v>XS2392625625</v>
      </c>
      <c r="AS1065" t="str">
        <v>BX5714783</v>
      </c>
      <c r="AT1065" t="str">
        <v>BNP 7 07/06/27</v>
      </c>
      <c r="AU1065" s="1">
        <v>46574</v>
      </c>
      <c r="AV1065">
        <v>600000</v>
      </c>
      <c r="KA1065" s="1"/>
      <c r="LE1065" s="1"/>
    </row>
    <row r="1066" spans="31:317" x14ac:dyDescent="0.25">
      <c r="AE1066" t="str">
        <v>EI586146 Corp</v>
      </c>
      <c r="AF1066" t="str">
        <v>US06738KBK60</v>
      </c>
      <c r="AG1066" t="str">
        <v>06738KBK6</v>
      </c>
      <c r="AH1066" t="str">
        <v>BACR 1.9824 03/03/31</v>
      </c>
      <c r="AI1066" s="1">
        <v>47910</v>
      </c>
      <c r="AJ1066">
        <v>6337.57</v>
      </c>
      <c r="AQ1066" t="str">
        <v>BX675429 Corp</v>
      </c>
      <c r="AR1066" t="str">
        <v>XS2385821058</v>
      </c>
      <c r="AS1066" t="str">
        <v>BX6754291</v>
      </c>
      <c r="AT1066" t="str">
        <v>BNP 16.45 07/06/27</v>
      </c>
      <c r="AU1066" s="1">
        <v>46574</v>
      </c>
      <c r="AV1066">
        <v>1000000</v>
      </c>
      <c r="KA1066" s="1"/>
      <c r="LE1066" s="1"/>
    </row>
    <row r="1067" spans="31:317" x14ac:dyDescent="0.25">
      <c r="AE1067" t="str">
        <v>EI588441 Corp</v>
      </c>
      <c r="AF1067" t="str">
        <v>US06738JG247</v>
      </c>
      <c r="AG1067" t="str">
        <v>06738JG24</v>
      </c>
      <c r="AH1067" t="str">
        <v>BACR 6 ¼ 03/03/26</v>
      </c>
      <c r="AI1067" s="1">
        <v>46084</v>
      </c>
      <c r="AJ1067">
        <v>410000</v>
      </c>
      <c r="AQ1067" t="str">
        <v>BX680611 Corp</v>
      </c>
      <c r="AR1067" t="str">
        <v>XS2385821132</v>
      </c>
      <c r="AS1067" t="str">
        <v>BX6806117</v>
      </c>
      <c r="AT1067" t="str">
        <v>BNP 9.1 07/06/27</v>
      </c>
      <c r="AU1067" s="1">
        <v>46574</v>
      </c>
      <c r="AV1067">
        <v>1000000</v>
      </c>
      <c r="KA1067" s="1"/>
      <c r="LE1067" s="1"/>
    </row>
    <row r="1068" spans="31:317" x14ac:dyDescent="0.25">
      <c r="AE1068" t="str">
        <v>EI594655 Corp</v>
      </c>
      <c r="AF1068" t="str">
        <v>US06738JH310</v>
      </c>
      <c r="AG1068" t="str">
        <v>06738JH31</v>
      </c>
      <c r="AH1068" t="str">
        <v>BACR 4.65 03/10/26</v>
      </c>
      <c r="AI1068" s="1">
        <v>46091</v>
      </c>
      <c r="AJ1068">
        <v>0</v>
      </c>
      <c r="AQ1068" t="str">
        <v>BX731492 Corp</v>
      </c>
      <c r="AR1068" t="str">
        <v>XS2490489098</v>
      </c>
      <c r="AS1068" t="str">
        <v>BX7314921</v>
      </c>
      <c r="AT1068" t="str">
        <v>BNP 15 ¼ 07/06/27</v>
      </c>
      <c r="AU1068" s="1">
        <v>46574</v>
      </c>
      <c r="AV1068">
        <v>1000000</v>
      </c>
      <c r="KA1068" s="1"/>
      <c r="LE1068" s="1"/>
    </row>
    <row r="1069" spans="31:317" x14ac:dyDescent="0.25">
      <c r="AE1069" t="str">
        <v>EI602864 Corp</v>
      </c>
      <c r="AF1069" t="str">
        <v>US06738JJ704</v>
      </c>
      <c r="AG1069" t="str">
        <v>06738JJ70</v>
      </c>
      <c r="AH1069" t="str">
        <v>BACR 4 ¾ 03/17/28</v>
      </c>
      <c r="AI1069" s="1">
        <v>46829</v>
      </c>
      <c r="AJ1069">
        <v>10000</v>
      </c>
      <c r="AQ1069" t="str">
        <v>BX816094 Corp</v>
      </c>
      <c r="AR1069" t="str">
        <v>XS2497281795</v>
      </c>
      <c r="AS1069" t="str">
        <v>BX8160943</v>
      </c>
      <c r="AT1069" t="str">
        <v>BNP Float 07/22/27</v>
      </c>
      <c r="AU1069" s="1">
        <v>46590</v>
      </c>
      <c r="AV1069">
        <v>2300000</v>
      </c>
      <c r="KA1069" s="1"/>
      <c r="LE1069" s="1"/>
    </row>
    <row r="1070" spans="31:317" x14ac:dyDescent="0.25">
      <c r="AE1070" t="str">
        <v>EI603180 Corp</v>
      </c>
      <c r="AF1070" t="e">
        <v>#N/A</v>
      </c>
      <c r="AG1070" t="str">
        <v>EI6031807</v>
      </c>
      <c r="AH1070" t="str">
        <v>BACR 1.5002 04/01/26</v>
      </c>
      <c r="AI1070" s="1">
        <v>46113</v>
      </c>
      <c r="AJ1070">
        <v>795.55</v>
      </c>
      <c r="AQ1070" t="str">
        <v>BX842241 Corp</v>
      </c>
      <c r="AR1070" t="str">
        <v>XS2396276177</v>
      </c>
      <c r="AS1070" t="str">
        <v>BX8422418</v>
      </c>
      <c r="AT1070" t="str">
        <v>BNP 5.85 06/28/27</v>
      </c>
      <c r="AU1070" s="1">
        <v>46566</v>
      </c>
      <c r="AV1070">
        <v>1000000</v>
      </c>
      <c r="KA1070" s="1"/>
      <c r="LE1070" s="1"/>
    </row>
    <row r="1071" spans="31:317" x14ac:dyDescent="0.25">
      <c r="AE1071" t="str">
        <v>EI621004 Corp</v>
      </c>
      <c r="AF1071" t="str">
        <v>US06738KDT51</v>
      </c>
      <c r="AG1071" t="str">
        <v>06738KDT5</v>
      </c>
      <c r="AH1071" t="str">
        <v>BACR 4.4296 04/01/41</v>
      </c>
      <c r="AI1071" s="1">
        <v>51592</v>
      </c>
      <c r="AJ1071">
        <v>13539</v>
      </c>
      <c r="AQ1071" t="str">
        <v>BX874792 Corp</v>
      </c>
      <c r="AR1071" t="str">
        <v>XS2392618414</v>
      </c>
      <c r="AS1071" t="str">
        <v>BX8747921</v>
      </c>
      <c r="AT1071" t="str">
        <v>BNP 8.7 07/06/27</v>
      </c>
      <c r="AU1071" s="1">
        <v>46574</v>
      </c>
      <c r="AV1071">
        <v>250000</v>
      </c>
      <c r="KA1071" s="1"/>
      <c r="LE1071" s="1"/>
    </row>
    <row r="1072" spans="31:317" x14ac:dyDescent="0.25">
      <c r="AE1072" t="str">
        <v>EI621040 Corp</v>
      </c>
      <c r="AF1072" t="str">
        <v>US06738KDQ13</v>
      </c>
      <c r="AG1072" t="str">
        <v>06738KDQ1</v>
      </c>
      <c r="AH1072" t="str">
        <v>BACR 1.8003 04/01/41</v>
      </c>
      <c r="AI1072" s="1">
        <v>51592</v>
      </c>
      <c r="AJ1072">
        <v>16370.8</v>
      </c>
      <c r="AQ1072" t="str">
        <v>BY135579 Corp</v>
      </c>
      <c r="AR1072" t="str">
        <v>XS2123787637</v>
      </c>
      <c r="AS1072" t="str">
        <v>BY1355795</v>
      </c>
      <c r="AT1072" t="str">
        <v>BNP Float 07/07/27</v>
      </c>
      <c r="AU1072" s="1">
        <v>46575</v>
      </c>
      <c r="AV1072">
        <v>1570000</v>
      </c>
      <c r="KA1072" s="1"/>
      <c r="LE1072" s="1"/>
    </row>
    <row r="1073" spans="31:317" x14ac:dyDescent="0.25">
      <c r="AE1073" t="str">
        <v>EI621152 Corp</v>
      </c>
      <c r="AF1073" t="str">
        <v>US06738KDP30</v>
      </c>
      <c r="AG1073" t="str">
        <v>06738KDP3</v>
      </c>
      <c r="AH1073" t="str">
        <v>BACR 1.6655 04/01/31</v>
      </c>
      <c r="AI1073" s="1">
        <v>47939</v>
      </c>
      <c r="AJ1073">
        <v>6484.63</v>
      </c>
      <c r="AQ1073" t="str">
        <v>BY136365 Corp</v>
      </c>
      <c r="AR1073" t="str">
        <v>XS2123788957</v>
      </c>
      <c r="AS1073" t="str">
        <v>BY1363658</v>
      </c>
      <c r="AT1073" t="str">
        <v>BNP Float 07/07/27</v>
      </c>
      <c r="AU1073" s="1">
        <v>46575</v>
      </c>
      <c r="AV1073">
        <v>5000000</v>
      </c>
      <c r="KA1073" s="1"/>
      <c r="LE1073" s="1"/>
    </row>
    <row r="1074" spans="31:317" x14ac:dyDescent="0.25">
      <c r="AE1074" t="str">
        <v>EI621224 Corp</v>
      </c>
      <c r="AF1074" t="str">
        <v>US06738KDS78</v>
      </c>
      <c r="AG1074" t="str">
        <v>06738KDS7</v>
      </c>
      <c r="AH1074" t="str">
        <v>BACR 4.2134 04/01/31</v>
      </c>
      <c r="AI1074" s="1">
        <v>47939</v>
      </c>
      <c r="AJ1074">
        <v>6039.65</v>
      </c>
      <c r="AQ1074" t="str">
        <v>BY153997 Corp</v>
      </c>
      <c r="AR1074" t="str">
        <v>XS2123782596</v>
      </c>
      <c r="AS1074" t="str">
        <v>BY1539976</v>
      </c>
      <c r="AT1074" t="str">
        <v>BNP Float 07/07/27</v>
      </c>
      <c r="AU1074" s="1">
        <v>46575</v>
      </c>
      <c r="AV1074">
        <v>6380000</v>
      </c>
      <c r="KA1074" s="1"/>
      <c r="LE1074" s="1"/>
    </row>
    <row r="1075" spans="31:317" x14ac:dyDescent="0.25">
      <c r="AE1075" t="str">
        <v>EI649841 Corp</v>
      </c>
      <c r="AF1075" t="str">
        <v>US06738JPL25</v>
      </c>
      <c r="AG1075" t="str">
        <v>06738JPL2</v>
      </c>
      <c r="AH1075" t="str">
        <v>BACR 7 ½ 04/28/26</v>
      </c>
      <c r="AI1075" s="1">
        <v>46140</v>
      </c>
      <c r="AJ1075">
        <v>100000</v>
      </c>
      <c r="AQ1075" t="str">
        <v>BY156080 Corp</v>
      </c>
      <c r="AR1075" t="str">
        <v>XS2123790425</v>
      </c>
      <c r="AS1075" t="str">
        <v>BY1560808</v>
      </c>
      <c r="AT1075" t="str">
        <v>BNP Float 07/07/27</v>
      </c>
      <c r="AU1075" s="1">
        <v>46575</v>
      </c>
      <c r="AV1075">
        <v>400000</v>
      </c>
      <c r="KA1075" s="1"/>
      <c r="LE1075" s="1"/>
    </row>
    <row r="1076" spans="31:317" x14ac:dyDescent="0.25">
      <c r="AE1076" t="str">
        <v>EI649849 Corp</v>
      </c>
      <c r="AF1076" t="str">
        <v>US06738JPK42</v>
      </c>
      <c r="AG1076" t="str">
        <v>06738JPK4</v>
      </c>
      <c r="AH1076" t="str">
        <v>BACR 4 ½ 04/28/26</v>
      </c>
      <c r="AI1076" s="1">
        <v>46140</v>
      </c>
      <c r="AJ1076">
        <v>111000</v>
      </c>
      <c r="AQ1076" t="str">
        <v>BY156829 Corp</v>
      </c>
      <c r="AR1076" t="str">
        <v>XS2123789179</v>
      </c>
      <c r="AS1076" t="str">
        <v>BY1568298</v>
      </c>
      <c r="AT1076" t="str">
        <v>BNP Float 07/07/27</v>
      </c>
      <c r="AU1076" s="1">
        <v>46575</v>
      </c>
      <c r="AV1076">
        <v>3788000</v>
      </c>
      <c r="KA1076" s="1"/>
      <c r="LE1076" s="1"/>
    </row>
    <row r="1077" spans="31:317" x14ac:dyDescent="0.25">
      <c r="AE1077" t="str">
        <v>EI652809 Corp</v>
      </c>
      <c r="AF1077" t="str">
        <v>US06738KGR68</v>
      </c>
      <c r="AG1077" t="str">
        <v>06738KGR6</v>
      </c>
      <c r="AH1077" t="str">
        <v>BACR 4.1422 05/01/31</v>
      </c>
      <c r="AI1077" s="1">
        <v>47969</v>
      </c>
      <c r="AJ1077">
        <v>6130.47</v>
      </c>
      <c r="AQ1077" t="str">
        <v>BY163103 Corp</v>
      </c>
      <c r="AR1077" t="str">
        <v>XS2123790854</v>
      </c>
      <c r="AS1077" t="str">
        <v>BY1631039</v>
      </c>
      <c r="AT1077" t="str">
        <v>BNP Float 07/07/27</v>
      </c>
      <c r="AU1077" s="1">
        <v>46575</v>
      </c>
      <c r="AV1077">
        <v>1840000</v>
      </c>
      <c r="KA1077" s="1"/>
      <c r="LE1077" s="1"/>
    </row>
    <row r="1078" spans="31:317" x14ac:dyDescent="0.25">
      <c r="AE1078" t="str">
        <v>EI652885 Corp</v>
      </c>
      <c r="AF1078" t="str">
        <v>US06738KGP03</v>
      </c>
      <c r="AG1078" t="str">
        <v>06738KGP0</v>
      </c>
      <c r="AH1078" t="str">
        <v>BACR 1.774 05/01/41</v>
      </c>
      <c r="AI1078" s="1">
        <v>51622</v>
      </c>
      <c r="AJ1078">
        <v>16478.689999999999</v>
      </c>
      <c r="AQ1078" t="str">
        <v>BY163133 Corp</v>
      </c>
      <c r="AR1078" t="str">
        <v>XS2123789252</v>
      </c>
      <c r="AS1078" t="str">
        <v>BY1631336</v>
      </c>
      <c r="AT1078" t="str">
        <v>BNP 6 07/07/27</v>
      </c>
      <c r="AU1078" s="1">
        <v>46575</v>
      </c>
      <c r="AV1078">
        <v>2740000</v>
      </c>
      <c r="KA1078" s="1"/>
      <c r="LE1078" s="1"/>
    </row>
    <row r="1079" spans="31:317" x14ac:dyDescent="0.25">
      <c r="AE1079" t="str">
        <v>EI652985 Corp</v>
      </c>
      <c r="AF1079" t="str">
        <v>US06738KGN54</v>
      </c>
      <c r="AG1079" t="str">
        <v>06738KGN5</v>
      </c>
      <c r="AH1079" t="str">
        <v>BACR 1.4111 05/01/31</v>
      </c>
      <c r="AI1079" s="1">
        <v>47969</v>
      </c>
      <c r="AJ1079">
        <v>6623.78</v>
      </c>
      <c r="AQ1079" t="str">
        <v>BY297178 Corp</v>
      </c>
      <c r="AR1079" t="str">
        <v>XS2123776432</v>
      </c>
      <c r="AS1079" t="str">
        <v>BY2971780</v>
      </c>
      <c r="AT1079" t="str">
        <v>BNP 6 ¾ 07/06/27</v>
      </c>
      <c r="AU1079" s="1">
        <v>46574</v>
      </c>
      <c r="AV1079">
        <v>2300000</v>
      </c>
      <c r="KA1079" s="1"/>
      <c r="LE1079" s="1"/>
    </row>
    <row r="1080" spans="31:317" x14ac:dyDescent="0.25">
      <c r="AE1080" t="str">
        <v>EI653049 Corp</v>
      </c>
      <c r="AF1080" t="str">
        <v>US06738KGS42</v>
      </c>
      <c r="AG1080" t="str">
        <v>06738KGS4</v>
      </c>
      <c r="AH1080" t="str">
        <v>BACR 4.4725 05/01/41</v>
      </c>
      <c r="AI1080" s="1">
        <v>51622</v>
      </c>
      <c r="AJ1080">
        <v>13548.26</v>
      </c>
      <c r="AQ1080" t="str">
        <v>BY378901 Corp</v>
      </c>
      <c r="AR1080" t="str">
        <v>XS1523745856</v>
      </c>
      <c r="AS1080" t="str">
        <v>BY3789017</v>
      </c>
      <c r="AT1080" t="str">
        <v>BNP Float 01/21/26</v>
      </c>
      <c r="AU1080" s="1">
        <v>46043</v>
      </c>
      <c r="AV1080">
        <v>2400000</v>
      </c>
      <c r="KA1080" s="1"/>
      <c r="LE1080" s="1"/>
    </row>
    <row r="1081" spans="31:317" x14ac:dyDescent="0.25">
      <c r="AE1081" t="str">
        <v>EI663343 Corp</v>
      </c>
      <c r="AF1081" t="str">
        <v>US06738JQ725</v>
      </c>
      <c r="AG1081" t="str">
        <v>06738JQ72</v>
      </c>
      <c r="AH1081" t="str">
        <v>BACR 4 ½ 05/12/31</v>
      </c>
      <c r="AI1081" s="1">
        <v>47980</v>
      </c>
      <c r="AJ1081">
        <v>170000</v>
      </c>
      <c r="AQ1081" t="str">
        <v>BY428148 Corp</v>
      </c>
      <c r="AR1081" t="str">
        <v>XS2358536048</v>
      </c>
      <c r="AS1081" t="str">
        <v>BY4281485</v>
      </c>
      <c r="AT1081" t="str">
        <v>BNP 0 07/06/27</v>
      </c>
      <c r="AU1081" s="1">
        <v>46574</v>
      </c>
      <c r="AV1081">
        <v>1000000</v>
      </c>
      <c r="KA1081" s="1"/>
      <c r="LE1081" s="1"/>
    </row>
    <row r="1082" spans="31:317" x14ac:dyDescent="0.25">
      <c r="AE1082" t="str">
        <v>EI667634 Corp</v>
      </c>
      <c r="AF1082" t="str">
        <v>XS0602869819</v>
      </c>
      <c r="AG1082" t="str">
        <v>EI6676346</v>
      </c>
      <c r="AH1082" t="str">
        <v>BACR 0 05/11/41</v>
      </c>
      <c r="AI1082" s="1">
        <v>51632</v>
      </c>
      <c r="AJ1082">
        <v>30000000</v>
      </c>
      <c r="AQ1082" t="str">
        <v>BY428996 Corp</v>
      </c>
      <c r="AR1082" t="str">
        <v>XS2372801998</v>
      </c>
      <c r="AS1082" t="str">
        <v>BY4289967</v>
      </c>
      <c r="AT1082" t="str">
        <v>BNP 0 07/06/27</v>
      </c>
      <c r="AU1082" s="1">
        <v>46574</v>
      </c>
      <c r="AV1082">
        <v>1000000</v>
      </c>
      <c r="KA1082" s="1"/>
      <c r="LE1082" s="1"/>
    </row>
    <row r="1083" spans="31:317" x14ac:dyDescent="0.25">
      <c r="AE1083" t="str">
        <v>EI670933 Corp</v>
      </c>
      <c r="AF1083" t="str">
        <v>US06738JQF48</v>
      </c>
      <c r="AG1083" t="str">
        <v>06738JQF4</v>
      </c>
      <c r="AH1083" t="str">
        <v>BACR 4 ¼ 05/19/26</v>
      </c>
      <c r="AI1083" s="1">
        <v>46161</v>
      </c>
      <c r="AJ1083">
        <v>0</v>
      </c>
      <c r="AQ1083" t="str">
        <v>BY614958 Corp</v>
      </c>
      <c r="AR1083" t="str">
        <v>XS2422066659</v>
      </c>
      <c r="AS1083" t="str">
        <v>BY6149581</v>
      </c>
      <c r="AT1083" t="str">
        <v>BNP Float 06/28/27</v>
      </c>
      <c r="AU1083" s="1">
        <v>46566</v>
      </c>
      <c r="AV1083">
        <v>20000000</v>
      </c>
      <c r="KA1083" s="1"/>
      <c r="LE1083" s="1"/>
    </row>
    <row r="1084" spans="31:317" x14ac:dyDescent="0.25">
      <c r="AE1084" t="str">
        <v>EI670949 Corp</v>
      </c>
      <c r="AF1084" t="str">
        <v>US06738JQG21</v>
      </c>
      <c r="AG1084" t="str">
        <v>06738JQG2</v>
      </c>
      <c r="AH1084" t="str">
        <v>BACR 4 ¾ 05/19/31</v>
      </c>
      <c r="AI1084" s="1">
        <v>47987</v>
      </c>
      <c r="AJ1084">
        <v>0</v>
      </c>
      <c r="AQ1084" t="str">
        <v>BY622831 Corp</v>
      </c>
      <c r="AR1084" t="str">
        <v>XS2396237351</v>
      </c>
      <c r="AS1084" t="str">
        <v>BY6228310</v>
      </c>
      <c r="AT1084" t="str">
        <v>BNP 6 ½ 07/06/27</v>
      </c>
      <c r="AU1084" s="1">
        <v>46574</v>
      </c>
      <c r="AV1084">
        <v>2750000</v>
      </c>
      <c r="KA1084" s="1"/>
      <c r="LE1084" s="1"/>
    </row>
    <row r="1085" spans="31:317" x14ac:dyDescent="0.25">
      <c r="AE1085" t="str">
        <v>EI681409 Corp</v>
      </c>
      <c r="AF1085" t="str">
        <v>US06738JQR85</v>
      </c>
      <c r="AG1085" t="str">
        <v>06738JQR8</v>
      </c>
      <c r="AH1085" t="str">
        <v>BACR 4 ¾ 05/26/31</v>
      </c>
      <c r="AI1085" s="1">
        <v>47994</v>
      </c>
      <c r="AJ1085">
        <v>113000</v>
      </c>
      <c r="AQ1085" t="str">
        <v>BY901668 Corp</v>
      </c>
      <c r="AR1085" t="str">
        <v>XS2422012133</v>
      </c>
      <c r="AS1085" t="str">
        <v>BY9016688</v>
      </c>
      <c r="AT1085" t="str">
        <v>BNP 6 ½ 07/06/27</v>
      </c>
      <c r="AU1085" s="1">
        <v>46574</v>
      </c>
      <c r="AV1085">
        <v>1400000</v>
      </c>
      <c r="KA1085" s="1"/>
      <c r="LE1085" s="1"/>
    </row>
    <row r="1086" spans="31:317" x14ac:dyDescent="0.25">
      <c r="AE1086" t="str">
        <v>EI688785 Corp</v>
      </c>
      <c r="AF1086" t="str">
        <v>US06738JR483</v>
      </c>
      <c r="AG1086" t="str">
        <v>06738JR48</v>
      </c>
      <c r="AH1086" t="str">
        <v>BACR 5 06/03/41</v>
      </c>
      <c r="AI1086" s="1">
        <v>51655</v>
      </c>
      <c r="AJ1086">
        <v>0</v>
      </c>
      <c r="AQ1086" t="str">
        <v>BZ092527 Corp</v>
      </c>
      <c r="AR1086" t="str">
        <v>XS2536485894</v>
      </c>
      <c r="AS1086" t="str">
        <v>BZ0925272</v>
      </c>
      <c r="AT1086" t="str">
        <v>BNP 5 ¼ 06/23/27</v>
      </c>
      <c r="AU1086" s="1">
        <v>46561</v>
      </c>
      <c r="AV1086">
        <v>50000000</v>
      </c>
      <c r="KA1086" s="1"/>
      <c r="LE1086" s="1"/>
    </row>
    <row r="1087" spans="31:317" x14ac:dyDescent="0.25">
      <c r="AE1087" t="str">
        <v>EI688973 Corp</v>
      </c>
      <c r="AF1087" t="str">
        <v>US06738KJL61</v>
      </c>
      <c r="AG1087" t="str">
        <v>06738KJL6</v>
      </c>
      <c r="AH1087" t="str">
        <v>BACR 3.7275 06/02/31</v>
      </c>
      <c r="AI1087" s="1">
        <v>48001</v>
      </c>
      <c r="AJ1087">
        <v>6282.48</v>
      </c>
      <c r="AQ1087" t="str">
        <v>BZ107391 Corp</v>
      </c>
      <c r="AR1087" t="str">
        <v>XS2392628488</v>
      </c>
      <c r="AS1087" t="str">
        <v>BZ1073916</v>
      </c>
      <c r="AT1087" t="str">
        <v>BNP 0 PERP</v>
      </c>
      <c r="AU1087" t="e">
        <v>#N/A</v>
      </c>
      <c r="AV1087">
        <v>20000000</v>
      </c>
      <c r="KA1087" s="1"/>
    </row>
    <row r="1088" spans="31:317" x14ac:dyDescent="0.25">
      <c r="AE1088" t="str">
        <v>EI689013 Corp</v>
      </c>
      <c r="AF1088" t="str">
        <v>US06738KJP75</v>
      </c>
      <c r="AG1088" t="str">
        <v>06738KJP7</v>
      </c>
      <c r="AH1088" t="str">
        <v>BACR 1.2625 06/02/31</v>
      </c>
      <c r="AI1088" s="1">
        <v>48001</v>
      </c>
      <c r="AJ1088">
        <v>6745.05</v>
      </c>
      <c r="AQ1088" t="str">
        <v>BZ122513 Corp</v>
      </c>
      <c r="AR1088" t="str">
        <v>XS2392628132</v>
      </c>
      <c r="AS1088" t="str">
        <v>BZ1225136</v>
      </c>
      <c r="AT1088" t="str">
        <v>BNP 0 PERP</v>
      </c>
      <c r="AU1088" t="e">
        <v>#N/A</v>
      </c>
      <c r="AV1088">
        <v>20000000</v>
      </c>
      <c r="KA1088" s="1"/>
    </row>
    <row r="1089" spans="31:317" x14ac:dyDescent="0.25">
      <c r="AE1089" t="str">
        <v>EI689193 Corp</v>
      </c>
      <c r="AF1089" t="str">
        <v>US06738KJQ58</v>
      </c>
      <c r="AG1089" t="str">
        <v>06738KJQ5</v>
      </c>
      <c r="AH1089" t="str">
        <v>BACR 1.6448 06/03/41</v>
      </c>
      <c r="AI1089" s="1">
        <v>51655</v>
      </c>
      <c r="AJ1089">
        <v>16717.349999999999</v>
      </c>
      <c r="AQ1089" t="str">
        <v>BZ168914 Corp</v>
      </c>
      <c r="AR1089" t="str">
        <v>XS2426338146</v>
      </c>
      <c r="AS1089" t="str">
        <v>BZ1689141</v>
      </c>
      <c r="AT1089" t="str">
        <v>BNP 0 07/06/27</v>
      </c>
      <c r="AU1089" s="1">
        <v>46574</v>
      </c>
      <c r="AV1089">
        <v>750000</v>
      </c>
      <c r="KA1089" s="1"/>
      <c r="LE1089" s="1"/>
    </row>
    <row r="1090" spans="31:317" x14ac:dyDescent="0.25">
      <c r="AE1090" t="str">
        <v>EI689217 Corp</v>
      </c>
      <c r="AF1090" t="str">
        <v>US06738KJM45</v>
      </c>
      <c r="AG1090" t="str">
        <v>06738KJM4</v>
      </c>
      <c r="AH1090" t="str">
        <v>BACR 4.0982 06/03/41</v>
      </c>
      <c r="AI1090" s="1">
        <v>51655</v>
      </c>
      <c r="AJ1090">
        <v>13961.14</v>
      </c>
      <c r="AQ1090" t="str">
        <v>BZ183576 Corp</v>
      </c>
      <c r="AR1090" t="str">
        <v>XS2123776275</v>
      </c>
      <c r="AS1090" t="str">
        <v>BZ1835769</v>
      </c>
      <c r="AT1090" t="str">
        <v>BNP 5.1 01/05/26</v>
      </c>
      <c r="AU1090" s="1">
        <v>46027</v>
      </c>
      <c r="AV1090">
        <v>500000</v>
      </c>
      <c r="KA1090" s="1"/>
      <c r="LE1090" s="1"/>
    </row>
    <row r="1091" spans="31:317" x14ac:dyDescent="0.25">
      <c r="AE1091" t="str">
        <v>EI696882 Corp</v>
      </c>
      <c r="AF1091" t="str">
        <v>US06738JR970</v>
      </c>
      <c r="AG1091" t="str">
        <v>06738JR97</v>
      </c>
      <c r="AH1091" t="str">
        <v>BACR 4 ½ 06/09/31</v>
      </c>
      <c r="AI1091" s="1">
        <v>48008</v>
      </c>
      <c r="AJ1091">
        <v>115000</v>
      </c>
      <c r="AQ1091" t="str">
        <v>BZ213613 Corp</v>
      </c>
      <c r="AR1091" t="str">
        <v>XS2428628643</v>
      </c>
      <c r="AS1091" t="str">
        <v>BZ2136134</v>
      </c>
      <c r="AT1091" t="str">
        <v>BNP 6 01/04/28</v>
      </c>
      <c r="AU1091" s="1">
        <v>46756</v>
      </c>
      <c r="AV1091">
        <v>1000000</v>
      </c>
      <c r="KA1091" s="1"/>
      <c r="LE1091" s="1"/>
    </row>
    <row r="1092" spans="31:317" x14ac:dyDescent="0.25">
      <c r="AE1092" t="str">
        <v>EI703303 Corp</v>
      </c>
      <c r="AF1092" t="str">
        <v>US06738JRM89</v>
      </c>
      <c r="AG1092" t="str">
        <v>06738JRM8</v>
      </c>
      <c r="AH1092" t="str">
        <v>BACR 0.3733 07/01/26</v>
      </c>
      <c r="AI1092" s="1">
        <v>46204</v>
      </c>
      <c r="AJ1092">
        <v>1097.8699999999999</v>
      </c>
      <c r="AQ1092" t="str">
        <v>BZ230240 Corp</v>
      </c>
      <c r="AR1092" t="str">
        <v>XS2422019575</v>
      </c>
      <c r="AS1092" t="str">
        <v>BZ2302405</v>
      </c>
      <c r="AT1092" t="str">
        <v>BNP Float 09/15/25</v>
      </c>
      <c r="AU1092" s="1">
        <v>45915</v>
      </c>
      <c r="AV1092">
        <v>1000000</v>
      </c>
      <c r="KA1092" s="1"/>
      <c r="LE1092" s="1"/>
    </row>
    <row r="1093" spans="31:317" x14ac:dyDescent="0.25">
      <c r="AE1093" t="str">
        <v>EI710209 Corp</v>
      </c>
      <c r="AF1093" t="str">
        <v>US06738JRV88</v>
      </c>
      <c r="AG1093" t="str">
        <v>06738JRV8</v>
      </c>
      <c r="AH1093" t="str">
        <v>BACR 0.3742 07/01/26</v>
      </c>
      <c r="AI1093" s="1">
        <v>46204</v>
      </c>
      <c r="AJ1093">
        <v>1097.8900000000001</v>
      </c>
      <c r="AQ1093" t="str">
        <v>BZ264019 Corp</v>
      </c>
      <c r="AR1093" t="str">
        <v>XS2426342254</v>
      </c>
      <c r="AS1093" t="str">
        <v>BZ2640192</v>
      </c>
      <c r="AT1093" t="str">
        <v>BNP Float 07/06/27</v>
      </c>
      <c r="AU1093" s="1">
        <v>46574</v>
      </c>
      <c r="AV1093">
        <v>5100000</v>
      </c>
      <c r="KA1093" s="1"/>
      <c r="LE1093" s="1"/>
    </row>
    <row r="1094" spans="31:317" x14ac:dyDescent="0.25">
      <c r="AE1094" t="str">
        <v>EI721909 Corp</v>
      </c>
      <c r="AF1094" t="str">
        <v>US06738JRZ92</v>
      </c>
      <c r="AG1094" t="str">
        <v>06738JRZ9</v>
      </c>
      <c r="AH1094" t="str">
        <v>BACR 0.5235 08/03/26</v>
      </c>
      <c r="AI1094" s="1">
        <v>46237</v>
      </c>
      <c r="AJ1094">
        <v>1196.57</v>
      </c>
      <c r="AQ1094" t="str">
        <v>BZ473755 Corp</v>
      </c>
      <c r="AR1094" t="str">
        <v>XS2380314513</v>
      </c>
      <c r="AS1094" t="str">
        <v>BZ4737558</v>
      </c>
      <c r="AT1094" t="str">
        <v>BNP 8 07/06/27</v>
      </c>
      <c r="AU1094" s="1">
        <v>46574</v>
      </c>
      <c r="AV1094">
        <v>500000</v>
      </c>
      <c r="KA1094" s="1"/>
      <c r="LE1094" s="1"/>
    </row>
    <row r="1095" spans="31:317" x14ac:dyDescent="0.25">
      <c r="AE1095" t="str">
        <v>EI722125 Corp</v>
      </c>
      <c r="AF1095" t="str">
        <v>US06738JS390</v>
      </c>
      <c r="AG1095" t="str">
        <v>06738JS39</v>
      </c>
      <c r="AH1095" t="str">
        <v>BACR 4 06/30/26</v>
      </c>
      <c r="AI1095" s="1">
        <v>46203</v>
      </c>
      <c r="AJ1095">
        <v>0</v>
      </c>
      <c r="AQ1095" t="str">
        <v>BZ618572 Corp</v>
      </c>
      <c r="AR1095" t="str">
        <v>XS2436032697</v>
      </c>
      <c r="AS1095" t="str">
        <v>BZ6185723</v>
      </c>
      <c r="AT1095" t="str">
        <v>BNP 4.45 01/08/26</v>
      </c>
      <c r="AU1095" s="1">
        <v>46030</v>
      </c>
      <c r="AV1095">
        <v>250000</v>
      </c>
      <c r="KA1095" s="1"/>
      <c r="LE1095" s="1"/>
    </row>
    <row r="1096" spans="31:317" x14ac:dyDescent="0.25">
      <c r="AE1096" t="str">
        <v>EI723874 Corp</v>
      </c>
      <c r="AF1096" t="str">
        <v>US06738KLN99</v>
      </c>
      <c r="AG1096" t="str">
        <v>06738KLN9</v>
      </c>
      <c r="AH1096" t="str">
        <v>BACR 3.7275 07/01/31</v>
      </c>
      <c r="AI1096" s="1">
        <v>48030</v>
      </c>
      <c r="AJ1096">
        <v>6362.72</v>
      </c>
      <c r="AQ1096" t="str">
        <v>BZ618882 Corp</v>
      </c>
      <c r="AR1096" t="str">
        <v>XS2428631191</v>
      </c>
      <c r="AS1096" t="str">
        <v>BZ6188826</v>
      </c>
      <c r="AT1096" t="str">
        <v>BNP 6.8 07/06/27</v>
      </c>
      <c r="AU1096" s="1">
        <v>46574</v>
      </c>
      <c r="AV1096">
        <v>1015000</v>
      </c>
      <c r="KA1096" s="1"/>
      <c r="LE1096" s="1"/>
    </row>
    <row r="1097" spans="31:317" x14ac:dyDescent="0.25">
      <c r="AE1097" t="str">
        <v>EI729349 Corp</v>
      </c>
      <c r="AF1097" t="str">
        <v>US06738JS705</v>
      </c>
      <c r="AG1097" t="str">
        <v>06738JS70</v>
      </c>
      <c r="AH1097" t="str">
        <v>BACR 0.7588 08/03/26</v>
      </c>
      <c r="AI1097" s="1">
        <v>46237</v>
      </c>
      <c r="AJ1097">
        <v>1195.0999999999999</v>
      </c>
      <c r="AQ1097" t="str">
        <v>BZ619340 Corp</v>
      </c>
      <c r="AR1097" t="str">
        <v>XS2436032424</v>
      </c>
      <c r="AS1097" t="str">
        <v>BZ6193404</v>
      </c>
      <c r="AT1097" t="str">
        <v>BNP 4.3 01/08/26</v>
      </c>
      <c r="AU1097" s="1">
        <v>46030</v>
      </c>
      <c r="AV1097">
        <v>250000</v>
      </c>
      <c r="KA1097" s="1"/>
      <c r="LE1097" s="1"/>
    </row>
    <row r="1098" spans="31:317" x14ac:dyDescent="0.25">
      <c r="AE1098" t="str">
        <v>EI729657 Corp</v>
      </c>
      <c r="AF1098" t="str">
        <v>US06738JSA33</v>
      </c>
      <c r="AG1098" t="str">
        <v>06738JSA3</v>
      </c>
      <c r="AH1098" t="str">
        <v>BACR 4 ¼ 07/08/28</v>
      </c>
      <c r="AI1098" s="1">
        <v>46942</v>
      </c>
      <c r="AJ1098">
        <v>146000</v>
      </c>
      <c r="AQ1098" t="str">
        <v>BZ749861 Corp</v>
      </c>
      <c r="AR1098" t="str">
        <v>XS2440512353</v>
      </c>
      <c r="AS1098" t="str">
        <v>BZ7498612</v>
      </c>
      <c r="AT1098" t="str">
        <v>BNP Float 01/08/26</v>
      </c>
      <c r="AU1098" s="1">
        <v>46030</v>
      </c>
      <c r="AV1098">
        <v>1000000</v>
      </c>
      <c r="KA1098" s="1"/>
      <c r="LE1098" s="1"/>
    </row>
    <row r="1099" spans="31:317" x14ac:dyDescent="0.25">
      <c r="AE1099" t="str">
        <v>EI736738 Corp</v>
      </c>
      <c r="AF1099" t="str">
        <v>US06738JSF20</v>
      </c>
      <c r="AG1099" t="str">
        <v>06738JSF2</v>
      </c>
      <c r="AH1099" t="str">
        <v>BACR 0.8399 08/03/26</v>
      </c>
      <c r="AI1099" s="1">
        <v>46237</v>
      </c>
      <c r="AJ1099">
        <v>1194.56</v>
      </c>
      <c r="AQ1099" t="str">
        <v>BZ760527 Corp</v>
      </c>
      <c r="AR1099" t="str">
        <v>XS2426371865</v>
      </c>
      <c r="AS1099" t="str">
        <v>BZ7605273</v>
      </c>
      <c r="AT1099" t="str">
        <v>BNP 7.05 07/06/27</v>
      </c>
      <c r="AU1099" s="1">
        <v>46574</v>
      </c>
      <c r="AV1099">
        <v>1000000</v>
      </c>
      <c r="KA1099" s="1"/>
      <c r="LE1099" s="1"/>
    </row>
    <row r="1100" spans="31:317" x14ac:dyDescent="0.25">
      <c r="AE1100" t="str">
        <v>EI757969 Corp</v>
      </c>
      <c r="AF1100" t="str">
        <v>US06738KNP20</v>
      </c>
      <c r="AG1100" t="str">
        <v>06738KNP2</v>
      </c>
      <c r="AH1100" t="str">
        <v>BACR 4.0715 08/01/31</v>
      </c>
      <c r="AI1100" s="1">
        <v>48061</v>
      </c>
      <c r="AJ1100">
        <v>6378.47</v>
      </c>
      <c r="AQ1100" t="str">
        <v>BZ878071 Corp</v>
      </c>
      <c r="AR1100" t="str">
        <v>XS2442166174</v>
      </c>
      <c r="AS1100" t="str">
        <v>BZ8780711</v>
      </c>
      <c r="AT1100" t="str">
        <v>BNP 0 01/08/26</v>
      </c>
      <c r="AU1100" s="1">
        <v>46030</v>
      </c>
      <c r="AV1100">
        <v>400000</v>
      </c>
      <c r="KA1100" s="1"/>
      <c r="LE1100" s="1"/>
    </row>
    <row r="1101" spans="31:317" x14ac:dyDescent="0.25">
      <c r="AE1101" t="str">
        <v>EI758013 Corp</v>
      </c>
      <c r="AF1101" t="str">
        <v>US06738KNN71</v>
      </c>
      <c r="AG1101" t="str">
        <v>06738KNN7</v>
      </c>
      <c r="AH1101" t="str">
        <v>BACR 1.4613 08/01/31</v>
      </c>
      <c r="AI1101" s="1">
        <v>48061</v>
      </c>
      <c r="AJ1101">
        <v>6889.35</v>
      </c>
      <c r="AQ1101" t="str">
        <v>EF300668 Corp</v>
      </c>
      <c r="AR1101" t="str">
        <v>XS0177283933</v>
      </c>
      <c r="AS1101" t="str">
        <v>EF3006683</v>
      </c>
      <c r="AT1101" t="str">
        <v>BNP Float 10/10/33</v>
      </c>
      <c r="AU1101" s="1">
        <v>48862</v>
      </c>
      <c r="AV1101">
        <v>2500000</v>
      </c>
      <c r="KA1101" s="1"/>
      <c r="LE1101" s="1"/>
    </row>
    <row r="1102" spans="31:317" x14ac:dyDescent="0.25">
      <c r="AE1102" t="str">
        <v>EI768622 Corp</v>
      </c>
      <c r="AF1102" t="str">
        <v>US06738KQS32</v>
      </c>
      <c r="AG1102" t="str">
        <v>06738KQS3</v>
      </c>
      <c r="AH1102" t="str">
        <v>BACR Float 08/31/31</v>
      </c>
      <c r="AI1102" s="1">
        <v>48091</v>
      </c>
      <c r="AJ1102">
        <v>3000000</v>
      </c>
      <c r="AQ1102" t="str">
        <v>EG634322 Corp</v>
      </c>
      <c r="AR1102" t="str">
        <v>US05567HCY09</v>
      </c>
      <c r="AS1102" t="str">
        <v>05567HCY0</v>
      </c>
      <c r="AT1102" t="str">
        <v>BNP Float 07/19/27</v>
      </c>
      <c r="AU1102" s="1">
        <v>46587</v>
      </c>
      <c r="AV1102">
        <v>25000000</v>
      </c>
      <c r="KA1102" s="1"/>
      <c r="LE1102" s="1"/>
    </row>
    <row r="1103" spans="31:317" x14ac:dyDescent="0.25">
      <c r="AE1103" t="str">
        <v>EI785452 Corp</v>
      </c>
      <c r="AF1103" t="str">
        <v>XS0628109711</v>
      </c>
      <c r="AG1103" t="str">
        <v>EI7854520</v>
      </c>
      <c r="AH1103" t="str">
        <v>BACR 5 ¼ 08/29/31</v>
      </c>
      <c r="AI1103" s="1">
        <v>48089</v>
      </c>
      <c r="AJ1103">
        <v>10000000</v>
      </c>
      <c r="AQ1103" t="str">
        <v>EH092600 Corp</v>
      </c>
      <c r="AR1103" t="str">
        <v>US05567HDC79</v>
      </c>
      <c r="AS1103" t="str">
        <v>05567HDC7</v>
      </c>
      <c r="AT1103" t="str">
        <v>BNP Float 12/13/27</v>
      </c>
      <c r="AU1103" s="1">
        <v>46734</v>
      </c>
      <c r="AV1103">
        <v>10000000</v>
      </c>
      <c r="KA1103" s="1"/>
      <c r="LE1103" s="1"/>
    </row>
    <row r="1104" spans="31:317" x14ac:dyDescent="0.25">
      <c r="AE1104" t="str">
        <v>EI792193 Corp</v>
      </c>
      <c r="AF1104" t="str">
        <v>US06738KRF02</v>
      </c>
      <c r="AG1104" t="str">
        <v>06738KRF0</v>
      </c>
      <c r="AH1104" t="str">
        <v>BACR 2.1459 09/02/31</v>
      </c>
      <c r="AI1104" s="1">
        <v>48093</v>
      </c>
      <c r="AJ1104">
        <v>6837.87</v>
      </c>
      <c r="AQ1104" t="str">
        <v>EH501902 Corp</v>
      </c>
      <c r="AR1104" t="str">
        <v>XS0371240952</v>
      </c>
      <c r="AS1104" t="str">
        <v>EH5019029</v>
      </c>
      <c r="AT1104" t="str">
        <v>BNP 0 PERP</v>
      </c>
      <c r="AU1104" t="e">
        <v>#N/A</v>
      </c>
      <c r="AV1104">
        <v>20000000</v>
      </c>
      <c r="KA1104" s="1"/>
    </row>
    <row r="1105" spans="31:317" x14ac:dyDescent="0.25">
      <c r="AE1105" t="str">
        <v>EI792217 Corp</v>
      </c>
      <c r="AF1105" t="str">
        <v>US06738KRG84</v>
      </c>
      <c r="AG1105" t="str">
        <v>06738KRG8</v>
      </c>
      <c r="AH1105" t="str">
        <v>BACR 4.3578 09/02/31</v>
      </c>
      <c r="AI1105" s="1">
        <v>48093</v>
      </c>
      <c r="AJ1105">
        <v>6402.37</v>
      </c>
      <c r="AQ1105" t="str">
        <v>EI240866 Corp</v>
      </c>
      <c r="AR1105" t="str">
        <v>XS0491831433</v>
      </c>
      <c r="AS1105" t="str">
        <v>EI2408660</v>
      </c>
      <c r="AT1105" t="str">
        <v>BNP 0 12/30/50</v>
      </c>
      <c r="AU1105" s="1">
        <v>55152</v>
      </c>
      <c r="AV1105">
        <v>10000000</v>
      </c>
      <c r="KA1105" s="1"/>
      <c r="LE1105" s="1"/>
    </row>
    <row r="1106" spans="31:317" x14ac:dyDescent="0.25">
      <c r="AE1106" t="str">
        <v>EI792790 Corp</v>
      </c>
      <c r="AF1106" t="str">
        <v>XS0628120361</v>
      </c>
      <c r="AG1106" t="str">
        <v>EI7927904</v>
      </c>
      <c r="AH1106" t="str">
        <v>BACR 5.2 08/29/31</v>
      </c>
      <c r="AI1106" s="1">
        <v>48089</v>
      </c>
      <c r="AJ1106">
        <v>10000000</v>
      </c>
      <c r="AQ1106" t="str">
        <v>EJ582334 Corp</v>
      </c>
      <c r="AR1106" t="str">
        <v>XS0899328156</v>
      </c>
      <c r="AS1106" t="str">
        <v>EJ5823343</v>
      </c>
      <c r="AT1106" t="str">
        <v>BNP Float 03/13/28</v>
      </c>
      <c r="AU1106" s="1">
        <v>46825</v>
      </c>
      <c r="AV1106">
        <v>4000000</v>
      </c>
      <c r="KA1106" s="1"/>
      <c r="LE1106" s="1"/>
    </row>
    <row r="1107" spans="31:317" x14ac:dyDescent="0.25">
      <c r="AE1107" t="str">
        <v>EI822489 Corp</v>
      </c>
      <c r="AF1107" t="str">
        <v>US06738KUF64</v>
      </c>
      <c r="AG1107" t="str">
        <v>06738KUF6</v>
      </c>
      <c r="AH1107" t="str">
        <v>BACR 1.8753 10/01/31</v>
      </c>
      <c r="AI1107" s="1">
        <v>48122</v>
      </c>
      <c r="AJ1107">
        <v>6983.03</v>
      </c>
      <c r="AQ1107" t="str">
        <v>EJ674082 Corp</v>
      </c>
      <c r="AR1107" t="str">
        <v>XS0933152430</v>
      </c>
      <c r="AS1107" t="str">
        <v>EJ6740827</v>
      </c>
      <c r="AT1107" t="str">
        <v>BNP Float 05/29/28</v>
      </c>
      <c r="AU1107" s="1">
        <v>46902</v>
      </c>
      <c r="AV1107">
        <v>20000000</v>
      </c>
      <c r="KA1107" s="1"/>
      <c r="LE1107" s="1"/>
    </row>
    <row r="1108" spans="31:317" x14ac:dyDescent="0.25">
      <c r="AE1108" t="str">
        <v>EI822501 Corp</v>
      </c>
      <c r="AF1108" t="str">
        <v>US06738KUH21</v>
      </c>
      <c r="AG1108" t="str">
        <v>06738KUH2</v>
      </c>
      <c r="AH1108" t="str">
        <v>BACR 4.0715 10/01/31</v>
      </c>
      <c r="AI1108" s="1">
        <v>48122</v>
      </c>
      <c r="AJ1108">
        <v>6534.39</v>
      </c>
      <c r="AQ1108" t="str">
        <v>EJ697657 Corp</v>
      </c>
      <c r="AR1108" t="str">
        <v>XS0940420036</v>
      </c>
      <c r="AS1108" t="str">
        <v>EJ6976579</v>
      </c>
      <c r="AT1108" t="str">
        <v>BNP Float 06/14/28</v>
      </c>
      <c r="AU1108" s="1">
        <v>46918</v>
      </c>
      <c r="AV1108">
        <v>10000000</v>
      </c>
      <c r="KA1108" s="1"/>
      <c r="LE1108" s="1"/>
    </row>
    <row r="1109" spans="31:317" x14ac:dyDescent="0.25">
      <c r="AE1109" t="str">
        <v>EI842284 Corp</v>
      </c>
      <c r="AF1109" t="str">
        <v>XS0548363091</v>
      </c>
      <c r="AG1109" t="str">
        <v>EI8422848</v>
      </c>
      <c r="AH1109" t="str">
        <v>BACR 0 10/25/41</v>
      </c>
      <c r="AI1109" s="1">
        <v>51799</v>
      </c>
      <c r="AJ1109">
        <v>20000000</v>
      </c>
      <c r="AQ1109" t="str">
        <v>EJ937170 Corp</v>
      </c>
      <c r="AR1109" t="str">
        <v>XS0995357331</v>
      </c>
      <c r="AS1109" t="str">
        <v>EJ9371703</v>
      </c>
      <c r="AT1109" t="str">
        <v>BNP Float 11/27/28</v>
      </c>
      <c r="AU1109" s="1">
        <v>47084</v>
      </c>
      <c r="AV1109">
        <v>20000000</v>
      </c>
      <c r="KA1109" s="1"/>
      <c r="LE1109" s="1"/>
    </row>
    <row r="1110" spans="31:317" x14ac:dyDescent="0.25">
      <c r="AE1110" t="str">
        <v>EI870325 Corp</v>
      </c>
      <c r="AF1110" t="str">
        <v>US06738KYX35</v>
      </c>
      <c r="AG1110" t="str">
        <v>06738KYX3</v>
      </c>
      <c r="AH1110" t="str">
        <v>BACR Float 11/23/26</v>
      </c>
      <c r="AI1110" s="1">
        <v>46349</v>
      </c>
      <c r="AJ1110">
        <v>0</v>
      </c>
      <c r="AQ1110" t="str">
        <v>EJ967496 Corp</v>
      </c>
      <c r="AR1110" t="str">
        <v>XS0991216887</v>
      </c>
      <c r="AS1110" t="str">
        <v>EJ9674965</v>
      </c>
      <c r="AT1110" t="str">
        <v>BNP Float 11/12/28</v>
      </c>
      <c r="AU1110" s="1">
        <v>47069</v>
      </c>
      <c r="AV1110">
        <v>30000000</v>
      </c>
      <c r="KA1110" s="1"/>
      <c r="LE1110" s="1"/>
    </row>
    <row r="1111" spans="31:317" x14ac:dyDescent="0.25">
      <c r="AE1111" t="str">
        <v>EI886360 Corp</v>
      </c>
      <c r="AF1111" t="str">
        <v>US06738JX663</v>
      </c>
      <c r="AG1111" t="str">
        <v>06738JX66</v>
      </c>
      <c r="AH1111" t="str">
        <v>BACR 4 ¾ 12/01/26</v>
      </c>
      <c r="AI1111" s="1">
        <v>46357</v>
      </c>
      <c r="AJ1111">
        <v>0</v>
      </c>
      <c r="AQ1111" t="str">
        <v>EJ986334 Corp</v>
      </c>
      <c r="AR1111" t="str">
        <v>XS1005584831</v>
      </c>
      <c r="AS1111" t="str">
        <v>EJ9863345</v>
      </c>
      <c r="AT1111" t="str">
        <v>BNP Float 12/19/28</v>
      </c>
      <c r="AU1111" s="1">
        <v>47106</v>
      </c>
      <c r="AV1111">
        <v>10000000</v>
      </c>
      <c r="KA1111" s="1"/>
      <c r="LE1111" s="1"/>
    </row>
    <row r="1112" spans="31:317" x14ac:dyDescent="0.25">
      <c r="AE1112" t="str">
        <v>EJ006555 Corp</v>
      </c>
      <c r="AF1112" t="str">
        <v>US06738JZ726</v>
      </c>
      <c r="AG1112" t="str">
        <v>06738JZ72</v>
      </c>
      <c r="AH1112" t="str">
        <v>BACR 4 02/09/27</v>
      </c>
      <c r="AI1112" s="1">
        <v>46427</v>
      </c>
      <c r="AJ1112">
        <v>105000</v>
      </c>
      <c r="AQ1112" t="str">
        <v>EJ986376 Corp</v>
      </c>
      <c r="AR1112" t="str">
        <v>XS1005583270</v>
      </c>
      <c r="AS1112" t="str">
        <v>EJ9863766</v>
      </c>
      <c r="AT1112" t="str">
        <v>BNP Float 12/19/28</v>
      </c>
      <c r="AU1112" s="1">
        <v>47106</v>
      </c>
      <c r="AV1112">
        <v>10000000</v>
      </c>
      <c r="KA1112" s="1"/>
      <c r="LE1112" s="1"/>
    </row>
    <row r="1113" spans="31:317" x14ac:dyDescent="0.25">
      <c r="AE1113" t="str">
        <v>EJ110965 Corp</v>
      </c>
      <c r="AF1113" t="str">
        <v>XS0743082108</v>
      </c>
      <c r="AG1113" t="str">
        <v>EJ1109655</v>
      </c>
      <c r="AH1113" t="str">
        <v>BACR Float 04/03/27</v>
      </c>
      <c r="AI1113" s="1">
        <v>46480</v>
      </c>
      <c r="AJ1113">
        <v>2360000</v>
      </c>
      <c r="AQ1113" t="str">
        <v>EK076263 Corp</v>
      </c>
      <c r="AR1113" t="str">
        <v>XS1034919081</v>
      </c>
      <c r="AS1113" t="str">
        <v>EK0762634</v>
      </c>
      <c r="AT1113" t="str">
        <v>BNP Float 02/20/29</v>
      </c>
      <c r="AU1113" s="1">
        <v>47169</v>
      </c>
      <c r="AV1113">
        <v>30000000</v>
      </c>
      <c r="KA1113" s="1"/>
      <c r="LE1113" s="1"/>
    </row>
    <row r="1114" spans="31:317" x14ac:dyDescent="0.25">
      <c r="AE1114" t="str">
        <v>EJ118312 Corp</v>
      </c>
      <c r="AF1114" t="str">
        <v>XS0743097551</v>
      </c>
      <c r="AG1114" t="str">
        <v>EJ1183122</v>
      </c>
      <c r="AH1114" t="str">
        <v>BACR 0 04/13/32</v>
      </c>
      <c r="AI1114" s="1">
        <v>48317</v>
      </c>
      <c r="AJ1114">
        <v>95500000</v>
      </c>
      <c r="AQ1114" t="str">
        <v>EK279981 Corp</v>
      </c>
      <c r="AR1114" t="str">
        <v>XS1070391559</v>
      </c>
      <c r="AS1114" t="str">
        <v>EK2799816</v>
      </c>
      <c r="AT1114" t="str">
        <v>BNP Float 05/27/29</v>
      </c>
      <c r="AU1114" s="1">
        <v>47265</v>
      </c>
      <c r="AV1114">
        <v>10000000</v>
      </c>
      <c r="KA1114" s="1"/>
      <c r="LE1114" s="1"/>
    </row>
    <row r="1115" spans="31:317" x14ac:dyDescent="0.25">
      <c r="AE1115" t="str">
        <v>EJ156935 Corp</v>
      </c>
      <c r="AF1115" t="str">
        <v>XS0614107240</v>
      </c>
      <c r="AG1115" t="str">
        <v>EJ1569353</v>
      </c>
      <c r="AH1115" t="str">
        <v>BACR 0 05/10/42</v>
      </c>
      <c r="AI1115" s="1">
        <v>51996</v>
      </c>
      <c r="AJ1115">
        <v>50000000</v>
      </c>
      <c r="AQ1115" t="str">
        <v>EK617807 Corp</v>
      </c>
      <c r="AR1115" t="str">
        <v>XS1144240303</v>
      </c>
      <c r="AS1115" t="str">
        <v>EK6178074</v>
      </c>
      <c r="AT1115" t="str">
        <v>BNP Float 11/28/29</v>
      </c>
      <c r="AU1115" s="1">
        <v>47450</v>
      </c>
      <c r="AV1115">
        <v>30000000</v>
      </c>
      <c r="KA1115" s="1"/>
      <c r="LE1115" s="1"/>
    </row>
    <row r="1116" spans="31:317" x14ac:dyDescent="0.25">
      <c r="AE1116" t="str">
        <v>EJ242429 Corp</v>
      </c>
      <c r="AF1116" t="str">
        <v>XS0614696218</v>
      </c>
      <c r="AG1116" t="str">
        <v>EJ2424293</v>
      </c>
      <c r="AH1116" t="str">
        <v>BACR 0 06/26/42</v>
      </c>
      <c r="AI1116" s="1">
        <v>52043</v>
      </c>
      <c r="AJ1116">
        <v>50000000</v>
      </c>
      <c r="AQ1116" t="str">
        <v>EK924368 Corp</v>
      </c>
      <c r="AR1116" t="str">
        <v>XS1237254922</v>
      </c>
      <c r="AS1116" t="str">
        <v>EK9243685</v>
      </c>
      <c r="AT1116" t="str">
        <v>BNP Float 06/04/30</v>
      </c>
      <c r="AU1116" s="1">
        <v>47638</v>
      </c>
      <c r="AV1116">
        <v>50000000</v>
      </c>
      <c r="KA1116" s="1"/>
      <c r="LE1116" s="1"/>
    </row>
    <row r="1117" spans="31:317" x14ac:dyDescent="0.25">
      <c r="AE1117" t="str">
        <v>EJ250684 Corp</v>
      </c>
      <c r="AF1117" t="str">
        <v>US06738K6M80</v>
      </c>
      <c r="AG1117" t="str">
        <v>06738K6M8</v>
      </c>
      <c r="AH1117" t="str">
        <v>BACR Float 06/15/27</v>
      </c>
      <c r="AI1117" s="1">
        <v>46553</v>
      </c>
      <c r="AJ1117">
        <v>100000</v>
      </c>
      <c r="AQ1117" t="str">
        <v>EK947381 Corp</v>
      </c>
      <c r="AR1117" t="str">
        <v>XS1242517610</v>
      </c>
      <c r="AS1117" t="str">
        <v>EK9473811</v>
      </c>
      <c r="AT1117" t="str">
        <v>BNP Float 06/17/30</v>
      </c>
      <c r="AU1117" s="1">
        <v>47651</v>
      </c>
      <c r="AV1117">
        <v>50000000</v>
      </c>
      <c r="KA1117" s="1"/>
      <c r="LE1117" s="1"/>
    </row>
    <row r="1118" spans="31:317" x14ac:dyDescent="0.25">
      <c r="AE1118" t="str">
        <v>EJ365796 Corp</v>
      </c>
      <c r="AF1118" t="str">
        <v>XS0806135710</v>
      </c>
      <c r="AG1118" t="str">
        <v>EJ3657966</v>
      </c>
      <c r="AH1118" t="str">
        <v>BACR 0 09/21/32</v>
      </c>
      <c r="AI1118" s="1">
        <v>48478</v>
      </c>
      <c r="AJ1118">
        <v>20000000</v>
      </c>
      <c r="AQ1118" t="str">
        <v>LW140002 Corp</v>
      </c>
      <c r="AR1118" t="str">
        <v>XS1402278623</v>
      </c>
      <c r="AS1118" t="str">
        <v>LW1400024</v>
      </c>
      <c r="AT1118" t="str">
        <v>BNP Float 05/10/31</v>
      </c>
      <c r="AU1118" s="1">
        <v>47978</v>
      </c>
      <c r="AV1118">
        <v>10000000</v>
      </c>
      <c r="KA1118" s="1"/>
      <c r="LE1118" s="1"/>
    </row>
    <row r="1119" spans="31:317" x14ac:dyDescent="0.25">
      <c r="AE1119" t="str">
        <v>EJ368558 Corp</v>
      </c>
      <c r="AF1119" t="str">
        <v>US06741REF47</v>
      </c>
      <c r="AG1119" t="str">
        <v>06741REF4</v>
      </c>
      <c r="AH1119" t="str">
        <v>BACR 3 09/27/25</v>
      </c>
      <c r="AI1119" s="1">
        <v>45927</v>
      </c>
      <c r="AJ1119">
        <v>707000</v>
      </c>
      <c r="AQ1119" t="str">
        <v>LW585118 Corp</v>
      </c>
      <c r="AR1119" t="str">
        <v>XS1438516301</v>
      </c>
      <c r="AS1119" t="str">
        <v>LW5851180</v>
      </c>
      <c r="AT1119" t="str">
        <v>BNP 3.61 06/29/26</v>
      </c>
      <c r="AU1119" s="1">
        <v>46202</v>
      </c>
      <c r="AV1119">
        <v>20000000</v>
      </c>
      <c r="KA1119" s="1"/>
      <c r="LE1119" s="1"/>
    </row>
    <row r="1120" spans="31:317" x14ac:dyDescent="0.25">
      <c r="AE1120" t="str">
        <v>EJ401365 Corp</v>
      </c>
      <c r="AF1120" t="str">
        <v>XS0806189485</v>
      </c>
      <c r="AG1120" t="str">
        <v>EJ4013656</v>
      </c>
      <c r="AH1120" t="str">
        <v>BACR Float 11/08/27</v>
      </c>
      <c r="AI1120" s="1">
        <v>46699</v>
      </c>
      <c r="AJ1120">
        <v>2500000</v>
      </c>
      <c r="AQ1120" t="str">
        <v>LW832447 Corp</v>
      </c>
      <c r="AR1120" t="str">
        <v>XS1446565126</v>
      </c>
      <c r="AS1120" t="str">
        <v>LW8324474</v>
      </c>
      <c r="AT1120" t="str">
        <v>BNP Float 01/21/29</v>
      </c>
      <c r="AU1120" s="1">
        <v>47139</v>
      </c>
      <c r="AV1120">
        <v>10000000</v>
      </c>
      <c r="KA1120" s="1"/>
      <c r="LE1120" s="1"/>
    </row>
    <row r="1121" spans="31:317" x14ac:dyDescent="0.25">
      <c r="AE1121" t="str">
        <v>EJ457948 Corp</v>
      </c>
      <c r="AF1121" t="str">
        <v>XS0833618670</v>
      </c>
      <c r="AG1121" t="str">
        <v>EJ4579482</v>
      </c>
      <c r="AH1121" t="str">
        <v>BACR Float 12/24/27</v>
      </c>
      <c r="AI1121" s="1">
        <v>46745</v>
      </c>
      <c r="AJ1121">
        <v>13600000</v>
      </c>
      <c r="AQ1121" t="str">
        <v>LW879998 Corp</v>
      </c>
      <c r="AR1121" t="str">
        <v>XS1451555251</v>
      </c>
      <c r="AS1121" t="str">
        <v>LW8799980</v>
      </c>
      <c r="AT1121" t="str">
        <v>BNP Float 07/22/26</v>
      </c>
      <c r="AU1121" s="1">
        <v>46225</v>
      </c>
      <c r="AV1121">
        <v>20000000</v>
      </c>
      <c r="KA1121" s="1"/>
      <c r="LE1121" s="1"/>
    </row>
    <row r="1122" spans="31:317" x14ac:dyDescent="0.25">
      <c r="AE1122" t="str">
        <v>EJ463336 Corp</v>
      </c>
      <c r="AF1122" t="str">
        <v>XS0833622276</v>
      </c>
      <c r="AG1122" t="str">
        <v>EJ4633362</v>
      </c>
      <c r="AH1122" t="str">
        <v>BACR Float 12/07/27</v>
      </c>
      <c r="AI1122" s="1">
        <v>46728</v>
      </c>
      <c r="AJ1122">
        <v>2000000</v>
      </c>
      <c r="AQ1122" t="str">
        <v>QZ498530 Corp</v>
      </c>
      <c r="AR1122" t="str">
        <v>XS1490152136</v>
      </c>
      <c r="AS1122" t="str">
        <v>QZ4985300</v>
      </c>
      <c r="AT1122" t="str">
        <v>BNP Float 12/20/28</v>
      </c>
      <c r="AU1122" s="1">
        <v>47107</v>
      </c>
      <c r="AV1122">
        <v>10000000</v>
      </c>
      <c r="KA1122" s="1"/>
      <c r="LE1122" s="1"/>
    </row>
    <row r="1123" spans="31:317" x14ac:dyDescent="0.25">
      <c r="AE1123" t="str">
        <v>EJ527174 Corp</v>
      </c>
      <c r="AF1123" t="str">
        <v>US06741RFP10</v>
      </c>
      <c r="AG1123" t="str">
        <v>06741RFP1</v>
      </c>
      <c r="AH1123" t="str">
        <v>BACR 3 02/05/27</v>
      </c>
      <c r="AI1123" s="1">
        <v>46423</v>
      </c>
      <c r="AJ1123">
        <v>464000</v>
      </c>
      <c r="AQ1123" t="str">
        <v>YL564888 Corp</v>
      </c>
      <c r="AR1123" t="str">
        <v>XS3090504104</v>
      </c>
      <c r="AS1123" t="str">
        <v>YL5648883</v>
      </c>
      <c r="AT1123" t="str">
        <v>BNP 6.85 06/23/32</v>
      </c>
      <c r="AU1123" s="1">
        <v>48388</v>
      </c>
      <c r="AV1123">
        <v>4000000</v>
      </c>
      <c r="KA1123" s="1"/>
      <c r="LE1123" s="1"/>
    </row>
    <row r="1124" spans="31:317" x14ac:dyDescent="0.25">
      <c r="AE1124" t="str">
        <v>EJ563879 Corp</v>
      </c>
      <c r="AF1124" t="str">
        <v>US06741RFV87</v>
      </c>
      <c r="AG1124" t="str">
        <v>06741RFV8</v>
      </c>
      <c r="AH1124" t="str">
        <v>BACR 3.1 02/28/28</v>
      </c>
      <c r="AI1124" s="1">
        <v>46811</v>
      </c>
      <c r="AJ1124">
        <v>183000</v>
      </c>
      <c r="AQ1124" t="str">
        <v>YL565146 Corp</v>
      </c>
      <c r="AR1124" t="str">
        <v>XS3090504013</v>
      </c>
      <c r="AS1124" t="str">
        <v>YL5651465</v>
      </c>
      <c r="AT1124" t="str">
        <v>BNP 6.3 06/23/32</v>
      </c>
      <c r="AU1124" s="1">
        <v>48388</v>
      </c>
      <c r="AV1124">
        <v>5000000</v>
      </c>
      <c r="KA1124" s="1"/>
      <c r="LE1124" s="1"/>
    </row>
    <row r="1125" spans="31:317" x14ac:dyDescent="0.25">
      <c r="AE1125" t="str">
        <v>EJ599936 Corp</v>
      </c>
      <c r="AF1125" t="str">
        <v>US06741RGF29</v>
      </c>
      <c r="AG1125" t="str">
        <v>06741RGF2</v>
      </c>
      <c r="AH1125" t="str">
        <v>BACR 5 03/28/28</v>
      </c>
      <c r="AI1125" s="1">
        <v>46840</v>
      </c>
      <c r="AJ1125">
        <v>330000</v>
      </c>
      <c r="AQ1125" t="str">
        <v>YL637524 Corp</v>
      </c>
      <c r="AR1125" t="str">
        <v>XS3104194439</v>
      </c>
      <c r="AS1125" t="str">
        <v>YL6375247</v>
      </c>
      <c r="AT1125" t="str">
        <v>BNP Float 09/08/30</v>
      </c>
      <c r="AU1125" s="1">
        <v>47734</v>
      </c>
      <c r="AV1125">
        <v>500000</v>
      </c>
      <c r="KA1125" s="1"/>
      <c r="LE1125" s="1"/>
    </row>
    <row r="1126" spans="31:317" x14ac:dyDescent="0.25">
      <c r="AE1126" t="str">
        <v>EJ648571 Corp</v>
      </c>
      <c r="AF1126" t="str">
        <v>US06741RGU95</v>
      </c>
      <c r="AG1126" t="str">
        <v>06741RGU9</v>
      </c>
      <c r="AH1126" t="str">
        <v>BACR 2 ¾ 05/02/28</v>
      </c>
      <c r="AI1126" s="1">
        <v>46875</v>
      </c>
      <c r="AJ1126">
        <v>60000</v>
      </c>
      <c r="AQ1126" t="str">
        <v>YL638246 Corp</v>
      </c>
      <c r="AR1126" t="str">
        <v>XS3103152222</v>
      </c>
      <c r="AS1126" t="str">
        <v>YL6382466</v>
      </c>
      <c r="AT1126" t="str">
        <v>BNP 10.07 01/05/28</v>
      </c>
      <c r="AU1126" s="1">
        <v>46757</v>
      </c>
      <c r="AV1126">
        <v>250000</v>
      </c>
      <c r="KA1126" s="1"/>
      <c r="LE1126" s="1"/>
    </row>
    <row r="1127" spans="31:317" x14ac:dyDescent="0.25">
      <c r="AE1127" t="str">
        <v>EJ655079 Corp</v>
      </c>
      <c r="AF1127" t="str">
        <v>US06741TUB15</v>
      </c>
      <c r="AG1127" t="str">
        <v>06741TUB1</v>
      </c>
      <c r="AH1127" t="str">
        <v>BACR Float 05/03/33</v>
      </c>
      <c r="AI1127" s="1">
        <v>48702</v>
      </c>
      <c r="AJ1127">
        <v>10000000</v>
      </c>
      <c r="AQ1127" t="str">
        <v>YL638984 Corp</v>
      </c>
      <c r="AR1127" t="str">
        <v>XS2471583323</v>
      </c>
      <c r="AS1127" t="str">
        <v>YL6389842</v>
      </c>
      <c r="AT1127" t="str">
        <v>BNP Float 03/17/26</v>
      </c>
      <c r="AU1127" s="1">
        <v>46098</v>
      </c>
      <c r="AV1127">
        <v>2350000</v>
      </c>
      <c r="KA1127" s="1"/>
      <c r="LE1127" s="1"/>
    </row>
    <row r="1128" spans="31:317" x14ac:dyDescent="0.25">
      <c r="AE1128" t="str">
        <v>EJ657752 Corp</v>
      </c>
      <c r="AF1128" t="str">
        <v>US06741RGY18</v>
      </c>
      <c r="AG1128" t="str">
        <v>06741RGY1</v>
      </c>
      <c r="AH1128" t="str">
        <v>BACR 2 ¾ 05/09/28</v>
      </c>
      <c r="AI1128" s="1">
        <v>46882</v>
      </c>
      <c r="AJ1128">
        <v>301000</v>
      </c>
      <c r="AQ1128" t="str">
        <v>YL641388 Corp</v>
      </c>
      <c r="AR1128" t="str">
        <v>XS3093246257</v>
      </c>
      <c r="AS1128" t="str">
        <v>YL6413881</v>
      </c>
      <c r="AT1128" t="str">
        <v>BNP Float 08/28/30</v>
      </c>
      <c r="AU1128" s="1">
        <v>47723</v>
      </c>
      <c r="AV1128">
        <v>500000</v>
      </c>
      <c r="KA1128" s="1"/>
      <c r="LE1128" s="1"/>
    </row>
    <row r="1129" spans="31:317" x14ac:dyDescent="0.25">
      <c r="AE1129" t="str">
        <v>EJ658413 Corp</v>
      </c>
      <c r="AF1129" t="str">
        <v>XS0894826741</v>
      </c>
      <c r="AG1129" t="str">
        <v>EJ6584134</v>
      </c>
      <c r="AH1129" t="str">
        <v>BACR 12 04/12/28</v>
      </c>
      <c r="AI1129" s="1">
        <v>46855</v>
      </c>
      <c r="AJ1129">
        <v>9556000</v>
      </c>
      <c r="AQ1129" t="str">
        <v>YL641409 Corp</v>
      </c>
      <c r="AR1129" t="str">
        <v>XS3093246331</v>
      </c>
      <c r="AS1129" t="str">
        <v>YL6414095</v>
      </c>
      <c r="AT1129" t="str">
        <v>BNP Float 08/28/35</v>
      </c>
      <c r="AU1129" s="1">
        <v>49549</v>
      </c>
      <c r="AV1129">
        <v>500000</v>
      </c>
      <c r="KA1129" s="1"/>
      <c r="LE1129" s="1"/>
    </row>
    <row r="1130" spans="31:317" x14ac:dyDescent="0.25">
      <c r="AE1130" t="str">
        <v>EJ675591 Corp</v>
      </c>
      <c r="AF1130" t="str">
        <v>XS0898451819</v>
      </c>
      <c r="AG1130" t="str">
        <v>EJ6755916</v>
      </c>
      <c r="AH1130" t="str">
        <v>BACR 0 05/22/43</v>
      </c>
      <c r="AI1130" s="1">
        <v>52373</v>
      </c>
      <c r="AJ1130">
        <v>20000000</v>
      </c>
      <c r="AQ1130" t="str">
        <v>YL645539 Corp</v>
      </c>
      <c r="AR1130" t="str">
        <v>XS3047638500</v>
      </c>
      <c r="AS1130" t="str">
        <v>YL6455395</v>
      </c>
      <c r="AT1130" t="str">
        <v>BNP 0 07/05/30</v>
      </c>
      <c r="AU1130" s="1">
        <v>47669</v>
      </c>
      <c r="AV1130">
        <v>500000</v>
      </c>
      <c r="KA1130" s="1"/>
      <c r="LE1130" s="1"/>
    </row>
    <row r="1131" spans="31:317" x14ac:dyDescent="0.25">
      <c r="AE1131" t="str">
        <v>EJ697917 Corp</v>
      </c>
      <c r="AF1131" t="str">
        <v>US06741RHD61</v>
      </c>
      <c r="AG1131" t="str">
        <v>06741RHD6</v>
      </c>
      <c r="AH1131" t="str">
        <v>BACR 2.95 06/06/28</v>
      </c>
      <c r="AI1131" s="1">
        <v>46910</v>
      </c>
      <c r="AJ1131">
        <v>239000</v>
      </c>
      <c r="AQ1131" t="str">
        <v>YL649253 Corp</v>
      </c>
      <c r="AR1131" t="str">
        <v>US05593DK440</v>
      </c>
      <c r="AS1131" t="str">
        <v>05593DK44</v>
      </c>
      <c r="AT1131" t="str">
        <v>BNP Float 02/26/26</v>
      </c>
      <c r="AU1131" s="1">
        <v>46079</v>
      </c>
      <c r="AV1131">
        <v>200000000</v>
      </c>
      <c r="KA1131" s="1"/>
      <c r="LE1131" s="1"/>
    </row>
    <row r="1132" spans="31:317" x14ac:dyDescent="0.25">
      <c r="AE1132" t="str">
        <v>EJ705697 Corp</v>
      </c>
      <c r="AF1132" t="str">
        <v>US06741RHE45</v>
      </c>
      <c r="AG1132" t="str">
        <v>06741RHE4</v>
      </c>
      <c r="AH1132" t="str">
        <v>BACR 3 06/13/28</v>
      </c>
      <c r="AI1132" s="1">
        <v>46917</v>
      </c>
      <c r="AJ1132">
        <v>174000</v>
      </c>
      <c r="AQ1132" t="str">
        <v>YL649438 Corp</v>
      </c>
      <c r="AR1132" t="str">
        <v>XS3047639656</v>
      </c>
      <c r="AS1132" t="str">
        <v>YL6494386</v>
      </c>
      <c r="AT1132" t="str">
        <v>BNP Float 06/11/27</v>
      </c>
      <c r="AU1132" s="1">
        <v>46549</v>
      </c>
      <c r="AV1132">
        <v>3000000</v>
      </c>
      <c r="KA1132" s="1"/>
      <c r="LE1132" s="1"/>
    </row>
    <row r="1133" spans="31:317" x14ac:dyDescent="0.25">
      <c r="AE1133" t="str">
        <v>EJ724674 Corp</v>
      </c>
      <c r="AF1133" t="str">
        <v>US06741RHG92</v>
      </c>
      <c r="AG1133" t="str">
        <v>06741RHG9</v>
      </c>
      <c r="AH1133" t="str">
        <v>BACR 3.05 06/27/28</v>
      </c>
      <c r="AI1133" s="1">
        <v>46931</v>
      </c>
      <c r="AJ1133">
        <v>30000</v>
      </c>
      <c r="AQ1133" t="str">
        <v>YL650650 Corp</v>
      </c>
      <c r="AR1133" t="str">
        <v>XS3017687701</v>
      </c>
      <c r="AS1133" t="str">
        <v>YL6506502</v>
      </c>
      <c r="AT1133" t="str">
        <v>BNP Float 05/07/27</v>
      </c>
      <c r="AU1133" s="1">
        <v>46514</v>
      </c>
      <c r="AV1133">
        <v>1000000</v>
      </c>
      <c r="KA1133" s="1"/>
      <c r="LE1133" s="1"/>
    </row>
    <row r="1134" spans="31:317" x14ac:dyDescent="0.25">
      <c r="AE1134" t="str">
        <v>EJ748633 Corp</v>
      </c>
      <c r="AF1134" t="str">
        <v>US06741TYX98</v>
      </c>
      <c r="AG1134" t="str">
        <v>06741TYX9</v>
      </c>
      <c r="AH1134" t="str">
        <v>BACR Float 07/24/28</v>
      </c>
      <c r="AI1134" s="1">
        <v>46958</v>
      </c>
      <c r="AJ1134">
        <v>390000</v>
      </c>
      <c r="AQ1134" t="str">
        <v>YL674459 Corp</v>
      </c>
      <c r="AR1134" t="str">
        <v>XS3171693610</v>
      </c>
      <c r="AS1134" t="str">
        <v>YL6744590</v>
      </c>
      <c r="AT1134" t="str">
        <v>BNP Float 09/04/30</v>
      </c>
      <c r="AU1134" s="1">
        <v>47730</v>
      </c>
      <c r="AV1134">
        <v>2660000</v>
      </c>
      <c r="KA1134" s="1"/>
      <c r="LE1134" s="1"/>
    </row>
    <row r="1135" spans="31:317" x14ac:dyDescent="0.25">
      <c r="AE1135" t="str">
        <v>EK125402 Corp</v>
      </c>
      <c r="AF1135" t="str">
        <v>XS0988895230</v>
      </c>
      <c r="AG1135" t="str">
        <v>EK1254029</v>
      </c>
      <c r="AH1135" t="str">
        <v>BACR Float 06/28/28</v>
      </c>
      <c r="AI1135" s="1">
        <v>46932</v>
      </c>
      <c r="AJ1135">
        <v>7500000</v>
      </c>
      <c r="AQ1135" t="str">
        <v>YL676688 Corp</v>
      </c>
      <c r="AR1135" t="str">
        <v>XS3060068940</v>
      </c>
      <c r="AS1135" t="str">
        <v>YL6766882</v>
      </c>
      <c r="AT1135" t="str">
        <v>BNP Float 08/29/26</v>
      </c>
      <c r="AU1135" s="1">
        <v>46263</v>
      </c>
      <c r="AV1135">
        <v>3000000</v>
      </c>
      <c r="KA1135" s="1"/>
      <c r="LE1135" s="1"/>
    </row>
    <row r="1136" spans="31:317" x14ac:dyDescent="0.25">
      <c r="AE1136" t="str">
        <v>EK149012 Corp</v>
      </c>
      <c r="AF1136" t="str">
        <v>XS0989739239</v>
      </c>
      <c r="AG1136" t="str">
        <v>EK1490128</v>
      </c>
      <c r="AH1136" t="str">
        <v>BACR Float 03/28/29</v>
      </c>
      <c r="AI1136" s="1">
        <v>47205</v>
      </c>
      <c r="AJ1136">
        <v>1700000</v>
      </c>
      <c r="AQ1136" t="str">
        <v>YL681701 Corp</v>
      </c>
      <c r="AR1136" t="str">
        <v>XS3099765680</v>
      </c>
      <c r="AS1136" t="str">
        <v>YL6817016</v>
      </c>
      <c r="AT1136" t="str">
        <v>BNP 3.82 06/23/30</v>
      </c>
      <c r="AU1136" s="1">
        <v>47657</v>
      </c>
      <c r="AV1136">
        <v>500000</v>
      </c>
      <c r="KA1136" s="1"/>
      <c r="LE1136" s="1"/>
    </row>
    <row r="1137" spans="31:317" x14ac:dyDescent="0.25">
      <c r="AE1137" t="str">
        <v>EK172626 Corp</v>
      </c>
      <c r="AF1137" t="str">
        <v>XS0989772362</v>
      </c>
      <c r="AG1137" t="str">
        <v>EK1726265</v>
      </c>
      <c r="AH1137" t="str">
        <v>BACR 0 04/22/44</v>
      </c>
      <c r="AI1137" s="1">
        <v>52709</v>
      </c>
      <c r="AJ1137">
        <v>30000000</v>
      </c>
      <c r="AQ1137" t="str">
        <v>YL683155 Corp</v>
      </c>
      <c r="AR1137" t="str">
        <v>XS3172155841</v>
      </c>
      <c r="AS1137" t="str">
        <v>YL6831553</v>
      </c>
      <c r="AT1137" t="str">
        <v>BNP Float 09/05/30</v>
      </c>
      <c r="AU1137" s="1">
        <v>47731</v>
      </c>
      <c r="AV1137">
        <v>870000</v>
      </c>
      <c r="KA1137" s="1"/>
      <c r="LE1137" s="1"/>
    </row>
    <row r="1138" spans="31:317" x14ac:dyDescent="0.25">
      <c r="AE1138" t="str">
        <v>EK392402 Corp</v>
      </c>
      <c r="AF1138" t="str">
        <v>XS1068100798</v>
      </c>
      <c r="AG1138" t="str">
        <v>EK3924025</v>
      </c>
      <c r="AH1138" t="str">
        <v>BACR 4 07/23/29</v>
      </c>
      <c r="AI1138" s="1">
        <v>47322</v>
      </c>
      <c r="AJ1138">
        <v>2030000</v>
      </c>
      <c r="AQ1138" t="str">
        <v>YL684332 Corp</v>
      </c>
      <c r="AR1138" t="str">
        <v>XS3093243312</v>
      </c>
      <c r="AS1138" t="str">
        <v>YL6843327</v>
      </c>
      <c r="AT1138" t="str">
        <v>BNP Float 08/28/35</v>
      </c>
      <c r="AU1138" s="1">
        <v>49549</v>
      </c>
      <c r="AV1138">
        <v>1000000</v>
      </c>
      <c r="KA1138" s="1"/>
      <c r="LE1138" s="1"/>
    </row>
    <row r="1139" spans="31:317" x14ac:dyDescent="0.25">
      <c r="AE1139" t="str">
        <v>EK970387 Corp</v>
      </c>
      <c r="AF1139" t="e">
        <v>#N/A</v>
      </c>
      <c r="AG1139" t="str">
        <v>EK9703878</v>
      </c>
      <c r="AH1139" t="str">
        <v>BACR Float 06/22/30</v>
      </c>
      <c r="AI1139" s="1">
        <v>47656</v>
      </c>
      <c r="AJ1139">
        <v>20000000</v>
      </c>
      <c r="AQ1139" t="str">
        <v>YM005890 Corp</v>
      </c>
      <c r="AR1139" t="str">
        <v>XS3062249647</v>
      </c>
      <c r="AS1139" t="str">
        <v>YM0058904</v>
      </c>
      <c r="AT1139" t="str">
        <v>BNP 4.88 07/05/29</v>
      </c>
      <c r="AU1139" s="1">
        <v>47304</v>
      </c>
      <c r="AV1139">
        <v>1000000</v>
      </c>
      <c r="KA1139" s="1"/>
      <c r="LE1139" s="1"/>
    </row>
    <row r="1140" spans="31:317" x14ac:dyDescent="0.25">
      <c r="AE1140" t="str">
        <v>YL650060 Corp</v>
      </c>
      <c r="AF1140" t="str">
        <v>XS3103231018</v>
      </c>
      <c r="AG1140" t="str">
        <v>YL6500604</v>
      </c>
      <c r="AH1140" t="str">
        <v>BACR 6.48 09/09/26</v>
      </c>
      <c r="AI1140" s="1">
        <v>46274</v>
      </c>
      <c r="AJ1140">
        <v>1750000</v>
      </c>
      <c r="AQ1140" t="str">
        <v>YM006614 Corp</v>
      </c>
      <c r="AR1140" t="str">
        <v>XS3062249720</v>
      </c>
      <c r="AS1140" t="str">
        <v>YM0066147</v>
      </c>
      <c r="AT1140" t="str">
        <v>BNP 4.78 07/05/29</v>
      </c>
      <c r="AU1140" s="1">
        <v>47304</v>
      </c>
      <c r="AV1140">
        <v>1000000</v>
      </c>
      <c r="KA1140" s="1"/>
      <c r="LE1140" s="1"/>
    </row>
    <row r="1141" spans="31:317" x14ac:dyDescent="0.25">
      <c r="AE1141" t="str">
        <v>YL683744 Corp</v>
      </c>
      <c r="AF1141" t="str">
        <v>XS3100475899</v>
      </c>
      <c r="AG1141" t="str">
        <v>YL6837444</v>
      </c>
      <c r="AH1141" t="str">
        <v>BACR Float 09/05/30</v>
      </c>
      <c r="AI1141" s="1">
        <v>47731</v>
      </c>
      <c r="AJ1141">
        <v>0</v>
      </c>
      <c r="AQ1141" t="str">
        <v>YM009383 Corp</v>
      </c>
      <c r="AR1141" t="str">
        <v>XS3064232401</v>
      </c>
      <c r="AS1141" t="str">
        <v>YM0093836</v>
      </c>
      <c r="AT1141" t="str">
        <v>BNP 6.78 07/05/30</v>
      </c>
      <c r="AU1141" s="1">
        <v>47669</v>
      </c>
      <c r="AV1141">
        <v>1920000</v>
      </c>
      <c r="KA1141" s="1"/>
      <c r="LE1141" s="1"/>
    </row>
    <row r="1142" spans="31:317" x14ac:dyDescent="0.25">
      <c r="AE1142" t="str">
        <v>YM012733 Corp</v>
      </c>
      <c r="AF1142" t="str">
        <v>XS3062134153</v>
      </c>
      <c r="AG1142" t="str">
        <v>YM0127337</v>
      </c>
      <c r="AH1142" t="str">
        <v>BACR 0 07/17/30</v>
      </c>
      <c r="AI1142" s="1">
        <v>47681</v>
      </c>
      <c r="AJ1142">
        <v>3420000</v>
      </c>
      <c r="AQ1142" t="str">
        <v>YM016162 Corp</v>
      </c>
      <c r="AR1142" t="str">
        <v>XS3064234282</v>
      </c>
      <c r="AS1142" t="str">
        <v>YM0161625</v>
      </c>
      <c r="AT1142" t="str">
        <v>BNP 0 07/05/35</v>
      </c>
      <c r="AU1142" s="1">
        <v>49495</v>
      </c>
      <c r="AV1142">
        <v>250000</v>
      </c>
      <c r="KA1142" s="1"/>
      <c r="LE1142" s="1"/>
    </row>
    <row r="1143" spans="31:317" x14ac:dyDescent="0.25">
      <c r="AE1143" t="str">
        <v>YM018034 Corp</v>
      </c>
      <c r="AF1143" t="str">
        <v>XS3062100097</v>
      </c>
      <c r="AG1143" t="str">
        <v>YM0180344</v>
      </c>
      <c r="AH1143" t="str">
        <v>BACR 4.88 06/20/29</v>
      </c>
      <c r="AI1143" s="1">
        <v>47289</v>
      </c>
      <c r="AJ1143">
        <v>1000000</v>
      </c>
      <c r="AQ1143" t="str">
        <v>YM016402 Corp</v>
      </c>
      <c r="AR1143" t="str">
        <v>XS3114027900</v>
      </c>
      <c r="AS1143" t="str">
        <v>YM0164025</v>
      </c>
      <c r="AT1143" t="str">
        <v>BNP Float 07/14/30</v>
      </c>
      <c r="AU1143" s="1">
        <v>47678</v>
      </c>
      <c r="AV1143">
        <v>4975000</v>
      </c>
      <c r="KA1143" s="1"/>
      <c r="LE1143" s="1"/>
    </row>
    <row r="1144" spans="31:317" x14ac:dyDescent="0.25">
      <c r="AE1144" t="str">
        <v>YM086416 Corp</v>
      </c>
      <c r="AF1144" t="str">
        <v>XS3062182806</v>
      </c>
      <c r="AG1144" t="str">
        <v>YM0864160</v>
      </c>
      <c r="AH1144" t="str">
        <v>BACR 0 07/14/30</v>
      </c>
      <c r="AI1144" s="1">
        <v>47678</v>
      </c>
      <c r="AJ1144">
        <v>3000000</v>
      </c>
      <c r="AQ1144" t="str">
        <v>YM017448 Corp</v>
      </c>
      <c r="AR1144" t="str">
        <v>XS3057967351</v>
      </c>
      <c r="AS1144" t="str">
        <v>YM0174487</v>
      </c>
      <c r="AT1144" t="str">
        <v>BNP 0 06/23/30</v>
      </c>
      <c r="AU1144" s="1">
        <v>47657</v>
      </c>
      <c r="AV1144">
        <v>1000000</v>
      </c>
      <c r="KA1144" s="1"/>
      <c r="LE1144" s="1"/>
    </row>
    <row r="1145" spans="31:317" x14ac:dyDescent="0.25">
      <c r="AE1145" t="str">
        <v>YM096640 Corp</v>
      </c>
      <c r="AF1145" t="str">
        <v>XS3062190064</v>
      </c>
      <c r="AG1145" t="str">
        <v>YM0966403</v>
      </c>
      <c r="AH1145" t="str">
        <v>BACR 0 07/21/28</v>
      </c>
      <c r="AI1145" s="1">
        <v>46955</v>
      </c>
      <c r="AJ1145">
        <v>1200000</v>
      </c>
      <c r="AQ1145" t="str">
        <v>YM019431 Corp</v>
      </c>
      <c r="AR1145" t="str">
        <v>XS3062237048</v>
      </c>
      <c r="AS1145" t="str">
        <v>YM0194311</v>
      </c>
      <c r="AT1145" t="str">
        <v>BNP 5 ¼ 07/06/32</v>
      </c>
      <c r="AU1145" s="1">
        <v>48401</v>
      </c>
      <c r="AV1145">
        <v>600000</v>
      </c>
      <c r="KA1145" s="1"/>
      <c r="LE1145" s="1"/>
    </row>
    <row r="1146" spans="31:317" x14ac:dyDescent="0.25">
      <c r="AE1146" t="str">
        <v>YM214726 Corp</v>
      </c>
      <c r="AF1146" t="str">
        <v>XS3067336993</v>
      </c>
      <c r="AG1146" t="str">
        <v>YM2147267</v>
      </c>
      <c r="AH1146" t="str">
        <v>BACR 0 07/23/30</v>
      </c>
      <c r="AI1146" s="1">
        <v>47687</v>
      </c>
      <c r="AJ1146">
        <v>2020000</v>
      </c>
      <c r="AQ1146" t="str">
        <v>YM042097 Corp</v>
      </c>
      <c r="AR1146" t="str">
        <v>XS3059825805</v>
      </c>
      <c r="AS1146" t="str">
        <v>YM0420971</v>
      </c>
      <c r="AT1146" t="str">
        <v>BNP 4.76 06/23/30</v>
      </c>
      <c r="AU1146" s="1">
        <v>47657</v>
      </c>
      <c r="AV1146">
        <v>1000000</v>
      </c>
      <c r="KA1146" s="1"/>
      <c r="LE1146" s="1"/>
    </row>
    <row r="1147" spans="31:317" x14ac:dyDescent="0.25">
      <c r="AE1147" t="str">
        <v>YM220677 Corp</v>
      </c>
      <c r="AF1147" t="str">
        <v>XS3067336563</v>
      </c>
      <c r="AG1147" t="str">
        <v>YM2206774</v>
      </c>
      <c r="AH1147" t="str">
        <v>BACR 0 07/23/28</v>
      </c>
      <c r="AI1147" s="1">
        <v>46957</v>
      </c>
      <c r="AJ1147">
        <v>3230000</v>
      </c>
      <c r="AQ1147" t="str">
        <v>YM042611 Corp</v>
      </c>
      <c r="AR1147" t="str">
        <v>XS3057940747</v>
      </c>
      <c r="AS1147" t="str">
        <v>YM0426119</v>
      </c>
      <c r="AT1147" t="str">
        <v>BNP 0 06/23/30</v>
      </c>
      <c r="AU1147" s="1">
        <v>47657</v>
      </c>
      <c r="AV1147">
        <v>2000000</v>
      </c>
      <c r="KA1147" s="1"/>
      <c r="LE1147" s="1"/>
    </row>
    <row r="1148" spans="31:317" x14ac:dyDescent="0.25">
      <c r="AE1148" t="str">
        <v>YM271662 Corp</v>
      </c>
      <c r="AF1148" t="str">
        <v>XS3067384613</v>
      </c>
      <c r="AG1148" t="str">
        <v>YM2716624</v>
      </c>
      <c r="AH1148" t="str">
        <v>BACR 5 06/20/30</v>
      </c>
      <c r="AI1148" s="1">
        <v>47654</v>
      </c>
      <c r="AJ1148">
        <v>1300000</v>
      </c>
      <c r="AQ1148" t="str">
        <v>YM042854 Corp</v>
      </c>
      <c r="AR1148" t="str">
        <v>XS3059825128</v>
      </c>
      <c r="AS1148" t="str">
        <v>YM0428545</v>
      </c>
      <c r="AT1148" t="str">
        <v>BNP 4.43 06/23/30</v>
      </c>
      <c r="AU1148" s="1">
        <v>47657</v>
      </c>
      <c r="AV1148">
        <v>1300000</v>
      </c>
      <c r="KA1148" s="1"/>
      <c r="LE1148" s="1"/>
    </row>
    <row r="1149" spans="31:317" x14ac:dyDescent="0.25">
      <c r="AE1149" t="str">
        <v>YM345529 Corp</v>
      </c>
      <c r="AF1149" t="str">
        <v>XS3067420516</v>
      </c>
      <c r="AG1149" t="str">
        <v>YM3455297</v>
      </c>
      <c r="AH1149" t="str">
        <v>BACR 3.89 07/25/27</v>
      </c>
      <c r="AI1149" s="1">
        <v>46593</v>
      </c>
      <c r="AJ1149">
        <v>3000000</v>
      </c>
      <c r="AQ1149" t="str">
        <v>YM043044 Corp</v>
      </c>
      <c r="AR1149" t="str">
        <v>XS3059825391</v>
      </c>
      <c r="AS1149" t="str">
        <v>YM0430442</v>
      </c>
      <c r="AT1149" t="str">
        <v>BNP 4.64 06/23/30</v>
      </c>
      <c r="AU1149" s="1">
        <v>47657</v>
      </c>
      <c r="AV1149">
        <v>1250000</v>
      </c>
      <c r="KA1149" s="1"/>
      <c r="LE1149" s="1"/>
    </row>
    <row r="1150" spans="31:317" x14ac:dyDescent="0.25">
      <c r="AE1150" t="str">
        <v>YM460156 Corp</v>
      </c>
      <c r="AF1150" t="str">
        <v>XS3072779997</v>
      </c>
      <c r="AG1150" t="str">
        <v>YM4601568</v>
      </c>
      <c r="AH1150" t="str">
        <v>BACR 0 08/07/28</v>
      </c>
      <c r="AI1150" s="1">
        <v>46972</v>
      </c>
      <c r="AJ1150">
        <v>1500000</v>
      </c>
      <c r="AQ1150" t="str">
        <v>YM043051 Corp</v>
      </c>
      <c r="AR1150" t="str">
        <v>XS3059825045</v>
      </c>
      <c r="AS1150" t="str">
        <v>YM0430517</v>
      </c>
      <c r="AT1150" t="str">
        <v>BNP 4.76 06/23/30</v>
      </c>
      <c r="AU1150" s="1">
        <v>47657</v>
      </c>
      <c r="AV1150">
        <v>1000000</v>
      </c>
      <c r="KA1150" s="1"/>
      <c r="LE1150" s="1"/>
    </row>
    <row r="1151" spans="31:317" x14ac:dyDescent="0.25">
      <c r="AE1151" t="str">
        <v>YM531337 Corp</v>
      </c>
      <c r="AF1151" t="str">
        <v>XS3073669320</v>
      </c>
      <c r="AG1151" t="str">
        <v>YM5313379</v>
      </c>
      <c r="AH1151" t="str">
        <v>BACR 0 08/01/30</v>
      </c>
      <c r="AI1151" s="1">
        <v>47696</v>
      </c>
      <c r="AJ1151">
        <v>9260000</v>
      </c>
      <c r="AQ1151" t="str">
        <v>YM043814 Corp</v>
      </c>
      <c r="AR1151" t="str">
        <v>XS3057941711</v>
      </c>
      <c r="AS1151" t="str">
        <v>YM0438148</v>
      </c>
      <c r="AT1151" t="str">
        <v>BNP Float 07/08/30</v>
      </c>
      <c r="AU1151" s="1">
        <v>47672</v>
      </c>
      <c r="AV1151">
        <v>1200000</v>
      </c>
      <c r="KA1151" s="1"/>
      <c r="LE1151" s="1"/>
    </row>
    <row r="1152" spans="31:317" x14ac:dyDescent="0.25">
      <c r="AE1152" t="str">
        <v>YM781367 Corp</v>
      </c>
      <c r="AF1152" t="str">
        <v>XS3078346429</v>
      </c>
      <c r="AG1152" t="str">
        <v>YM7813673</v>
      </c>
      <c r="AH1152" t="str">
        <v>BACR 0 08/11/28</v>
      </c>
      <c r="AI1152" s="1">
        <v>46976</v>
      </c>
      <c r="AJ1152">
        <v>1000000</v>
      </c>
      <c r="AQ1152" t="str">
        <v>YM043929 Corp</v>
      </c>
      <c r="AR1152" t="str">
        <v>XS3059841166</v>
      </c>
      <c r="AS1152" t="str">
        <v>YM0439294</v>
      </c>
      <c r="AT1152" t="str">
        <v>BNP 4.85 06/23/30</v>
      </c>
      <c r="AU1152" s="1">
        <v>47657</v>
      </c>
      <c r="AV1152">
        <v>1650000</v>
      </c>
      <c r="KA1152" s="1"/>
      <c r="LE1152" s="1"/>
    </row>
    <row r="1153" spans="31:317" x14ac:dyDescent="0.25">
      <c r="AE1153" t="str">
        <v>YN028157 Corp</v>
      </c>
      <c r="AF1153" t="str">
        <v>XS3038097674</v>
      </c>
      <c r="AG1153" t="str">
        <v>YN0281579</v>
      </c>
      <c r="AH1153" t="str">
        <v>BACR 7.175 06/27/30</v>
      </c>
      <c r="AI1153" s="1">
        <v>47661</v>
      </c>
      <c r="AJ1153">
        <v>10000000</v>
      </c>
      <c r="AQ1153" t="str">
        <v>YM043945 Corp</v>
      </c>
      <c r="AR1153" t="str">
        <v>XS3059841596</v>
      </c>
      <c r="AS1153" t="str">
        <v>YM0439450</v>
      </c>
      <c r="AT1153" t="str">
        <v>BNP 4.85 06/23/30</v>
      </c>
      <c r="AU1153" s="1">
        <v>47657</v>
      </c>
      <c r="AV1153">
        <v>1450000</v>
      </c>
      <c r="KA1153" s="1"/>
      <c r="LE1153" s="1"/>
    </row>
    <row r="1154" spans="31:317" x14ac:dyDescent="0.25">
      <c r="AE1154" t="str">
        <v>YN073713 Corp</v>
      </c>
      <c r="AF1154" t="str">
        <v>US06746BY703</v>
      </c>
      <c r="AG1154" t="str">
        <v>06746BY70</v>
      </c>
      <c r="AH1154" t="str">
        <v>BACR 5 06/18/31</v>
      </c>
      <c r="AI1154" s="1">
        <v>48017</v>
      </c>
      <c r="AJ1154">
        <v>2828000</v>
      </c>
      <c r="AQ1154" t="str">
        <v>YM048515 Corp</v>
      </c>
      <c r="AR1154" t="str">
        <v>XS3059844186</v>
      </c>
      <c r="AS1154" t="str">
        <v>YM0485156</v>
      </c>
      <c r="AT1154" t="str">
        <v>BNP 4.38 06/23/30</v>
      </c>
      <c r="AU1154" s="1">
        <v>47657</v>
      </c>
      <c r="AV1154">
        <v>500000</v>
      </c>
      <c r="KA1154" s="1"/>
      <c r="LE1154" s="1"/>
    </row>
    <row r="1155" spans="31:317" x14ac:dyDescent="0.25">
      <c r="AE1155" t="str">
        <v>YN075911 Corp</v>
      </c>
      <c r="AF1155" t="str">
        <v>XS3043905903</v>
      </c>
      <c r="AG1155" t="str">
        <v>YN0759111</v>
      </c>
      <c r="AH1155" t="str">
        <v>BACR Float 06/16/28</v>
      </c>
      <c r="AI1155" s="1">
        <v>46920</v>
      </c>
      <c r="AJ1155">
        <v>5000000</v>
      </c>
      <c r="AQ1155" t="str">
        <v>YM048792 Corp</v>
      </c>
      <c r="AR1155" t="str">
        <v>XS3059841240</v>
      </c>
      <c r="AS1155" t="str">
        <v>YM0487921</v>
      </c>
      <c r="AT1155" t="str">
        <v>BNP 4.85 06/23/30</v>
      </c>
      <c r="AU1155" s="1">
        <v>47657</v>
      </c>
      <c r="AV1155">
        <v>1550000</v>
      </c>
      <c r="KA1155" s="1"/>
      <c r="LE1155" s="1"/>
    </row>
    <row r="1156" spans="31:317" x14ac:dyDescent="0.25">
      <c r="AE1156" t="str">
        <v>YN098476 Corp</v>
      </c>
      <c r="AF1156" t="str">
        <v>XS3043922825</v>
      </c>
      <c r="AG1156" t="str">
        <v>YN0984768</v>
      </c>
      <c r="AH1156" t="str">
        <v>BACR 0 06/17/30</v>
      </c>
      <c r="AI1156" s="1">
        <v>47651</v>
      </c>
      <c r="AJ1156">
        <v>2100000</v>
      </c>
      <c r="AQ1156" t="str">
        <v>YM049711 Corp</v>
      </c>
      <c r="AR1156" t="str">
        <v>XS3059841323</v>
      </c>
      <c r="AS1156" t="str">
        <v>YM0497110</v>
      </c>
      <c r="AT1156" t="str">
        <v>BNP 4.85 06/23/30</v>
      </c>
      <c r="AU1156" s="1">
        <v>47657</v>
      </c>
      <c r="AV1156">
        <v>1550000</v>
      </c>
      <c r="KA1156" s="1"/>
      <c r="LE1156" s="1"/>
    </row>
    <row r="1157" spans="31:317" x14ac:dyDescent="0.25">
      <c r="AE1157" t="str">
        <v>YN101024 Corp</v>
      </c>
      <c r="AF1157" t="str">
        <v>XS3043937005</v>
      </c>
      <c r="AG1157" t="str">
        <v>YN1010241</v>
      </c>
      <c r="AH1157" t="str">
        <v>BACR Float 06/10/28</v>
      </c>
      <c r="AI1157" s="1">
        <v>46914</v>
      </c>
      <c r="AJ1157">
        <v>2000000</v>
      </c>
      <c r="AQ1157" t="str">
        <v>YM050380 Corp</v>
      </c>
      <c r="AR1157" t="str">
        <v>XS3062253086</v>
      </c>
      <c r="AS1157" t="str">
        <v>YM0503800</v>
      </c>
      <c r="AT1157" t="str">
        <v>BNP 10.2 01/05/28</v>
      </c>
      <c r="AU1157" s="1">
        <v>46757</v>
      </c>
      <c r="AV1157">
        <v>250000</v>
      </c>
      <c r="KA1157" s="1"/>
      <c r="LE1157" s="1"/>
    </row>
    <row r="1158" spans="31:317" x14ac:dyDescent="0.25">
      <c r="AE1158" t="str">
        <v>YN130687 Corp</v>
      </c>
      <c r="AF1158" t="str">
        <v>XS3043956567</v>
      </c>
      <c r="AG1158" t="str">
        <v>YN1306870</v>
      </c>
      <c r="AH1158" t="str">
        <v>BACR 6.18 06/20/30</v>
      </c>
      <c r="AI1158" s="1">
        <v>47654</v>
      </c>
      <c r="AJ1158">
        <v>1000000</v>
      </c>
      <c r="AQ1158" t="str">
        <v>YM053751 Corp</v>
      </c>
      <c r="AR1158" t="str">
        <v>XS3059842057</v>
      </c>
      <c r="AS1158" t="str">
        <v>YM0537519</v>
      </c>
      <c r="AT1158" t="str">
        <v>BNP Float 06/23/30</v>
      </c>
      <c r="AU1158" s="1">
        <v>47657</v>
      </c>
      <c r="AV1158">
        <v>500000</v>
      </c>
      <c r="KA1158" s="1"/>
      <c r="LE1158" s="1"/>
    </row>
    <row r="1159" spans="31:317" x14ac:dyDescent="0.25">
      <c r="AE1159" t="str">
        <v>YN132852 Corp</v>
      </c>
      <c r="AF1159" t="str">
        <v>XS3043956302</v>
      </c>
      <c r="AG1159" t="str">
        <v>YN1328528</v>
      </c>
      <c r="AH1159" t="str">
        <v>BACR 5.11 06/20/30</v>
      </c>
      <c r="AI1159" s="1">
        <v>47654</v>
      </c>
      <c r="AJ1159">
        <v>1000000</v>
      </c>
      <c r="AQ1159" t="str">
        <v>YM054322 Corp</v>
      </c>
      <c r="AR1159" t="str">
        <v>XS3059847528</v>
      </c>
      <c r="AS1159" t="str">
        <v>YM0543228</v>
      </c>
      <c r="AT1159" t="str">
        <v>BNP 4.67 06/23/30</v>
      </c>
      <c r="AU1159" s="1">
        <v>47657</v>
      </c>
      <c r="AV1159">
        <v>500000</v>
      </c>
      <c r="KA1159" s="1"/>
      <c r="LE1159" s="1"/>
    </row>
    <row r="1160" spans="31:317" x14ac:dyDescent="0.25">
      <c r="AE1160" t="str">
        <v>YN139120 Corp</v>
      </c>
      <c r="AF1160" t="str">
        <v>XS3043959744</v>
      </c>
      <c r="AG1160" t="str">
        <v>YN1391203</v>
      </c>
      <c r="AH1160" t="str">
        <v>BACR 4.85 06/20/30</v>
      </c>
      <c r="AI1160" s="1">
        <v>47654</v>
      </c>
      <c r="AJ1160">
        <v>2000000</v>
      </c>
      <c r="AQ1160" t="str">
        <v>YM055357 Corp</v>
      </c>
      <c r="AR1160" t="str">
        <v>XS3064248589</v>
      </c>
      <c r="AS1160" t="str">
        <v>YM0553573</v>
      </c>
      <c r="AT1160" t="str">
        <v>BNP 5.05 06/27/30</v>
      </c>
      <c r="AU1160" s="1">
        <v>47661</v>
      </c>
      <c r="AV1160">
        <v>2000000</v>
      </c>
      <c r="KA1160" s="1"/>
      <c r="LE1160" s="1"/>
    </row>
    <row r="1161" spans="31:317" x14ac:dyDescent="0.25">
      <c r="AE1161" t="str">
        <v>YN141861 Corp</v>
      </c>
      <c r="AF1161" t="str">
        <v>XS3043968570</v>
      </c>
      <c r="AG1161" t="str">
        <v>YN1418618</v>
      </c>
      <c r="AH1161" t="str">
        <v>BACR 4.8 06/20/30</v>
      </c>
      <c r="AI1161" s="1">
        <v>47654</v>
      </c>
      <c r="AJ1161">
        <v>2000000</v>
      </c>
      <c r="AQ1161" t="str">
        <v>YM056879 Corp</v>
      </c>
      <c r="AR1161" t="str">
        <v>XS3064234449</v>
      </c>
      <c r="AS1161" t="str">
        <v>YM0568795</v>
      </c>
      <c r="AT1161" t="str">
        <v>BNP 9.7 01/05/28</v>
      </c>
      <c r="AU1161" s="1">
        <v>46757</v>
      </c>
      <c r="AV1161">
        <v>460000</v>
      </c>
      <c r="KA1161" s="1"/>
      <c r="LE1161" s="1"/>
    </row>
    <row r="1162" spans="31:317" x14ac:dyDescent="0.25">
      <c r="AE1162" t="str">
        <v>YN164187 Corp</v>
      </c>
      <c r="AF1162" t="str">
        <v>XS3043983298</v>
      </c>
      <c r="AG1162" t="str">
        <v>YN1641870</v>
      </c>
      <c r="AH1162" t="str">
        <v>BACR Float 06/18/30</v>
      </c>
      <c r="AI1162" s="1">
        <v>47652</v>
      </c>
      <c r="AJ1162">
        <v>5600000</v>
      </c>
      <c r="AQ1162" t="str">
        <v>YM059585 Corp</v>
      </c>
      <c r="AR1162" t="str">
        <v>XS3059847361</v>
      </c>
      <c r="AS1162" t="str">
        <v>YM0595855</v>
      </c>
      <c r="AT1162" t="str">
        <v>BNP 5.08 06/23/30</v>
      </c>
      <c r="AU1162" s="1">
        <v>47657</v>
      </c>
      <c r="AV1162">
        <v>500000</v>
      </c>
      <c r="KA1162" s="1"/>
      <c r="LE1162" s="1"/>
    </row>
    <row r="1163" spans="31:317" x14ac:dyDescent="0.25">
      <c r="AE1163" t="str">
        <v>YN169867 Corp</v>
      </c>
      <c r="AF1163" t="str">
        <v>XS3025664296</v>
      </c>
      <c r="AG1163" t="str">
        <v>YN1698672</v>
      </c>
      <c r="AH1163" t="str">
        <v>BACR 0 06/20/30</v>
      </c>
      <c r="AI1163" s="1">
        <v>47654</v>
      </c>
      <c r="AJ1163">
        <v>5550000</v>
      </c>
      <c r="AQ1163" t="str">
        <v>YM061181 Corp</v>
      </c>
      <c r="AR1163" t="str">
        <v>XS2666480061</v>
      </c>
      <c r="AS1163" t="str">
        <v>YM0611819</v>
      </c>
      <c r="AT1163" t="str">
        <v>BNP 7 06/22/26</v>
      </c>
      <c r="AU1163" s="1">
        <v>46195</v>
      </c>
      <c r="AV1163">
        <v>699516</v>
      </c>
      <c r="KA1163" s="1"/>
      <c r="LE1163" s="1"/>
    </row>
    <row r="1164" spans="31:317" x14ac:dyDescent="0.25">
      <c r="AE1164" t="str">
        <v>YN172564 Corp</v>
      </c>
      <c r="AF1164" t="str">
        <v>XS3043991986</v>
      </c>
      <c r="AG1164" t="str">
        <v>YN1725640</v>
      </c>
      <c r="AH1164" t="str">
        <v>BACR 0 06/20/27</v>
      </c>
      <c r="AI1164" s="1">
        <v>46558</v>
      </c>
      <c r="AJ1164">
        <v>1000000</v>
      </c>
      <c r="AQ1164" t="str">
        <v>YM085073 Corp</v>
      </c>
      <c r="AR1164" t="str">
        <v>XS2666480491</v>
      </c>
      <c r="AS1164" t="str">
        <v>YM0850730</v>
      </c>
      <c r="AT1164" t="str">
        <v>BNP 7.6 06/29/26</v>
      </c>
      <c r="AU1164" s="1">
        <v>46202</v>
      </c>
      <c r="AV1164">
        <v>498432</v>
      </c>
      <c r="KA1164" s="1"/>
      <c r="LE1164" s="1"/>
    </row>
    <row r="1165" spans="31:317" x14ac:dyDescent="0.25">
      <c r="AE1165" t="str">
        <v>YN173582 Corp</v>
      </c>
      <c r="AF1165" t="str">
        <v>XS3043993099</v>
      </c>
      <c r="AG1165" t="str">
        <v>YN1735821</v>
      </c>
      <c r="AH1165" t="str">
        <v>BACR 6.07 06/20/26</v>
      </c>
      <c r="AI1165" s="1">
        <v>46193</v>
      </c>
      <c r="AJ1165">
        <v>1000000</v>
      </c>
      <c r="AQ1165" t="str">
        <v>YM090086 Corp</v>
      </c>
      <c r="AR1165" t="str">
        <v>XS3057935234</v>
      </c>
      <c r="AS1165" t="str">
        <v>YM0900865</v>
      </c>
      <c r="AT1165" t="str">
        <v>BNP 5.45 07/05/30</v>
      </c>
      <c r="AU1165" s="1">
        <v>47669</v>
      </c>
      <c r="AV1165">
        <v>500000</v>
      </c>
      <c r="KA1165" s="1"/>
      <c r="LE1165" s="1"/>
    </row>
    <row r="1166" spans="31:317" x14ac:dyDescent="0.25">
      <c r="AE1166" t="str">
        <v>YN181348 Corp</v>
      </c>
      <c r="AF1166" t="str">
        <v>XS3043994659</v>
      </c>
      <c r="AG1166" t="str">
        <v>YN1813487</v>
      </c>
      <c r="AH1166" t="str">
        <v>BACR Float 06/27/30</v>
      </c>
      <c r="AI1166" s="1">
        <v>47661</v>
      </c>
      <c r="AJ1166">
        <v>10000000</v>
      </c>
      <c r="AQ1166" t="str">
        <v>YM090165 Corp</v>
      </c>
      <c r="AR1166" t="str">
        <v>XS2666480657</v>
      </c>
      <c r="AS1166" t="str">
        <v>YM0901657</v>
      </c>
      <c r="AT1166" t="str">
        <v>BNP 8.7 06/29/26</v>
      </c>
      <c r="AU1166" s="1">
        <v>46202</v>
      </c>
      <c r="AV1166">
        <v>499491</v>
      </c>
      <c r="KA1166" s="1"/>
      <c r="LE1166" s="1"/>
    </row>
    <row r="1167" spans="31:317" x14ac:dyDescent="0.25">
      <c r="AE1167" t="str">
        <v>YN183041 Corp</v>
      </c>
      <c r="AF1167" t="str">
        <v>XS3044006842</v>
      </c>
      <c r="AG1167" t="str">
        <v>YN1830416</v>
      </c>
      <c r="AH1167" t="str">
        <v>BACR 6.18 06/20/30</v>
      </c>
      <c r="AI1167" s="1">
        <v>47654</v>
      </c>
      <c r="AJ1167">
        <v>1300000</v>
      </c>
      <c r="AQ1167" t="str">
        <v>YM107316 Corp</v>
      </c>
      <c r="AR1167" t="str">
        <v>XS3062286417</v>
      </c>
      <c r="AS1167" t="str">
        <v>YM1073167</v>
      </c>
      <c r="AT1167" t="str">
        <v>BNP 0 07/05/30</v>
      </c>
      <c r="AU1167" s="1">
        <v>47669</v>
      </c>
      <c r="AV1167">
        <v>1250000</v>
      </c>
      <c r="KA1167" s="1"/>
      <c r="LE1167" s="1"/>
    </row>
    <row r="1168" spans="31:317" x14ac:dyDescent="0.25">
      <c r="AE1168" t="str">
        <v>YN192805 Corp</v>
      </c>
      <c r="AF1168" t="str">
        <v>XS3044014275</v>
      </c>
      <c r="AG1168" t="str">
        <v>YN1928053</v>
      </c>
      <c r="AH1168" t="str">
        <v>BACR 0 06/20/27</v>
      </c>
      <c r="AI1168" s="1">
        <v>46558</v>
      </c>
      <c r="AJ1168">
        <v>10000000</v>
      </c>
      <c r="AQ1168" t="str">
        <v>YM123119 Corp</v>
      </c>
      <c r="AR1168" t="str">
        <v>XS3062284636</v>
      </c>
      <c r="AS1168" t="str">
        <v>YM1231195</v>
      </c>
      <c r="AT1168" t="str">
        <v>BNP 6 ½ 07/05/35</v>
      </c>
      <c r="AU1168" s="1">
        <v>49495</v>
      </c>
      <c r="AV1168">
        <v>500000</v>
      </c>
      <c r="KA1168" s="1"/>
      <c r="LE1168" s="1"/>
    </row>
    <row r="1169" spans="31:317" x14ac:dyDescent="0.25">
      <c r="AE1169" t="str">
        <v>YN197339 Corp</v>
      </c>
      <c r="AF1169" t="str">
        <v>XS3044016130</v>
      </c>
      <c r="AG1169" t="str">
        <v>YN1973398</v>
      </c>
      <c r="AH1169" t="str">
        <v>BACR 4.06 06/20/27</v>
      </c>
      <c r="AI1169" s="1">
        <v>46558</v>
      </c>
      <c r="AJ1169">
        <v>6000000</v>
      </c>
      <c r="AQ1169" t="str">
        <v>YM137521 Corp</v>
      </c>
      <c r="AR1169" t="str">
        <v>XS3053318997</v>
      </c>
      <c r="AS1169" t="str">
        <v>YM1375216</v>
      </c>
      <c r="AT1169" t="str">
        <v>BNP Float 07/14/30</v>
      </c>
      <c r="AU1169" s="1">
        <v>47678</v>
      </c>
      <c r="AV1169">
        <v>1000000</v>
      </c>
      <c r="KA1169" s="1"/>
      <c r="LE1169" s="1"/>
    </row>
    <row r="1170" spans="31:317" x14ac:dyDescent="0.25">
      <c r="AE1170" t="str">
        <v>YN206751 Corp</v>
      </c>
      <c r="AF1170" t="str">
        <v>XS3025727630</v>
      </c>
      <c r="AG1170" t="str">
        <v>YN2067513</v>
      </c>
      <c r="AH1170" t="str">
        <v>BACR Float 05/30/28</v>
      </c>
      <c r="AI1170" s="1">
        <v>46903</v>
      </c>
      <c r="AJ1170">
        <v>3000000</v>
      </c>
      <c r="AQ1170" t="str">
        <v>YM137835 Corp</v>
      </c>
      <c r="AR1170" t="str">
        <v>XS3053330422</v>
      </c>
      <c r="AS1170" t="str">
        <v>YM1378350</v>
      </c>
      <c r="AT1170" t="str">
        <v>BNP 5.42 07/05/30</v>
      </c>
      <c r="AU1170" s="1">
        <v>47669</v>
      </c>
      <c r="AV1170">
        <v>1000000</v>
      </c>
      <c r="KA1170" s="1"/>
      <c r="LE1170" s="1"/>
    </row>
    <row r="1171" spans="31:317" x14ac:dyDescent="0.25">
      <c r="AE1171" t="str">
        <v>YN210559 Corp</v>
      </c>
      <c r="AF1171" t="e">
        <v>#N/A</v>
      </c>
      <c r="AG1171" t="str">
        <v>YN2105594</v>
      </c>
      <c r="AH1171" t="str">
        <v>BACR Float 05/30/28</v>
      </c>
      <c r="AI1171" s="1">
        <v>46903</v>
      </c>
      <c r="AJ1171">
        <v>3000000</v>
      </c>
      <c r="AQ1171" t="str">
        <v>YM142619 Corp</v>
      </c>
      <c r="AR1171" t="str">
        <v>XS3053331669</v>
      </c>
      <c r="AS1171" t="str">
        <v>YM1426191</v>
      </c>
      <c r="AT1171" t="str">
        <v>BNP Float 07/15/31</v>
      </c>
      <c r="AU1171" s="1">
        <v>48044</v>
      </c>
      <c r="AV1171">
        <v>1000000</v>
      </c>
      <c r="KA1171" s="1"/>
      <c r="LE1171" s="1"/>
    </row>
    <row r="1172" spans="31:317" x14ac:dyDescent="0.25">
      <c r="AE1172" t="str">
        <v>YN211487 Corp</v>
      </c>
      <c r="AF1172" t="str">
        <v>XS3044022617</v>
      </c>
      <c r="AG1172" t="str">
        <v>YN2114877</v>
      </c>
      <c r="AH1172" t="str">
        <v>BACR 7 06/12/26</v>
      </c>
      <c r="AI1172" s="1">
        <v>46185</v>
      </c>
      <c r="AJ1172">
        <v>5000000</v>
      </c>
      <c r="AQ1172" t="str">
        <v>YM166118 Corp</v>
      </c>
      <c r="AR1172" t="str">
        <v>XS3062284719</v>
      </c>
      <c r="AS1172" t="str">
        <v>YM1661185</v>
      </c>
      <c r="AT1172" t="str">
        <v>BNP 4 ¼ 07/25/29</v>
      </c>
      <c r="AU1172" s="1">
        <v>47324</v>
      </c>
      <c r="AV1172">
        <v>1000000</v>
      </c>
      <c r="KA1172" s="1"/>
      <c r="LE1172" s="1"/>
    </row>
    <row r="1173" spans="31:317" x14ac:dyDescent="0.25">
      <c r="AE1173" t="str">
        <v>YN239505 Corp</v>
      </c>
      <c r="AF1173" t="str">
        <v>XS3037412759</v>
      </c>
      <c r="AG1173" t="str">
        <v>YN2395054</v>
      </c>
      <c r="AH1173" t="str">
        <v>BACR 6.33 06/05/26</v>
      </c>
      <c r="AI1173" s="1">
        <v>46178</v>
      </c>
      <c r="AJ1173">
        <v>1000000</v>
      </c>
      <c r="AQ1173" t="str">
        <v>YM188018 Corp</v>
      </c>
      <c r="AR1173" t="str">
        <v>XS3069353210</v>
      </c>
      <c r="AS1173" t="str">
        <v>YM1880181</v>
      </c>
      <c r="AT1173" t="str">
        <v>BNP 7 ½ 07/05/30</v>
      </c>
      <c r="AU1173" s="1">
        <v>47669</v>
      </c>
      <c r="AV1173">
        <v>750000</v>
      </c>
      <c r="KA1173" s="1"/>
      <c r="LE1173" s="1"/>
    </row>
    <row r="1174" spans="31:317" x14ac:dyDescent="0.25">
      <c r="AE1174" t="str">
        <v>YN240167 Corp</v>
      </c>
      <c r="AF1174" t="str">
        <v>XS3044049818</v>
      </c>
      <c r="AG1174" t="str">
        <v>YN2401670</v>
      </c>
      <c r="AH1174" t="str">
        <v>BACR 5.48 06/16/35</v>
      </c>
      <c r="AI1174" s="1">
        <v>49476</v>
      </c>
      <c r="AJ1174">
        <v>10000000</v>
      </c>
      <c r="AQ1174" t="str">
        <v>YM188812 Corp</v>
      </c>
      <c r="AR1174" t="str">
        <v>XS3047631083</v>
      </c>
      <c r="AS1174" t="str">
        <v>YM1888127</v>
      </c>
      <c r="AT1174" t="str">
        <v>BNP 0 06/20/28</v>
      </c>
      <c r="AU1174" s="1">
        <v>46924</v>
      </c>
      <c r="AV1174">
        <v>1000000</v>
      </c>
      <c r="KA1174" s="1"/>
      <c r="LE1174" s="1"/>
    </row>
    <row r="1175" spans="31:317" x14ac:dyDescent="0.25">
      <c r="AE1175" t="str">
        <v>YN244312 Corp</v>
      </c>
      <c r="AF1175" t="str">
        <v>XS3044049065</v>
      </c>
      <c r="AG1175" t="str">
        <v>YN2443128</v>
      </c>
      <c r="AH1175" t="str">
        <v>BACR 6.3 03/23/26</v>
      </c>
      <c r="AI1175" s="1">
        <v>46104</v>
      </c>
      <c r="AJ1175">
        <v>5000000</v>
      </c>
      <c r="AQ1175" t="str">
        <v>YM225544 Corp</v>
      </c>
      <c r="AR1175" t="str">
        <v>XS3064226775</v>
      </c>
      <c r="AS1175" t="str">
        <v>YM2255441</v>
      </c>
      <c r="AT1175" t="str">
        <v>BNP Float 07/16/30</v>
      </c>
      <c r="AU1175" s="1">
        <v>47680</v>
      </c>
      <c r="AV1175">
        <v>2000000</v>
      </c>
      <c r="KA1175" s="1"/>
      <c r="LE1175" s="1"/>
    </row>
    <row r="1176" spans="31:317" x14ac:dyDescent="0.25">
      <c r="AE1176" t="str">
        <v>YN252790 Corp</v>
      </c>
      <c r="AF1176" t="str">
        <v>XS3044057837</v>
      </c>
      <c r="AG1176" t="str">
        <v>YN2527904</v>
      </c>
      <c r="AH1176" t="str">
        <v>BACR Float 06/23/28</v>
      </c>
      <c r="AI1176" s="1">
        <v>46927</v>
      </c>
      <c r="AJ1176">
        <v>1000000</v>
      </c>
      <c r="AQ1176" t="str">
        <v>YM229578 Corp</v>
      </c>
      <c r="AR1176" t="str">
        <v>XS3062280998</v>
      </c>
      <c r="AS1176" t="str">
        <v>YM2295785</v>
      </c>
      <c r="AT1176" t="str">
        <v>BNP 4.91 06/23/30</v>
      </c>
      <c r="AU1176" s="1">
        <v>47657</v>
      </c>
      <c r="AV1176">
        <v>1000000</v>
      </c>
      <c r="KA1176" s="1"/>
      <c r="LE1176" s="1"/>
    </row>
    <row r="1177" spans="31:317" x14ac:dyDescent="0.25">
      <c r="AE1177" t="str">
        <v>YN258073 Corp</v>
      </c>
      <c r="AF1177" t="str">
        <v>XS3044070004</v>
      </c>
      <c r="AG1177" t="str">
        <v>YN2580739</v>
      </c>
      <c r="AH1177" t="str">
        <v>BACR Float 12/16/26</v>
      </c>
      <c r="AI1177" s="1">
        <v>46372</v>
      </c>
      <c r="AJ1177">
        <v>1000000</v>
      </c>
      <c r="AQ1177" t="str">
        <v>YM230723 Corp</v>
      </c>
      <c r="AR1177" t="str">
        <v>XS3062241826</v>
      </c>
      <c r="AS1177" t="str">
        <v>YM2307234</v>
      </c>
      <c r="AT1177" t="str">
        <v>BNP 4.6 06/23/30</v>
      </c>
      <c r="AU1177" s="1">
        <v>47657</v>
      </c>
      <c r="AV1177">
        <v>500000</v>
      </c>
      <c r="KA1177" s="1"/>
      <c r="LE1177" s="1"/>
    </row>
    <row r="1178" spans="31:317" x14ac:dyDescent="0.25">
      <c r="AE1178" t="str">
        <v>YN298618 Corp</v>
      </c>
      <c r="AF1178" t="str">
        <v>XS3044085374</v>
      </c>
      <c r="AG1178" t="str">
        <v>YN2986183</v>
      </c>
      <c r="AH1178" t="str">
        <v>BACR 6.56 03/24/26</v>
      </c>
      <c r="AI1178" s="1">
        <v>46105</v>
      </c>
      <c r="AJ1178">
        <v>5000000</v>
      </c>
      <c r="AQ1178" t="str">
        <v>YM232789 Corp</v>
      </c>
      <c r="AR1178" t="str">
        <v>XS3059862915</v>
      </c>
      <c r="AS1178" t="str">
        <v>YM2327893</v>
      </c>
      <c r="AT1178" t="str">
        <v>BNP 4.72 06/23/30</v>
      </c>
      <c r="AU1178" s="1">
        <v>47657</v>
      </c>
      <c r="AV1178">
        <v>500000</v>
      </c>
      <c r="KA1178" s="1"/>
      <c r="LE1178" s="1"/>
    </row>
    <row r="1179" spans="31:317" x14ac:dyDescent="0.25">
      <c r="AE1179" t="str">
        <v>YN306086 Corp</v>
      </c>
      <c r="AF1179" t="str">
        <v>XS3044094798</v>
      </c>
      <c r="AG1179" t="str">
        <v>YN3060863</v>
      </c>
      <c r="AH1179" t="str">
        <v>BACR 5.1 06/20/30</v>
      </c>
      <c r="AI1179" s="1">
        <v>47654</v>
      </c>
      <c r="AJ1179">
        <v>5075000</v>
      </c>
      <c r="AQ1179" t="str">
        <v>YM233516 Corp</v>
      </c>
      <c r="AR1179" t="str">
        <v>XS3057945118</v>
      </c>
      <c r="AS1179" t="str">
        <v>YM2335169</v>
      </c>
      <c r="AT1179" t="str">
        <v>BNP 4.77 06/23/30</v>
      </c>
      <c r="AU1179" s="1">
        <v>47657</v>
      </c>
      <c r="AV1179">
        <v>1000000</v>
      </c>
      <c r="KA1179" s="1"/>
      <c r="LE1179" s="1"/>
    </row>
    <row r="1180" spans="31:317" x14ac:dyDescent="0.25">
      <c r="AE1180" t="str">
        <v>YN306687 Corp</v>
      </c>
      <c r="AF1180" t="str">
        <v>XS3044105230</v>
      </c>
      <c r="AG1180" t="str">
        <v>YN3066878</v>
      </c>
      <c r="AH1180" t="str">
        <v>BACR 4.7 06/24/30</v>
      </c>
      <c r="AI1180" s="1">
        <v>47658</v>
      </c>
      <c r="AJ1180">
        <v>1875000</v>
      </c>
      <c r="AQ1180" t="str">
        <v>YM233539 Corp</v>
      </c>
      <c r="AR1180" t="str">
        <v>XS3059859374</v>
      </c>
      <c r="AS1180" t="str">
        <v>YM2335391</v>
      </c>
      <c r="AT1180" t="str">
        <v>BNP 4.4 06/23/30</v>
      </c>
      <c r="AU1180" s="1">
        <v>47657</v>
      </c>
      <c r="AV1180">
        <v>750000</v>
      </c>
      <c r="KA1180" s="1"/>
      <c r="LE1180" s="1"/>
    </row>
    <row r="1181" spans="31:317" x14ac:dyDescent="0.25">
      <c r="AE1181" t="str">
        <v>YN315187 Corp</v>
      </c>
      <c r="AF1181" t="str">
        <v>XS3044095688</v>
      </c>
      <c r="AG1181" t="str">
        <v>YN3151878</v>
      </c>
      <c r="AH1181" t="str">
        <v>BACR Float 06/27/30</v>
      </c>
      <c r="AI1181" s="1">
        <v>47661</v>
      </c>
      <c r="AJ1181">
        <v>10000000</v>
      </c>
      <c r="AQ1181" t="str">
        <v>YM233575 Corp</v>
      </c>
      <c r="AR1181" t="str">
        <v>XS3059863053</v>
      </c>
      <c r="AS1181" t="str">
        <v>YM2335755</v>
      </c>
      <c r="AT1181" t="str">
        <v>BNP 4.64 06/23/30</v>
      </c>
      <c r="AU1181" s="1">
        <v>47657</v>
      </c>
      <c r="AV1181">
        <v>500000</v>
      </c>
      <c r="KA1181" s="1"/>
      <c r="LE1181" s="1"/>
    </row>
    <row r="1182" spans="31:317" x14ac:dyDescent="0.25">
      <c r="AE1182" t="str">
        <v>YN334572 Corp</v>
      </c>
      <c r="AF1182" t="str">
        <v>XS3051805219</v>
      </c>
      <c r="AG1182" t="str">
        <v>YN3345728</v>
      </c>
      <c r="AH1182" t="str">
        <v>BACR 0 06/24/28</v>
      </c>
      <c r="AI1182" s="1">
        <v>46928</v>
      </c>
      <c r="AJ1182">
        <v>2130000</v>
      </c>
      <c r="AQ1182" t="str">
        <v>YM233620 Corp</v>
      </c>
      <c r="AR1182" t="str">
        <v>XS3057945035</v>
      </c>
      <c r="AS1182" t="str">
        <v>YM2336209</v>
      </c>
      <c r="AT1182" t="str">
        <v>BNP 4.92 06/23/30</v>
      </c>
      <c r="AU1182" s="1">
        <v>47657</v>
      </c>
      <c r="AV1182">
        <v>1000000</v>
      </c>
      <c r="KA1182" s="1"/>
      <c r="LE1182" s="1"/>
    </row>
    <row r="1183" spans="31:317" x14ac:dyDescent="0.25">
      <c r="AE1183" t="str">
        <v>YN335319 Corp</v>
      </c>
      <c r="AF1183" t="str">
        <v>XS3038108620</v>
      </c>
      <c r="AG1183" t="str">
        <v>YN3353193</v>
      </c>
      <c r="AH1183" t="str">
        <v>BACR 0 06/13/30</v>
      </c>
      <c r="AI1183" s="1">
        <v>47647</v>
      </c>
      <c r="AJ1183">
        <v>6790000</v>
      </c>
      <c r="AQ1183" t="str">
        <v>YM234527 Corp</v>
      </c>
      <c r="AR1183" t="str">
        <v>XS3062244333</v>
      </c>
      <c r="AS1183" t="str">
        <v>YM2345275</v>
      </c>
      <c r="AT1183" t="str">
        <v>BNP 3.85 06/23/28</v>
      </c>
      <c r="AU1183" s="1">
        <v>46927</v>
      </c>
      <c r="AV1183">
        <v>2000000</v>
      </c>
      <c r="KA1183" s="1"/>
      <c r="LE1183" s="1"/>
    </row>
    <row r="1184" spans="31:317" x14ac:dyDescent="0.25">
      <c r="AE1184" t="str">
        <v>YN341753 Corp</v>
      </c>
      <c r="AF1184" t="str">
        <v>CH1439434924</v>
      </c>
      <c r="AG1184" t="str">
        <v>YN3417535</v>
      </c>
      <c r="AH1184" t="str">
        <v>BACR Float 06/26/28</v>
      </c>
      <c r="AI1184" s="1">
        <v>46930</v>
      </c>
      <c r="AJ1184">
        <v>1000000</v>
      </c>
      <c r="AQ1184" t="str">
        <v>YM242319 Corp</v>
      </c>
      <c r="AR1184" t="str">
        <v>XS3060061184</v>
      </c>
      <c r="AS1184" t="str">
        <v>YM2423197</v>
      </c>
      <c r="AT1184" t="str">
        <v>BNP Float 07/21/26</v>
      </c>
      <c r="AU1184" s="1">
        <v>46224</v>
      </c>
      <c r="AV1184">
        <v>1000000</v>
      </c>
      <c r="KA1184" s="1"/>
      <c r="LE1184" s="1"/>
    </row>
    <row r="1185" spans="31:317" x14ac:dyDescent="0.25">
      <c r="AE1185" t="str">
        <v>YN344441 Corp</v>
      </c>
      <c r="AF1185" t="str">
        <v>XS3044094285</v>
      </c>
      <c r="AG1185" t="str">
        <v>YN3444414</v>
      </c>
      <c r="AH1185" t="str">
        <v>BACR 6.32 06/24/27</v>
      </c>
      <c r="AI1185" s="1">
        <v>46562</v>
      </c>
      <c r="AJ1185">
        <v>1300000</v>
      </c>
      <c r="AQ1185" t="str">
        <v>YM242788 Corp</v>
      </c>
      <c r="AR1185" t="str">
        <v>XS3060061267</v>
      </c>
      <c r="AS1185" t="str">
        <v>YM2427883</v>
      </c>
      <c r="AT1185" t="str">
        <v>BNP Float 07/21/26</v>
      </c>
      <c r="AU1185" s="1">
        <v>46224</v>
      </c>
      <c r="AV1185">
        <v>1000000</v>
      </c>
      <c r="KA1185" s="1"/>
      <c r="LE1185" s="1"/>
    </row>
    <row r="1186" spans="31:317" x14ac:dyDescent="0.25">
      <c r="AE1186" t="str">
        <v>YN374683 Corp</v>
      </c>
      <c r="AF1186" t="str">
        <v>XS3051857871</v>
      </c>
      <c r="AG1186" t="str">
        <v>YN3746834</v>
      </c>
      <c r="AH1186" t="str">
        <v>BACR Float 06/25/30</v>
      </c>
      <c r="AI1186" s="1">
        <v>47659</v>
      </c>
      <c r="AJ1186">
        <v>2900000</v>
      </c>
      <c r="AQ1186" t="str">
        <v>YM243228 Corp</v>
      </c>
      <c r="AR1186" t="str">
        <v>XS2987962870</v>
      </c>
      <c r="AS1186" t="str">
        <v>YM2432289</v>
      </c>
      <c r="AT1186" t="str">
        <v>BNP Float 06/26/30</v>
      </c>
      <c r="AU1186" s="1">
        <v>47660</v>
      </c>
      <c r="AV1186">
        <v>1990000</v>
      </c>
      <c r="KA1186" s="1"/>
      <c r="LE1186" s="1"/>
    </row>
    <row r="1187" spans="31:317" x14ac:dyDescent="0.25">
      <c r="AE1187" t="str">
        <v>YN383852 Corp</v>
      </c>
      <c r="AF1187" t="str">
        <v>XS3051869025</v>
      </c>
      <c r="AG1187" t="str">
        <v>YN3838524</v>
      </c>
      <c r="AH1187" t="str">
        <v>BACR Float 06/18/30</v>
      </c>
      <c r="AI1187" s="1">
        <v>47652</v>
      </c>
      <c r="AJ1187">
        <v>2000000</v>
      </c>
      <c r="AQ1187" t="str">
        <v>YM243657 Corp</v>
      </c>
      <c r="AR1187" t="str">
        <v>XS2987961989</v>
      </c>
      <c r="AS1187" t="str">
        <v>YM2436579</v>
      </c>
      <c r="AT1187" t="str">
        <v>BNP Float 06/23/30</v>
      </c>
      <c r="AU1187" s="1">
        <v>47657</v>
      </c>
      <c r="AV1187">
        <v>1800000</v>
      </c>
      <c r="KA1187" s="1"/>
      <c r="LE1187" s="1"/>
    </row>
    <row r="1188" spans="31:317" x14ac:dyDescent="0.25">
      <c r="AE1188" t="str">
        <v>YN414739 Corp</v>
      </c>
      <c r="AF1188" t="str">
        <v>XS3051870627</v>
      </c>
      <c r="AG1188" t="str">
        <v>YN4147396</v>
      </c>
      <c r="AH1188" t="str">
        <v>BACR 0 07/03/28</v>
      </c>
      <c r="AI1188" s="1">
        <v>46937</v>
      </c>
      <c r="AJ1188">
        <v>1500000</v>
      </c>
      <c r="AQ1188" t="str">
        <v>YM243859 Corp</v>
      </c>
      <c r="AR1188" t="str">
        <v>XS2987960825</v>
      </c>
      <c r="AS1188" t="str">
        <v>YM2438591</v>
      </c>
      <c r="AT1188" t="str">
        <v>BNP Float 06/20/26</v>
      </c>
      <c r="AU1188" s="1">
        <v>46193</v>
      </c>
      <c r="AV1188">
        <v>2000000</v>
      </c>
      <c r="KA1188" s="1"/>
      <c r="LE1188" s="1"/>
    </row>
    <row r="1189" spans="31:317" x14ac:dyDescent="0.25">
      <c r="AE1189" t="str">
        <v>YN430077 Corp</v>
      </c>
      <c r="AF1189" t="str">
        <v>XS3051903147</v>
      </c>
      <c r="AG1189" t="str">
        <v>YN4300771</v>
      </c>
      <c r="AH1189" t="str">
        <v>BACR 0 06/27/30</v>
      </c>
      <c r="AI1189" s="1">
        <v>47661</v>
      </c>
      <c r="AJ1189">
        <v>1000000</v>
      </c>
      <c r="AQ1189" t="str">
        <v>YM264975 Corp</v>
      </c>
      <c r="AR1189" t="str">
        <v>XS2538975033</v>
      </c>
      <c r="AS1189" t="str">
        <v>YM2649759</v>
      </c>
      <c r="AT1189" t="str">
        <v>BNP 5 ½ 07/05/28</v>
      </c>
      <c r="AU1189" s="1">
        <v>46939</v>
      </c>
      <c r="AV1189">
        <v>740000</v>
      </c>
      <c r="KA1189" s="1"/>
      <c r="LE1189" s="1"/>
    </row>
    <row r="1190" spans="31:317" x14ac:dyDescent="0.25">
      <c r="AE1190" t="str">
        <v>YN436186 Corp</v>
      </c>
      <c r="AF1190" t="str">
        <v>XS3052631929</v>
      </c>
      <c r="AG1190" t="str">
        <v>YN4361864</v>
      </c>
      <c r="AH1190" t="str">
        <v>BACR Float 07/11/28</v>
      </c>
      <c r="AI1190" s="1">
        <v>46945</v>
      </c>
      <c r="AJ1190">
        <v>3000000</v>
      </c>
      <c r="AQ1190" t="str">
        <v>YM265072 Corp</v>
      </c>
      <c r="AR1190" t="str">
        <v>XS2576612704</v>
      </c>
      <c r="AS1190" t="str">
        <v>YM2650724</v>
      </c>
      <c r="AT1190" t="str">
        <v>BNP 5.85 07/05/28</v>
      </c>
      <c r="AU1190" s="1">
        <v>46939</v>
      </c>
      <c r="AV1190">
        <v>740000</v>
      </c>
      <c r="KA1190" s="1"/>
      <c r="LE1190" s="1"/>
    </row>
    <row r="1191" spans="31:317" x14ac:dyDescent="0.25">
      <c r="AE1191" t="str">
        <v>YN469743 Corp</v>
      </c>
      <c r="AF1191" t="str">
        <v>CH1439436036</v>
      </c>
      <c r="AG1191" t="str">
        <v>YN4697432</v>
      </c>
      <c r="AH1191" t="str">
        <v>BACR 4.16 06/21/27</v>
      </c>
      <c r="AI1191" s="1">
        <v>46559</v>
      </c>
      <c r="AJ1191">
        <v>5000000</v>
      </c>
      <c r="AQ1191" t="str">
        <v>YM267361 Corp</v>
      </c>
      <c r="AR1191" t="str">
        <v>XS2759121408</v>
      </c>
      <c r="AS1191" t="str">
        <v>YM2673619</v>
      </c>
      <c r="AT1191" t="str">
        <v>BNP 0 07/05/34</v>
      </c>
      <c r="AU1191" s="1">
        <v>49130</v>
      </c>
      <c r="AV1191">
        <v>450000</v>
      </c>
      <c r="KA1191" s="1"/>
      <c r="LE1191" s="1"/>
    </row>
    <row r="1192" spans="31:317" x14ac:dyDescent="0.25">
      <c r="AE1192" t="str">
        <v>YN483786 Corp</v>
      </c>
      <c r="AF1192" t="str">
        <v>CH1439436044</v>
      </c>
      <c r="AG1192" t="str">
        <v>YN4837863</v>
      </c>
      <c r="AH1192" t="str">
        <v>BACR 4.36 06/20/28</v>
      </c>
      <c r="AI1192" s="1">
        <v>46924</v>
      </c>
      <c r="AJ1192">
        <v>5000000</v>
      </c>
      <c r="AQ1192" t="str">
        <v>YM267718 Corp</v>
      </c>
      <c r="AR1192" t="str">
        <v>XS2749297581</v>
      </c>
      <c r="AS1192" t="str">
        <v>YM2677180</v>
      </c>
      <c r="AT1192" t="str">
        <v>BNP 0 07/05/34</v>
      </c>
      <c r="AU1192" s="1">
        <v>49130</v>
      </c>
      <c r="AV1192">
        <v>1670000</v>
      </c>
      <c r="KA1192" s="1"/>
      <c r="LE1192" s="1"/>
    </row>
    <row r="1193" spans="31:317" x14ac:dyDescent="0.25">
      <c r="AE1193" t="str">
        <v>YN506222 Corp</v>
      </c>
      <c r="AF1193" t="str">
        <v>XS3052680033</v>
      </c>
      <c r="AG1193" t="str">
        <v>YN5062222</v>
      </c>
      <c r="AH1193" t="str">
        <v>BACR 0 07/01/30</v>
      </c>
      <c r="AI1193" s="1">
        <v>47665</v>
      </c>
      <c r="AJ1193">
        <v>2450000</v>
      </c>
      <c r="AQ1193" t="str">
        <v>YM267754 Corp</v>
      </c>
      <c r="AR1193" t="str">
        <v>XS2759153195</v>
      </c>
      <c r="AS1193" t="str">
        <v>YM2677545</v>
      </c>
      <c r="AT1193" t="str">
        <v>BNP 0 07/05/34</v>
      </c>
      <c r="AU1193" s="1">
        <v>49130</v>
      </c>
      <c r="AV1193">
        <v>400000</v>
      </c>
      <c r="KA1193" s="1"/>
      <c r="LE1193" s="1"/>
    </row>
    <row r="1194" spans="31:317" x14ac:dyDescent="0.25">
      <c r="AE1194" t="str">
        <v>YN520357 Corp</v>
      </c>
      <c r="AF1194" t="str">
        <v>XS3052704403</v>
      </c>
      <c r="AG1194" t="str">
        <v>YN5203578</v>
      </c>
      <c r="AH1194" t="str">
        <v>BACR 7 ¾ 07/02/26</v>
      </c>
      <c r="AI1194" s="1">
        <v>46205</v>
      </c>
      <c r="AJ1194">
        <v>2120000</v>
      </c>
      <c r="AQ1194" t="str">
        <v>YM267912 Corp</v>
      </c>
      <c r="AR1194" t="str">
        <v>XS2749361189</v>
      </c>
      <c r="AS1194" t="str">
        <v>YM2679129</v>
      </c>
      <c r="AT1194" t="str">
        <v>BNP 0 07/05/34</v>
      </c>
      <c r="AU1194" s="1">
        <v>49130</v>
      </c>
      <c r="AV1194">
        <v>500000</v>
      </c>
      <c r="KA1194" s="1"/>
      <c r="LE1194" s="1"/>
    </row>
    <row r="1195" spans="31:317" x14ac:dyDescent="0.25">
      <c r="AE1195" t="str">
        <v>YN537325 Corp</v>
      </c>
      <c r="AF1195" t="str">
        <v>XS3052719344</v>
      </c>
      <c r="AG1195" t="str">
        <v>YN5373256</v>
      </c>
      <c r="AH1195" t="str">
        <v>BACR 0 07/01/28</v>
      </c>
      <c r="AI1195" s="1">
        <v>46935</v>
      </c>
      <c r="AJ1195">
        <v>6930000</v>
      </c>
      <c r="AQ1195" t="str">
        <v>YM267948 Corp</v>
      </c>
      <c r="AR1195" t="str">
        <v>XS2664103871</v>
      </c>
      <c r="AS1195" t="str">
        <v>YM2679483</v>
      </c>
      <c r="AT1195" t="str">
        <v>BNP 11.6 01/06/34</v>
      </c>
      <c r="AU1195" s="1">
        <v>48950</v>
      </c>
      <c r="AV1195">
        <v>2400000</v>
      </c>
      <c r="KA1195" s="1"/>
      <c r="LE1195" s="1"/>
    </row>
    <row r="1196" spans="31:317" x14ac:dyDescent="0.25">
      <c r="AE1196" t="str">
        <v>YN538876 Corp</v>
      </c>
      <c r="AF1196" t="str">
        <v>XS3052719856</v>
      </c>
      <c r="AG1196" t="str">
        <v>YN5388767</v>
      </c>
      <c r="AH1196" t="str">
        <v>BACR 4 07/01/26</v>
      </c>
      <c r="AI1196" s="1">
        <v>46204</v>
      </c>
      <c r="AJ1196">
        <v>4050000</v>
      </c>
      <c r="AQ1196" t="str">
        <v>YM268132 Corp</v>
      </c>
      <c r="AR1196" t="str">
        <v>XS2749361262</v>
      </c>
      <c r="AS1196" t="str">
        <v>YM2681323</v>
      </c>
      <c r="AT1196" t="str">
        <v>BNP 0 07/05/34</v>
      </c>
      <c r="AU1196" s="1">
        <v>49130</v>
      </c>
      <c r="AV1196">
        <v>250000</v>
      </c>
      <c r="KA1196" s="1"/>
      <c r="LE1196" s="1"/>
    </row>
    <row r="1197" spans="31:317" x14ac:dyDescent="0.25">
      <c r="AE1197" t="str">
        <v>YN612321 Corp</v>
      </c>
      <c r="AF1197" t="str">
        <v>XS3052729145</v>
      </c>
      <c r="AG1197" t="str">
        <v>YN6123213</v>
      </c>
      <c r="AH1197" t="str">
        <v>BACR 0 07/07/27</v>
      </c>
      <c r="AI1197" s="1">
        <v>46575</v>
      </c>
      <c r="AJ1197">
        <v>4140000</v>
      </c>
      <c r="AQ1197" t="str">
        <v>YM268834 Corp</v>
      </c>
      <c r="AR1197" t="str">
        <v>XS2759193225</v>
      </c>
      <c r="AS1197" t="str">
        <v>YM2688344</v>
      </c>
      <c r="AT1197" t="str">
        <v>BNP 0 07/05/34</v>
      </c>
      <c r="AU1197" s="1">
        <v>49130</v>
      </c>
      <c r="AV1197">
        <v>250000</v>
      </c>
      <c r="KA1197" s="1"/>
      <c r="LE1197" s="1"/>
    </row>
    <row r="1198" spans="31:317" x14ac:dyDescent="0.25">
      <c r="AE1198" t="str">
        <v>YN613443 Corp</v>
      </c>
      <c r="AF1198" t="str">
        <v>XS3052721084</v>
      </c>
      <c r="AG1198" t="str">
        <v>YN6134434</v>
      </c>
      <c r="AH1198" t="str">
        <v>BACR 0 06/28/30</v>
      </c>
      <c r="AI1198" s="1">
        <v>47662</v>
      </c>
      <c r="AJ1198">
        <v>1000000</v>
      </c>
      <c r="AQ1198" t="str">
        <v>YM268849 Corp</v>
      </c>
      <c r="AR1198" t="str">
        <v>XS2759183770</v>
      </c>
      <c r="AS1198" t="str">
        <v>YM2688492</v>
      </c>
      <c r="AT1198" t="str">
        <v>BNP 0 07/05/34</v>
      </c>
      <c r="AU1198" s="1">
        <v>49130</v>
      </c>
      <c r="AV1198">
        <v>400000</v>
      </c>
      <c r="KA1198" s="1"/>
      <c r="LE1198" s="1"/>
    </row>
    <row r="1199" spans="31:317" x14ac:dyDescent="0.25">
      <c r="AE1199" t="str">
        <v>YN617322 Corp</v>
      </c>
      <c r="AF1199" t="str">
        <v>XS3052732289</v>
      </c>
      <c r="AG1199" t="str">
        <v>YN6173226</v>
      </c>
      <c r="AH1199" t="str">
        <v>BACR 0 07/07/30</v>
      </c>
      <c r="AI1199" s="1">
        <v>47671</v>
      </c>
      <c r="AJ1199">
        <v>11000000</v>
      </c>
      <c r="AQ1199" t="str">
        <v>YM268927 Corp</v>
      </c>
      <c r="AR1199" t="str">
        <v>XS2749315151</v>
      </c>
      <c r="AS1199" t="str">
        <v>YM2689276</v>
      </c>
      <c r="AT1199" t="str">
        <v>BNP 0 07/05/34</v>
      </c>
      <c r="AU1199" s="1">
        <v>49130</v>
      </c>
      <c r="AV1199">
        <v>300000</v>
      </c>
      <c r="KA1199" s="1"/>
      <c r="LE1199" s="1"/>
    </row>
    <row r="1200" spans="31:317" x14ac:dyDescent="0.25">
      <c r="AE1200" t="str">
        <v>YN618385 Corp</v>
      </c>
      <c r="AF1200" t="str">
        <v>XS2912647869</v>
      </c>
      <c r="AG1200" t="str">
        <v>YN6183852</v>
      </c>
      <c r="AH1200" t="str">
        <v>BACR 0 12/27/27</v>
      </c>
      <c r="AI1200" s="1">
        <v>46748</v>
      </c>
      <c r="AJ1200">
        <v>5000000</v>
      </c>
      <c r="AQ1200" t="str">
        <v>YM270573 Corp</v>
      </c>
      <c r="AR1200" t="str">
        <v>XS2759244150</v>
      </c>
      <c r="AS1200" t="str">
        <v>YM2705734</v>
      </c>
      <c r="AT1200" t="str">
        <v>BNP 0 07/05/34</v>
      </c>
      <c r="AU1200" s="1">
        <v>49130</v>
      </c>
      <c r="AV1200">
        <v>650000</v>
      </c>
      <c r="KA1200" s="1"/>
      <c r="LE1200" s="1"/>
    </row>
    <row r="1201" spans="31:317" x14ac:dyDescent="0.25">
      <c r="AE1201" t="str">
        <v>YN618833 Corp</v>
      </c>
      <c r="AF1201" t="str">
        <v>XS3052782110</v>
      </c>
      <c r="AG1201" t="str">
        <v>YN6188331</v>
      </c>
      <c r="AH1201" t="str">
        <v>BACR Float 06/27/29</v>
      </c>
      <c r="AI1201" s="1">
        <v>47296</v>
      </c>
      <c r="AJ1201">
        <v>0</v>
      </c>
      <c r="AQ1201" t="str">
        <v>YM271916 Corp</v>
      </c>
      <c r="AR1201" t="str">
        <v>XS2759121663</v>
      </c>
      <c r="AS1201" t="str">
        <v>YM2719164</v>
      </c>
      <c r="AT1201" t="str">
        <v>BNP 0 07/05/34</v>
      </c>
      <c r="AU1201" s="1">
        <v>49130</v>
      </c>
      <c r="AV1201">
        <v>500000</v>
      </c>
      <c r="KA1201" s="1"/>
      <c r="LE1201" s="1"/>
    </row>
    <row r="1202" spans="31:317" x14ac:dyDescent="0.25">
      <c r="AE1202" t="str">
        <v>YN619481 Corp</v>
      </c>
      <c r="AF1202" t="str">
        <v>XS3052746826</v>
      </c>
      <c r="AG1202" t="str">
        <v>YN6194818</v>
      </c>
      <c r="AH1202" t="str">
        <v>BACR 4.98 06/20/27</v>
      </c>
      <c r="AI1202" s="1">
        <v>46558</v>
      </c>
      <c r="AJ1202">
        <v>10000000</v>
      </c>
      <c r="AQ1202" t="str">
        <v>YM273048 Corp</v>
      </c>
      <c r="AR1202" t="str">
        <v>XS2479701851</v>
      </c>
      <c r="AS1202" t="str">
        <v>YM2730484</v>
      </c>
      <c r="AT1202" t="str">
        <v>BNP 0 01/06/34</v>
      </c>
      <c r="AU1202" s="1">
        <v>48950</v>
      </c>
      <c r="AV1202">
        <v>1200000</v>
      </c>
      <c r="KA1202" s="1"/>
      <c r="LE1202" s="1"/>
    </row>
    <row r="1203" spans="31:317" x14ac:dyDescent="0.25">
      <c r="AE1203" t="str">
        <v>YN644507 Corp</v>
      </c>
      <c r="AF1203" t="str">
        <v>XS3052782037</v>
      </c>
      <c r="AG1203" t="str">
        <v>YN6445079</v>
      </c>
      <c r="AH1203" t="str">
        <v>BACR 0 07/03/28</v>
      </c>
      <c r="AI1203" s="1">
        <v>46937</v>
      </c>
      <c r="AJ1203">
        <v>60000</v>
      </c>
      <c r="AQ1203" t="str">
        <v>YM274055 Corp</v>
      </c>
      <c r="AR1203" t="str">
        <v>XS2333427933</v>
      </c>
      <c r="AS1203" t="str">
        <v>YM2740558</v>
      </c>
      <c r="AT1203" t="str">
        <v>BNP 0 01/06/34</v>
      </c>
      <c r="AU1203" s="1">
        <v>48950</v>
      </c>
      <c r="AV1203">
        <v>2930000</v>
      </c>
      <c r="KA1203" s="1"/>
      <c r="LE1203" s="1"/>
    </row>
    <row r="1204" spans="31:317" x14ac:dyDescent="0.25">
      <c r="AE1204" t="str">
        <v>YN646406 Corp</v>
      </c>
      <c r="AF1204" t="str">
        <v>CH1460559276</v>
      </c>
      <c r="AG1204" t="str">
        <v>YN6464062</v>
      </c>
      <c r="AH1204" t="str">
        <v>BACR Float 07/08/28</v>
      </c>
      <c r="AI1204" s="1">
        <v>46942</v>
      </c>
      <c r="AJ1204">
        <v>500000</v>
      </c>
      <c r="AQ1204" t="str">
        <v>YM274074 Corp</v>
      </c>
      <c r="AR1204" t="str">
        <v>XS2664102048</v>
      </c>
      <c r="AS1204" t="str">
        <v>YM2740749</v>
      </c>
      <c r="AT1204" t="str">
        <v>BNP 8 01/08/29</v>
      </c>
      <c r="AU1204" s="1">
        <v>47126</v>
      </c>
      <c r="AV1204">
        <v>1225000</v>
      </c>
      <c r="KA1204" s="1"/>
      <c r="LE1204" s="1"/>
    </row>
    <row r="1205" spans="31:317" x14ac:dyDescent="0.25">
      <c r="AE1205" t="str">
        <v>YN652637 Corp</v>
      </c>
      <c r="AF1205" t="str">
        <v>XS3052800540</v>
      </c>
      <c r="AG1205" t="str">
        <v>YN6526373</v>
      </c>
      <c r="AH1205" t="str">
        <v>BACR 4.42 07/07/29</v>
      </c>
      <c r="AI1205" s="1">
        <v>47306</v>
      </c>
      <c r="AJ1205">
        <v>1100000</v>
      </c>
      <c r="AQ1205" t="str">
        <v>YM274263 Corp</v>
      </c>
      <c r="AR1205" t="str">
        <v>XS2741477843</v>
      </c>
      <c r="AS1205" t="str">
        <v>YM2742638</v>
      </c>
      <c r="AT1205" t="str">
        <v>BNP 0 01/06/34</v>
      </c>
      <c r="AU1205" s="1">
        <v>48950</v>
      </c>
      <c r="AV1205">
        <v>500000</v>
      </c>
      <c r="KA1205" s="1"/>
      <c r="LE1205" s="1"/>
    </row>
    <row r="1206" spans="31:317" x14ac:dyDescent="0.25">
      <c r="AE1206" t="str">
        <v>YN652833 Corp</v>
      </c>
      <c r="AF1206" t="str">
        <v>XS3052800623</v>
      </c>
      <c r="AG1206" t="str">
        <v>YN6528338</v>
      </c>
      <c r="AH1206" t="str">
        <v>BACR 0 07/07/28</v>
      </c>
      <c r="AI1206" s="1">
        <v>46941</v>
      </c>
      <c r="AJ1206">
        <v>3590000</v>
      </c>
      <c r="AQ1206" t="str">
        <v>YM275013 Corp</v>
      </c>
      <c r="AR1206" t="str">
        <v>XS2428668789</v>
      </c>
      <c r="AS1206" t="str">
        <v>YM2750136</v>
      </c>
      <c r="AT1206" t="str">
        <v>BNP 0 01/06/34</v>
      </c>
      <c r="AU1206" s="1">
        <v>48950</v>
      </c>
      <c r="AV1206">
        <v>400000</v>
      </c>
      <c r="KA1206" s="1"/>
      <c r="LE1206" s="1"/>
    </row>
    <row r="1207" spans="31:317" x14ac:dyDescent="0.25">
      <c r="AE1207" t="str">
        <v>YN653082 Corp</v>
      </c>
      <c r="AF1207" t="str">
        <v>XS3052800896</v>
      </c>
      <c r="AG1207" t="str">
        <v>YN6530821</v>
      </c>
      <c r="AH1207" t="str">
        <v>BACR 0 07/07/30</v>
      </c>
      <c r="AI1207" s="1">
        <v>47671</v>
      </c>
      <c r="AJ1207">
        <v>2400000</v>
      </c>
      <c r="AQ1207" t="str">
        <v>YM275050 Corp</v>
      </c>
      <c r="AR1207" t="str">
        <v>XS2584321348</v>
      </c>
      <c r="AS1207" t="str">
        <v>YM2750508</v>
      </c>
      <c r="AT1207" t="str">
        <v>BNP 0 01/06/34</v>
      </c>
      <c r="AU1207" s="1">
        <v>48950</v>
      </c>
      <c r="AV1207">
        <v>550000</v>
      </c>
      <c r="KA1207" s="1"/>
      <c r="LE1207" s="1"/>
    </row>
    <row r="1208" spans="31:317" x14ac:dyDescent="0.25">
      <c r="AE1208" t="str">
        <v>YN664657 Corp</v>
      </c>
      <c r="AF1208" t="str">
        <v>XS3052802835</v>
      </c>
      <c r="AG1208" t="str">
        <v>YN6646577</v>
      </c>
      <c r="AH1208" t="str">
        <v>BACR 5.35 06/20/30</v>
      </c>
      <c r="AI1208" s="1">
        <v>47654</v>
      </c>
      <c r="AJ1208">
        <v>1000000</v>
      </c>
      <c r="AQ1208" t="str">
        <v>YM275761 Corp</v>
      </c>
      <c r="AR1208" t="str">
        <v>XS2719881927</v>
      </c>
      <c r="AS1208" t="str">
        <v>YM2757610</v>
      </c>
      <c r="AT1208" t="str">
        <v>BNP 0 01/06/34</v>
      </c>
      <c r="AU1208" s="1">
        <v>48950</v>
      </c>
      <c r="AV1208">
        <v>600000</v>
      </c>
      <c r="KA1208" s="1"/>
      <c r="LE1208" s="1"/>
    </row>
    <row r="1209" spans="31:317" x14ac:dyDescent="0.25">
      <c r="AE1209" t="str">
        <v>YN679143 Corp</v>
      </c>
      <c r="AF1209" t="str">
        <v>XS3052766188</v>
      </c>
      <c r="AG1209" t="str">
        <v>YN6791431</v>
      </c>
      <c r="AH1209" t="str">
        <v>BACR Float 07/02/27</v>
      </c>
      <c r="AI1209" s="1">
        <v>46570</v>
      </c>
      <c r="AJ1209">
        <v>1000000</v>
      </c>
      <c r="AQ1209" t="str">
        <v>YM277222 Corp</v>
      </c>
      <c r="AR1209" t="str">
        <v>XS2812001431</v>
      </c>
      <c r="AS1209" t="str">
        <v>YM2772221</v>
      </c>
      <c r="AT1209" t="str">
        <v>BNP 0 07/05/34</v>
      </c>
      <c r="AU1209" s="1">
        <v>49130</v>
      </c>
      <c r="AV1209">
        <v>2000000</v>
      </c>
      <c r="KA1209" s="1"/>
      <c r="LE1209" s="1"/>
    </row>
    <row r="1210" spans="31:317" x14ac:dyDescent="0.25">
      <c r="AE1210" t="str">
        <v>YN692746 Corp</v>
      </c>
      <c r="AF1210" t="str">
        <v>CH1460559714</v>
      </c>
      <c r="AG1210" t="str">
        <v>YN6927464</v>
      </c>
      <c r="AH1210" t="str">
        <v>BACR Float 07/10/28</v>
      </c>
      <c r="AI1210" s="1">
        <v>46944</v>
      </c>
      <c r="AJ1210">
        <v>1000000</v>
      </c>
      <c r="AQ1210" t="str">
        <v>YM281335 Corp</v>
      </c>
      <c r="AR1210" t="str">
        <v>XS3069350893</v>
      </c>
      <c r="AS1210" t="str">
        <v>YM2813355</v>
      </c>
      <c r="AT1210" t="str">
        <v>BNP 0 07/05/30</v>
      </c>
      <c r="AU1210" s="1">
        <v>47669</v>
      </c>
      <c r="AV1210">
        <v>1600000</v>
      </c>
      <c r="KA1210" s="1"/>
      <c r="LE1210" s="1"/>
    </row>
    <row r="1211" spans="31:317" x14ac:dyDescent="0.25">
      <c r="AE1211" t="str">
        <v>YN693047 Corp</v>
      </c>
      <c r="AF1211" t="str">
        <v>XS3052834366</v>
      </c>
      <c r="AG1211" t="str">
        <v>YN6930476</v>
      </c>
      <c r="AH1211" t="str">
        <v>BACR Float 07/07/30</v>
      </c>
      <c r="AI1211" s="1">
        <v>47671</v>
      </c>
      <c r="AJ1211">
        <v>2330000</v>
      </c>
      <c r="AQ1211" t="str">
        <v>YM281895 Corp</v>
      </c>
      <c r="AR1211" t="str">
        <v>XS3064250130</v>
      </c>
      <c r="AS1211" t="str">
        <v>YM2818958</v>
      </c>
      <c r="AT1211" t="str">
        <v>BNP 5 ¾ 07/06/32</v>
      </c>
      <c r="AU1211" s="1">
        <v>48401</v>
      </c>
      <c r="AV1211">
        <v>800000</v>
      </c>
      <c r="KA1211" s="1"/>
      <c r="LE1211" s="1"/>
    </row>
    <row r="1212" spans="31:317" x14ac:dyDescent="0.25">
      <c r="AE1212" t="str">
        <v>YN702760 Corp</v>
      </c>
      <c r="AF1212" t="str">
        <v>XS3052859603</v>
      </c>
      <c r="AG1212" t="str">
        <v>YN7027603</v>
      </c>
      <c r="AH1212" t="str">
        <v>BACR Float 07/01/30</v>
      </c>
      <c r="AI1212" s="1">
        <v>47665</v>
      </c>
      <c r="AJ1212">
        <v>1000000</v>
      </c>
      <c r="AQ1212" t="str">
        <v>YM335945 Corp</v>
      </c>
      <c r="AR1212" t="str">
        <v>XS2987965469</v>
      </c>
      <c r="AS1212" t="str">
        <v>YM3359457</v>
      </c>
      <c r="AT1212" t="str">
        <v>BNP Float 07/14/30</v>
      </c>
      <c r="AU1212" s="1">
        <v>47678</v>
      </c>
      <c r="AV1212">
        <v>2050000</v>
      </c>
      <c r="KA1212" s="1"/>
      <c r="LE1212" s="1"/>
    </row>
    <row r="1213" spans="31:317" x14ac:dyDescent="0.25">
      <c r="AE1213" t="str">
        <v>YN705532 Corp</v>
      </c>
      <c r="AF1213" t="str">
        <v>DE000BC0LDV1</v>
      </c>
      <c r="AG1213" t="str">
        <v>YN7055323</v>
      </c>
      <c r="AH1213" t="str">
        <v>BACR 4 07/10/30</v>
      </c>
      <c r="AI1213" s="1">
        <v>47674</v>
      </c>
      <c r="AJ1213">
        <v>100000000</v>
      </c>
      <c r="AQ1213" t="str">
        <v>YM338954 Corp</v>
      </c>
      <c r="AR1213" t="str">
        <v>XS3124394332</v>
      </c>
      <c r="AS1213" t="str">
        <v>YM3389546</v>
      </c>
      <c r="AT1213" t="str">
        <v>BNP Float 07/21/30</v>
      </c>
      <c r="AU1213" s="1">
        <v>47685</v>
      </c>
      <c r="AV1213">
        <v>3865000</v>
      </c>
      <c r="KA1213" s="1"/>
      <c r="LE1213" s="1"/>
    </row>
    <row r="1214" spans="31:317" x14ac:dyDescent="0.25">
      <c r="AE1214" t="str">
        <v>YN712722 Corp</v>
      </c>
      <c r="AF1214" t="str">
        <v>XS3052843433</v>
      </c>
      <c r="AG1214" t="str">
        <v>YN7127221</v>
      </c>
      <c r="AH1214" t="str">
        <v>BACR 0 06/20/30</v>
      </c>
      <c r="AI1214" s="1">
        <v>47654</v>
      </c>
      <c r="AJ1214">
        <v>2000000</v>
      </c>
      <c r="AQ1214" t="str">
        <v>YM350842 Corp</v>
      </c>
      <c r="AR1214" t="str">
        <v>XS3069356155</v>
      </c>
      <c r="AS1214" t="str">
        <v>YM3508426</v>
      </c>
      <c r="AT1214" t="str">
        <v>BNP 0 07/16/27</v>
      </c>
      <c r="AU1214" s="1">
        <v>46584</v>
      </c>
      <c r="AV1214">
        <v>1000000</v>
      </c>
      <c r="KA1214" s="1"/>
      <c r="LE1214" s="1"/>
    </row>
    <row r="1215" spans="31:317" x14ac:dyDescent="0.25">
      <c r="AE1215" t="str">
        <v>YN726704 Corp</v>
      </c>
      <c r="AF1215" t="str">
        <v>XS3052841577</v>
      </c>
      <c r="AG1215" t="str">
        <v>YN7267043</v>
      </c>
      <c r="AH1215" t="str">
        <v>BACR 0 07/08/30</v>
      </c>
      <c r="AI1215" s="1">
        <v>47672</v>
      </c>
      <c r="AJ1215">
        <v>5480000</v>
      </c>
      <c r="AQ1215" t="str">
        <v>YM362052 Corp</v>
      </c>
      <c r="AR1215" t="str">
        <v>XS2591482869</v>
      </c>
      <c r="AS1215" t="str">
        <v>YM3620528</v>
      </c>
      <c r="AT1215" t="str">
        <v>BNP 0 06/25/27</v>
      </c>
      <c r="AU1215" s="1">
        <v>46563</v>
      </c>
      <c r="AV1215">
        <v>2500000</v>
      </c>
      <c r="KA1215" s="1"/>
      <c r="LE1215" s="1"/>
    </row>
    <row r="1216" spans="31:317" x14ac:dyDescent="0.25">
      <c r="AE1216" t="str">
        <v>YN727222 Corp</v>
      </c>
      <c r="AF1216" t="str">
        <v>XS3052840769</v>
      </c>
      <c r="AG1216" t="str">
        <v>YN7272225</v>
      </c>
      <c r="AH1216" t="str">
        <v>BACR 3.48 07/08/26</v>
      </c>
      <c r="AI1216" s="1">
        <v>46211</v>
      </c>
      <c r="AJ1216">
        <v>1500000</v>
      </c>
      <c r="AQ1216" t="str">
        <v>YM365563 Corp</v>
      </c>
      <c r="AR1216" t="str">
        <v>XS3050010316</v>
      </c>
      <c r="AS1216" t="str">
        <v>YM3655631</v>
      </c>
      <c r="AT1216" t="str">
        <v>BNP 0 07/05/35</v>
      </c>
      <c r="AU1216" s="1">
        <v>49495</v>
      </c>
      <c r="AV1216">
        <v>200000</v>
      </c>
      <c r="KA1216" s="1"/>
      <c r="LE1216" s="1"/>
    </row>
    <row r="1217" spans="31:317" x14ac:dyDescent="0.25">
      <c r="AE1217" t="str">
        <v>YN730427 Corp</v>
      </c>
      <c r="AF1217" t="str">
        <v>XS3052840843</v>
      </c>
      <c r="AG1217" t="str">
        <v>YN7304275</v>
      </c>
      <c r="AH1217" t="str">
        <v>BACR Float 07/08/27</v>
      </c>
      <c r="AI1217" s="1">
        <v>46576</v>
      </c>
      <c r="AJ1217">
        <v>2400000</v>
      </c>
      <c r="AQ1217" t="str">
        <v>YM365947 Corp</v>
      </c>
      <c r="AR1217" t="str">
        <v>XS3062258630</v>
      </c>
      <c r="AS1217" t="str">
        <v>YM3659476</v>
      </c>
      <c r="AT1217" t="str">
        <v>BNP 0 07/15/30</v>
      </c>
      <c r="AU1217" s="1">
        <v>47679</v>
      </c>
      <c r="AV1217">
        <v>500000</v>
      </c>
      <c r="KA1217" s="1"/>
      <c r="LE1217" s="1"/>
    </row>
    <row r="1218" spans="31:317" x14ac:dyDescent="0.25">
      <c r="AE1218" t="str">
        <v>YN769201 Corp</v>
      </c>
      <c r="AF1218" t="str">
        <v>XS3058032866</v>
      </c>
      <c r="AG1218" t="str">
        <v>YN7692018</v>
      </c>
      <c r="AH1218" t="str">
        <v>BACR 4.19 07/09/27</v>
      </c>
      <c r="AI1218" s="1">
        <v>46577</v>
      </c>
      <c r="AJ1218">
        <v>2000000</v>
      </c>
      <c r="AQ1218" t="str">
        <v>YM366078 Corp</v>
      </c>
      <c r="AR1218" t="str">
        <v>XS3069210451</v>
      </c>
      <c r="AS1218" t="str">
        <v>YM3660789</v>
      </c>
      <c r="AT1218" t="str">
        <v>BNP 0 07/05/30</v>
      </c>
      <c r="AU1218" s="1">
        <v>47669</v>
      </c>
      <c r="AV1218">
        <v>295000</v>
      </c>
      <c r="KA1218" s="1"/>
      <c r="LE1218" s="1"/>
    </row>
    <row r="1219" spans="31:317" x14ac:dyDescent="0.25">
      <c r="AE1219" t="str">
        <v>YN775215 Corp</v>
      </c>
      <c r="AF1219" t="str">
        <v>XS3058040372</v>
      </c>
      <c r="AG1219" t="str">
        <v>YN7752150</v>
      </c>
      <c r="AH1219" t="str">
        <v>BACR Float 07/02/30</v>
      </c>
      <c r="AI1219" s="1">
        <v>47666</v>
      </c>
      <c r="AJ1219">
        <v>1000000</v>
      </c>
      <c r="AQ1219" t="str">
        <v>YM384534 Corp</v>
      </c>
      <c r="AR1219" t="str">
        <v>XS3124960462</v>
      </c>
      <c r="AS1219" t="str">
        <v>YM3845349</v>
      </c>
      <c r="AT1219" t="str">
        <v>BNP Float 07/22/30</v>
      </c>
      <c r="AU1219" s="1">
        <v>47686</v>
      </c>
      <c r="AV1219">
        <v>4125000</v>
      </c>
      <c r="KA1219" s="1"/>
      <c r="LE1219" s="1"/>
    </row>
    <row r="1220" spans="31:317" x14ac:dyDescent="0.25">
      <c r="AE1220" t="str">
        <v>YN785056 Corp</v>
      </c>
      <c r="AF1220" t="str">
        <v>XS3058045926</v>
      </c>
      <c r="AG1220" t="str">
        <v>YN7850566</v>
      </c>
      <c r="AH1220" t="str">
        <v>BACR 5.2 10/10/25</v>
      </c>
      <c r="AI1220" s="1">
        <v>45940</v>
      </c>
      <c r="AJ1220">
        <v>1000000</v>
      </c>
      <c r="AQ1220" t="str">
        <v>YM401279 Corp</v>
      </c>
      <c r="AR1220" t="str">
        <v>XS3072428777</v>
      </c>
      <c r="AS1220" t="str">
        <v>YM4012790</v>
      </c>
      <c r="AT1220" t="str">
        <v>BNP 7.34 07/06/32</v>
      </c>
      <c r="AU1220" s="1">
        <v>48401</v>
      </c>
      <c r="AV1220">
        <v>550000</v>
      </c>
      <c r="KA1220" s="1"/>
      <c r="LE1220" s="1"/>
    </row>
    <row r="1221" spans="31:317" x14ac:dyDescent="0.25">
      <c r="AE1221" t="str">
        <v>YN817627 Corp</v>
      </c>
      <c r="AF1221" t="str">
        <v>XS3058064125</v>
      </c>
      <c r="AG1221" t="str">
        <v>YN8176276</v>
      </c>
      <c r="AH1221" t="str">
        <v>BACR Float 07/03/30</v>
      </c>
      <c r="AI1221" s="1">
        <v>47667</v>
      </c>
      <c r="AJ1221">
        <v>2000000</v>
      </c>
      <c r="AQ1221" t="str">
        <v>YM406428 Corp</v>
      </c>
      <c r="AR1221" t="str">
        <v>XS3072425328</v>
      </c>
      <c r="AS1221" t="str">
        <v>YM4064288</v>
      </c>
      <c r="AT1221" t="str">
        <v>BNP Float 07/21/30</v>
      </c>
      <c r="AU1221" s="1">
        <v>47685</v>
      </c>
      <c r="AV1221">
        <v>500000</v>
      </c>
      <c r="KA1221" s="1"/>
      <c r="LE1221" s="1"/>
    </row>
    <row r="1222" spans="31:317" x14ac:dyDescent="0.25">
      <c r="AE1222" t="str">
        <v>YN817631 Corp</v>
      </c>
      <c r="AF1222" t="str">
        <v>XS3058048433</v>
      </c>
      <c r="AG1222" t="str">
        <v>YN8176318</v>
      </c>
      <c r="AH1222" t="str">
        <v>BACR 5 ½ 07/03/28</v>
      </c>
      <c r="AI1222" s="1">
        <v>46937</v>
      </c>
      <c r="AJ1222">
        <v>1000000</v>
      </c>
      <c r="AQ1222" t="str">
        <v>YM407000 Corp</v>
      </c>
      <c r="AR1222" t="str">
        <v>XS3126601999</v>
      </c>
      <c r="AS1222" t="str">
        <v>YM4070004</v>
      </c>
      <c r="AT1222" t="str">
        <v>BNP Float 07/23/30</v>
      </c>
      <c r="AU1222" s="1">
        <v>47687</v>
      </c>
      <c r="AV1222">
        <v>3700000</v>
      </c>
      <c r="KA1222" s="1"/>
      <c r="LE1222" s="1"/>
    </row>
    <row r="1223" spans="31:317" x14ac:dyDescent="0.25">
      <c r="AE1223" t="str">
        <v>YN880911 Corp</v>
      </c>
      <c r="AF1223" t="str">
        <v>XS3025772263</v>
      </c>
      <c r="AG1223" t="str">
        <v>YN8809116</v>
      </c>
      <c r="AH1223" t="str">
        <v>BACR Float 05/23/28</v>
      </c>
      <c r="AI1223" s="1">
        <v>46896</v>
      </c>
      <c r="AJ1223">
        <v>3000000</v>
      </c>
      <c r="AQ1223" t="str">
        <v>YM408282 Corp</v>
      </c>
      <c r="AR1223" t="str">
        <v>XS3072424867</v>
      </c>
      <c r="AS1223" t="str">
        <v>YM4082827</v>
      </c>
      <c r="AT1223" t="str">
        <v>BNP Float 07/28/31</v>
      </c>
      <c r="AU1223" s="1">
        <v>48057</v>
      </c>
      <c r="AV1223">
        <v>500000</v>
      </c>
      <c r="KA1223" s="1"/>
      <c r="LE1223" s="1"/>
    </row>
    <row r="1224" spans="31:317" x14ac:dyDescent="0.25">
      <c r="AE1224" t="str">
        <v>YN882580 Corp</v>
      </c>
      <c r="AF1224" t="str">
        <v>XS3044024159</v>
      </c>
      <c r="AG1224" t="str">
        <v>YN8825807</v>
      </c>
      <c r="AH1224" t="str">
        <v>BACR 0 06/20/30</v>
      </c>
      <c r="AI1224" s="1">
        <v>47654</v>
      </c>
      <c r="AJ1224">
        <v>6540000</v>
      </c>
      <c r="AQ1224" t="str">
        <v>YM433294 Corp</v>
      </c>
      <c r="AR1224" t="str">
        <v>XS3072429403</v>
      </c>
      <c r="AS1224" t="str">
        <v>YM4332941</v>
      </c>
      <c r="AT1224" t="str">
        <v>BNP 6.85 07/05/30</v>
      </c>
      <c r="AU1224" s="1">
        <v>47669</v>
      </c>
      <c r="AV1224">
        <v>3100000</v>
      </c>
      <c r="KA1224" s="1"/>
      <c r="LE1224" s="1"/>
    </row>
    <row r="1225" spans="31:317" x14ac:dyDescent="0.25">
      <c r="AE1225" t="str">
        <v>YN884441 Corp</v>
      </c>
      <c r="AF1225" t="str">
        <v>XS3062035418</v>
      </c>
      <c r="AG1225" t="str">
        <v>YN8844410</v>
      </c>
      <c r="AH1225" t="str">
        <v>BACR 0 07/14/30</v>
      </c>
      <c r="AI1225" s="1">
        <v>47678</v>
      </c>
      <c r="AJ1225">
        <v>7310000</v>
      </c>
      <c r="AQ1225" t="str">
        <v>YM434662 Corp</v>
      </c>
      <c r="AR1225" t="str">
        <v>XS3073971619</v>
      </c>
      <c r="AS1225" t="str">
        <v>YM4346628</v>
      </c>
      <c r="AT1225" t="str">
        <v>BNP 5 ¼ 07/05/30</v>
      </c>
      <c r="AU1225" s="1">
        <v>47669</v>
      </c>
      <c r="AV1225">
        <v>300000</v>
      </c>
      <c r="KA1225" s="1"/>
      <c r="LE1225" s="1"/>
    </row>
    <row r="1226" spans="31:317" x14ac:dyDescent="0.25">
      <c r="AE1226" t="str">
        <v>YN893482 Corp</v>
      </c>
      <c r="AF1226" t="str">
        <v>XS3058085047</v>
      </c>
      <c r="AG1226" t="str">
        <v>YN8934823</v>
      </c>
      <c r="AH1226" t="str">
        <v>BACR 5 06/20/30</v>
      </c>
      <c r="AI1226" s="1">
        <v>47654</v>
      </c>
      <c r="AJ1226">
        <v>500000</v>
      </c>
      <c r="AQ1226" t="str">
        <v>YM435077 Corp</v>
      </c>
      <c r="AR1226" t="str">
        <v>XS3073971882</v>
      </c>
      <c r="AS1226" t="str">
        <v>YM4350778</v>
      </c>
      <c r="AT1226" t="str">
        <v>BNP 5.6 07/05/30</v>
      </c>
      <c r="AU1226" s="1">
        <v>47669</v>
      </c>
      <c r="AV1226">
        <v>300000</v>
      </c>
      <c r="KA1226" s="1"/>
      <c r="LE1226" s="1"/>
    </row>
    <row r="1227" spans="31:317" x14ac:dyDescent="0.25">
      <c r="AE1227" t="str">
        <v>YN895572 Corp</v>
      </c>
      <c r="AF1227" t="str">
        <v>XS3058085633</v>
      </c>
      <c r="AG1227" t="str">
        <v>YN8955729</v>
      </c>
      <c r="AH1227" t="str">
        <v>BACR 5.6 06/20/30</v>
      </c>
      <c r="AI1227" s="1">
        <v>47654</v>
      </c>
      <c r="AJ1227">
        <v>500000</v>
      </c>
      <c r="AQ1227" t="str">
        <v>YM436442 Corp</v>
      </c>
      <c r="AR1227" t="str">
        <v>XS3057935580</v>
      </c>
      <c r="AS1227" t="str">
        <v>YM4364423</v>
      </c>
      <c r="AT1227" t="str">
        <v>BNP 5.35 07/05/30</v>
      </c>
      <c r="AU1227" s="1">
        <v>47669</v>
      </c>
      <c r="AV1227">
        <v>500000</v>
      </c>
      <c r="KA1227" s="1"/>
      <c r="LE1227" s="1"/>
    </row>
    <row r="1228" spans="31:317" x14ac:dyDescent="0.25">
      <c r="AE1228" t="str">
        <v>YN940683 Corp</v>
      </c>
      <c r="AF1228" t="str">
        <v>US06746CGN39</v>
      </c>
      <c r="AG1228" t="str">
        <v>06746CGN3</v>
      </c>
      <c r="AH1228" t="str">
        <v>BACR 5 07/16/32</v>
      </c>
      <c r="AI1228" s="1">
        <v>48411</v>
      </c>
      <c r="AJ1228">
        <v>6546000</v>
      </c>
      <c r="AQ1228" t="str">
        <v>YM443433 Corp</v>
      </c>
      <c r="AR1228" t="str">
        <v>XS3062277424</v>
      </c>
      <c r="AS1228" t="str">
        <v>YM4434333</v>
      </c>
      <c r="AT1228" t="str">
        <v>BNP 3.59 06/23/28</v>
      </c>
      <c r="AU1228" s="1">
        <v>46927</v>
      </c>
      <c r="AV1228">
        <v>1020000</v>
      </c>
      <c r="KA1228" s="1"/>
      <c r="LE1228" s="1"/>
    </row>
    <row r="1229" spans="31:317" x14ac:dyDescent="0.25">
      <c r="AE1229" t="str">
        <v>YN969457 Corp</v>
      </c>
      <c r="AF1229" t="str">
        <v>XS3062101491</v>
      </c>
      <c r="AG1229" t="str">
        <v>YN9694574</v>
      </c>
      <c r="AH1229" t="str">
        <v>BACR Float 07/16/27</v>
      </c>
      <c r="AI1229" s="1">
        <v>46584</v>
      </c>
      <c r="AJ1229">
        <v>1000000</v>
      </c>
      <c r="AQ1229" t="str">
        <v>YM448689 Corp</v>
      </c>
      <c r="AR1229" t="str">
        <v>XS3073978622</v>
      </c>
      <c r="AS1229" t="str">
        <v>YM4486895</v>
      </c>
      <c r="AT1229" t="str">
        <v>BNP 4.69 06/27/28</v>
      </c>
      <c r="AU1229" s="1">
        <v>46931</v>
      </c>
      <c r="AV1229">
        <v>3000000</v>
      </c>
      <c r="KA1229" s="1"/>
      <c r="LE1229" s="1"/>
    </row>
    <row r="1230" spans="31:317" x14ac:dyDescent="0.25">
      <c r="AE1230" t="str">
        <v>YO002962 Corp</v>
      </c>
      <c r="AF1230" t="str">
        <v>XS2998348911</v>
      </c>
      <c r="AG1230" t="str">
        <v>YO0029620</v>
      </c>
      <c r="AH1230" t="str">
        <v>BACR 7.4 05/09/26</v>
      </c>
      <c r="AI1230" s="1">
        <v>46151</v>
      </c>
      <c r="AJ1230">
        <v>4500000</v>
      </c>
      <c r="AQ1230" t="str">
        <v>YM449623 Corp</v>
      </c>
      <c r="AR1230" t="str">
        <v>XS3064241816</v>
      </c>
      <c r="AS1230" t="str">
        <v>YM4496233</v>
      </c>
      <c r="AT1230" t="str">
        <v>BNP 4.53 06/23/30</v>
      </c>
      <c r="AU1230" s="1">
        <v>47657</v>
      </c>
      <c r="AV1230">
        <v>1900000</v>
      </c>
      <c r="KA1230" s="1"/>
      <c r="LE1230" s="1"/>
    </row>
    <row r="1231" spans="31:317" x14ac:dyDescent="0.25">
      <c r="AE1231" t="str">
        <v>YO090680 Corp</v>
      </c>
      <c r="AF1231" t="str">
        <v>XS2998391333</v>
      </c>
      <c r="AG1231" t="str">
        <v>YO0906801</v>
      </c>
      <c r="AH1231" t="str">
        <v>BACR 6 ¼ 05/13/26</v>
      </c>
      <c r="AI1231" s="1">
        <v>46155</v>
      </c>
      <c r="AJ1231">
        <v>750000</v>
      </c>
      <c r="AQ1231" t="str">
        <v>YM451168 Corp</v>
      </c>
      <c r="AR1231" t="str">
        <v>XS3062277770</v>
      </c>
      <c r="AS1231" t="str">
        <v>YM4511684</v>
      </c>
      <c r="AT1231" t="str">
        <v>BNP 4.17 06/24/30</v>
      </c>
      <c r="AU1231" s="1">
        <v>47658</v>
      </c>
      <c r="AV1231">
        <v>810000</v>
      </c>
      <c r="KA1231" s="1"/>
      <c r="LE1231" s="1"/>
    </row>
    <row r="1232" spans="31:317" x14ac:dyDescent="0.25">
      <c r="AE1232" t="str">
        <v>YO122771 Corp</v>
      </c>
      <c r="AF1232" t="str">
        <v>XS2998407949</v>
      </c>
      <c r="AG1232" t="str">
        <v>YO1227710</v>
      </c>
      <c r="AH1232" t="str">
        <v>BACR 6.42 02/14/26</v>
      </c>
      <c r="AI1232" s="1">
        <v>46067</v>
      </c>
      <c r="AJ1232">
        <v>3000000</v>
      </c>
      <c r="AQ1232" t="str">
        <v>YM452971 Corp</v>
      </c>
      <c r="AR1232" t="str">
        <v>XS3062270841</v>
      </c>
      <c r="AS1232" t="str">
        <v>YM4529710</v>
      </c>
      <c r="AT1232" t="str">
        <v>BNP Float 06/23/30</v>
      </c>
      <c r="AU1232" s="1">
        <v>47657</v>
      </c>
      <c r="AV1232">
        <v>10000000</v>
      </c>
      <c r="KA1232" s="1"/>
      <c r="LE1232" s="1"/>
    </row>
    <row r="1233" spans="31:317" x14ac:dyDescent="0.25">
      <c r="AE1233" t="str">
        <v>YO124555 Corp</v>
      </c>
      <c r="AF1233" t="str">
        <v>XS2998412949</v>
      </c>
      <c r="AG1233" t="str">
        <v>YO1245555</v>
      </c>
      <c r="AH1233" t="str">
        <v>BACR 0 05/14/35</v>
      </c>
      <c r="AI1233" s="1">
        <v>49443</v>
      </c>
      <c r="AJ1233">
        <v>1000000</v>
      </c>
      <c r="AQ1233" t="str">
        <v>YM453770 Corp</v>
      </c>
      <c r="AR1233" t="str">
        <v>XS3062277184</v>
      </c>
      <c r="AS1233" t="str">
        <v>YM4537705</v>
      </c>
      <c r="AT1233" t="str">
        <v>BNP Float 06/23/30</v>
      </c>
      <c r="AU1233" s="1">
        <v>47657</v>
      </c>
      <c r="AV1233">
        <v>1250000</v>
      </c>
      <c r="KA1233" s="1"/>
      <c r="LE1233" s="1"/>
    </row>
    <row r="1234" spans="31:317" x14ac:dyDescent="0.25">
      <c r="AE1234" t="str">
        <v>YO126902 Corp</v>
      </c>
      <c r="AF1234" t="str">
        <v>XS2998413087</v>
      </c>
      <c r="AG1234" t="str">
        <v>YO1269027</v>
      </c>
      <c r="AH1234" t="str">
        <v>BACR 6.22 11/14/25</v>
      </c>
      <c r="AI1234" s="1">
        <v>45975</v>
      </c>
      <c r="AJ1234">
        <v>1500000</v>
      </c>
      <c r="AQ1234" t="str">
        <v>YM454838 Corp</v>
      </c>
      <c r="AR1234" t="str">
        <v>XS3073970058</v>
      </c>
      <c r="AS1234" t="str">
        <v>YM4548389</v>
      </c>
      <c r="AT1234" t="str">
        <v>BNP Float 07/29/30</v>
      </c>
      <c r="AU1234" s="1">
        <v>47693</v>
      </c>
      <c r="AV1234">
        <v>300000</v>
      </c>
      <c r="KA1234" s="1"/>
      <c r="LE1234" s="1"/>
    </row>
    <row r="1235" spans="31:317" x14ac:dyDescent="0.25">
      <c r="AE1235" t="str">
        <v>YO156541 Corp</v>
      </c>
      <c r="AF1235" t="str">
        <v>XS2998413756</v>
      </c>
      <c r="AG1235" t="str">
        <v>YO1565416</v>
      </c>
      <c r="AH1235" t="str">
        <v>BACR 3.6 05/14/26</v>
      </c>
      <c r="AI1235" s="1">
        <v>46156</v>
      </c>
      <c r="AJ1235">
        <v>1000000</v>
      </c>
      <c r="AQ1235" t="str">
        <v>YM458020 Corp</v>
      </c>
      <c r="AR1235" t="str">
        <v>XS3062277341</v>
      </c>
      <c r="AS1235" t="str">
        <v>YM4580200</v>
      </c>
      <c r="AT1235" t="str">
        <v>BNP 4.45 06/24/30</v>
      </c>
      <c r="AU1235" s="1">
        <v>47658</v>
      </c>
      <c r="AV1235">
        <v>1000000</v>
      </c>
      <c r="KA1235" s="1"/>
      <c r="LE1235" s="1"/>
    </row>
    <row r="1236" spans="31:317" x14ac:dyDescent="0.25">
      <c r="AE1236" t="str">
        <v>YO173206 Corp</v>
      </c>
      <c r="AF1236" t="str">
        <v>DE000BC0LAQ7</v>
      </c>
      <c r="AG1236" t="str">
        <v>YO1732065</v>
      </c>
      <c r="AH1236" t="str">
        <v>BACR 4 05/02/28</v>
      </c>
      <c r="AI1236" s="1">
        <v>46875</v>
      </c>
      <c r="AJ1236">
        <v>1940000</v>
      </c>
      <c r="AQ1236" t="str">
        <v>YM458383 Corp</v>
      </c>
      <c r="AR1236" t="str">
        <v>XS3064226262</v>
      </c>
      <c r="AS1236" t="str">
        <v>YM4583832</v>
      </c>
      <c r="AT1236" t="str">
        <v>BNP Float 06/23/30</v>
      </c>
      <c r="AU1236" s="1">
        <v>47657</v>
      </c>
      <c r="AV1236">
        <v>5000000</v>
      </c>
      <c r="KA1236" s="1"/>
      <c r="LE1236" s="1"/>
    </row>
    <row r="1237" spans="31:317" x14ac:dyDescent="0.25">
      <c r="AE1237" t="str">
        <v>YO173384 Corp</v>
      </c>
      <c r="AF1237" t="str">
        <v>XS2998426147</v>
      </c>
      <c r="AG1237" t="str">
        <v>YO1733840</v>
      </c>
      <c r="AH1237" t="str">
        <v>BACR 5.01 02/09/26</v>
      </c>
      <c r="AI1237" s="1">
        <v>46062</v>
      </c>
      <c r="AJ1237">
        <v>1000000</v>
      </c>
      <c r="AQ1237" t="str">
        <v>YM459514 Corp</v>
      </c>
      <c r="AR1237" t="str">
        <v>XS3064241733</v>
      </c>
      <c r="AS1237" t="str">
        <v>YM4595141</v>
      </c>
      <c r="AT1237" t="str">
        <v>BNP 4.56 06/23/30</v>
      </c>
      <c r="AU1237" s="1">
        <v>47657</v>
      </c>
      <c r="AV1237">
        <v>1850000</v>
      </c>
      <c r="KA1237" s="1"/>
      <c r="LE1237" s="1"/>
    </row>
    <row r="1238" spans="31:317" x14ac:dyDescent="0.25">
      <c r="AE1238" t="str">
        <v>YO176552 Corp</v>
      </c>
      <c r="AF1238" t="str">
        <v>XS2998426063</v>
      </c>
      <c r="AG1238" t="str">
        <v>YO1765529</v>
      </c>
      <c r="AH1238" t="str">
        <v>BACR 6.87 02/09/26</v>
      </c>
      <c r="AI1238" s="1">
        <v>46062</v>
      </c>
      <c r="AJ1238">
        <v>1000000</v>
      </c>
      <c r="AQ1238" t="str">
        <v>YM480190 Corp</v>
      </c>
      <c r="AR1238" t="str">
        <v>XS3073978895</v>
      </c>
      <c r="AS1238" t="str">
        <v>YM4801903</v>
      </c>
      <c r="AT1238" t="str">
        <v>BNP 5.31 06/27/30</v>
      </c>
      <c r="AU1238" s="1">
        <v>47661</v>
      </c>
      <c r="AV1238">
        <v>2000000</v>
      </c>
      <c r="KA1238" s="1"/>
      <c r="LE1238" s="1"/>
    </row>
    <row r="1239" spans="31:317" x14ac:dyDescent="0.25">
      <c r="AE1239" t="str">
        <v>YO182853 Corp</v>
      </c>
      <c r="AF1239" t="str">
        <v>XS2998428861</v>
      </c>
      <c r="AG1239" t="str">
        <v>YO1828533</v>
      </c>
      <c r="AH1239" t="str">
        <v>BACR 7.1 05/16/26</v>
      </c>
      <c r="AI1239" s="1">
        <v>46158</v>
      </c>
      <c r="AJ1239">
        <v>1000000</v>
      </c>
      <c r="AQ1239" t="str">
        <v>YM496614 Corp</v>
      </c>
      <c r="AR1239" t="str">
        <v>XS3064250213</v>
      </c>
      <c r="AS1239" t="str">
        <v>YM4966144</v>
      </c>
      <c r="AT1239" t="str">
        <v>BNP 4.2 06/24/30</v>
      </c>
      <c r="AU1239" s="1">
        <v>47658</v>
      </c>
      <c r="AV1239">
        <v>360000</v>
      </c>
      <c r="KA1239" s="1"/>
      <c r="LE1239" s="1"/>
    </row>
    <row r="1240" spans="31:317" x14ac:dyDescent="0.25">
      <c r="AE1240" t="str">
        <v>YO184321 Corp</v>
      </c>
      <c r="AF1240" t="str">
        <v>XS2998428606</v>
      </c>
      <c r="AG1240" t="str">
        <v>YO1843219</v>
      </c>
      <c r="AH1240" t="str">
        <v>BACR 6.58 05/19/26</v>
      </c>
      <c r="AI1240" s="1">
        <v>46161</v>
      </c>
      <c r="AJ1240">
        <v>3700000</v>
      </c>
      <c r="AQ1240" t="str">
        <v>YM496898 Corp</v>
      </c>
      <c r="AR1240" t="str">
        <v>XS3064249041</v>
      </c>
      <c r="AS1240" t="str">
        <v>YM4968983</v>
      </c>
      <c r="AT1240" t="str">
        <v>BNP 0 06/24/30</v>
      </c>
      <c r="AU1240" s="1">
        <v>47658</v>
      </c>
      <c r="AV1240">
        <v>240000</v>
      </c>
      <c r="KA1240" s="1"/>
      <c r="LE1240" s="1"/>
    </row>
    <row r="1241" spans="31:317" x14ac:dyDescent="0.25">
      <c r="AE1241" t="str">
        <v>YO215568 Corp</v>
      </c>
      <c r="AF1241" t="str">
        <v>XS2998441880</v>
      </c>
      <c r="AG1241" t="str">
        <v>YO2155688</v>
      </c>
      <c r="AH1241" t="str">
        <v>BACR Float 05/19/26</v>
      </c>
      <c r="AI1241" s="1">
        <v>46161</v>
      </c>
      <c r="AJ1241">
        <v>1350000</v>
      </c>
      <c r="AQ1241" t="str">
        <v>YM501441 Corp</v>
      </c>
      <c r="AR1241" t="str">
        <v>XS3073990759</v>
      </c>
      <c r="AS1241" t="str">
        <v>YM5014415</v>
      </c>
      <c r="AT1241" t="str">
        <v>BNP 5.22 07/06/32</v>
      </c>
      <c r="AU1241" s="1">
        <v>48401</v>
      </c>
      <c r="AV1241">
        <v>700000</v>
      </c>
      <c r="KA1241" s="1"/>
      <c r="LE1241" s="1"/>
    </row>
    <row r="1242" spans="31:317" x14ac:dyDescent="0.25">
      <c r="AE1242" t="str">
        <v>YO225323 Corp</v>
      </c>
      <c r="AF1242" t="str">
        <v>US06746BRU79</v>
      </c>
      <c r="AG1242" t="str">
        <v>06746BRU7</v>
      </c>
      <c r="AH1242" t="str">
        <v>BACR 4 ¾ 05/21/29</v>
      </c>
      <c r="AI1242" s="1">
        <v>47259</v>
      </c>
      <c r="AJ1242">
        <v>2690000</v>
      </c>
      <c r="AQ1242" t="str">
        <v>YM528044 Corp</v>
      </c>
      <c r="AR1242" t="str">
        <v>XS3064261509</v>
      </c>
      <c r="AS1242" t="str">
        <v>YM5280446</v>
      </c>
      <c r="AT1242" t="str">
        <v>BNP 4.36 06/23/30</v>
      </c>
      <c r="AU1242" s="1">
        <v>47657</v>
      </c>
      <c r="AV1242">
        <v>950000</v>
      </c>
      <c r="KA1242" s="1"/>
      <c r="LE1242" s="1"/>
    </row>
    <row r="1243" spans="31:317" x14ac:dyDescent="0.25">
      <c r="AE1243" t="str">
        <v>YO300912 Corp</v>
      </c>
      <c r="AF1243" t="str">
        <v>XS2998471879</v>
      </c>
      <c r="AG1243" t="str">
        <v>YO3009124</v>
      </c>
      <c r="AH1243" t="str">
        <v>BACR 7 02/21/26</v>
      </c>
      <c r="AI1243" s="1">
        <v>46074</v>
      </c>
      <c r="AJ1243">
        <v>2000000</v>
      </c>
      <c r="AQ1243" t="str">
        <v>YM534234 Corp</v>
      </c>
      <c r="AR1243" t="str">
        <v>XS3064261921</v>
      </c>
      <c r="AS1243" t="str">
        <v>YM5342345</v>
      </c>
      <c r="AT1243" t="str">
        <v>BNP 0 06/23/30</v>
      </c>
      <c r="AU1243" s="1">
        <v>47657</v>
      </c>
      <c r="AV1243">
        <v>2000000</v>
      </c>
      <c r="KA1243" s="1"/>
      <c r="LE1243" s="1"/>
    </row>
    <row r="1244" spans="31:317" x14ac:dyDescent="0.25">
      <c r="AE1244" t="str">
        <v>YO306154 Corp</v>
      </c>
      <c r="AF1244" t="str">
        <v>XS2998474543</v>
      </c>
      <c r="AG1244" t="str">
        <v>YO3061547</v>
      </c>
      <c r="AH1244" t="str">
        <v>BACR 7.05 02/21/26</v>
      </c>
      <c r="AI1244" s="1">
        <v>46074</v>
      </c>
      <c r="AJ1244">
        <v>1000000</v>
      </c>
      <c r="AQ1244" t="str">
        <v>YM538760 Corp</v>
      </c>
      <c r="AR1244" t="str">
        <v>XS3062282424</v>
      </c>
      <c r="AS1244" t="str">
        <v>YM5387605</v>
      </c>
      <c r="AT1244" t="str">
        <v>BNP 0 06/24/30</v>
      </c>
      <c r="AU1244" s="1">
        <v>47658</v>
      </c>
      <c r="AV1244">
        <v>1820000</v>
      </c>
      <c r="KA1244" s="1"/>
      <c r="LE1244" s="1"/>
    </row>
    <row r="1245" spans="31:317" x14ac:dyDescent="0.25">
      <c r="AE1245" t="str">
        <v>YO308449 Corp</v>
      </c>
      <c r="AF1245" t="str">
        <v>XS2998479187</v>
      </c>
      <c r="AG1245" t="str">
        <v>YO3084499</v>
      </c>
      <c r="AH1245" t="str">
        <v>BACR 5.07 02/21/26</v>
      </c>
      <c r="AI1245" s="1">
        <v>46074</v>
      </c>
      <c r="AJ1245">
        <v>1500000</v>
      </c>
      <c r="AQ1245" t="str">
        <v>YM539963 Corp</v>
      </c>
      <c r="AR1245" t="str">
        <v>XS3062282770</v>
      </c>
      <c r="AS1245" t="str">
        <v>YM5399634</v>
      </c>
      <c r="AT1245" t="str">
        <v>BNP 0 06/23/30</v>
      </c>
      <c r="AU1245" s="1">
        <v>47657</v>
      </c>
      <c r="AV1245">
        <v>1000000</v>
      </c>
      <c r="KA1245" s="1"/>
      <c r="LE1245" s="1"/>
    </row>
    <row r="1246" spans="31:317" x14ac:dyDescent="0.25">
      <c r="AE1246" t="str">
        <v>YO329810 Corp</v>
      </c>
      <c r="AF1246" t="str">
        <v>XS2998480359</v>
      </c>
      <c r="AG1246" t="str">
        <v>YO3298107</v>
      </c>
      <c r="AH1246" t="str">
        <v>BACR 7.33 11/21/25</v>
      </c>
      <c r="AI1246" s="1">
        <v>45982</v>
      </c>
      <c r="AJ1246">
        <v>2000000</v>
      </c>
      <c r="AQ1246" t="str">
        <v>YM539967 Corp</v>
      </c>
      <c r="AR1246" t="str">
        <v>XS3062280568</v>
      </c>
      <c r="AS1246" t="str">
        <v>YM5399675</v>
      </c>
      <c r="AT1246" t="str">
        <v>BNP 0 06/23/30</v>
      </c>
      <c r="AU1246" s="1">
        <v>47657</v>
      </c>
      <c r="AV1246">
        <v>1000000</v>
      </c>
      <c r="KA1246" s="1"/>
      <c r="LE1246" s="1"/>
    </row>
    <row r="1247" spans="31:317" x14ac:dyDescent="0.25">
      <c r="AE1247" t="str">
        <v>YO347244 Corp</v>
      </c>
      <c r="AF1247" t="str">
        <v>XS2998503580</v>
      </c>
      <c r="AG1247" t="str">
        <v>YO3472447</v>
      </c>
      <c r="AH1247" t="str">
        <v>BACR 7.61 11/22/25</v>
      </c>
      <c r="AI1247" s="1">
        <v>45983</v>
      </c>
      <c r="AJ1247">
        <v>2000000</v>
      </c>
      <c r="AQ1247" t="str">
        <v>YM541984 Corp</v>
      </c>
      <c r="AR1247" t="str">
        <v>XS3053323138</v>
      </c>
      <c r="AS1247" t="str">
        <v>YM5419846</v>
      </c>
      <c r="AT1247" t="str">
        <v>BNP 4.64 06/23/30</v>
      </c>
      <c r="AU1247" s="1">
        <v>47657</v>
      </c>
      <c r="AV1247">
        <v>770000</v>
      </c>
      <c r="KA1247" s="1"/>
      <c r="LE1247" s="1"/>
    </row>
    <row r="1248" spans="31:317" x14ac:dyDescent="0.25">
      <c r="AE1248" t="str">
        <v>YO350133 Corp</v>
      </c>
      <c r="AF1248" t="str">
        <v>XS2998499888</v>
      </c>
      <c r="AG1248" t="str">
        <v>YO3501336</v>
      </c>
      <c r="AH1248" t="str">
        <v>BACR 7.56 11/22/25</v>
      </c>
      <c r="AI1248" s="1">
        <v>45983</v>
      </c>
      <c r="AJ1248">
        <v>2000000</v>
      </c>
      <c r="AQ1248" t="str">
        <v>YM542755 Corp</v>
      </c>
      <c r="AR1248" t="str">
        <v>XS3053327808</v>
      </c>
      <c r="AS1248" t="str">
        <v>YM5427559</v>
      </c>
      <c r="AT1248" t="str">
        <v>BNP Float 06/23/28</v>
      </c>
      <c r="AU1248" s="1">
        <v>46927</v>
      </c>
      <c r="AV1248">
        <v>470000</v>
      </c>
      <c r="KA1248" s="1"/>
      <c r="LE1248" s="1"/>
    </row>
    <row r="1249" spans="31:317" x14ac:dyDescent="0.25">
      <c r="AE1249" t="str">
        <v>YO395773 Corp</v>
      </c>
      <c r="AF1249" t="str">
        <v>XS3025590822</v>
      </c>
      <c r="AG1249" t="str">
        <v>YO3957736</v>
      </c>
      <c r="AH1249" t="str">
        <v>BACR 7.32 11/23/25</v>
      </c>
      <c r="AI1249" s="1">
        <v>45984</v>
      </c>
      <c r="AJ1249">
        <v>2500000</v>
      </c>
      <c r="AQ1249" t="str">
        <v>YM543275 Corp</v>
      </c>
      <c r="AR1249" t="str">
        <v>XS3064261764</v>
      </c>
      <c r="AS1249" t="str">
        <v>YM5432757</v>
      </c>
      <c r="AT1249" t="str">
        <v>BNP 0 06/23/30</v>
      </c>
      <c r="AU1249" s="1">
        <v>47657</v>
      </c>
      <c r="AV1249">
        <v>2000000</v>
      </c>
      <c r="KA1249" s="1"/>
      <c r="LE1249" s="1"/>
    </row>
    <row r="1250" spans="31:317" x14ac:dyDescent="0.25">
      <c r="AE1250" t="str">
        <v>YO430445 Corp</v>
      </c>
      <c r="AF1250" t="str">
        <v>XS3025610281</v>
      </c>
      <c r="AG1250" t="str">
        <v>YO4304458</v>
      </c>
      <c r="AH1250" t="str">
        <v>BACR 6 ½ 05/27/26</v>
      </c>
      <c r="AI1250" s="1">
        <v>46169</v>
      </c>
      <c r="AJ1250">
        <v>1700000</v>
      </c>
      <c r="AQ1250" t="str">
        <v>YM547182 Corp</v>
      </c>
      <c r="AR1250" t="str">
        <v>XS3073997176</v>
      </c>
      <c r="AS1250" t="str">
        <v>YM5471821</v>
      </c>
      <c r="AT1250" t="str">
        <v>BNP 7.6 07/05/27</v>
      </c>
      <c r="AU1250" s="1">
        <v>46573</v>
      </c>
      <c r="AV1250">
        <v>500000</v>
      </c>
      <c r="KA1250" s="1"/>
      <c r="LE1250" s="1"/>
    </row>
    <row r="1251" spans="31:317" x14ac:dyDescent="0.25">
      <c r="AE1251" t="str">
        <v>YO433547 Corp</v>
      </c>
      <c r="AF1251" t="str">
        <v>XS3025610109</v>
      </c>
      <c r="AG1251" t="str">
        <v>YO4335478</v>
      </c>
      <c r="AH1251" t="str">
        <v>BACR 5.85 05/27/26</v>
      </c>
      <c r="AI1251" s="1">
        <v>46169</v>
      </c>
      <c r="AJ1251">
        <v>1700000</v>
      </c>
      <c r="AQ1251" t="str">
        <v>YM570555 Corp</v>
      </c>
      <c r="AR1251" t="str">
        <v>XS2768945441</v>
      </c>
      <c r="AS1251" t="str">
        <v>YM5705558</v>
      </c>
      <c r="AT1251" t="str">
        <v>BNP 8.56 01/02/26</v>
      </c>
      <c r="AU1251" s="1">
        <v>46024</v>
      </c>
      <c r="AV1251">
        <v>1000000</v>
      </c>
      <c r="KA1251" s="1"/>
      <c r="LE1251" s="1"/>
    </row>
    <row r="1252" spans="31:317" x14ac:dyDescent="0.25">
      <c r="AE1252" t="str">
        <v>YO434156 Corp</v>
      </c>
      <c r="AF1252" t="str">
        <v>XS3025610018</v>
      </c>
      <c r="AG1252" t="str">
        <v>YO4341567</v>
      </c>
      <c r="AH1252" t="str">
        <v>BACR 6.44 08/27/25</v>
      </c>
      <c r="AI1252" s="1">
        <v>45896</v>
      </c>
      <c r="AJ1252">
        <v>10000000</v>
      </c>
      <c r="AQ1252" t="str">
        <v>YM609006 Corp</v>
      </c>
      <c r="AR1252" t="str">
        <v>XS3069361312</v>
      </c>
      <c r="AS1252" t="str">
        <v>YM6090067</v>
      </c>
      <c r="AT1252" t="str">
        <v>BNP 0 06/23/30</v>
      </c>
      <c r="AU1252" s="1">
        <v>47657</v>
      </c>
      <c r="AV1252">
        <v>1000000</v>
      </c>
      <c r="KA1252" s="1"/>
      <c r="LE1252" s="1"/>
    </row>
    <row r="1253" spans="31:317" x14ac:dyDescent="0.25">
      <c r="AE1253" t="str">
        <v>YO465022 Corp</v>
      </c>
      <c r="AF1253" t="str">
        <v>XS3025613897</v>
      </c>
      <c r="AG1253" t="str">
        <v>YO4650223</v>
      </c>
      <c r="AH1253" t="str">
        <v>BACR 0 05/27/27</v>
      </c>
      <c r="AI1253" s="1">
        <v>46534</v>
      </c>
      <c r="AJ1253">
        <v>2350000</v>
      </c>
      <c r="AQ1253" t="str">
        <v>YM609351 Corp</v>
      </c>
      <c r="AR1253" t="str">
        <v>XS3069371626</v>
      </c>
      <c r="AS1253" t="str">
        <v>YM6093517</v>
      </c>
      <c r="AT1253" t="str">
        <v>BNP 3.68 06/23/28</v>
      </c>
      <c r="AU1253" s="1">
        <v>46927</v>
      </c>
      <c r="AV1253">
        <v>500000</v>
      </c>
      <c r="KA1253" s="1"/>
      <c r="LE1253" s="1"/>
    </row>
    <row r="1254" spans="31:317" x14ac:dyDescent="0.25">
      <c r="AE1254" t="str">
        <v>YO467515 Corp</v>
      </c>
      <c r="AF1254" t="str">
        <v>XS3025627095</v>
      </c>
      <c r="AG1254" t="str">
        <v>YO4675154</v>
      </c>
      <c r="AH1254" t="str">
        <v>BACR 5.61 05/20/35</v>
      </c>
      <c r="AI1254" s="1">
        <v>49449</v>
      </c>
      <c r="AJ1254">
        <v>12000000</v>
      </c>
      <c r="AQ1254" t="str">
        <v>YM611420 Corp</v>
      </c>
      <c r="AR1254" t="str">
        <v>XS3064213286</v>
      </c>
      <c r="AS1254" t="str">
        <v>YM6114206</v>
      </c>
      <c r="AT1254" t="str">
        <v>BNP 0 06/23/30</v>
      </c>
      <c r="AU1254" s="1">
        <v>47657</v>
      </c>
      <c r="AV1254">
        <v>1000000</v>
      </c>
      <c r="KA1254" s="1"/>
      <c r="LE1254" s="1"/>
    </row>
    <row r="1255" spans="31:317" x14ac:dyDescent="0.25">
      <c r="AE1255" t="str">
        <v>YO469593 Corp</v>
      </c>
      <c r="AF1255" t="str">
        <v>XS3025614275</v>
      </c>
      <c r="AG1255" t="str">
        <v>YO4695939</v>
      </c>
      <c r="AH1255" t="str">
        <v>BACR 5.07 11/27/27</v>
      </c>
      <c r="AI1255" s="1">
        <v>46718</v>
      </c>
      <c r="AJ1255">
        <v>4000000</v>
      </c>
      <c r="AQ1255" t="str">
        <v>YM614556 Corp</v>
      </c>
      <c r="AR1255" t="str">
        <v>XS3069362807</v>
      </c>
      <c r="AS1255" t="str">
        <v>YM6145564</v>
      </c>
      <c r="AT1255" t="str">
        <v>BNP Float 07/24/30</v>
      </c>
      <c r="AU1255" s="1">
        <v>47688</v>
      </c>
      <c r="AV1255">
        <v>500000</v>
      </c>
      <c r="KA1255" s="1"/>
      <c r="LE1255" s="1"/>
    </row>
    <row r="1256" spans="31:317" x14ac:dyDescent="0.25">
      <c r="AE1256" t="str">
        <v>YO469610 Corp</v>
      </c>
      <c r="AF1256" t="str">
        <v>XS3025614192</v>
      </c>
      <c r="AG1256" t="str">
        <v>YO4696101</v>
      </c>
      <c r="AH1256" t="str">
        <v>BACR 5.22 05/27/27</v>
      </c>
      <c r="AI1256" s="1">
        <v>46534</v>
      </c>
      <c r="AJ1256">
        <v>4000000</v>
      </c>
      <c r="AQ1256" t="str">
        <v>YM614880 Corp</v>
      </c>
      <c r="AR1256" t="str">
        <v>XS3069364258</v>
      </c>
      <c r="AS1256" t="str">
        <v>YM6148808</v>
      </c>
      <c r="AT1256" t="str">
        <v>BNP Float 06/23/30</v>
      </c>
      <c r="AU1256" s="1">
        <v>47657</v>
      </c>
      <c r="AV1256">
        <v>2300000</v>
      </c>
      <c r="KA1256" s="1"/>
      <c r="LE1256" s="1"/>
    </row>
    <row r="1257" spans="31:317" x14ac:dyDescent="0.25">
      <c r="AE1257" t="str">
        <v>YO469858 Corp</v>
      </c>
      <c r="AF1257" t="str">
        <v>XS3025628572</v>
      </c>
      <c r="AG1257" t="str">
        <v>YO4698586</v>
      </c>
      <c r="AH1257" t="str">
        <v>BACR 7.6 05/27/26</v>
      </c>
      <c r="AI1257" s="1">
        <v>46169</v>
      </c>
      <c r="AJ1257">
        <v>2300000</v>
      </c>
      <c r="AQ1257" t="str">
        <v>YM626674 Corp</v>
      </c>
      <c r="AR1257" t="str">
        <v>XS2705258908</v>
      </c>
      <c r="AS1257" t="str">
        <v>YM6266741</v>
      </c>
      <c r="AT1257" t="str">
        <v>BNP Float 06/26/30</v>
      </c>
      <c r="AU1257" s="1">
        <v>47660</v>
      </c>
      <c r="AV1257">
        <v>1500000</v>
      </c>
      <c r="KA1257" s="1"/>
      <c r="LE1257" s="1"/>
    </row>
    <row r="1258" spans="31:317" x14ac:dyDescent="0.25">
      <c r="AE1258" t="str">
        <v>YO472346 Corp</v>
      </c>
      <c r="AF1258" t="str">
        <v>HK0001146395</v>
      </c>
      <c r="AG1258" t="str">
        <v>YO4723467</v>
      </c>
      <c r="AH1258" t="str">
        <v>BACR 5.17 05/20/30</v>
      </c>
      <c r="AI1258" s="1">
        <v>47623</v>
      </c>
      <c r="AJ1258">
        <v>30000000</v>
      </c>
      <c r="AQ1258" t="str">
        <v>YM655042 Corp</v>
      </c>
      <c r="AR1258" t="str">
        <v>XS3076643215</v>
      </c>
      <c r="AS1258" t="str">
        <v>YM6550425</v>
      </c>
      <c r="AT1258" t="str">
        <v>BNP 0 07/05/30</v>
      </c>
      <c r="AU1258" s="1">
        <v>47669</v>
      </c>
      <c r="AV1258">
        <v>575000</v>
      </c>
      <c r="KA1258" s="1"/>
      <c r="LE1258" s="1"/>
    </row>
    <row r="1259" spans="31:317" x14ac:dyDescent="0.25">
      <c r="AE1259" t="str">
        <v>YO481989 Corp</v>
      </c>
      <c r="AF1259" t="str">
        <v>XS3025637565</v>
      </c>
      <c r="AG1259" t="str">
        <v>YO4819893</v>
      </c>
      <c r="AH1259" t="str">
        <v>BACR 5.2 02/27/26</v>
      </c>
      <c r="AI1259" s="1">
        <v>46080</v>
      </c>
      <c r="AJ1259">
        <v>1980000</v>
      </c>
      <c r="AQ1259" t="str">
        <v>YM687942 Corp</v>
      </c>
      <c r="AR1259" t="str">
        <v>XS3069386574</v>
      </c>
      <c r="AS1259" t="str">
        <v>YM6879428</v>
      </c>
      <c r="AT1259" t="str">
        <v>BNP 4.74 06/23/30</v>
      </c>
      <c r="AU1259" s="1">
        <v>47657</v>
      </c>
      <c r="AV1259">
        <v>1000000</v>
      </c>
      <c r="KA1259" s="1"/>
      <c r="LE1259" s="1"/>
    </row>
    <row r="1260" spans="31:317" x14ac:dyDescent="0.25">
      <c r="AE1260" t="str">
        <v>YO482544 Corp</v>
      </c>
      <c r="AF1260" t="str">
        <v>XS3025635353</v>
      </c>
      <c r="AG1260" t="str">
        <v>YO4825445</v>
      </c>
      <c r="AH1260" t="str">
        <v>BACR 6.98 11/27/25</v>
      </c>
      <c r="AI1260" s="1">
        <v>45988</v>
      </c>
      <c r="AJ1260">
        <v>1000000</v>
      </c>
      <c r="AQ1260" t="str">
        <v>YM688636 Corp</v>
      </c>
      <c r="AR1260" t="str">
        <v>XS3072423620</v>
      </c>
      <c r="AS1260" t="str">
        <v>YM6886365</v>
      </c>
      <c r="AT1260" t="str">
        <v>BNP 0 06/24/30</v>
      </c>
      <c r="AU1260" s="1">
        <v>47658</v>
      </c>
      <c r="AV1260">
        <v>570000</v>
      </c>
      <c r="KA1260" s="1"/>
      <c r="LE1260" s="1"/>
    </row>
    <row r="1261" spans="31:317" x14ac:dyDescent="0.25">
      <c r="AE1261" t="str">
        <v>YO482618 Corp</v>
      </c>
      <c r="AF1261" t="str">
        <v>XS3025637649</v>
      </c>
      <c r="AG1261" t="str">
        <v>YO4826187</v>
      </c>
      <c r="AH1261" t="str">
        <v>BACR 5.8 11/27/25</v>
      </c>
      <c r="AI1261" s="1">
        <v>45988</v>
      </c>
      <c r="AJ1261">
        <v>2000000</v>
      </c>
      <c r="AQ1261" t="str">
        <v>YM689397 Corp</v>
      </c>
      <c r="AR1261" t="str">
        <v>XS3069388869</v>
      </c>
      <c r="AS1261" t="str">
        <v>YM6893973</v>
      </c>
      <c r="AT1261" t="str">
        <v>BNP 4.53 06/23/30</v>
      </c>
      <c r="AU1261" s="1">
        <v>47657</v>
      </c>
      <c r="AV1261">
        <v>1200000</v>
      </c>
      <c r="KA1261" s="1"/>
      <c r="LE1261" s="1"/>
    </row>
    <row r="1262" spans="31:317" x14ac:dyDescent="0.25">
      <c r="AE1262" t="str">
        <v>YO488735 Corp</v>
      </c>
      <c r="AF1262" t="str">
        <v>US06740BJY48</v>
      </c>
      <c r="AG1262" t="str">
        <v>06740BJY4</v>
      </c>
      <c r="AH1262" t="str">
        <v>BACR Float 11/13/25</v>
      </c>
      <c r="AI1262" s="1">
        <v>45974</v>
      </c>
      <c r="AJ1262">
        <v>100000000</v>
      </c>
      <c r="AQ1262" t="str">
        <v>YM689497 Corp</v>
      </c>
      <c r="AR1262" t="str">
        <v>XS3059823180</v>
      </c>
      <c r="AS1262" t="str">
        <v>YM6894971</v>
      </c>
      <c r="AT1262" t="str">
        <v>BNP Float 07/25/30</v>
      </c>
      <c r="AU1262" s="1">
        <v>47689</v>
      </c>
      <c r="AV1262">
        <v>1100000</v>
      </c>
      <c r="KA1262" s="1"/>
      <c r="LE1262" s="1"/>
    </row>
    <row r="1263" spans="31:317" x14ac:dyDescent="0.25">
      <c r="AE1263" t="str">
        <v>YO499171 Corp</v>
      </c>
      <c r="AF1263" t="e">
        <v>#N/A</v>
      </c>
      <c r="AG1263" t="str">
        <v>YO4991718</v>
      </c>
      <c r="AH1263" t="str">
        <v>BACR 5.05 05/20/30</v>
      </c>
      <c r="AI1263" s="1">
        <v>47623</v>
      </c>
      <c r="AJ1263">
        <v>5000000</v>
      </c>
      <c r="AQ1263" t="str">
        <v>YM689888 Corp</v>
      </c>
      <c r="AR1263" t="str">
        <v>XS3069389081</v>
      </c>
      <c r="AS1263" t="str">
        <v>YM6898881</v>
      </c>
      <c r="AT1263" t="str">
        <v>BNP 4.71 06/23/30</v>
      </c>
      <c r="AU1263" s="1">
        <v>47657</v>
      </c>
      <c r="AV1263">
        <v>1200000</v>
      </c>
      <c r="KA1263" s="1"/>
      <c r="LE1263" s="1"/>
    </row>
    <row r="1264" spans="31:317" x14ac:dyDescent="0.25">
      <c r="AE1264" t="str">
        <v>YO520453 Corp</v>
      </c>
      <c r="AF1264" t="str">
        <v>XS3025656193</v>
      </c>
      <c r="AG1264" t="str">
        <v>YO5204533</v>
      </c>
      <c r="AH1264" t="str">
        <v>BACR 6.58 08/28/25</v>
      </c>
      <c r="AI1264" s="1">
        <v>45897</v>
      </c>
      <c r="AJ1264">
        <v>10000000</v>
      </c>
      <c r="AQ1264" t="str">
        <v>YM696178 Corp</v>
      </c>
      <c r="AR1264" t="str">
        <v>XS3059820913</v>
      </c>
      <c r="AS1264" t="str">
        <v>YM6961788</v>
      </c>
      <c r="AT1264" t="str">
        <v>BNP 4.7 06/23/30</v>
      </c>
      <c r="AU1264" s="1">
        <v>47657</v>
      </c>
      <c r="AV1264">
        <v>500000</v>
      </c>
      <c r="KA1264" s="1"/>
      <c r="LE1264" s="1"/>
    </row>
    <row r="1265" spans="31:317" x14ac:dyDescent="0.25">
      <c r="AE1265" t="str">
        <v>YO555165 Corp</v>
      </c>
      <c r="AF1265" t="str">
        <v>XS3025717599</v>
      </c>
      <c r="AG1265" t="str">
        <v>YO5551651</v>
      </c>
      <c r="AH1265" t="str">
        <v>BACR 1 ⅝ 07/10/30</v>
      </c>
      <c r="AI1265" s="1">
        <v>47674</v>
      </c>
      <c r="AJ1265">
        <v>2835000</v>
      </c>
      <c r="AQ1265" t="str">
        <v>YM736890 Corp</v>
      </c>
      <c r="AR1265" t="str">
        <v>XS3072381018</v>
      </c>
      <c r="AS1265" t="str">
        <v>YM7368900</v>
      </c>
      <c r="AT1265" t="str">
        <v>BNP 4.59 06/23/30</v>
      </c>
      <c r="AU1265" s="1">
        <v>47657</v>
      </c>
      <c r="AV1265">
        <v>1400000</v>
      </c>
      <c r="KA1265" s="1"/>
      <c r="LE1265" s="1"/>
    </row>
    <row r="1266" spans="31:317" x14ac:dyDescent="0.25">
      <c r="AE1266" t="str">
        <v>YO564866 Corp</v>
      </c>
      <c r="AF1266" t="str">
        <v>XS3025681464</v>
      </c>
      <c r="AG1266" t="str">
        <v>YO5648663</v>
      </c>
      <c r="AH1266" t="str">
        <v>BACR 5.86 05/29/26</v>
      </c>
      <c r="AI1266" s="1">
        <v>46171</v>
      </c>
      <c r="AJ1266">
        <v>1000000</v>
      </c>
      <c r="AQ1266" t="str">
        <v>YM737319 Corp</v>
      </c>
      <c r="AR1266" t="str">
        <v>XS3072433421</v>
      </c>
      <c r="AS1266" t="str">
        <v>YM7373199</v>
      </c>
      <c r="AT1266" t="str">
        <v>BNP 5.21 06/23/31</v>
      </c>
      <c r="AU1266" s="1">
        <v>48022</v>
      </c>
      <c r="AV1266">
        <v>1500000</v>
      </c>
      <c r="KA1266" s="1"/>
      <c r="LE1266" s="1"/>
    </row>
    <row r="1267" spans="31:317" x14ac:dyDescent="0.25">
      <c r="AE1267" t="str">
        <v>YO567784 Corp</v>
      </c>
      <c r="AF1267" t="str">
        <v>XS2998428358</v>
      </c>
      <c r="AG1267" t="str">
        <v>YO5677845</v>
      </c>
      <c r="AH1267" t="str">
        <v>BACR 5.1 05/14/30</v>
      </c>
      <c r="AI1267" s="1">
        <v>47617</v>
      </c>
      <c r="AJ1267">
        <v>1000000</v>
      </c>
      <c r="AQ1267" t="str">
        <v>YM739878 Corp</v>
      </c>
      <c r="AR1267" t="str">
        <v>XS3073981840</v>
      </c>
      <c r="AS1267" t="str">
        <v>YM7398782</v>
      </c>
      <c r="AT1267" t="str">
        <v>BNP 4.84 06/23/30</v>
      </c>
      <c r="AU1267" s="1">
        <v>47657</v>
      </c>
      <c r="AV1267">
        <v>600000</v>
      </c>
      <c r="KA1267" s="1"/>
      <c r="LE1267" s="1"/>
    </row>
    <row r="1268" spans="31:317" x14ac:dyDescent="0.25">
      <c r="AE1268" t="str">
        <v>YO568267 Corp</v>
      </c>
      <c r="AF1268" t="str">
        <v>XS2998503408</v>
      </c>
      <c r="AG1268" t="str">
        <v>YO5682670</v>
      </c>
      <c r="AH1268" t="str">
        <v>BACR Float 11/14/26</v>
      </c>
      <c r="AI1268" s="1">
        <v>46340</v>
      </c>
      <c r="AJ1268">
        <v>2000000</v>
      </c>
      <c r="AQ1268" t="str">
        <v>YM739992 Corp</v>
      </c>
      <c r="AR1268" t="str">
        <v>XS3072381109</v>
      </c>
      <c r="AS1268" t="str">
        <v>YM7399921</v>
      </c>
      <c r="AT1268" t="str">
        <v>BNP 4.55 06/23/30</v>
      </c>
      <c r="AU1268" s="1">
        <v>47657</v>
      </c>
      <c r="AV1268">
        <v>2150000</v>
      </c>
      <c r="KA1268" s="1"/>
      <c r="LE1268" s="1"/>
    </row>
    <row r="1269" spans="31:317" x14ac:dyDescent="0.25">
      <c r="AE1269" t="str">
        <v>YO568350 Corp</v>
      </c>
      <c r="AF1269" t="str">
        <v>XS2998500305</v>
      </c>
      <c r="AG1269" t="str">
        <v>YO5683504</v>
      </c>
      <c r="AH1269" t="str">
        <v>BACR 6.65 05/14/35</v>
      </c>
      <c r="AI1269" s="1">
        <v>49443</v>
      </c>
      <c r="AJ1269">
        <v>600000</v>
      </c>
      <c r="AQ1269" t="str">
        <v>YM740427 Corp</v>
      </c>
      <c r="AR1269" t="str">
        <v>XS3077633975</v>
      </c>
      <c r="AS1269" t="str">
        <v>YM7404275</v>
      </c>
      <c r="AT1269" t="str">
        <v>BNP Float 07/31/29</v>
      </c>
      <c r="AU1269" s="1">
        <v>47330</v>
      </c>
      <c r="AV1269">
        <v>8000000</v>
      </c>
      <c r="KA1269" s="1"/>
      <c r="LE1269" s="1"/>
    </row>
    <row r="1270" spans="31:317" x14ac:dyDescent="0.25">
      <c r="AE1270" t="str">
        <v>YO569275 Corp</v>
      </c>
      <c r="AF1270" t="str">
        <v>DE000BC0LA38</v>
      </c>
      <c r="AG1270" t="str">
        <v>YO5692752</v>
      </c>
      <c r="AH1270" t="str">
        <v>BACR 3.8 06/02/28</v>
      </c>
      <c r="AI1270" s="1">
        <v>46906</v>
      </c>
      <c r="AJ1270">
        <v>5000000</v>
      </c>
      <c r="AQ1270" t="str">
        <v>YM740771 Corp</v>
      </c>
      <c r="AR1270" t="str">
        <v>XS3072382339</v>
      </c>
      <c r="AS1270" t="str">
        <v>YM7407716</v>
      </c>
      <c r="AT1270" t="str">
        <v>BNP 4.95 06/23/30</v>
      </c>
      <c r="AU1270" s="1">
        <v>47657</v>
      </c>
      <c r="AV1270">
        <v>2000000</v>
      </c>
      <c r="KA1270" s="1"/>
      <c r="LE1270" s="1"/>
    </row>
    <row r="1271" spans="31:317" x14ac:dyDescent="0.25">
      <c r="AE1271" t="str">
        <v>YO599750 Corp</v>
      </c>
      <c r="AF1271" t="str">
        <v>XS3025664619</v>
      </c>
      <c r="AG1271" t="str">
        <v>YO5997508</v>
      </c>
      <c r="AH1271" t="str">
        <v>BACR 5.94 05/28/26</v>
      </c>
      <c r="AI1271" s="1">
        <v>46170</v>
      </c>
      <c r="AJ1271">
        <v>2000000</v>
      </c>
      <c r="AQ1271" t="str">
        <v>YM742961 Corp</v>
      </c>
      <c r="AR1271" t="str">
        <v>XS3072382842</v>
      </c>
      <c r="AS1271" t="str">
        <v>YM7429611</v>
      </c>
      <c r="AT1271" t="str">
        <v>BNP 4.6 06/24/30</v>
      </c>
      <c r="AU1271" s="1">
        <v>47658</v>
      </c>
      <c r="AV1271">
        <v>1070000</v>
      </c>
      <c r="KA1271" s="1"/>
      <c r="LE1271" s="1"/>
    </row>
    <row r="1272" spans="31:317" x14ac:dyDescent="0.25">
      <c r="AE1272" t="str">
        <v>YO617836 Corp</v>
      </c>
      <c r="AF1272" t="str">
        <v>XS2998412519</v>
      </c>
      <c r="AG1272" t="str">
        <v>YO6178363</v>
      </c>
      <c r="AH1272" t="str">
        <v>BACR 0 06/20/27</v>
      </c>
      <c r="AI1272" s="1">
        <v>46558</v>
      </c>
      <c r="AJ1272">
        <v>11000000</v>
      </c>
      <c r="AQ1272" t="str">
        <v>YM747433 Corp</v>
      </c>
      <c r="AR1272" t="str">
        <v>XS3072380986</v>
      </c>
      <c r="AS1272" t="str">
        <v>YM7474336</v>
      </c>
      <c r="AT1272" t="str">
        <v>BNP 4.55 06/23/30</v>
      </c>
      <c r="AU1272" s="1">
        <v>47657</v>
      </c>
      <c r="AV1272">
        <v>1650000</v>
      </c>
      <c r="KA1272" s="1"/>
      <c r="LE1272" s="1"/>
    </row>
    <row r="1273" spans="31:317" x14ac:dyDescent="0.25">
      <c r="AE1273" t="str">
        <v>YO619681 Corp</v>
      </c>
      <c r="AF1273" t="str">
        <v>XS3025743322</v>
      </c>
      <c r="AG1273" t="str">
        <v>YO6196811</v>
      </c>
      <c r="AH1273" t="str">
        <v>BACR 4.05 05/30/26</v>
      </c>
      <c r="AI1273" s="1">
        <v>46172</v>
      </c>
      <c r="AJ1273">
        <v>2100000</v>
      </c>
      <c r="AQ1273" t="str">
        <v>YM747768 Corp</v>
      </c>
      <c r="AR1273" t="str">
        <v>DE000PU99VH4</v>
      </c>
      <c r="AS1273" t="str">
        <v>YM7477685</v>
      </c>
      <c r="AT1273" t="str">
        <v>BNP 8.95 07/31/26</v>
      </c>
      <c r="AU1273" s="1">
        <v>46234</v>
      </c>
      <c r="AV1273">
        <v>5000000</v>
      </c>
      <c r="KA1273" s="1"/>
      <c r="LE1273" s="1"/>
    </row>
    <row r="1274" spans="31:317" x14ac:dyDescent="0.25">
      <c r="AE1274" t="str">
        <v>YO622570 Corp</v>
      </c>
      <c r="AF1274" t="str">
        <v>XS3025738249</v>
      </c>
      <c r="AG1274" t="str">
        <v>YO6225701</v>
      </c>
      <c r="AH1274" t="str">
        <v>BACR 5.66 08/29/25</v>
      </c>
      <c r="AI1274" s="1">
        <v>45898</v>
      </c>
      <c r="AJ1274">
        <v>10000000</v>
      </c>
      <c r="AQ1274" t="str">
        <v>YM749257 Corp</v>
      </c>
      <c r="AR1274" t="str">
        <v>XS3073977228</v>
      </c>
      <c r="AS1274" t="str">
        <v>YM7492577</v>
      </c>
      <c r="AT1274" t="str">
        <v>BNP 0 06/23/30</v>
      </c>
      <c r="AU1274" s="1">
        <v>47657</v>
      </c>
      <c r="AV1274">
        <v>1000000</v>
      </c>
      <c r="KA1274" s="1"/>
      <c r="LE1274" s="1"/>
    </row>
    <row r="1275" spans="31:317" x14ac:dyDescent="0.25">
      <c r="AE1275" t="str">
        <v>YO626340 Corp</v>
      </c>
      <c r="AF1275" t="str">
        <v>XS3025738322</v>
      </c>
      <c r="AG1275" t="str">
        <v>YO6263405</v>
      </c>
      <c r="AH1275" t="str">
        <v>BACR 5.24 08/29/25</v>
      </c>
      <c r="AI1275" s="1">
        <v>45898</v>
      </c>
      <c r="AJ1275">
        <v>10000000</v>
      </c>
      <c r="AQ1275" t="str">
        <v>YM753204 Corp</v>
      </c>
      <c r="AR1275" t="str">
        <v>XS3073987961</v>
      </c>
      <c r="AS1275" t="str">
        <v>YM7532042</v>
      </c>
      <c r="AT1275" t="str">
        <v>BNP 0 06/24/30</v>
      </c>
      <c r="AU1275" s="1">
        <v>47658</v>
      </c>
      <c r="AV1275">
        <v>2790000</v>
      </c>
      <c r="KA1275" s="1"/>
      <c r="LE1275" s="1"/>
    </row>
    <row r="1276" spans="31:317" x14ac:dyDescent="0.25">
      <c r="AE1276" t="str">
        <v>YO628779 Corp</v>
      </c>
      <c r="AF1276" t="str">
        <v>XS3025746002</v>
      </c>
      <c r="AG1276" t="str">
        <v>YO6287792</v>
      </c>
      <c r="AH1276" t="str">
        <v>BACR 7.1 11/28/25</v>
      </c>
      <c r="AI1276" s="1">
        <v>45989</v>
      </c>
      <c r="AJ1276">
        <v>5000000</v>
      </c>
      <c r="AQ1276" t="str">
        <v>YM761695 Corp</v>
      </c>
      <c r="AR1276" t="str">
        <v>DE000PU99VC5</v>
      </c>
      <c r="AS1276" t="str">
        <v>YM7616951</v>
      </c>
      <c r="AT1276" t="str">
        <v>BNP 6.2 07/31/26</v>
      </c>
      <c r="AU1276" s="1">
        <v>46234</v>
      </c>
      <c r="AV1276">
        <v>5000000</v>
      </c>
      <c r="KA1276" s="1"/>
      <c r="LE1276" s="1"/>
    </row>
    <row r="1277" spans="31:317" x14ac:dyDescent="0.25">
      <c r="AE1277" t="str">
        <v>YO633633 Corp</v>
      </c>
      <c r="AF1277" t="str">
        <v>XS3025736540</v>
      </c>
      <c r="AG1277" t="str">
        <v>YO6336334</v>
      </c>
      <c r="AH1277" t="str">
        <v>BACR 7.15 05/29/26</v>
      </c>
      <c r="AI1277" s="1">
        <v>46171</v>
      </c>
      <c r="AJ1277">
        <v>1000000</v>
      </c>
      <c r="AQ1277" t="str">
        <v>YM809486 Corp</v>
      </c>
      <c r="AR1277" t="str">
        <v>XS3077621889</v>
      </c>
      <c r="AS1277" t="str">
        <v>YM8094869</v>
      </c>
      <c r="AT1277" t="str">
        <v>BNP 4.77 06/23/30</v>
      </c>
      <c r="AU1277" s="1">
        <v>47657</v>
      </c>
      <c r="AV1277">
        <v>1000000</v>
      </c>
      <c r="KA1277" s="1"/>
      <c r="LE1277" s="1"/>
    </row>
    <row r="1278" spans="31:317" x14ac:dyDescent="0.25">
      <c r="AE1278" t="str">
        <v>YO639490 Corp</v>
      </c>
      <c r="AF1278" t="str">
        <v>US06746BU412</v>
      </c>
      <c r="AG1278" t="str">
        <v>06746BU41</v>
      </c>
      <c r="AH1278" t="str">
        <v>BACR 0 06/03/26</v>
      </c>
      <c r="AI1278" s="1">
        <v>46176</v>
      </c>
      <c r="AJ1278">
        <v>0</v>
      </c>
      <c r="AQ1278" t="str">
        <v>YM811650 Corp</v>
      </c>
      <c r="AR1278" t="str">
        <v>XS3060066068</v>
      </c>
      <c r="AS1278" t="str">
        <v>YM8116506</v>
      </c>
      <c r="AT1278" t="str">
        <v>BNP Float 08/10/26</v>
      </c>
      <c r="AU1278" s="1">
        <v>46244</v>
      </c>
      <c r="AV1278">
        <v>15000000</v>
      </c>
      <c r="KA1278" s="1"/>
      <c r="LE1278" s="1"/>
    </row>
    <row r="1279" spans="31:317" x14ac:dyDescent="0.25">
      <c r="AE1279" t="str">
        <v>YO675606 Corp</v>
      </c>
      <c r="AF1279" t="str">
        <v>XS3025768311</v>
      </c>
      <c r="AG1279" t="str">
        <v>YO6756069</v>
      </c>
      <c r="AH1279" t="str">
        <v>BACR 5.2 06/02/26</v>
      </c>
      <c r="AI1279" s="1">
        <v>46175</v>
      </c>
      <c r="AJ1279">
        <v>1200000</v>
      </c>
      <c r="AQ1279" t="str">
        <v>YM816695 Corp</v>
      </c>
      <c r="AR1279" t="str">
        <v>XS3072394003</v>
      </c>
      <c r="AS1279" t="str">
        <v>YM8166956</v>
      </c>
      <c r="AT1279" t="str">
        <v>BNP 5 06/23/32</v>
      </c>
      <c r="AU1279" s="1">
        <v>48388</v>
      </c>
      <c r="AV1279">
        <v>500000</v>
      </c>
      <c r="KA1279" s="1"/>
      <c r="LE1279" s="1"/>
    </row>
    <row r="1280" spans="31:317" x14ac:dyDescent="0.25">
      <c r="AE1280" t="str">
        <v>YO675725 Corp</v>
      </c>
      <c r="AF1280" t="str">
        <v>XS3025769475</v>
      </c>
      <c r="AG1280" t="str">
        <v>YO6757257</v>
      </c>
      <c r="AH1280" t="str">
        <v>BACR 5.99 09/02/25</v>
      </c>
      <c r="AI1280" s="1">
        <v>45902</v>
      </c>
      <c r="AJ1280">
        <v>20000000</v>
      </c>
      <c r="AQ1280" t="str">
        <v>YM818476 Corp</v>
      </c>
      <c r="AR1280" t="str">
        <v>XS3077622002</v>
      </c>
      <c r="AS1280" t="str">
        <v>YM8184769</v>
      </c>
      <c r="AT1280" t="str">
        <v>BNP 5.07 06/23/30</v>
      </c>
      <c r="AU1280" s="1">
        <v>47657</v>
      </c>
      <c r="AV1280">
        <v>2000000</v>
      </c>
      <c r="KA1280" s="1"/>
      <c r="LE1280" s="1"/>
    </row>
    <row r="1281" spans="31:317" x14ac:dyDescent="0.25">
      <c r="AE1281" t="str">
        <v>YO677382 Corp</v>
      </c>
      <c r="AF1281" t="str">
        <v>XS3025773154</v>
      </c>
      <c r="AG1281" t="str">
        <v>YO6773825</v>
      </c>
      <c r="AH1281" t="str">
        <v>BACR 6.07 03/02/26</v>
      </c>
      <c r="AI1281" s="1">
        <v>46083</v>
      </c>
      <c r="AJ1281">
        <v>2000000</v>
      </c>
      <c r="AQ1281" t="str">
        <v>YM820757 Corp</v>
      </c>
      <c r="AR1281" t="str">
        <v>XS3059868524</v>
      </c>
      <c r="AS1281" t="str">
        <v>YM8207578</v>
      </c>
      <c r="AT1281" t="str">
        <v>BNP Float 07/16/30</v>
      </c>
      <c r="AU1281" s="1">
        <v>47680</v>
      </c>
      <c r="AV1281">
        <v>1160000</v>
      </c>
      <c r="KA1281" s="1"/>
      <c r="LE1281" s="1"/>
    </row>
    <row r="1282" spans="31:317" x14ac:dyDescent="0.25">
      <c r="AE1282" t="str">
        <v>YO682790 Corp</v>
      </c>
      <c r="AF1282" t="str">
        <v>XS3025775100</v>
      </c>
      <c r="AG1282" t="str">
        <v>YO6827902</v>
      </c>
      <c r="AH1282" t="str">
        <v>BACR 5.8 06/02/26</v>
      </c>
      <c r="AI1282" s="1">
        <v>46175</v>
      </c>
      <c r="AJ1282">
        <v>3000000</v>
      </c>
      <c r="AQ1282" t="str">
        <v>YM843084 Corp</v>
      </c>
      <c r="AR1282" t="str">
        <v>FR0014011UU7</v>
      </c>
      <c r="AS1282" t="str">
        <v>YM8430840</v>
      </c>
      <c r="AT1282" t="str">
        <v>BNP 0 06/27/35</v>
      </c>
      <c r="AU1282" s="1">
        <v>49487</v>
      </c>
      <c r="AV1282">
        <v>300000</v>
      </c>
      <c r="KA1282" s="1"/>
      <c r="LE1282" s="1"/>
    </row>
    <row r="1283" spans="31:317" x14ac:dyDescent="0.25">
      <c r="AE1283" t="str">
        <v>YO683819 Corp</v>
      </c>
      <c r="AF1283" t="str">
        <v>XS3025774392</v>
      </c>
      <c r="AG1283" t="str">
        <v>YO6838198</v>
      </c>
      <c r="AH1283" t="str">
        <v>BACR 7.12 03/02/26</v>
      </c>
      <c r="AI1283" s="1">
        <v>46083</v>
      </c>
      <c r="AJ1283">
        <v>1000000</v>
      </c>
      <c r="AQ1283" t="str">
        <v>YM855482 Corp</v>
      </c>
      <c r="AR1283" t="str">
        <v>XS3076662199</v>
      </c>
      <c r="AS1283" t="str">
        <v>YM8554821</v>
      </c>
      <c r="AT1283" t="str">
        <v>BNP 5.54 06/23/32</v>
      </c>
      <c r="AU1283" s="1">
        <v>48388</v>
      </c>
      <c r="AV1283">
        <v>5000000</v>
      </c>
      <c r="KA1283" s="1"/>
      <c r="LE1283" s="1"/>
    </row>
    <row r="1284" spans="31:317" x14ac:dyDescent="0.25">
      <c r="AE1284" t="str">
        <v>YO689729 Corp</v>
      </c>
      <c r="AF1284" t="str">
        <v>XS3027235087</v>
      </c>
      <c r="AG1284" t="str">
        <v>YO6897293</v>
      </c>
      <c r="AH1284" t="str">
        <v>BACR 0.7 05/28/27</v>
      </c>
      <c r="AI1284" s="1">
        <v>46535</v>
      </c>
      <c r="AJ1284">
        <v>5000000</v>
      </c>
      <c r="AQ1284" t="str">
        <v>YM893312 Corp</v>
      </c>
      <c r="AR1284" t="str">
        <v>XS3076680332</v>
      </c>
      <c r="AS1284" t="str">
        <v>YM8933124</v>
      </c>
      <c r="AT1284" t="str">
        <v>BNP 4.63 06/23/30</v>
      </c>
      <c r="AU1284" s="1">
        <v>47657</v>
      </c>
      <c r="AV1284">
        <v>1000000</v>
      </c>
      <c r="KA1284" s="1"/>
      <c r="LE1284" s="1"/>
    </row>
    <row r="1285" spans="31:317" x14ac:dyDescent="0.25">
      <c r="AE1285" t="str">
        <v>YO713734 Corp</v>
      </c>
      <c r="AF1285" t="str">
        <v>XS3027265316</v>
      </c>
      <c r="AG1285" t="str">
        <v>YO7137343</v>
      </c>
      <c r="AH1285" t="str">
        <v>BACR 8.01 06/03/26</v>
      </c>
      <c r="AI1285" s="1">
        <v>46176</v>
      </c>
      <c r="AJ1285">
        <v>1000000</v>
      </c>
      <c r="AQ1285" t="str">
        <v>YM901453 Corp</v>
      </c>
      <c r="AR1285" t="str">
        <v>XS3072418893</v>
      </c>
      <c r="AS1285" t="str">
        <v>YM9014536</v>
      </c>
      <c r="AT1285" t="str">
        <v>BNP Float 08/04/34</v>
      </c>
      <c r="AU1285" s="1">
        <v>49160</v>
      </c>
      <c r="AV1285">
        <v>1000000</v>
      </c>
      <c r="KA1285" s="1"/>
      <c r="LE1285" s="1"/>
    </row>
    <row r="1286" spans="31:317" x14ac:dyDescent="0.25">
      <c r="AE1286" t="str">
        <v>YO715438 Corp</v>
      </c>
      <c r="AF1286" t="str">
        <v>XS3027266983</v>
      </c>
      <c r="AG1286" t="str">
        <v>YO7154389</v>
      </c>
      <c r="AH1286" t="str">
        <v>BACR 6.36 09/03/25</v>
      </c>
      <c r="AI1286" s="1">
        <v>45903</v>
      </c>
      <c r="AJ1286">
        <v>10000000</v>
      </c>
      <c r="AQ1286" t="str">
        <v>YN021707 Corp</v>
      </c>
      <c r="AR1286" t="str">
        <v>XS2473153810</v>
      </c>
      <c r="AS1286" t="str">
        <v>YN0217078</v>
      </c>
      <c r="AT1286" t="str">
        <v>BNP 0 06/23/30</v>
      </c>
      <c r="AU1286" s="1">
        <v>47657</v>
      </c>
      <c r="AV1286">
        <v>1000000</v>
      </c>
      <c r="KA1286" s="1"/>
      <c r="LE1286" s="1"/>
    </row>
    <row r="1287" spans="31:317" x14ac:dyDescent="0.25">
      <c r="AE1287" t="str">
        <v>YO716338 Corp</v>
      </c>
      <c r="AF1287" t="str">
        <v>XS3027251522</v>
      </c>
      <c r="AG1287" t="str">
        <v>YO7163380</v>
      </c>
      <c r="AH1287" t="str">
        <v>BACR 5.6 09/03/25</v>
      </c>
      <c r="AI1287" s="1">
        <v>45903</v>
      </c>
      <c r="AJ1287">
        <v>1000000</v>
      </c>
      <c r="AQ1287" t="str">
        <v>YN022711 Corp</v>
      </c>
      <c r="AR1287" t="str">
        <v>XS3035101412</v>
      </c>
      <c r="AS1287" t="str">
        <v>YN0227119</v>
      </c>
      <c r="AT1287" t="str">
        <v>BNP 0 06/23/28</v>
      </c>
      <c r="AU1287" s="1">
        <v>46927</v>
      </c>
      <c r="AV1287">
        <v>1000000</v>
      </c>
      <c r="KA1287" s="1"/>
      <c r="LE1287" s="1"/>
    </row>
    <row r="1288" spans="31:317" x14ac:dyDescent="0.25">
      <c r="AE1288" t="str">
        <v>YO716652 Corp</v>
      </c>
      <c r="AF1288" t="str">
        <v>XS3027266801</v>
      </c>
      <c r="AG1288" t="str">
        <v>YO7166524</v>
      </c>
      <c r="AH1288" t="str">
        <v>BACR 6.44 06/03/26</v>
      </c>
      <c r="AI1288" s="1">
        <v>46176</v>
      </c>
      <c r="AJ1288">
        <v>1000000</v>
      </c>
      <c r="AQ1288" t="str">
        <v>YN022730 Corp</v>
      </c>
      <c r="AR1288" t="str">
        <v>XS2011520975</v>
      </c>
      <c r="AS1288" t="str">
        <v>YN0227309</v>
      </c>
      <c r="AT1288" t="str">
        <v>BNP Float 06/23/30</v>
      </c>
      <c r="AU1288" s="1">
        <v>47657</v>
      </c>
      <c r="AV1288">
        <v>500000</v>
      </c>
      <c r="KA1288" s="1"/>
      <c r="LE1288" s="1"/>
    </row>
    <row r="1289" spans="31:317" x14ac:dyDescent="0.25">
      <c r="AE1289" t="str">
        <v>YO717002 Corp</v>
      </c>
      <c r="AF1289" t="str">
        <v>XS3027266637</v>
      </c>
      <c r="AG1289" t="str">
        <v>YO7170021</v>
      </c>
      <c r="AH1289" t="str">
        <v>BACR 7.11 06/03/26</v>
      </c>
      <c r="AI1289" s="1">
        <v>46176</v>
      </c>
      <c r="AJ1289">
        <v>2500000</v>
      </c>
      <c r="AQ1289" t="str">
        <v>YN023341 Corp</v>
      </c>
      <c r="AR1289" t="str">
        <v>XS3035070435</v>
      </c>
      <c r="AS1289" t="str">
        <v>YN0233414</v>
      </c>
      <c r="AT1289" t="str">
        <v>BNP 0 07/05/30</v>
      </c>
      <c r="AU1289" s="1">
        <v>47669</v>
      </c>
      <c r="AV1289">
        <v>2000000</v>
      </c>
      <c r="KA1289" s="1"/>
      <c r="LE1289" s="1"/>
    </row>
    <row r="1290" spans="31:317" x14ac:dyDescent="0.25">
      <c r="AE1290" t="str">
        <v>YO717098 Corp</v>
      </c>
      <c r="AF1290" t="str">
        <v>XS3027258295</v>
      </c>
      <c r="AG1290" t="str">
        <v>YO7170989</v>
      </c>
      <c r="AH1290" t="str">
        <v>BACR 6.85 03/03/26</v>
      </c>
      <c r="AI1290" s="1">
        <v>46084</v>
      </c>
      <c r="AJ1290">
        <v>1500000</v>
      </c>
      <c r="AQ1290" t="str">
        <v>YN023468 Corp</v>
      </c>
      <c r="AR1290" t="str">
        <v>XS3035101099</v>
      </c>
      <c r="AS1290" t="str">
        <v>YN0234685</v>
      </c>
      <c r="AT1290" t="str">
        <v>BNP 0 06/23/30</v>
      </c>
      <c r="AU1290" s="1">
        <v>47657</v>
      </c>
      <c r="AV1290">
        <v>1000000</v>
      </c>
      <c r="KA1290" s="1"/>
      <c r="LE1290" s="1"/>
    </row>
    <row r="1291" spans="31:317" x14ac:dyDescent="0.25">
      <c r="AE1291" t="str">
        <v>YO717592 Corp</v>
      </c>
      <c r="AF1291" t="str">
        <v>US06746BUN99</v>
      </c>
      <c r="AG1291" t="str">
        <v>06746BUN9</v>
      </c>
      <c r="AH1291" t="str">
        <v>BACR 4 ¾ 06/02/28</v>
      </c>
      <c r="AI1291" s="1">
        <v>46906</v>
      </c>
      <c r="AJ1291">
        <v>4013000</v>
      </c>
      <c r="AQ1291" t="str">
        <v>YN024297 Corp</v>
      </c>
      <c r="AR1291" t="str">
        <v>XS3035104606</v>
      </c>
      <c r="AS1291" t="str">
        <v>YN0242977</v>
      </c>
      <c r="AT1291" t="str">
        <v>BNP 5.38 06/23/30</v>
      </c>
      <c r="AU1291" s="1">
        <v>47657</v>
      </c>
      <c r="AV1291">
        <v>4703535</v>
      </c>
      <c r="KA1291" s="1"/>
      <c r="LE1291" s="1"/>
    </row>
    <row r="1292" spans="31:317" x14ac:dyDescent="0.25">
      <c r="AE1292" t="str">
        <v>YO718755 Corp</v>
      </c>
      <c r="AF1292" t="str">
        <v>XS3027258022</v>
      </c>
      <c r="AG1292" t="str">
        <v>YO7187553</v>
      </c>
      <c r="AH1292" t="str">
        <v>BACR 6.8 06/03/26</v>
      </c>
      <c r="AI1292" s="1">
        <v>46176</v>
      </c>
      <c r="AJ1292">
        <v>1500000</v>
      </c>
      <c r="AQ1292" t="str">
        <v>YN024746 Corp</v>
      </c>
      <c r="AR1292" t="str">
        <v>XS3035089534</v>
      </c>
      <c r="AS1292" t="str">
        <v>YN0247463</v>
      </c>
      <c r="AT1292" t="str">
        <v>BNP 5.3 06/23/30</v>
      </c>
      <c r="AU1292" s="1">
        <v>47657</v>
      </c>
      <c r="AV1292">
        <v>3000000</v>
      </c>
      <c r="KA1292" s="1"/>
      <c r="LE1292" s="1"/>
    </row>
    <row r="1293" spans="31:317" x14ac:dyDescent="0.25">
      <c r="AE1293" t="str">
        <v>YO719069 Corp</v>
      </c>
      <c r="AF1293" t="str">
        <v>XS3027265233</v>
      </c>
      <c r="AG1293" t="str">
        <v>YO7190698</v>
      </c>
      <c r="AH1293" t="str">
        <v>BACR 6.64 06/03/26</v>
      </c>
      <c r="AI1293" s="1">
        <v>46176</v>
      </c>
      <c r="AJ1293">
        <v>1800000</v>
      </c>
      <c r="AQ1293" t="str">
        <v>YN024773 Corp</v>
      </c>
      <c r="AR1293" t="str">
        <v>XS3035100877</v>
      </c>
      <c r="AS1293" t="str">
        <v>YN0247737</v>
      </c>
      <c r="AT1293" t="str">
        <v>BNP 0 06/23/28</v>
      </c>
      <c r="AU1293" s="1">
        <v>46927</v>
      </c>
      <c r="AV1293">
        <v>1000000</v>
      </c>
      <c r="KA1293" s="1"/>
      <c r="LE1293" s="1"/>
    </row>
    <row r="1294" spans="31:317" x14ac:dyDescent="0.25">
      <c r="AE1294" t="str">
        <v>YO737585 Corp</v>
      </c>
      <c r="AF1294" t="str">
        <v>XS2998412436</v>
      </c>
      <c r="AG1294" t="str">
        <v>YO7375851</v>
      </c>
      <c r="AH1294" t="str">
        <v>BACR 4.2 06/20/26</v>
      </c>
      <c r="AI1294" s="1">
        <v>46193</v>
      </c>
      <c r="AJ1294">
        <v>11000000</v>
      </c>
      <c r="AQ1294" t="str">
        <v>YN026548 Corp</v>
      </c>
      <c r="AR1294" t="str">
        <v>XS3089631959</v>
      </c>
      <c r="AS1294" t="str">
        <v>YN0265481</v>
      </c>
      <c r="AT1294" t="str">
        <v>BNP Float 06/09/30</v>
      </c>
      <c r="AU1294" s="1">
        <v>47643</v>
      </c>
      <c r="AV1294">
        <v>4235000</v>
      </c>
      <c r="KA1294" s="1"/>
      <c r="LE1294" s="1"/>
    </row>
    <row r="1295" spans="31:317" x14ac:dyDescent="0.25">
      <c r="AE1295" t="str">
        <v>YO738127 Corp</v>
      </c>
      <c r="AF1295" t="str">
        <v>XS2998407782</v>
      </c>
      <c r="AG1295" t="str">
        <v>YO7381271</v>
      </c>
      <c r="AH1295" t="str">
        <v>BACR Float 06/20/30</v>
      </c>
      <c r="AI1295" s="1">
        <v>47654</v>
      </c>
      <c r="AJ1295">
        <v>2500000</v>
      </c>
      <c r="AQ1295" t="str">
        <v>YN026766 Corp</v>
      </c>
      <c r="AR1295" t="str">
        <v>XS3045924787</v>
      </c>
      <c r="AS1295" t="str">
        <v>YN0267669</v>
      </c>
      <c r="AT1295" t="str">
        <v>BNP Float 06/05/30</v>
      </c>
      <c r="AU1295" s="1">
        <v>47639</v>
      </c>
      <c r="AV1295">
        <v>545000</v>
      </c>
      <c r="KA1295" s="1"/>
      <c r="LE1295" s="1"/>
    </row>
    <row r="1296" spans="31:317" x14ac:dyDescent="0.25">
      <c r="AE1296" t="str">
        <v>YO758458 Corp</v>
      </c>
      <c r="AF1296" t="str">
        <v>XS3037382820</v>
      </c>
      <c r="AG1296" t="str">
        <v>YO7584585</v>
      </c>
      <c r="AH1296" t="str">
        <v>BACR 4.05 06/04/27</v>
      </c>
      <c r="AI1296" s="1">
        <v>46542</v>
      </c>
      <c r="AJ1296">
        <v>1800000</v>
      </c>
      <c r="AQ1296" t="str">
        <v>YN033749 Corp</v>
      </c>
      <c r="AR1296" t="str">
        <v>XS3045924605</v>
      </c>
      <c r="AS1296" t="str">
        <v>YN0337496</v>
      </c>
      <c r="AT1296" t="str">
        <v>BNP Float 06/05/30</v>
      </c>
      <c r="AU1296" s="1">
        <v>47639</v>
      </c>
      <c r="AV1296">
        <v>5403000</v>
      </c>
      <c r="KA1296" s="1"/>
      <c r="LE1296" s="1"/>
    </row>
    <row r="1297" spans="31:317" x14ac:dyDescent="0.25">
      <c r="AE1297" t="str">
        <v>YO760985 Corp</v>
      </c>
      <c r="AF1297" t="str">
        <v>XS3037385096</v>
      </c>
      <c r="AG1297" t="str">
        <v>YO7609853</v>
      </c>
      <c r="AH1297" t="str">
        <v>BACR Float 06/04/30</v>
      </c>
      <c r="AI1297" s="1">
        <v>47638</v>
      </c>
      <c r="AJ1297">
        <v>1920000</v>
      </c>
      <c r="AQ1297" t="str">
        <v>YN074297 Corp</v>
      </c>
      <c r="AR1297" t="str">
        <v>XS3090871867</v>
      </c>
      <c r="AS1297" t="str">
        <v>YN0742976</v>
      </c>
      <c r="AT1297" t="str">
        <v>BNP Float 06/10/30</v>
      </c>
      <c r="AU1297" s="1">
        <v>47644</v>
      </c>
      <c r="AV1297">
        <v>7305000</v>
      </c>
      <c r="KA1297" s="1"/>
      <c r="LE1297" s="1"/>
    </row>
    <row r="1298" spans="31:317" x14ac:dyDescent="0.25">
      <c r="AE1298" t="str">
        <v>YO761753 Corp</v>
      </c>
      <c r="AF1298" t="str">
        <v>XS3037384958</v>
      </c>
      <c r="AG1298" t="str">
        <v>YO7617534</v>
      </c>
      <c r="AH1298" t="str">
        <v>BACR 7.2 12/04/25</v>
      </c>
      <c r="AI1298" s="1">
        <v>45995</v>
      </c>
      <c r="AJ1298">
        <v>5000000</v>
      </c>
      <c r="AQ1298" t="str">
        <v>YN075415 Corp</v>
      </c>
      <c r="AR1298" t="str">
        <v>XS3090865117</v>
      </c>
      <c r="AS1298" t="str">
        <v>YN0754153</v>
      </c>
      <c r="AT1298" t="str">
        <v>BNP Float 06/10/27</v>
      </c>
      <c r="AU1298" s="1">
        <v>46548</v>
      </c>
      <c r="AV1298">
        <v>3215000</v>
      </c>
      <c r="KA1298" s="1"/>
      <c r="LE1298" s="1"/>
    </row>
    <row r="1299" spans="31:317" x14ac:dyDescent="0.25">
      <c r="AE1299" t="str">
        <v>YO762593 Corp</v>
      </c>
      <c r="AF1299" t="str">
        <v>XS3037382663</v>
      </c>
      <c r="AG1299" t="str">
        <v>YO7625933</v>
      </c>
      <c r="AH1299" t="str">
        <v>BACR 6.55 06/04/26</v>
      </c>
      <c r="AI1299" s="1">
        <v>46177</v>
      </c>
      <c r="AJ1299">
        <v>1000000</v>
      </c>
      <c r="AQ1299" t="str">
        <v>YN092680 Corp</v>
      </c>
      <c r="AR1299" t="str">
        <v>XS3045945436</v>
      </c>
      <c r="AS1299" t="str">
        <v>YN0926801</v>
      </c>
      <c r="AT1299" t="str">
        <v>BNP 6.15 07/07/31</v>
      </c>
      <c r="AU1299" s="1">
        <v>48036</v>
      </c>
      <c r="AV1299">
        <v>400000</v>
      </c>
      <c r="KA1299" s="1"/>
      <c r="LE1299" s="1"/>
    </row>
    <row r="1300" spans="31:317" x14ac:dyDescent="0.25">
      <c r="AE1300" t="str">
        <v>YO762748 Corp</v>
      </c>
      <c r="AF1300" t="str">
        <v>XS3037382150</v>
      </c>
      <c r="AG1300" t="str">
        <v>YO7627483</v>
      </c>
      <c r="AH1300" t="str">
        <v>BACR 8.06 06/04/26</v>
      </c>
      <c r="AI1300" s="1">
        <v>46177</v>
      </c>
      <c r="AJ1300">
        <v>1000000</v>
      </c>
      <c r="AQ1300" t="str">
        <v>YN095754 Corp</v>
      </c>
      <c r="AR1300" t="str">
        <v>XS2726367027</v>
      </c>
      <c r="AS1300" t="str">
        <v>YN0957541</v>
      </c>
      <c r="AT1300" t="str">
        <v>BNP 8 06/16/26</v>
      </c>
      <c r="AU1300" s="1">
        <v>46189</v>
      </c>
      <c r="AV1300">
        <v>580000</v>
      </c>
      <c r="KA1300" s="1"/>
      <c r="LE1300" s="1"/>
    </row>
    <row r="1301" spans="31:317" x14ac:dyDescent="0.25">
      <c r="AE1301" t="str">
        <v>YO765720 Corp</v>
      </c>
      <c r="AF1301" t="str">
        <v>XS3037396960</v>
      </c>
      <c r="AG1301" t="str">
        <v>YO7657209</v>
      </c>
      <c r="AH1301" t="str">
        <v>BACR 5.9 06/20/30</v>
      </c>
      <c r="AI1301" s="1">
        <v>47654</v>
      </c>
      <c r="AJ1301">
        <v>3383000</v>
      </c>
      <c r="AQ1301" t="str">
        <v>YN099217 Corp</v>
      </c>
      <c r="AR1301" t="str">
        <v>XS3091649387</v>
      </c>
      <c r="AS1301" t="str">
        <v>YN0992175</v>
      </c>
      <c r="AT1301" t="str">
        <v>BNP Float 06/11/30</v>
      </c>
      <c r="AU1301" s="1">
        <v>47645</v>
      </c>
      <c r="AV1301">
        <v>4495000</v>
      </c>
      <c r="KA1301" s="1"/>
      <c r="LE1301" s="1"/>
    </row>
    <row r="1302" spans="31:317" x14ac:dyDescent="0.25">
      <c r="AE1302" t="str">
        <v>YO790323 Corp</v>
      </c>
      <c r="AF1302" t="str">
        <v>XS3037385765</v>
      </c>
      <c r="AG1302" t="str">
        <v>YO7903231</v>
      </c>
      <c r="AH1302" t="str">
        <v>BACR 6.31 06/04/26</v>
      </c>
      <c r="AI1302" s="1">
        <v>46177</v>
      </c>
      <c r="AJ1302">
        <v>2000000</v>
      </c>
      <c r="AQ1302" t="str">
        <v>YN099868 Corp</v>
      </c>
      <c r="AR1302" t="str">
        <v>US05593DHF33</v>
      </c>
      <c r="AS1302" t="str">
        <v>05593DHF3</v>
      </c>
      <c r="AT1302" t="str">
        <v>BNP Float 12/03/25</v>
      </c>
      <c r="AU1302" s="1">
        <v>45994</v>
      </c>
      <c r="AV1302">
        <v>285000000</v>
      </c>
      <c r="KA1302" s="1"/>
      <c r="LE1302" s="1"/>
    </row>
    <row r="1303" spans="31:317" x14ac:dyDescent="0.25">
      <c r="AE1303" t="str">
        <v>YO793235 Corp</v>
      </c>
      <c r="AF1303" t="str">
        <v>XS3037405381</v>
      </c>
      <c r="AG1303" t="str">
        <v>YO7932354</v>
      </c>
      <c r="AH1303" t="str">
        <v>BACR 0 05/28/35</v>
      </c>
      <c r="AI1303" s="1">
        <v>49457</v>
      </c>
      <c r="AJ1303">
        <v>10000000</v>
      </c>
      <c r="AQ1303" t="str">
        <v>YN126557 Corp</v>
      </c>
      <c r="AR1303" t="str">
        <v>XS3045944892</v>
      </c>
      <c r="AS1303" t="str">
        <v>YN1265571</v>
      </c>
      <c r="AT1303" t="str">
        <v>BNP Float 06/17/30</v>
      </c>
      <c r="AU1303" s="1">
        <v>47651</v>
      </c>
      <c r="AV1303">
        <v>3000000</v>
      </c>
      <c r="KA1303" s="1"/>
      <c r="LE1303" s="1"/>
    </row>
    <row r="1304" spans="31:317" x14ac:dyDescent="0.25">
      <c r="AE1304" t="str">
        <v>YO829876 Corp</v>
      </c>
      <c r="AF1304" t="str">
        <v>XS3037443473</v>
      </c>
      <c r="AG1304" t="str">
        <v>YO8298763</v>
      </c>
      <c r="AH1304" t="str">
        <v>BACR 5.2 06/20/28</v>
      </c>
      <c r="AI1304" s="1">
        <v>46924</v>
      </c>
      <c r="AJ1304">
        <v>1500000</v>
      </c>
      <c r="AQ1304" t="str">
        <v>YN126788 Corp</v>
      </c>
      <c r="AR1304" t="str">
        <v>XS3040101852</v>
      </c>
      <c r="AS1304" t="str">
        <v>YN1267882</v>
      </c>
      <c r="AT1304" t="str">
        <v>BNP 4.95 06/23/30</v>
      </c>
      <c r="AU1304" s="1">
        <v>47657</v>
      </c>
      <c r="AV1304">
        <v>1450000</v>
      </c>
      <c r="KA1304" s="1"/>
      <c r="LE1304" s="1"/>
    </row>
    <row r="1305" spans="31:317" x14ac:dyDescent="0.25">
      <c r="AE1305" t="str">
        <v>YO838628 Corp</v>
      </c>
      <c r="AF1305" t="str">
        <v>CH1439429569</v>
      </c>
      <c r="AG1305" t="str">
        <v>YO8386287</v>
      </c>
      <c r="AH1305" t="str">
        <v>BACR Float 06/07/32</v>
      </c>
      <c r="AI1305" s="1">
        <v>48372</v>
      </c>
      <c r="AJ1305">
        <v>3500000</v>
      </c>
      <c r="AQ1305" t="str">
        <v>YN126911 Corp</v>
      </c>
      <c r="AR1305" t="str">
        <v>XS3040142450</v>
      </c>
      <c r="AS1305" t="str">
        <v>YN1269110</v>
      </c>
      <c r="AT1305" t="str">
        <v>BNP 0 06/23/30</v>
      </c>
      <c r="AU1305" s="1">
        <v>47657</v>
      </c>
      <c r="AV1305">
        <v>15400000</v>
      </c>
      <c r="KA1305" s="1"/>
      <c r="LE1305" s="1"/>
    </row>
    <row r="1306" spans="31:317" x14ac:dyDescent="0.25">
      <c r="AE1306" t="str">
        <v>YO841722 Corp</v>
      </c>
      <c r="AF1306" t="str">
        <v>XS3037452037</v>
      </c>
      <c r="AG1306" t="str">
        <v>YO8417223</v>
      </c>
      <c r="AH1306" t="str">
        <v>BACR 5 ¼ 06/06/26</v>
      </c>
      <c r="AI1306" s="1">
        <v>46179</v>
      </c>
      <c r="AJ1306">
        <v>3000000</v>
      </c>
      <c r="AQ1306" t="str">
        <v>YN127088 Corp</v>
      </c>
      <c r="AR1306" t="str">
        <v>XS3045961557</v>
      </c>
      <c r="AS1306" t="str">
        <v>YN1270886</v>
      </c>
      <c r="AT1306" t="str">
        <v>BNP 0 06/28/32</v>
      </c>
      <c r="AU1306" s="1">
        <v>48393</v>
      </c>
      <c r="AV1306">
        <v>2800000</v>
      </c>
      <c r="KA1306" s="1"/>
      <c r="LE1306" s="1"/>
    </row>
    <row r="1307" spans="31:317" x14ac:dyDescent="0.25">
      <c r="AE1307" t="str">
        <v>YO874004 Corp</v>
      </c>
      <c r="AF1307" t="str">
        <v>XS2998428432</v>
      </c>
      <c r="AG1307" t="str">
        <v>YO8740046</v>
      </c>
      <c r="AH1307" t="str">
        <v>BACR 7.15 05/16/26</v>
      </c>
      <c r="AI1307" s="1">
        <v>46158</v>
      </c>
      <c r="AJ1307">
        <v>1000000</v>
      </c>
      <c r="AQ1307" t="str">
        <v>YN128146 Corp</v>
      </c>
      <c r="AR1307" t="str">
        <v>XS3045956987</v>
      </c>
      <c r="AS1307" t="str">
        <v>YN1281461</v>
      </c>
      <c r="AT1307" t="str">
        <v>BNP Float 06/27/30</v>
      </c>
      <c r="AU1307" s="1">
        <v>47661</v>
      </c>
      <c r="AV1307">
        <v>10000000</v>
      </c>
      <c r="KA1307" s="1"/>
      <c r="LE1307" s="1"/>
    </row>
    <row r="1308" spans="31:317" x14ac:dyDescent="0.25">
      <c r="AE1308" t="str">
        <v>YO912544 Corp</v>
      </c>
      <c r="AF1308" t="str">
        <v>XS3037487173</v>
      </c>
      <c r="AG1308" t="str">
        <v>YO9125445</v>
      </c>
      <c r="AH1308" t="str">
        <v>BACR 5.1 06/20/30</v>
      </c>
      <c r="AI1308" s="1">
        <v>47654</v>
      </c>
      <c r="AJ1308">
        <v>1000000</v>
      </c>
      <c r="AQ1308" t="str">
        <v>YN129058 Corp</v>
      </c>
      <c r="AR1308" t="str">
        <v>XS3040143268</v>
      </c>
      <c r="AS1308" t="str">
        <v>YN1290587</v>
      </c>
      <c r="AT1308" t="str">
        <v>BNP 5 ½ 06/23/32</v>
      </c>
      <c r="AU1308" s="1">
        <v>48388</v>
      </c>
      <c r="AV1308">
        <v>2940000</v>
      </c>
      <c r="KA1308" s="1"/>
      <c r="LE1308" s="1"/>
    </row>
    <row r="1309" spans="31:317" x14ac:dyDescent="0.25">
      <c r="AE1309" t="str">
        <v>YO919161 Corp</v>
      </c>
      <c r="AF1309" t="str">
        <v>XS3037488221</v>
      </c>
      <c r="AG1309" t="str">
        <v>YO9191611</v>
      </c>
      <c r="AH1309" t="str">
        <v>BACR 6.87 03/10/26</v>
      </c>
      <c r="AI1309" s="1">
        <v>46091</v>
      </c>
      <c r="AJ1309">
        <v>5000000</v>
      </c>
      <c r="AQ1309" t="str">
        <v>YN136131 Corp</v>
      </c>
      <c r="AR1309" t="str">
        <v>XS2768944477</v>
      </c>
      <c r="AS1309" t="str">
        <v>YN1361313</v>
      </c>
      <c r="AT1309" t="str">
        <v>BNP Float 07/10/30</v>
      </c>
      <c r="AU1309" s="1">
        <v>47674</v>
      </c>
      <c r="AV1309">
        <v>5000000</v>
      </c>
      <c r="KA1309" s="1"/>
      <c r="LE1309" s="1"/>
    </row>
    <row r="1310" spans="31:317" x14ac:dyDescent="0.25">
      <c r="AE1310" t="str">
        <v>YO922335 Corp</v>
      </c>
      <c r="AF1310" t="str">
        <v>CH1439428165</v>
      </c>
      <c r="AG1310" t="str">
        <v>YO9223356</v>
      </c>
      <c r="AH1310" t="str">
        <v>BACR Float 06/04/35</v>
      </c>
      <c r="AI1310" s="1">
        <v>49464</v>
      </c>
      <c r="AJ1310">
        <v>2000000</v>
      </c>
      <c r="AQ1310" t="str">
        <v>YN159791 Corp</v>
      </c>
      <c r="AR1310" t="str">
        <v>XS3047638179</v>
      </c>
      <c r="AS1310" t="str">
        <v>YN1597916</v>
      </c>
      <c r="AT1310" t="str">
        <v>BNP 6.85 06/29/33</v>
      </c>
      <c r="AU1310" s="1">
        <v>48759</v>
      </c>
      <c r="AV1310">
        <v>3000000</v>
      </c>
      <c r="KA1310" s="1"/>
      <c r="LE1310" s="1"/>
    </row>
    <row r="1311" spans="31:317" x14ac:dyDescent="0.25">
      <c r="AE1311" t="str">
        <v>YO923285 Corp</v>
      </c>
      <c r="AF1311" t="str">
        <v>XS3037510842</v>
      </c>
      <c r="AG1311" t="str">
        <v>YO9232852</v>
      </c>
      <c r="AH1311" t="str">
        <v>BACR Float 12/03/26</v>
      </c>
      <c r="AI1311" s="1">
        <v>46359</v>
      </c>
      <c r="AJ1311">
        <v>2840000</v>
      </c>
      <c r="AQ1311" t="str">
        <v>YN159928 Corp</v>
      </c>
      <c r="AR1311" t="str">
        <v>XS3047639573</v>
      </c>
      <c r="AS1311" t="str">
        <v>YN1599284</v>
      </c>
      <c r="AT1311" t="str">
        <v>BNP 5.45 06/29/33</v>
      </c>
      <c r="AU1311" s="1">
        <v>48759</v>
      </c>
      <c r="AV1311">
        <v>3000000</v>
      </c>
      <c r="KA1311" s="1"/>
      <c r="LE1311" s="1"/>
    </row>
    <row r="1312" spans="31:317" x14ac:dyDescent="0.25">
      <c r="AE1312" t="str">
        <v>YO981728 Corp</v>
      </c>
      <c r="AF1312" t="str">
        <v>XS3037530014</v>
      </c>
      <c r="AG1312" t="str">
        <v>YO9817280</v>
      </c>
      <c r="AH1312" t="str">
        <v>BACR Float 06/11/30</v>
      </c>
      <c r="AI1312" s="1">
        <v>47645</v>
      </c>
      <c r="AJ1312">
        <v>1800000</v>
      </c>
      <c r="AQ1312" t="str">
        <v>YN164432 Corp</v>
      </c>
      <c r="AR1312" t="str">
        <v>XS3006806239</v>
      </c>
      <c r="AS1312" t="str">
        <v>YN1644320</v>
      </c>
      <c r="AT1312" t="str">
        <v>BNP 0 07/05/35</v>
      </c>
      <c r="AU1312" s="1">
        <v>49495</v>
      </c>
      <c r="AV1312">
        <v>500000</v>
      </c>
      <c r="KA1312" s="1"/>
      <c r="LE1312" s="1"/>
    </row>
    <row r="1313" spans="31:317" x14ac:dyDescent="0.25">
      <c r="AE1313" t="str">
        <v>YO994950 Corp</v>
      </c>
      <c r="AF1313" t="str">
        <v>XS3038096783</v>
      </c>
      <c r="AG1313" t="str">
        <v>YO9949505</v>
      </c>
      <c r="AH1313" t="str">
        <v>BACR Float 12/05/26</v>
      </c>
      <c r="AI1313" s="1">
        <v>46361</v>
      </c>
      <c r="AJ1313">
        <v>1000000</v>
      </c>
      <c r="AQ1313" t="str">
        <v>YN165155 Corp</v>
      </c>
      <c r="AR1313" t="str">
        <v>XS3047643096</v>
      </c>
      <c r="AS1313" t="str">
        <v>YN1651556</v>
      </c>
      <c r="AT1313" t="str">
        <v>BNP 0 07/05/35</v>
      </c>
      <c r="AU1313" s="1">
        <v>49495</v>
      </c>
      <c r="AV1313">
        <v>300000</v>
      </c>
      <c r="KA1313" s="1"/>
      <c r="LE1313" s="1"/>
    </row>
    <row r="1314" spans="31:317" x14ac:dyDescent="0.25">
      <c r="AE1314" t="str">
        <v>YP026867 Corp</v>
      </c>
      <c r="AF1314" t="str">
        <v>XS2926279550</v>
      </c>
      <c r="AG1314" t="str">
        <v>YP0268670</v>
      </c>
      <c r="AH1314" t="str">
        <v>BACR 0 04/17/30</v>
      </c>
      <c r="AI1314" s="1">
        <v>47590</v>
      </c>
      <c r="AJ1314">
        <v>7120000</v>
      </c>
      <c r="AQ1314" t="str">
        <v>YN169158 Corp</v>
      </c>
      <c r="AR1314" t="str">
        <v>XS3045957795</v>
      </c>
      <c r="AS1314" t="str">
        <v>YN1691586</v>
      </c>
      <c r="AT1314" t="str">
        <v>BNP 4 07/05/28</v>
      </c>
      <c r="AU1314" s="1">
        <v>46939</v>
      </c>
      <c r="AV1314">
        <v>500000</v>
      </c>
      <c r="KA1314" s="1"/>
      <c r="LE1314" s="1"/>
    </row>
    <row r="1315" spans="31:317" x14ac:dyDescent="0.25">
      <c r="AE1315" t="str">
        <v>YP027188 Corp</v>
      </c>
      <c r="AF1315" t="str">
        <v>XS2926279634</v>
      </c>
      <c r="AG1315" t="str">
        <v>YP0271880</v>
      </c>
      <c r="AH1315" t="str">
        <v>BACR 0 04/17/28</v>
      </c>
      <c r="AI1315" s="1">
        <v>46860</v>
      </c>
      <c r="AJ1315">
        <v>5100000</v>
      </c>
      <c r="AQ1315" t="str">
        <v>YN169494 Corp</v>
      </c>
      <c r="AR1315" t="str">
        <v>XS3045958090</v>
      </c>
      <c r="AS1315" t="str">
        <v>YN1694945</v>
      </c>
      <c r="AT1315" t="str">
        <v>BNP 4 07/05/28</v>
      </c>
      <c r="AU1315" s="1">
        <v>46939</v>
      </c>
      <c r="AV1315">
        <v>500000</v>
      </c>
      <c r="KA1315" s="1"/>
      <c r="LE1315" s="1"/>
    </row>
    <row r="1316" spans="31:317" x14ac:dyDescent="0.25">
      <c r="AE1316" t="str">
        <v>YP210718 Corp</v>
      </c>
      <c r="AF1316" t="str">
        <v>XS2926297883</v>
      </c>
      <c r="AG1316" t="str">
        <v>YP2107181</v>
      </c>
      <c r="AH1316" t="str">
        <v>BACR 0 04/18/28</v>
      </c>
      <c r="AI1316" s="1">
        <v>46861</v>
      </c>
      <c r="AJ1316">
        <v>2350000</v>
      </c>
      <c r="AQ1316" t="str">
        <v>YN171366 Corp</v>
      </c>
      <c r="AR1316" t="str">
        <v>XS3047649887</v>
      </c>
      <c r="AS1316" t="str">
        <v>YN1713661</v>
      </c>
      <c r="AT1316" t="str">
        <v>BNP 5.45 07/05/30</v>
      </c>
      <c r="AU1316" s="1">
        <v>47669</v>
      </c>
      <c r="AV1316">
        <v>1000000</v>
      </c>
      <c r="KA1316" s="1"/>
      <c r="LE1316" s="1"/>
    </row>
    <row r="1317" spans="31:317" x14ac:dyDescent="0.25">
      <c r="AE1317" t="str">
        <v>YP219078 Corp</v>
      </c>
      <c r="AF1317" t="str">
        <v>XS2998067156</v>
      </c>
      <c r="AG1317" t="str">
        <v>YP2190781</v>
      </c>
      <c r="AH1317" t="str">
        <v>BACR 0 04/14/28</v>
      </c>
      <c r="AI1317" s="1">
        <v>46857</v>
      </c>
      <c r="AJ1317">
        <v>6820000</v>
      </c>
      <c r="AQ1317" t="str">
        <v>YN174876 Corp</v>
      </c>
      <c r="AR1317" t="str">
        <v>XS3047641637</v>
      </c>
      <c r="AS1317" t="str">
        <v>YN1748766</v>
      </c>
      <c r="AT1317" t="str">
        <v>BNP 6.05 07/05/30</v>
      </c>
      <c r="AU1317" s="1">
        <v>47669</v>
      </c>
      <c r="AV1317">
        <v>1500000</v>
      </c>
      <c r="KA1317" s="1"/>
      <c r="LE1317" s="1"/>
    </row>
    <row r="1318" spans="31:317" x14ac:dyDescent="0.25">
      <c r="AE1318" t="str">
        <v>YP257741 Corp</v>
      </c>
      <c r="AF1318" t="str">
        <v>XS2761952717</v>
      </c>
      <c r="AG1318" t="str">
        <v>YP2577417</v>
      </c>
      <c r="AH1318" t="str">
        <v>BACR 0 05/14/29</v>
      </c>
      <c r="AI1318" s="1">
        <v>47252</v>
      </c>
      <c r="AJ1318">
        <v>1250000</v>
      </c>
      <c r="AQ1318" t="str">
        <v>YN178757 Corp</v>
      </c>
      <c r="AR1318" t="str">
        <v>XS3047641397</v>
      </c>
      <c r="AS1318" t="str">
        <v>YN1787574</v>
      </c>
      <c r="AT1318" t="str">
        <v>BNP Float 06/27/30</v>
      </c>
      <c r="AU1318" s="1">
        <v>47661</v>
      </c>
      <c r="AV1318">
        <v>10000000</v>
      </c>
      <c r="KA1318" s="1"/>
      <c r="LE1318" s="1"/>
    </row>
    <row r="1319" spans="31:317" x14ac:dyDescent="0.25">
      <c r="AE1319" t="str">
        <v>YP257774 Corp</v>
      </c>
      <c r="AF1319" t="str">
        <v>XS2912669244</v>
      </c>
      <c r="AG1319" t="str">
        <v>YP2577748</v>
      </c>
      <c r="AH1319" t="str">
        <v>BACR 0 12/20/29</v>
      </c>
      <c r="AI1319" s="1">
        <v>47472</v>
      </c>
      <c r="AJ1319">
        <v>2000000</v>
      </c>
      <c r="AQ1319" t="str">
        <v>YN178768 Corp</v>
      </c>
      <c r="AR1319" t="str">
        <v>XS3047641470</v>
      </c>
      <c r="AS1319" t="str">
        <v>YN1787681</v>
      </c>
      <c r="AT1319" t="str">
        <v>BNP Float 06/27/30</v>
      </c>
      <c r="AU1319" s="1">
        <v>47661</v>
      </c>
      <c r="AV1319">
        <v>10000000</v>
      </c>
      <c r="KA1319" s="1"/>
      <c r="LE1319" s="1"/>
    </row>
    <row r="1320" spans="31:317" x14ac:dyDescent="0.25">
      <c r="AE1320" t="str">
        <v>YP262986 Corp</v>
      </c>
      <c r="AF1320" t="str">
        <v>XS2616876822</v>
      </c>
      <c r="AG1320" t="str">
        <v>YP2629861</v>
      </c>
      <c r="AH1320" t="str">
        <v>BACR Float 10/13/28</v>
      </c>
      <c r="AI1320" s="1">
        <v>47039</v>
      </c>
      <c r="AJ1320">
        <v>1300000</v>
      </c>
      <c r="AQ1320" t="str">
        <v>YN202536 Corp</v>
      </c>
      <c r="AR1320" t="str">
        <v>XS3047655421</v>
      </c>
      <c r="AS1320" t="str">
        <v>YN2025362</v>
      </c>
      <c r="AT1320" t="str">
        <v>BNP Float 06/20/30</v>
      </c>
      <c r="AU1320" s="1">
        <v>47654</v>
      </c>
      <c r="AV1320">
        <v>1000000</v>
      </c>
      <c r="KA1320" s="1"/>
      <c r="LE1320" s="1"/>
    </row>
    <row r="1321" spans="31:317" x14ac:dyDescent="0.25">
      <c r="AE1321" t="str">
        <v>YP263328 Corp</v>
      </c>
      <c r="AF1321" t="str">
        <v>XS2838211881</v>
      </c>
      <c r="AG1321" t="str">
        <v>YP2633285</v>
      </c>
      <c r="AH1321" t="str">
        <v>BACR 7.55 09/11/25</v>
      </c>
      <c r="AI1321" s="1">
        <v>45911</v>
      </c>
      <c r="AJ1321">
        <v>1500000</v>
      </c>
      <c r="AQ1321" t="str">
        <v>YN206468 Corp</v>
      </c>
      <c r="AR1321" t="str">
        <v>XS2768944048</v>
      </c>
      <c r="AS1321" t="str">
        <v>YN2064684</v>
      </c>
      <c r="AT1321" t="str">
        <v>BNP 7.73 06/09/26</v>
      </c>
      <c r="AU1321" s="1">
        <v>46182</v>
      </c>
      <c r="AV1321">
        <v>580000</v>
      </c>
      <c r="KA1321" s="1"/>
      <c r="LE1321" s="1"/>
    </row>
    <row r="1322" spans="31:317" x14ac:dyDescent="0.25">
      <c r="AE1322" t="str">
        <v>YP277647 Corp</v>
      </c>
      <c r="AF1322" t="str">
        <v>US06746BJ282</v>
      </c>
      <c r="AG1322" t="str">
        <v>06746BJ28</v>
      </c>
      <c r="AH1322" t="str">
        <v>BACR 0 04/09/30</v>
      </c>
      <c r="AI1322" s="1">
        <v>47582</v>
      </c>
      <c r="AJ1322">
        <v>2000000</v>
      </c>
      <c r="AQ1322" t="str">
        <v>YN207731 Corp</v>
      </c>
      <c r="AR1322" t="str">
        <v>XS2768944121</v>
      </c>
      <c r="AS1322" t="str">
        <v>YN2077314</v>
      </c>
      <c r="AT1322" t="str">
        <v>BNP 7.77 06/09/26</v>
      </c>
      <c r="AU1322" s="1">
        <v>46182</v>
      </c>
      <c r="AV1322">
        <v>750000</v>
      </c>
      <c r="KA1322" s="1"/>
      <c r="LE1322" s="1"/>
    </row>
    <row r="1323" spans="31:317" x14ac:dyDescent="0.25">
      <c r="AE1323" t="str">
        <v>YP344530 Corp</v>
      </c>
      <c r="AF1323" t="str">
        <v>XS2998146612</v>
      </c>
      <c r="AG1323" t="str">
        <v>YP3445309</v>
      </c>
      <c r="AH1323" t="str">
        <v>BACR 5 ½ 04/16/35</v>
      </c>
      <c r="AI1323" s="1">
        <v>49415</v>
      </c>
      <c r="AJ1323">
        <v>20000000</v>
      </c>
      <c r="AQ1323" t="str">
        <v>YN209973 Corp</v>
      </c>
      <c r="AR1323" t="str">
        <v>XS2768944550</v>
      </c>
      <c r="AS1323" t="str">
        <v>YN2099730</v>
      </c>
      <c r="AT1323" t="str">
        <v>BNP 5.9 06/17/27</v>
      </c>
      <c r="AU1323" s="1">
        <v>46555</v>
      </c>
      <c r="AV1323">
        <v>4000000</v>
      </c>
      <c r="KA1323" s="1"/>
      <c r="LE1323" s="1"/>
    </row>
    <row r="1324" spans="31:317" x14ac:dyDescent="0.25">
      <c r="AE1324" t="str">
        <v>YP367827 Corp</v>
      </c>
      <c r="AF1324" t="str">
        <v>XS2998152693</v>
      </c>
      <c r="AG1324" t="str">
        <v>YP3678271</v>
      </c>
      <c r="AH1324" t="str">
        <v>BACR 0 04/23/30</v>
      </c>
      <c r="AI1324" s="1">
        <v>47596</v>
      </c>
      <c r="AJ1324">
        <v>1000000</v>
      </c>
      <c r="AQ1324" t="str">
        <v>YN214616 Corp</v>
      </c>
      <c r="AR1324" t="str">
        <v>XS3047659761</v>
      </c>
      <c r="AS1324" t="str">
        <v>YN2146168</v>
      </c>
      <c r="AT1324" t="str">
        <v>BNP 0 07/05/30</v>
      </c>
      <c r="AU1324" s="1">
        <v>47669</v>
      </c>
      <c r="AV1324">
        <v>1000000</v>
      </c>
      <c r="KA1324" s="1"/>
      <c r="LE1324" s="1"/>
    </row>
    <row r="1325" spans="31:317" x14ac:dyDescent="0.25">
      <c r="AE1325" t="str">
        <v>YP437297 Corp</v>
      </c>
      <c r="AF1325" t="str">
        <v>XS2638177969</v>
      </c>
      <c r="AG1325" t="str">
        <v>YP4372973</v>
      </c>
      <c r="AH1325" t="str">
        <v>BACR Float 04/08/28</v>
      </c>
      <c r="AI1325" s="1">
        <v>46851</v>
      </c>
      <c r="AJ1325">
        <v>3800000</v>
      </c>
      <c r="AQ1325" t="str">
        <v>YN249175 Corp</v>
      </c>
      <c r="AR1325" t="str">
        <v>XS3095929728</v>
      </c>
      <c r="AS1325" t="str">
        <v>YN2491754</v>
      </c>
      <c r="AT1325" t="str">
        <v>BNP Float 06/17/30</v>
      </c>
      <c r="AU1325" s="1">
        <v>47651</v>
      </c>
      <c r="AV1325">
        <v>3620000</v>
      </c>
      <c r="KA1325" s="1"/>
      <c r="LE1325" s="1"/>
    </row>
    <row r="1326" spans="31:317" x14ac:dyDescent="0.25">
      <c r="AE1326" t="str">
        <v>YP503017 Corp</v>
      </c>
      <c r="AF1326" t="str">
        <v>XS2998177849</v>
      </c>
      <c r="AG1326" t="str">
        <v>YP5030174</v>
      </c>
      <c r="AH1326" t="str">
        <v>BACR 5.8 12/20/25</v>
      </c>
      <c r="AI1326" s="1">
        <v>46011</v>
      </c>
      <c r="AJ1326">
        <v>50000000</v>
      </c>
      <c r="AQ1326" t="str">
        <v>YN256291 Corp</v>
      </c>
      <c r="AR1326" t="str">
        <v>US05593DHH98</v>
      </c>
      <c r="AS1326" t="str">
        <v>05593DHH9</v>
      </c>
      <c r="AT1326" t="str">
        <v>BNP Float 12/15/25</v>
      </c>
      <c r="AU1326" s="1">
        <v>46006</v>
      </c>
      <c r="AV1326">
        <v>200000000</v>
      </c>
      <c r="KA1326" s="1"/>
      <c r="LE1326" s="1"/>
    </row>
    <row r="1327" spans="31:317" x14ac:dyDescent="0.25">
      <c r="AE1327" t="str">
        <v>YP506167 Corp</v>
      </c>
      <c r="AF1327" t="str">
        <v>XS2998186758</v>
      </c>
      <c r="AG1327" t="str">
        <v>YP5061674</v>
      </c>
      <c r="AH1327" t="str">
        <v>BACR 6.4 06/20/26</v>
      </c>
      <c r="AI1327" s="1">
        <v>46193</v>
      </c>
      <c r="AJ1327">
        <v>10000000</v>
      </c>
      <c r="AQ1327" t="str">
        <v>YN309657 Corp</v>
      </c>
      <c r="AR1327" t="str">
        <v>XS3040114160</v>
      </c>
      <c r="AS1327" t="str">
        <v>YN3096578</v>
      </c>
      <c r="AT1327" t="str">
        <v>BNP 5.46 06/23/30</v>
      </c>
      <c r="AU1327" s="1">
        <v>47657</v>
      </c>
      <c r="AV1327">
        <v>1500000</v>
      </c>
      <c r="KA1327" s="1"/>
      <c r="LE1327" s="1"/>
    </row>
    <row r="1328" spans="31:317" x14ac:dyDescent="0.25">
      <c r="AE1328" t="str">
        <v>YP572689 Corp</v>
      </c>
      <c r="AF1328" t="str">
        <v>XS2998185198</v>
      </c>
      <c r="AG1328" t="str">
        <v>YP5726896</v>
      </c>
      <c r="AH1328" t="str">
        <v>BACR 0 04/25/30</v>
      </c>
      <c r="AI1328" s="1">
        <v>47598</v>
      </c>
      <c r="AJ1328">
        <v>3310000</v>
      </c>
      <c r="AQ1328" t="str">
        <v>YN310814 Corp</v>
      </c>
      <c r="AR1328" t="str">
        <v>XS3040115647</v>
      </c>
      <c r="AS1328" t="str">
        <v>YN3108142</v>
      </c>
      <c r="AT1328" t="str">
        <v>BNP 6 06/23/30</v>
      </c>
      <c r="AU1328" s="1">
        <v>47657</v>
      </c>
      <c r="AV1328">
        <v>1500000</v>
      </c>
      <c r="KA1328" s="1"/>
      <c r="LE1328" s="1"/>
    </row>
    <row r="1329" spans="31:317" x14ac:dyDescent="0.25">
      <c r="AE1329" t="str">
        <v>YP645390 Corp</v>
      </c>
      <c r="AF1329" t="str">
        <v>XS2998222066</v>
      </c>
      <c r="AG1329" t="str">
        <v>YP6453904</v>
      </c>
      <c r="AH1329" t="str">
        <v>BACR 0 04/29/30</v>
      </c>
      <c r="AI1329" s="1">
        <v>47602</v>
      </c>
      <c r="AJ1329">
        <v>2320000</v>
      </c>
      <c r="AQ1329" t="str">
        <v>YN344346 Corp</v>
      </c>
      <c r="AR1329" t="str">
        <v>XS3040116884</v>
      </c>
      <c r="AS1329" t="str">
        <v>YN3443465</v>
      </c>
      <c r="AT1329" t="str">
        <v>BNP 6.26 06/23/35</v>
      </c>
      <c r="AU1329" s="1">
        <v>49483</v>
      </c>
      <c r="AV1329">
        <v>2000000</v>
      </c>
      <c r="KA1329" s="1"/>
      <c r="LE1329" s="1"/>
    </row>
    <row r="1330" spans="31:317" x14ac:dyDescent="0.25">
      <c r="AE1330" t="str">
        <v>YP675553 Corp</v>
      </c>
      <c r="AF1330" t="str">
        <v>US06746BM658</v>
      </c>
      <c r="AG1330" t="str">
        <v>06746BM65</v>
      </c>
      <c r="AH1330" t="str">
        <v>BACR 5.2 05/02/35</v>
      </c>
      <c r="AI1330" s="1">
        <v>49431</v>
      </c>
      <c r="AJ1330">
        <v>324000</v>
      </c>
      <c r="AQ1330" t="str">
        <v>YN344966 Corp</v>
      </c>
      <c r="AR1330" t="str">
        <v>XS3049993655</v>
      </c>
      <c r="AS1330" t="str">
        <v>YN3449660</v>
      </c>
      <c r="AT1330" t="str">
        <v>BNP Float 06/20/30</v>
      </c>
      <c r="AU1330" s="1">
        <v>47654</v>
      </c>
      <c r="AV1330">
        <v>1700000</v>
      </c>
      <c r="KA1330" s="1"/>
      <c r="LE1330" s="1"/>
    </row>
    <row r="1331" spans="31:317" x14ac:dyDescent="0.25">
      <c r="AE1331" t="str">
        <v>YP758592 Corp</v>
      </c>
      <c r="AF1331" t="str">
        <v>XS2998267244</v>
      </c>
      <c r="AG1331" t="str">
        <v>YP7585928</v>
      </c>
      <c r="AH1331" t="str">
        <v>BACR 5.45 05/08/35</v>
      </c>
      <c r="AI1331" s="1">
        <v>49437</v>
      </c>
      <c r="AJ1331">
        <v>10000000</v>
      </c>
      <c r="AQ1331" t="str">
        <v>YN345982 Corp</v>
      </c>
      <c r="AR1331" t="str">
        <v>XS2443704890</v>
      </c>
      <c r="AS1331" t="str">
        <v>YN3459826</v>
      </c>
      <c r="AT1331" t="str">
        <v>BNP 4 01/06/28</v>
      </c>
      <c r="AU1331" s="1">
        <v>46758</v>
      </c>
      <c r="AV1331">
        <v>1900000</v>
      </c>
      <c r="KA1331" s="1"/>
      <c r="LE1331" s="1"/>
    </row>
    <row r="1332" spans="31:317" x14ac:dyDescent="0.25">
      <c r="AE1332" t="str">
        <v>YP773352 Corp</v>
      </c>
      <c r="AF1332" t="str">
        <v>XS2998071000</v>
      </c>
      <c r="AG1332" t="str">
        <v>YP7733528</v>
      </c>
      <c r="AH1332" t="str">
        <v>BACR Float 03/20/32</v>
      </c>
      <c r="AI1332" s="1">
        <v>48293</v>
      </c>
      <c r="AJ1332">
        <v>3000000</v>
      </c>
      <c r="AQ1332" t="str">
        <v>YN346425 Corp</v>
      </c>
      <c r="AR1332" t="str">
        <v>XS3040118070</v>
      </c>
      <c r="AS1332" t="str">
        <v>YN3464255</v>
      </c>
      <c r="AT1332" t="str">
        <v>BNP 4.84 06/23/30</v>
      </c>
      <c r="AU1332" s="1">
        <v>47657</v>
      </c>
      <c r="AV1332">
        <v>500000</v>
      </c>
      <c r="KA1332" s="1"/>
      <c r="LE1332" s="1"/>
    </row>
    <row r="1333" spans="31:317" x14ac:dyDescent="0.25">
      <c r="AE1333" t="str">
        <v>YP808011 Corp</v>
      </c>
      <c r="AF1333" t="str">
        <v>XS2872480830</v>
      </c>
      <c r="AG1333" t="str">
        <v>YP8080119</v>
      </c>
      <c r="AH1333" t="str">
        <v>BACR 0 12/20/34</v>
      </c>
      <c r="AI1333" s="1">
        <v>49298</v>
      </c>
      <c r="AJ1333">
        <v>1000000</v>
      </c>
      <c r="AQ1333" t="str">
        <v>YN347318 Corp</v>
      </c>
      <c r="AR1333" t="str">
        <v>XS3047628022</v>
      </c>
      <c r="AS1333" t="str">
        <v>YN3473181</v>
      </c>
      <c r="AT1333" t="str">
        <v>BNP 4.8 07/05/28</v>
      </c>
      <c r="AU1333" s="1">
        <v>46939</v>
      </c>
      <c r="AV1333">
        <v>500000</v>
      </c>
      <c r="KA1333" s="1"/>
      <c r="LE1333" s="1"/>
    </row>
    <row r="1334" spans="31:317" x14ac:dyDescent="0.25">
      <c r="AE1334" t="str">
        <v>YP809902 Corp</v>
      </c>
      <c r="AF1334" t="str">
        <v>XS2872480913</v>
      </c>
      <c r="AG1334" t="str">
        <v>YP8099028</v>
      </c>
      <c r="AH1334" t="str">
        <v>BACR 0 12/20/34</v>
      </c>
      <c r="AI1334" s="1">
        <v>49298</v>
      </c>
      <c r="AJ1334">
        <v>1000000</v>
      </c>
      <c r="AQ1334" t="str">
        <v>YN349075 Corp</v>
      </c>
      <c r="AR1334" t="str">
        <v>XS3040117858</v>
      </c>
      <c r="AS1334" t="str">
        <v>YN3490755</v>
      </c>
      <c r="AT1334" t="str">
        <v>BNP 5.01 06/23/30</v>
      </c>
      <c r="AU1334" s="1">
        <v>47657</v>
      </c>
      <c r="AV1334">
        <v>500000</v>
      </c>
      <c r="KA1334" s="1"/>
      <c r="LE1334" s="1"/>
    </row>
    <row r="1335" spans="31:317" x14ac:dyDescent="0.25">
      <c r="AE1335" t="str">
        <v>YP863245 Corp</v>
      </c>
      <c r="AF1335" t="str">
        <v>XS2998288596</v>
      </c>
      <c r="AG1335" t="str">
        <v>YP8632455</v>
      </c>
      <c r="AH1335" t="str">
        <v>BACR 6.77 11/06/25</v>
      </c>
      <c r="AI1335" s="1">
        <v>45967</v>
      </c>
      <c r="AJ1335">
        <v>5000000</v>
      </c>
      <c r="AQ1335" t="str">
        <v>YN349412 Corp</v>
      </c>
      <c r="AR1335" t="str">
        <v>XS3028977943</v>
      </c>
      <c r="AS1335" t="str">
        <v>YN3494120</v>
      </c>
      <c r="AT1335" t="str">
        <v>BNP 5.1 06/23/30</v>
      </c>
      <c r="AU1335" s="1">
        <v>47657</v>
      </c>
      <c r="AV1335">
        <v>1250000</v>
      </c>
      <c r="KA1335" s="1"/>
      <c r="LE1335" s="1"/>
    </row>
    <row r="1336" spans="31:317" x14ac:dyDescent="0.25">
      <c r="AE1336" t="str">
        <v>YP863529 Corp</v>
      </c>
      <c r="AF1336" t="str">
        <v>XS2998291202</v>
      </c>
      <c r="AG1336" t="str">
        <v>YP8635292</v>
      </c>
      <c r="AH1336" t="str">
        <v>BACR 6.44 11/06/25</v>
      </c>
      <c r="AI1336" s="1">
        <v>45967</v>
      </c>
      <c r="AJ1336">
        <v>1000000</v>
      </c>
      <c r="AQ1336" t="str">
        <v>YN384575 Corp</v>
      </c>
      <c r="AR1336" t="str">
        <v>XS3045968131</v>
      </c>
      <c r="AS1336" t="str">
        <v>YN3845750</v>
      </c>
      <c r="AT1336" t="str">
        <v>BNP 5 07/05/30</v>
      </c>
      <c r="AU1336" s="1">
        <v>47669</v>
      </c>
      <c r="AV1336">
        <v>1430000</v>
      </c>
      <c r="KA1336" s="1"/>
      <c r="LE1336" s="1"/>
    </row>
    <row r="1337" spans="31:317" x14ac:dyDescent="0.25">
      <c r="AE1337" t="str">
        <v>YP869019 Corp</v>
      </c>
      <c r="AF1337" t="str">
        <v>XS2998292788</v>
      </c>
      <c r="AG1337" t="str">
        <v>YP8690198</v>
      </c>
      <c r="AH1337" t="str">
        <v>BACR 7.05 05/06/26</v>
      </c>
      <c r="AI1337" s="1">
        <v>46148</v>
      </c>
      <c r="AJ1337">
        <v>5000000</v>
      </c>
      <c r="AQ1337" t="str">
        <v>YN391443 Corp</v>
      </c>
      <c r="AR1337" t="str">
        <v>XS3045913665</v>
      </c>
      <c r="AS1337" t="str">
        <v>YN3914432</v>
      </c>
      <c r="AT1337" t="str">
        <v>BNP Float 06/27/30</v>
      </c>
      <c r="AU1337" s="1">
        <v>47661</v>
      </c>
      <c r="AV1337">
        <v>5000000</v>
      </c>
      <c r="KA1337" s="1"/>
      <c r="LE1337" s="1"/>
    </row>
    <row r="1338" spans="31:317" x14ac:dyDescent="0.25">
      <c r="AE1338" t="str">
        <v>YP869102 Corp</v>
      </c>
      <c r="AF1338" t="str">
        <v>XS2998293752</v>
      </c>
      <c r="AG1338" t="str">
        <v>YP8691022</v>
      </c>
      <c r="AH1338" t="str">
        <v>BACR 7.55 05/06/26</v>
      </c>
      <c r="AI1338" s="1">
        <v>46148</v>
      </c>
      <c r="AJ1338">
        <v>5000000</v>
      </c>
      <c r="AQ1338" t="str">
        <v>YN392843 Corp</v>
      </c>
      <c r="AR1338" t="str">
        <v>XS3045968560</v>
      </c>
      <c r="AS1338" t="str">
        <v>YN3928432</v>
      </c>
      <c r="AT1338" t="str">
        <v>BNP 4.85 07/05/29</v>
      </c>
      <c r="AU1338" s="1">
        <v>47304</v>
      </c>
      <c r="AV1338">
        <v>500000</v>
      </c>
      <c r="KA1338" s="1"/>
      <c r="LE1338" s="1"/>
    </row>
    <row r="1339" spans="31:317" x14ac:dyDescent="0.25">
      <c r="AE1339" t="str">
        <v>YP887549 Corp</v>
      </c>
      <c r="AF1339" t="str">
        <v>XS2998291038</v>
      </c>
      <c r="AG1339" t="str">
        <v>YP8875492</v>
      </c>
      <c r="AH1339" t="str">
        <v>BACR 7.34 05/06/26</v>
      </c>
      <c r="AI1339" s="1">
        <v>46148</v>
      </c>
      <c r="AJ1339">
        <v>2200000</v>
      </c>
      <c r="AQ1339" t="str">
        <v>YN394020 Corp</v>
      </c>
      <c r="AR1339" t="str">
        <v>XS3045915793</v>
      </c>
      <c r="AS1339" t="str">
        <v>YN3940205</v>
      </c>
      <c r="AT1339" t="str">
        <v>BNP 4.9 07/05/29</v>
      </c>
      <c r="AU1339" s="1">
        <v>47304</v>
      </c>
      <c r="AV1339">
        <v>500000</v>
      </c>
      <c r="KA1339" s="1"/>
      <c r="LE1339" s="1"/>
    </row>
    <row r="1340" spans="31:317" x14ac:dyDescent="0.25">
      <c r="AE1340" t="str">
        <v>YP901719 Corp</v>
      </c>
      <c r="AF1340" t="str">
        <v>XS2998305945</v>
      </c>
      <c r="AG1340" t="str">
        <v>YP9017193</v>
      </c>
      <c r="AH1340" t="str">
        <v>BACR 7.33 11/07/25</v>
      </c>
      <c r="AI1340" s="1">
        <v>45968</v>
      </c>
      <c r="AJ1340">
        <v>1000000</v>
      </c>
      <c r="AQ1340" t="str">
        <v>YN396404 Corp</v>
      </c>
      <c r="AR1340" t="str">
        <v>XS2987955668</v>
      </c>
      <c r="AS1340" t="str">
        <v>YN3964049</v>
      </c>
      <c r="AT1340" t="str">
        <v>BNP 0 05/11/26</v>
      </c>
      <c r="AU1340" s="1">
        <v>46153</v>
      </c>
      <c r="AV1340">
        <v>2700000</v>
      </c>
      <c r="KA1340" s="1"/>
      <c r="LE1340" s="1"/>
    </row>
    <row r="1341" spans="31:317" x14ac:dyDescent="0.25">
      <c r="AE1341" t="str">
        <v>YP906698 Corp</v>
      </c>
      <c r="AF1341" t="str">
        <v>XS2998316397</v>
      </c>
      <c r="AG1341" t="str">
        <v>YP9066984</v>
      </c>
      <c r="AH1341" t="str">
        <v>BACR 0 05/02/28</v>
      </c>
      <c r="AI1341" s="1">
        <v>46875</v>
      </c>
      <c r="AJ1341">
        <v>300000</v>
      </c>
      <c r="AQ1341" t="str">
        <v>YN468687 Corp</v>
      </c>
      <c r="AR1341" t="str">
        <v>XS3040106653</v>
      </c>
      <c r="AS1341" t="str">
        <v>YN4686872</v>
      </c>
      <c r="AT1341" t="str">
        <v>BNP Float 06/05/30</v>
      </c>
      <c r="AU1341" s="1">
        <v>47639</v>
      </c>
      <c r="AV1341">
        <v>1300000</v>
      </c>
      <c r="KA1341" s="1"/>
      <c r="LE1341" s="1"/>
    </row>
    <row r="1342" spans="31:317" x14ac:dyDescent="0.25">
      <c r="AE1342" t="str">
        <v>YP935947 Corp</v>
      </c>
      <c r="AF1342" t="str">
        <v>XS2998324813</v>
      </c>
      <c r="AG1342" t="str">
        <v>YP9359470</v>
      </c>
      <c r="AH1342" t="str">
        <v>BACR 6.9 11/07/25</v>
      </c>
      <c r="AI1342" s="1">
        <v>45968</v>
      </c>
      <c r="AJ1342">
        <v>5000000</v>
      </c>
      <c r="AQ1342" t="str">
        <v>YN469288 Corp</v>
      </c>
      <c r="AR1342" t="str">
        <v>XS3040093141</v>
      </c>
      <c r="AS1342" t="str">
        <v>YN4692888</v>
      </c>
      <c r="AT1342" t="str">
        <v>BNP Float 06/05/30</v>
      </c>
      <c r="AU1342" s="1">
        <v>47639</v>
      </c>
      <c r="AV1342">
        <v>700000</v>
      </c>
      <c r="KA1342" s="1"/>
      <c r="LE1342" s="1"/>
    </row>
    <row r="1343" spans="31:317" x14ac:dyDescent="0.25">
      <c r="AE1343" t="str">
        <v>YP937553 Corp</v>
      </c>
      <c r="AF1343" t="str">
        <v>XS2998326354</v>
      </c>
      <c r="AG1343" t="str">
        <v>YP9375534</v>
      </c>
      <c r="AH1343" t="str">
        <v>BACR 6.46 05/08/26</v>
      </c>
      <c r="AI1343" s="1">
        <v>46150</v>
      </c>
      <c r="AJ1343">
        <v>2500000</v>
      </c>
      <c r="AQ1343" t="str">
        <v>YN475843 Corp</v>
      </c>
      <c r="AR1343" t="str">
        <v>XS2987961559</v>
      </c>
      <c r="AS1343" t="str">
        <v>YN4758432</v>
      </c>
      <c r="AT1343" t="str">
        <v>BNP Float 06/20/30</v>
      </c>
      <c r="AU1343" s="1">
        <v>47654</v>
      </c>
      <c r="AV1343">
        <v>5880000</v>
      </c>
      <c r="KA1343" s="1"/>
      <c r="LE1343" s="1"/>
    </row>
    <row r="1344" spans="31:317" x14ac:dyDescent="0.25">
      <c r="AE1344" t="str">
        <v>YP937575 Corp</v>
      </c>
      <c r="AF1344" t="str">
        <v>XS2998326438</v>
      </c>
      <c r="AG1344" t="str">
        <v>YP9375757</v>
      </c>
      <c r="AH1344" t="str">
        <v>BACR 7.17 05/08/26</v>
      </c>
      <c r="AI1344" s="1">
        <v>46150</v>
      </c>
      <c r="AJ1344">
        <v>2000000</v>
      </c>
      <c r="AQ1344" t="str">
        <v>YN476743 Corp</v>
      </c>
      <c r="AR1344" t="str">
        <v>XS3045962522</v>
      </c>
      <c r="AS1344" t="str">
        <v>YN4767433</v>
      </c>
      <c r="AT1344" t="str">
        <v>BNP Float 06/10/30</v>
      </c>
      <c r="AU1344" s="1">
        <v>47644</v>
      </c>
      <c r="AV1344">
        <v>2000000</v>
      </c>
      <c r="KA1344" s="1"/>
      <c r="LE1344" s="1"/>
    </row>
    <row r="1345" spans="31:317" x14ac:dyDescent="0.25">
      <c r="AE1345" t="str">
        <v>YP949627 Corp</v>
      </c>
      <c r="AF1345" t="str">
        <v>XS2998332246</v>
      </c>
      <c r="AG1345" t="str">
        <v>YP9496272</v>
      </c>
      <c r="AH1345" t="str">
        <v>BACR 6.55 05/08/26</v>
      </c>
      <c r="AI1345" s="1">
        <v>46150</v>
      </c>
      <c r="AJ1345">
        <v>9500000</v>
      </c>
      <c r="AQ1345" t="str">
        <v>YN480847 Corp</v>
      </c>
      <c r="AR1345" t="str">
        <v>XS2666481622</v>
      </c>
      <c r="AS1345" t="str">
        <v>YN4808476</v>
      </c>
      <c r="AT1345" t="str">
        <v>BNP 5.45 06/03/26</v>
      </c>
      <c r="AU1345" s="1">
        <v>46176</v>
      </c>
      <c r="AV1345">
        <v>1499211</v>
      </c>
      <c r="KA1345" s="1"/>
      <c r="LE1345" s="1"/>
    </row>
    <row r="1346" spans="31:317" x14ac:dyDescent="0.25">
      <c r="AE1346" t="str">
        <v>YP949970 Corp</v>
      </c>
      <c r="AF1346" t="str">
        <v>XS2998326198</v>
      </c>
      <c r="AG1346" t="str">
        <v>YP9499706</v>
      </c>
      <c r="AH1346" t="str">
        <v>BACR 6.03 05/08/26</v>
      </c>
      <c r="AI1346" s="1">
        <v>46150</v>
      </c>
      <c r="AJ1346">
        <v>2500000</v>
      </c>
      <c r="AQ1346" t="str">
        <v>YN482317 Corp</v>
      </c>
      <c r="AR1346" t="str">
        <v>XS3006812476</v>
      </c>
      <c r="AS1346" t="str">
        <v>YN4823178</v>
      </c>
      <c r="AT1346" t="str">
        <v>BNP Float 06/05/30</v>
      </c>
      <c r="AU1346" s="1">
        <v>47639</v>
      </c>
      <c r="AV1346">
        <v>2260000</v>
      </c>
      <c r="KA1346" s="1"/>
      <c r="LE1346" s="1"/>
    </row>
    <row r="1347" spans="31:317" x14ac:dyDescent="0.25">
      <c r="AE1347" t="str">
        <v>YP987325 Corp</v>
      </c>
      <c r="AF1347" t="str">
        <v>XS2912797839</v>
      </c>
      <c r="AG1347" t="str">
        <v>YP9873256</v>
      </c>
      <c r="AH1347" t="str">
        <v>BACR Float 04/09/26</v>
      </c>
      <c r="AI1347" s="1">
        <v>46121</v>
      </c>
      <c r="AJ1347">
        <v>6000000</v>
      </c>
      <c r="AQ1347" t="str">
        <v>YN487330 Corp</v>
      </c>
      <c r="AR1347" t="str">
        <v>XS2666482190</v>
      </c>
      <c r="AS1347" t="str">
        <v>YN4873306</v>
      </c>
      <c r="AT1347" t="str">
        <v>BNP 7 06/22/26</v>
      </c>
      <c r="AU1347" s="1">
        <v>46195</v>
      </c>
      <c r="AV1347">
        <v>999990</v>
      </c>
      <c r="KA1347" s="1"/>
      <c r="LE1347" s="1"/>
    </row>
    <row r="1348" spans="31:317" x14ac:dyDescent="0.25">
      <c r="AE1348" t="str">
        <v>YP988396 Corp</v>
      </c>
      <c r="AF1348" t="str">
        <v>XS2998352277</v>
      </c>
      <c r="AG1348" t="str">
        <v>YP9883966</v>
      </c>
      <c r="AH1348" t="str">
        <v>BACR 0 05/09/28</v>
      </c>
      <c r="AI1348" s="1">
        <v>46882</v>
      </c>
      <c r="AJ1348">
        <v>4400000</v>
      </c>
      <c r="AQ1348" t="str">
        <v>YN539469 Corp</v>
      </c>
      <c r="AR1348" t="str">
        <v>XS3045950279</v>
      </c>
      <c r="AS1348" t="str">
        <v>YN5394690</v>
      </c>
      <c r="AT1348" t="str">
        <v>BNP Float 06/17/28</v>
      </c>
      <c r="AU1348" s="1">
        <v>46921</v>
      </c>
      <c r="AV1348">
        <v>2190000</v>
      </c>
      <c r="KA1348" s="1"/>
      <c r="LE1348" s="1"/>
    </row>
    <row r="1349" spans="31:317" x14ac:dyDescent="0.25">
      <c r="AE1349" t="str">
        <v>YP989618 Corp</v>
      </c>
      <c r="AF1349" t="str">
        <v>XS2998348598</v>
      </c>
      <c r="AG1349" t="str">
        <v>YP9896182</v>
      </c>
      <c r="AH1349" t="str">
        <v>BACR 7.26 11/09/25</v>
      </c>
      <c r="AI1349" s="1">
        <v>45970</v>
      </c>
      <c r="AJ1349">
        <v>4500000</v>
      </c>
      <c r="AQ1349" t="str">
        <v>YN561320 Corp</v>
      </c>
      <c r="AR1349" t="str">
        <v>XS2348133823</v>
      </c>
      <c r="AS1349" t="str">
        <v>YN5613206</v>
      </c>
      <c r="AT1349" t="str">
        <v>BNP Float 06/26/28</v>
      </c>
      <c r="AU1349" s="1">
        <v>46930</v>
      </c>
      <c r="AV1349">
        <v>30500000</v>
      </c>
      <c r="KA1349" s="1"/>
      <c r="LE1349" s="1"/>
    </row>
    <row r="1350" spans="31:317" x14ac:dyDescent="0.25">
      <c r="AE1350" t="str">
        <v>YP994076 Corp</v>
      </c>
      <c r="AF1350" t="str">
        <v>XS2998348671</v>
      </c>
      <c r="AG1350" t="str">
        <v>YP9940766</v>
      </c>
      <c r="AH1350" t="str">
        <v>BACR 6.54 05/09/26</v>
      </c>
      <c r="AI1350" s="1">
        <v>46151</v>
      </c>
      <c r="AJ1350">
        <v>4500000</v>
      </c>
      <c r="AQ1350" t="str">
        <v>YN612191 Corp</v>
      </c>
      <c r="AR1350" t="str">
        <v>XS3053342948</v>
      </c>
      <c r="AS1350" t="str">
        <v>YN6121910</v>
      </c>
      <c r="AT1350" t="str">
        <v>BNP 6.47 07/05/30</v>
      </c>
      <c r="AU1350" s="1">
        <v>47669</v>
      </c>
      <c r="AV1350">
        <v>1000000</v>
      </c>
      <c r="KA1350" s="1"/>
      <c r="LE1350" s="1"/>
    </row>
    <row r="1351" spans="31:317" x14ac:dyDescent="0.25">
      <c r="AE1351" t="str">
        <v>YP996449 Corp</v>
      </c>
      <c r="AF1351" t="str">
        <v>XS2998348754</v>
      </c>
      <c r="AG1351" t="str">
        <v>YP9964493</v>
      </c>
      <c r="AH1351" t="str">
        <v>BACR 6.94 05/09/26</v>
      </c>
      <c r="AI1351" s="1">
        <v>46151</v>
      </c>
      <c r="AJ1351">
        <v>4500000</v>
      </c>
      <c r="AQ1351" t="str">
        <v>YN612741 Corp</v>
      </c>
      <c r="AR1351" t="str">
        <v>XS3053342435</v>
      </c>
      <c r="AS1351" t="str">
        <v>YN6127412</v>
      </c>
      <c r="AT1351" t="str">
        <v>BNP 7.4 07/05/30</v>
      </c>
      <c r="AU1351" s="1">
        <v>47669</v>
      </c>
      <c r="AV1351">
        <v>1000000</v>
      </c>
      <c r="KA1351" s="1"/>
      <c r="LE1351" s="1"/>
    </row>
    <row r="1352" spans="31:317" x14ac:dyDescent="0.25">
      <c r="AE1352" t="str">
        <v>YQ007414 Corp</v>
      </c>
      <c r="AF1352" t="str">
        <v>XS2966908050</v>
      </c>
      <c r="AG1352" t="str">
        <v>YQ0074142</v>
      </c>
      <c r="AH1352" t="str">
        <v>BACR Float 03/14/30</v>
      </c>
      <c r="AI1352" s="1">
        <v>47556</v>
      </c>
      <c r="AJ1352">
        <v>12740000</v>
      </c>
      <c r="AQ1352" t="str">
        <v>YN613352 Corp</v>
      </c>
      <c r="AR1352" t="str">
        <v>XS3053343086</v>
      </c>
      <c r="AS1352" t="str">
        <v>YN6133527</v>
      </c>
      <c r="AT1352" t="str">
        <v>BNP 5.15 07/05/30</v>
      </c>
      <c r="AU1352" s="1">
        <v>47669</v>
      </c>
      <c r="AV1352">
        <v>1000000</v>
      </c>
      <c r="KA1352" s="1"/>
      <c r="LE1352" s="1"/>
    </row>
    <row r="1353" spans="31:317" x14ac:dyDescent="0.25">
      <c r="AE1353" t="str">
        <v>YQ017233 Corp</v>
      </c>
      <c r="AF1353" t="str">
        <v>XS2967216974</v>
      </c>
      <c r="AG1353" t="str">
        <v>YQ0172334</v>
      </c>
      <c r="AH1353" t="str">
        <v>BACR 5.14 03/10/30</v>
      </c>
      <c r="AI1353" s="1">
        <v>47552</v>
      </c>
      <c r="AJ1353">
        <v>30000000</v>
      </c>
      <c r="AQ1353" t="str">
        <v>YN614534 Corp</v>
      </c>
      <c r="AR1353" t="str">
        <v>XS2732649491</v>
      </c>
      <c r="AS1353" t="str">
        <v>YN6145349</v>
      </c>
      <c r="AT1353" t="str">
        <v>BNP 4.96 07/05/29</v>
      </c>
      <c r="AU1353" s="1">
        <v>47304</v>
      </c>
      <c r="AV1353">
        <v>1000000</v>
      </c>
      <c r="KA1353" s="1"/>
      <c r="LE1353" s="1"/>
    </row>
    <row r="1354" spans="31:317" x14ac:dyDescent="0.25">
      <c r="AE1354" t="str">
        <v>YQ019551 Corp</v>
      </c>
      <c r="AF1354" t="str">
        <v>XS2967217600</v>
      </c>
      <c r="AG1354" t="str">
        <v>YQ0195517</v>
      </c>
      <c r="AH1354" t="str">
        <v>BACR 0 03/17/30</v>
      </c>
      <c r="AI1354" s="1">
        <v>47559</v>
      </c>
      <c r="AJ1354">
        <v>1010000</v>
      </c>
      <c r="AQ1354" t="str">
        <v>YN615243 Corp</v>
      </c>
      <c r="AR1354" t="str">
        <v>XS2741463116</v>
      </c>
      <c r="AS1354" t="str">
        <v>YN6152436</v>
      </c>
      <c r="AT1354" t="str">
        <v>BNP 4.89 07/05/29</v>
      </c>
      <c r="AU1354" s="1">
        <v>47304</v>
      </c>
      <c r="AV1354">
        <v>1000000</v>
      </c>
      <c r="KA1354" s="1"/>
      <c r="LE1354" s="1"/>
    </row>
    <row r="1355" spans="31:317" x14ac:dyDescent="0.25">
      <c r="AE1355" t="str">
        <v>YQ044820 Corp</v>
      </c>
      <c r="AF1355" t="str">
        <v>US06746B3G42</v>
      </c>
      <c r="AG1355" t="str">
        <v>06746B3G4</v>
      </c>
      <c r="AH1355" t="str">
        <v>BACR 4.8 03/19/29</v>
      </c>
      <c r="AI1355" s="1">
        <v>47196</v>
      </c>
      <c r="AJ1355">
        <v>2744000</v>
      </c>
      <c r="AQ1355" t="str">
        <v>YN615831 Corp</v>
      </c>
      <c r="AR1355" t="str">
        <v>XS3053343672</v>
      </c>
      <c r="AS1355" t="str">
        <v>YN6158318</v>
      </c>
      <c r="AT1355" t="str">
        <v>BNP 5.14 07/06/32</v>
      </c>
      <c r="AU1355" s="1">
        <v>48401</v>
      </c>
      <c r="AV1355">
        <v>500000</v>
      </c>
      <c r="KA1355" s="1"/>
      <c r="LE1355" s="1"/>
    </row>
    <row r="1356" spans="31:317" x14ac:dyDescent="0.25">
      <c r="AE1356" t="str">
        <v>YQ054192 Corp</v>
      </c>
      <c r="AF1356" t="str">
        <v>XS2966951142</v>
      </c>
      <c r="AG1356" t="str">
        <v>YQ0541926</v>
      </c>
      <c r="AH1356" t="str">
        <v>BACR 4 ½ 03/17/27</v>
      </c>
      <c r="AI1356" s="1">
        <v>46463</v>
      </c>
      <c r="AJ1356">
        <v>1000000</v>
      </c>
      <c r="AQ1356" t="str">
        <v>YN616691 Corp</v>
      </c>
      <c r="AR1356" t="str">
        <v>XS2732688044</v>
      </c>
      <c r="AS1356" t="str">
        <v>YN6166915</v>
      </c>
      <c r="AT1356" t="str">
        <v>BNP 5.88 07/05/30</v>
      </c>
      <c r="AU1356" s="1">
        <v>47669</v>
      </c>
      <c r="AV1356">
        <v>600000</v>
      </c>
      <c r="KA1356" s="1"/>
      <c r="LE1356" s="1"/>
    </row>
    <row r="1357" spans="31:317" x14ac:dyDescent="0.25">
      <c r="AE1357" t="str">
        <v>YQ054310 Corp</v>
      </c>
      <c r="AF1357" t="str">
        <v>XS2967218756</v>
      </c>
      <c r="AG1357" t="str">
        <v>YQ0543104</v>
      </c>
      <c r="AH1357" t="str">
        <v>BACR 0 03/17/28</v>
      </c>
      <c r="AI1357" s="1">
        <v>46829</v>
      </c>
      <c r="AJ1357">
        <v>1100000</v>
      </c>
      <c r="AQ1357" t="str">
        <v>YN648667 Corp</v>
      </c>
      <c r="AR1357" t="str">
        <v>XS3031202974</v>
      </c>
      <c r="AS1357" t="str">
        <v>YN6486677</v>
      </c>
      <c r="AT1357" t="str">
        <v>BNP 3.8 06/23/28</v>
      </c>
      <c r="AU1357" s="1">
        <v>46927</v>
      </c>
      <c r="AV1357">
        <v>1000000</v>
      </c>
      <c r="KA1357" s="1"/>
      <c r="LE1357" s="1"/>
    </row>
    <row r="1358" spans="31:317" x14ac:dyDescent="0.25">
      <c r="AE1358" t="str">
        <v>YQ055690 Corp</v>
      </c>
      <c r="AF1358" t="str">
        <v>XS2967218590</v>
      </c>
      <c r="AG1358" t="str">
        <v>YQ0556908</v>
      </c>
      <c r="AH1358" t="str">
        <v>BACR 9 09/10/25</v>
      </c>
      <c r="AI1358" s="1">
        <v>45910</v>
      </c>
      <c r="AJ1358">
        <v>2300000</v>
      </c>
      <c r="AQ1358" t="str">
        <v>YN649274 Corp</v>
      </c>
      <c r="AR1358" t="str">
        <v>XS3053709328</v>
      </c>
      <c r="AS1358" t="str">
        <v>YN6492741</v>
      </c>
      <c r="AT1358" t="str">
        <v>BNP 40.089 07/05/30</v>
      </c>
      <c r="AU1358" s="1">
        <v>47669</v>
      </c>
      <c r="AV1358">
        <v>500000</v>
      </c>
      <c r="KA1358" s="1"/>
      <c r="LE1358" s="1"/>
    </row>
    <row r="1359" spans="31:317" x14ac:dyDescent="0.25">
      <c r="AE1359" t="str">
        <v>YQ063245 Corp</v>
      </c>
      <c r="AF1359" t="str">
        <v>XS2972131564</v>
      </c>
      <c r="AG1359" t="str">
        <v>YQ0632451</v>
      </c>
      <c r="AH1359" t="str">
        <v>BACR 4 ½ 12/20/27</v>
      </c>
      <c r="AI1359" s="1">
        <v>46741</v>
      </c>
      <c r="AJ1359">
        <v>1000000</v>
      </c>
      <c r="AQ1359" t="str">
        <v>YN651787 Corp</v>
      </c>
      <c r="AR1359" t="str">
        <v>XS3053346188</v>
      </c>
      <c r="AS1359" t="str">
        <v>YN6517877</v>
      </c>
      <c r="AT1359" t="str">
        <v>BNP Float 06/23/30</v>
      </c>
      <c r="AU1359" s="1">
        <v>47657</v>
      </c>
      <c r="AV1359">
        <v>2000000</v>
      </c>
      <c r="KA1359" s="1"/>
      <c r="LE1359" s="1"/>
    </row>
    <row r="1360" spans="31:317" x14ac:dyDescent="0.25">
      <c r="AE1360" t="str">
        <v>YQ063923 Corp</v>
      </c>
      <c r="AF1360" t="str">
        <v>XS2972140045</v>
      </c>
      <c r="AG1360" t="str">
        <v>YQ0639233</v>
      </c>
      <c r="AH1360" t="str">
        <v>BACR 5.38 09/18/25</v>
      </c>
      <c r="AI1360" s="1">
        <v>45918</v>
      </c>
      <c r="AJ1360">
        <v>5000000</v>
      </c>
      <c r="AQ1360" t="str">
        <v>YN652870 Corp</v>
      </c>
      <c r="AR1360" t="str">
        <v>XS2315164330</v>
      </c>
      <c r="AS1360" t="str">
        <v>YN6528700</v>
      </c>
      <c r="AT1360" t="str">
        <v>BNP 5.22 06/23/30</v>
      </c>
      <c r="AU1360" s="1">
        <v>47657</v>
      </c>
      <c r="AV1360">
        <v>900000</v>
      </c>
      <c r="KA1360" s="1"/>
      <c r="LE1360" s="1"/>
    </row>
    <row r="1361" spans="31:317" x14ac:dyDescent="0.25">
      <c r="AE1361" t="str">
        <v>YQ112177 Corp</v>
      </c>
      <c r="AF1361" t="str">
        <v>XS2972179761</v>
      </c>
      <c r="AG1361" t="str">
        <v>YQ1121777</v>
      </c>
      <c r="AH1361" t="str">
        <v>BACR 4.06 03/19/27</v>
      </c>
      <c r="AI1361" s="1">
        <v>46465</v>
      </c>
      <c r="AJ1361">
        <v>5100000</v>
      </c>
      <c r="AQ1361" t="str">
        <v>YN653976 Corp</v>
      </c>
      <c r="AR1361" t="str">
        <v>XS2509378068</v>
      </c>
      <c r="AS1361" t="str">
        <v>YN6539764</v>
      </c>
      <c r="AT1361" t="str">
        <v>BNP Float 06/27/30</v>
      </c>
      <c r="AU1361" s="1">
        <v>47661</v>
      </c>
      <c r="AV1361">
        <v>550000</v>
      </c>
      <c r="KA1361" s="1"/>
      <c r="LE1361" s="1"/>
    </row>
    <row r="1362" spans="31:317" x14ac:dyDescent="0.25">
      <c r="AE1362" t="str">
        <v>YQ112227 Corp</v>
      </c>
      <c r="AF1362" t="str">
        <v>XS2972181155</v>
      </c>
      <c r="AG1362" t="str">
        <v>YQ1122270</v>
      </c>
      <c r="AH1362" t="str">
        <v>BACR Float 03/19/30</v>
      </c>
      <c r="AI1362" s="1">
        <v>47561</v>
      </c>
      <c r="AJ1362">
        <v>2630000</v>
      </c>
      <c r="AQ1362" t="str">
        <v>YN654088 Corp</v>
      </c>
      <c r="AR1362" t="str">
        <v>XS3050004426</v>
      </c>
      <c r="AS1362" t="str">
        <v>YN6540887</v>
      </c>
      <c r="AT1362" t="str">
        <v>BNP Float 06/23/30</v>
      </c>
      <c r="AU1362" s="1">
        <v>47657</v>
      </c>
      <c r="AV1362">
        <v>4000000</v>
      </c>
      <c r="KA1362" s="1"/>
      <c r="LE1362" s="1"/>
    </row>
    <row r="1363" spans="31:317" x14ac:dyDescent="0.25">
      <c r="AE1363" t="str">
        <v>YQ128077 Corp</v>
      </c>
      <c r="AF1363" t="str">
        <v>XS2972164144</v>
      </c>
      <c r="AG1363" t="str">
        <v>YQ1280771</v>
      </c>
      <c r="AH1363" t="str">
        <v>BACR 0 03/13/28</v>
      </c>
      <c r="AI1363" s="1">
        <v>46825</v>
      </c>
      <c r="AJ1363">
        <v>900000</v>
      </c>
      <c r="AQ1363" t="str">
        <v>YN654931 Corp</v>
      </c>
      <c r="AR1363" t="str">
        <v>XS2450888925</v>
      </c>
      <c r="AS1363" t="str">
        <v>YN6549318</v>
      </c>
      <c r="AT1363" t="str">
        <v>BNP 0 07/05/35</v>
      </c>
      <c r="AU1363" s="1">
        <v>49495</v>
      </c>
      <c r="AV1363">
        <v>1000000</v>
      </c>
      <c r="KA1363" s="1"/>
      <c r="LE1363" s="1"/>
    </row>
    <row r="1364" spans="31:317" x14ac:dyDescent="0.25">
      <c r="AE1364" t="str">
        <v>YQ170692 Corp</v>
      </c>
      <c r="AF1364" t="str">
        <v>XS2972223411</v>
      </c>
      <c r="AG1364" t="str">
        <v>YQ1706924</v>
      </c>
      <c r="AH1364" t="str">
        <v>BACR 0 03/20/28</v>
      </c>
      <c r="AI1364" s="1">
        <v>46832</v>
      </c>
      <c r="AJ1364">
        <v>7620000</v>
      </c>
      <c r="AQ1364" t="str">
        <v>YN655604 Corp</v>
      </c>
      <c r="AR1364" t="str">
        <v>XS3053346006</v>
      </c>
      <c r="AS1364" t="str">
        <v>YN6556040</v>
      </c>
      <c r="AT1364" t="str">
        <v>BNP Float 06/23/30</v>
      </c>
      <c r="AU1364" s="1">
        <v>47657</v>
      </c>
      <c r="AV1364">
        <v>2000000</v>
      </c>
      <c r="KA1364" s="1"/>
      <c r="LE1364" s="1"/>
    </row>
    <row r="1365" spans="31:317" x14ac:dyDescent="0.25">
      <c r="AE1365" t="str">
        <v>YQ173948 Corp</v>
      </c>
      <c r="AF1365" t="str">
        <v>XS2972223841</v>
      </c>
      <c r="AG1365" t="str">
        <v>YQ1739487</v>
      </c>
      <c r="AH1365" t="str">
        <v>BACR Float 09/20/26</v>
      </c>
      <c r="AI1365" s="1">
        <v>46285</v>
      </c>
      <c r="AJ1365">
        <v>3750000</v>
      </c>
      <c r="AQ1365" t="str">
        <v>YN656513 Corp</v>
      </c>
      <c r="AR1365" t="str">
        <v>XS3053345883</v>
      </c>
      <c r="AS1365" t="str">
        <v>YN6565132</v>
      </c>
      <c r="AT1365" t="str">
        <v>BNP Float 06/23/30</v>
      </c>
      <c r="AU1365" s="1">
        <v>47657</v>
      </c>
      <c r="AV1365">
        <v>2000000</v>
      </c>
      <c r="KA1365" s="1"/>
      <c r="LE1365" s="1"/>
    </row>
    <row r="1366" spans="31:317" x14ac:dyDescent="0.25">
      <c r="AE1366" t="str">
        <v>YQ206752 Corp</v>
      </c>
      <c r="AF1366" t="str">
        <v>XS2975883898</v>
      </c>
      <c r="AG1366" t="str">
        <v>YQ2067524</v>
      </c>
      <c r="AH1366" t="str">
        <v>BACR Float 03/21/28</v>
      </c>
      <c r="AI1366" s="1">
        <v>46833</v>
      </c>
      <c r="AJ1366">
        <v>9050000</v>
      </c>
      <c r="AQ1366" t="str">
        <v>YN657155 Corp</v>
      </c>
      <c r="AR1366" t="str">
        <v>XS2759197564</v>
      </c>
      <c r="AS1366" t="str">
        <v>YN6571551</v>
      </c>
      <c r="AT1366" t="str">
        <v>BNP Float 06/23/30</v>
      </c>
      <c r="AU1366" s="1">
        <v>47657</v>
      </c>
      <c r="AV1366">
        <v>2000000</v>
      </c>
      <c r="KA1366" s="1"/>
      <c r="LE1366" s="1"/>
    </row>
    <row r="1367" spans="31:317" x14ac:dyDescent="0.25">
      <c r="AE1367" t="str">
        <v>YQ207514 Corp</v>
      </c>
      <c r="AF1367" t="str">
        <v>XS2975888186</v>
      </c>
      <c r="AG1367" t="str">
        <v>YQ2075147</v>
      </c>
      <c r="AH1367" t="str">
        <v>BACR 0 03/21/30</v>
      </c>
      <c r="AI1367" s="1">
        <v>47563</v>
      </c>
      <c r="AJ1367">
        <v>5610000</v>
      </c>
      <c r="AQ1367" t="str">
        <v>YN662867 Corp</v>
      </c>
      <c r="AR1367" t="str">
        <v>XS3047660694</v>
      </c>
      <c r="AS1367" t="str">
        <v>YN6628674</v>
      </c>
      <c r="AT1367" t="str">
        <v>BNP 0 07/06/32</v>
      </c>
      <c r="AU1367" s="1">
        <v>48401</v>
      </c>
      <c r="AV1367">
        <v>1230000</v>
      </c>
      <c r="KA1367" s="1"/>
      <c r="LE1367" s="1"/>
    </row>
    <row r="1368" spans="31:317" x14ac:dyDescent="0.25">
      <c r="AE1368" t="str">
        <v>YQ312376 Corp</v>
      </c>
      <c r="AF1368" t="str">
        <v>XS2975951489</v>
      </c>
      <c r="AG1368" t="str">
        <v>YQ3123763</v>
      </c>
      <c r="AH1368" t="str">
        <v>BACR 5.74 12/18/25</v>
      </c>
      <c r="AI1368" s="1">
        <v>46009</v>
      </c>
      <c r="AJ1368">
        <v>1000000</v>
      </c>
      <c r="AQ1368" t="str">
        <v>YN663876 Corp</v>
      </c>
      <c r="AR1368" t="str">
        <v>XS2708011452</v>
      </c>
      <c r="AS1368" t="str">
        <v>YN6638764</v>
      </c>
      <c r="AT1368" t="str">
        <v>BNP Float 06/21/27</v>
      </c>
      <c r="AU1368" s="1">
        <v>46559</v>
      </c>
      <c r="AV1368">
        <v>500000</v>
      </c>
      <c r="KA1368" s="1"/>
      <c r="LE1368" s="1"/>
    </row>
    <row r="1369" spans="31:317" x14ac:dyDescent="0.25">
      <c r="AE1369" t="str">
        <v>YQ341642 Corp</v>
      </c>
      <c r="AF1369" t="str">
        <v>XS2976540984</v>
      </c>
      <c r="AG1369" t="str">
        <v>YQ3416423</v>
      </c>
      <c r="AH1369" t="str">
        <v>BACR 5.08 03/19/30</v>
      </c>
      <c r="AI1369" s="1">
        <v>47561</v>
      </c>
      <c r="AJ1369">
        <v>25000000</v>
      </c>
      <c r="AQ1369" t="str">
        <v>YN664686 Corp</v>
      </c>
      <c r="AR1369" t="str">
        <v>XS3053346261</v>
      </c>
      <c r="AS1369" t="str">
        <v>YN6646866</v>
      </c>
      <c r="AT1369" t="str">
        <v>BNP Float 06/25/35</v>
      </c>
      <c r="AU1369" s="1">
        <v>49485</v>
      </c>
      <c r="AV1369">
        <v>1000000</v>
      </c>
      <c r="KA1369" s="1"/>
      <c r="LE1369" s="1"/>
    </row>
    <row r="1370" spans="31:317" x14ac:dyDescent="0.25">
      <c r="AE1370" t="str">
        <v>YQ356787 Corp</v>
      </c>
      <c r="AF1370" t="str">
        <v>XS2976550512</v>
      </c>
      <c r="AG1370" t="str">
        <v>YQ3567878</v>
      </c>
      <c r="AH1370" t="str">
        <v>BACR Float 03/26/30</v>
      </c>
      <c r="AI1370" s="1">
        <v>47568</v>
      </c>
      <c r="AJ1370">
        <v>3230000</v>
      </c>
      <c r="AQ1370" t="str">
        <v>YN666289 Corp</v>
      </c>
      <c r="AR1370" t="str">
        <v>XS3057919899</v>
      </c>
      <c r="AS1370" t="str">
        <v>YN6662897</v>
      </c>
      <c r="AT1370" t="str">
        <v>BNP 5.45 07/05/30</v>
      </c>
      <c r="AU1370" s="1">
        <v>47669</v>
      </c>
      <c r="AV1370">
        <v>1000000</v>
      </c>
      <c r="KA1370" s="1"/>
      <c r="LE1370" s="1"/>
    </row>
    <row r="1371" spans="31:317" x14ac:dyDescent="0.25">
      <c r="AE1371" t="str">
        <v>YQ357464 Corp</v>
      </c>
      <c r="AF1371" t="str">
        <v>XS2976550868</v>
      </c>
      <c r="AG1371" t="str">
        <v>YQ3574643</v>
      </c>
      <c r="AH1371" t="str">
        <v>BACR 0 03/26/26</v>
      </c>
      <c r="AI1371" s="1">
        <v>46107</v>
      </c>
      <c r="AJ1371">
        <v>1000000</v>
      </c>
      <c r="AQ1371" t="str">
        <v>YN666573 Corp</v>
      </c>
      <c r="AR1371" t="str">
        <v>XS3053732148</v>
      </c>
      <c r="AS1371" t="str">
        <v>YN6665734</v>
      </c>
      <c r="AT1371" t="str">
        <v>BNP 0 07/06/32</v>
      </c>
      <c r="AU1371" s="1">
        <v>48401</v>
      </c>
      <c r="AV1371">
        <v>1800000</v>
      </c>
      <c r="KA1371" s="1"/>
      <c r="LE1371" s="1"/>
    </row>
    <row r="1372" spans="31:317" x14ac:dyDescent="0.25">
      <c r="AE1372" t="str">
        <v>YQ363236 Corp</v>
      </c>
      <c r="AF1372" t="str">
        <v>XS2662195804</v>
      </c>
      <c r="AG1372" t="str">
        <v>YQ3632367</v>
      </c>
      <c r="AH1372" t="str">
        <v>BACR 6.99 12/20/28</v>
      </c>
      <c r="AI1372" s="1">
        <v>47107</v>
      </c>
      <c r="AJ1372">
        <v>2000000</v>
      </c>
      <c r="AQ1372" t="str">
        <v>YN666627 Corp</v>
      </c>
      <c r="AR1372" t="str">
        <v>XS3057917257</v>
      </c>
      <c r="AS1372" t="str">
        <v>YN6666278</v>
      </c>
      <c r="AT1372" t="str">
        <v>BNP 5.1 07/05/30</v>
      </c>
      <c r="AU1372" s="1">
        <v>47669</v>
      </c>
      <c r="AV1372">
        <v>700000</v>
      </c>
      <c r="KA1372" s="1"/>
      <c r="LE1372" s="1"/>
    </row>
    <row r="1373" spans="31:317" x14ac:dyDescent="0.25">
      <c r="AE1373" t="str">
        <v>YQ366219 Corp</v>
      </c>
      <c r="AF1373" t="str">
        <v>XS2813337552</v>
      </c>
      <c r="AG1373" t="str">
        <v>YQ3662190</v>
      </c>
      <c r="AH1373" t="str">
        <v>BACR 0 06/20/29</v>
      </c>
      <c r="AI1373" s="1">
        <v>47289</v>
      </c>
      <c r="AJ1373">
        <v>2500000</v>
      </c>
      <c r="AQ1373" t="str">
        <v>YN666675 Corp</v>
      </c>
      <c r="AR1373" t="str">
        <v>XS3057919972</v>
      </c>
      <c r="AS1373" t="str">
        <v>YN6666757</v>
      </c>
      <c r="AT1373" t="str">
        <v>BNP 5.13 07/05/30</v>
      </c>
      <c r="AU1373" s="1">
        <v>47669</v>
      </c>
      <c r="AV1373">
        <v>1000000</v>
      </c>
      <c r="KA1373" s="1"/>
      <c r="LE1373" s="1"/>
    </row>
    <row r="1374" spans="31:317" x14ac:dyDescent="0.25">
      <c r="AE1374" t="str">
        <v>YQ366588 Corp</v>
      </c>
      <c r="AF1374" t="str">
        <v>XS2813337800</v>
      </c>
      <c r="AG1374" t="str">
        <v>YQ3665888</v>
      </c>
      <c r="AH1374" t="str">
        <v>BACR 0 06/20/29</v>
      </c>
      <c r="AI1374" s="1">
        <v>47289</v>
      </c>
      <c r="AJ1374">
        <v>2500000</v>
      </c>
      <c r="AQ1374" t="str">
        <v>YN666978 Corp</v>
      </c>
      <c r="AR1374" t="str">
        <v>XS3057931837</v>
      </c>
      <c r="AS1374" t="str">
        <v>YN6669785</v>
      </c>
      <c r="AT1374" t="str">
        <v>BNP Float 06/27/30</v>
      </c>
      <c r="AU1374" s="1">
        <v>47661</v>
      </c>
      <c r="AV1374">
        <v>10000000</v>
      </c>
      <c r="KA1374" s="1"/>
      <c r="LE1374" s="1"/>
    </row>
    <row r="1375" spans="31:317" x14ac:dyDescent="0.25">
      <c r="AE1375" t="str">
        <v>YQ386812 Corp</v>
      </c>
      <c r="AF1375" t="str">
        <v>XS2976551163</v>
      </c>
      <c r="AG1375" t="str">
        <v>YQ3868128</v>
      </c>
      <c r="AH1375" t="str">
        <v>BACR 0 12/20/26</v>
      </c>
      <c r="AI1375" s="1">
        <v>46376</v>
      </c>
      <c r="AJ1375">
        <v>14000000</v>
      </c>
      <c r="AQ1375" t="str">
        <v>YN669164 Corp</v>
      </c>
      <c r="AR1375" t="str">
        <v>XS3053709245</v>
      </c>
      <c r="AS1375" t="str">
        <v>YN6691649</v>
      </c>
      <c r="AT1375" t="str">
        <v>BNP 0 01/08/32</v>
      </c>
      <c r="AU1375" s="1">
        <v>48221</v>
      </c>
      <c r="AV1375">
        <v>550000</v>
      </c>
      <c r="KA1375" s="1"/>
      <c r="LE1375" s="1"/>
    </row>
    <row r="1376" spans="31:317" x14ac:dyDescent="0.25">
      <c r="AE1376" t="str">
        <v>YQ393961 Corp</v>
      </c>
      <c r="AF1376" t="str">
        <v>XS2813337719</v>
      </c>
      <c r="AG1376" t="str">
        <v>YQ3939614</v>
      </c>
      <c r="AH1376" t="str">
        <v>BACR 0 06/20/29</v>
      </c>
      <c r="AI1376" s="1">
        <v>47289</v>
      </c>
      <c r="AJ1376">
        <v>2500000</v>
      </c>
      <c r="AQ1376" t="str">
        <v>YN669564 Corp</v>
      </c>
      <c r="AR1376" t="str">
        <v>XS3057917174</v>
      </c>
      <c r="AS1376" t="str">
        <v>YN6695640</v>
      </c>
      <c r="AT1376" t="str">
        <v>BNP 5.45 07/05/30</v>
      </c>
      <c r="AU1376" s="1">
        <v>47669</v>
      </c>
      <c r="AV1376">
        <v>700000</v>
      </c>
      <c r="KA1376" s="1"/>
      <c r="LE1376" s="1"/>
    </row>
    <row r="1377" spans="31:317" x14ac:dyDescent="0.25">
      <c r="AE1377" t="str">
        <v>YQ412121 Corp</v>
      </c>
      <c r="AF1377" t="str">
        <v>XS2976568563</v>
      </c>
      <c r="AG1377" t="str">
        <v>YQ4121212</v>
      </c>
      <c r="AH1377" t="str">
        <v>BACR 5.85 12/20/25</v>
      </c>
      <c r="AI1377" s="1">
        <v>46011</v>
      </c>
      <c r="AJ1377">
        <v>1500000</v>
      </c>
      <c r="AQ1377" t="str">
        <v>YN669892 Corp</v>
      </c>
      <c r="AR1377" t="str">
        <v>XS3057967781</v>
      </c>
      <c r="AS1377" t="str">
        <v>YN6698925</v>
      </c>
      <c r="AT1377" t="str">
        <v>BNP 10 07/05/30</v>
      </c>
      <c r="AU1377" s="1">
        <v>47669</v>
      </c>
      <c r="AV1377">
        <v>5000000</v>
      </c>
      <c r="KA1377" s="1"/>
      <c r="LE1377" s="1"/>
    </row>
    <row r="1378" spans="31:317" x14ac:dyDescent="0.25">
      <c r="AE1378" t="str">
        <v>YQ422416 Corp</v>
      </c>
      <c r="AF1378" t="str">
        <v>US06746BBD29</v>
      </c>
      <c r="AG1378" t="str">
        <v>06746BBD2</v>
      </c>
      <c r="AH1378" t="str">
        <v>BACR 5.35 04/02/35</v>
      </c>
      <c r="AI1378" s="1">
        <v>49401</v>
      </c>
      <c r="AJ1378">
        <v>2805000</v>
      </c>
      <c r="AQ1378" t="str">
        <v>YN670741 Corp</v>
      </c>
      <c r="AR1378" t="str">
        <v>XS2605008056</v>
      </c>
      <c r="AS1378" t="str">
        <v>YN6707411</v>
      </c>
      <c r="AT1378" t="str">
        <v>BNP Float 06/18/30</v>
      </c>
      <c r="AU1378" s="1">
        <v>47652</v>
      </c>
      <c r="AV1378">
        <v>1890000</v>
      </c>
      <c r="KA1378" s="1"/>
      <c r="LE1378" s="1"/>
    </row>
    <row r="1379" spans="31:317" x14ac:dyDescent="0.25">
      <c r="AE1379" t="str">
        <v>YQ447982 Corp</v>
      </c>
      <c r="AF1379" t="str">
        <v>XS2976599105</v>
      </c>
      <c r="AG1379" t="str">
        <v>YQ4479826</v>
      </c>
      <c r="AH1379" t="str">
        <v>BACR 5.95 12/20/26</v>
      </c>
      <c r="AI1379" s="1">
        <v>46376</v>
      </c>
      <c r="AJ1379">
        <v>5000000</v>
      </c>
      <c r="AQ1379" t="str">
        <v>YN670930 Corp</v>
      </c>
      <c r="AR1379" t="str">
        <v>XS3053335066</v>
      </c>
      <c r="AS1379" t="str">
        <v>YN6709300</v>
      </c>
      <c r="AT1379" t="str">
        <v>BNP 4.85 06/23/30</v>
      </c>
      <c r="AU1379" s="1">
        <v>47657</v>
      </c>
      <c r="AV1379">
        <v>1000000</v>
      </c>
      <c r="KA1379" s="1"/>
      <c r="LE1379" s="1"/>
    </row>
    <row r="1380" spans="31:317" x14ac:dyDescent="0.25">
      <c r="AE1380" t="str">
        <v>YQ448348 Corp</v>
      </c>
      <c r="AF1380" t="str">
        <v>XS2976599360</v>
      </c>
      <c r="AG1380" t="str">
        <v>YQ4483489</v>
      </c>
      <c r="AH1380" t="str">
        <v>BACR 5.95 03/20/27</v>
      </c>
      <c r="AI1380" s="1">
        <v>46466</v>
      </c>
      <c r="AJ1380">
        <v>5000000</v>
      </c>
      <c r="AQ1380" t="str">
        <v>YN671978 Corp</v>
      </c>
      <c r="AR1380" t="str">
        <v>XS3053335819</v>
      </c>
      <c r="AS1380" t="str">
        <v>YN6719788</v>
      </c>
      <c r="AT1380" t="str">
        <v>BNP Float 06/23/30</v>
      </c>
      <c r="AU1380" s="1">
        <v>47657</v>
      </c>
      <c r="AV1380">
        <v>1000000</v>
      </c>
      <c r="KA1380" s="1"/>
      <c r="LE1380" s="1"/>
    </row>
    <row r="1381" spans="31:317" x14ac:dyDescent="0.25">
      <c r="AE1381" t="str">
        <v>YQ485667 Corp</v>
      </c>
      <c r="AF1381" t="str">
        <v>XS2976615588</v>
      </c>
      <c r="AG1381" t="str">
        <v>YQ4856676</v>
      </c>
      <c r="AH1381" t="str">
        <v>BACR 5.85 03/31/26</v>
      </c>
      <c r="AI1381" s="1">
        <v>46112</v>
      </c>
      <c r="AJ1381">
        <v>1500000</v>
      </c>
      <c r="AQ1381" t="str">
        <v>YN679021 Corp</v>
      </c>
      <c r="AR1381" t="str">
        <v>XS2732651042</v>
      </c>
      <c r="AS1381" t="str">
        <v>YN6790219</v>
      </c>
      <c r="AT1381" t="str">
        <v>BNP Float 06/26/30</v>
      </c>
      <c r="AU1381" s="1">
        <v>47660</v>
      </c>
      <c r="AV1381">
        <v>1150000</v>
      </c>
      <c r="KA1381" s="1"/>
      <c r="LE1381" s="1"/>
    </row>
    <row r="1382" spans="31:317" x14ac:dyDescent="0.25">
      <c r="AE1382" t="str">
        <v>YQ486659 Corp</v>
      </c>
      <c r="AF1382" t="str">
        <v>XS2976614425</v>
      </c>
      <c r="AG1382" t="str">
        <v>YQ4866592</v>
      </c>
      <c r="AH1382" t="str">
        <v>BACR 5.08 12/31/25</v>
      </c>
      <c r="AI1382" s="1">
        <v>46022</v>
      </c>
      <c r="AJ1382">
        <v>3000000</v>
      </c>
      <c r="AQ1382" t="str">
        <v>YN683153 Corp</v>
      </c>
      <c r="AR1382" t="str">
        <v>XS2442555665</v>
      </c>
      <c r="AS1382" t="str">
        <v>YN6831534</v>
      </c>
      <c r="AT1382" t="str">
        <v>BNP Float 06/25/35</v>
      </c>
      <c r="AU1382" s="1">
        <v>49485</v>
      </c>
      <c r="AV1382">
        <v>1000000</v>
      </c>
      <c r="KA1382" s="1"/>
      <c r="LE1382" s="1"/>
    </row>
    <row r="1383" spans="31:317" x14ac:dyDescent="0.25">
      <c r="AE1383" t="str">
        <v>YQ487286 Corp</v>
      </c>
      <c r="AF1383" t="str">
        <v>XS2976614268</v>
      </c>
      <c r="AG1383" t="str">
        <v>YQ4872863</v>
      </c>
      <c r="AH1383" t="str">
        <v>BACR 4.71 12/31/25</v>
      </c>
      <c r="AI1383" s="1">
        <v>46022</v>
      </c>
      <c r="AJ1383">
        <v>3000000</v>
      </c>
      <c r="AQ1383" t="str">
        <v>YN685645 Corp</v>
      </c>
      <c r="AR1383" t="str">
        <v>XS3053340900</v>
      </c>
      <c r="AS1383" t="str">
        <v>YN6856457</v>
      </c>
      <c r="AT1383" t="str">
        <v>BNP Float 12/21/26</v>
      </c>
      <c r="AU1383" s="1">
        <v>46377</v>
      </c>
      <c r="AV1383">
        <v>3000000</v>
      </c>
      <c r="KA1383" s="1"/>
      <c r="LE1383" s="1"/>
    </row>
    <row r="1384" spans="31:317" x14ac:dyDescent="0.25">
      <c r="AE1384" t="str">
        <v>YQ487888 Corp</v>
      </c>
      <c r="AF1384" t="str">
        <v>XS2976614185</v>
      </c>
      <c r="AG1384" t="str">
        <v>YQ4878886</v>
      </c>
      <c r="AH1384" t="str">
        <v>BACR 5.92 12/31/25</v>
      </c>
      <c r="AI1384" s="1">
        <v>46022</v>
      </c>
      <c r="AJ1384">
        <v>3000000</v>
      </c>
      <c r="AQ1384" t="str">
        <v>YN686634 Corp</v>
      </c>
      <c r="AR1384" t="str">
        <v>XS3057935317</v>
      </c>
      <c r="AS1384" t="str">
        <v>YN6866340</v>
      </c>
      <c r="AT1384" t="str">
        <v>BNP 5 ¾ 07/05/30</v>
      </c>
      <c r="AU1384" s="1">
        <v>47669</v>
      </c>
      <c r="AV1384">
        <v>500000</v>
      </c>
      <c r="KA1384" s="1"/>
      <c r="LE1384" s="1"/>
    </row>
    <row r="1385" spans="31:317" x14ac:dyDescent="0.25">
      <c r="AE1385" t="str">
        <v>YQ488148 Corp</v>
      </c>
      <c r="AF1385" t="str">
        <v>XS2976614003</v>
      </c>
      <c r="AG1385" t="str">
        <v>YQ4881484</v>
      </c>
      <c r="AH1385" t="str">
        <v>BACR 5.32 12/31/25</v>
      </c>
      <c r="AI1385" s="1">
        <v>46022</v>
      </c>
      <c r="AJ1385">
        <v>3000000</v>
      </c>
      <c r="AQ1385" t="str">
        <v>YN687132 Corp</v>
      </c>
      <c r="AR1385" t="str">
        <v>XS3045931725</v>
      </c>
      <c r="AS1385" t="str">
        <v>YN6871324</v>
      </c>
      <c r="AT1385" t="str">
        <v>BNP 4.3 06/23/28</v>
      </c>
      <c r="AU1385" s="1">
        <v>46927</v>
      </c>
      <c r="AV1385">
        <v>3200000</v>
      </c>
      <c r="KA1385" s="1"/>
      <c r="LE1385" s="1"/>
    </row>
    <row r="1386" spans="31:317" x14ac:dyDescent="0.25">
      <c r="AE1386" t="str">
        <v>YQ522300 Corp</v>
      </c>
      <c r="AF1386" t="str">
        <v>XS2976635933</v>
      </c>
      <c r="AG1386" t="str">
        <v>YQ5223009</v>
      </c>
      <c r="AH1386" t="str">
        <v>BACR 0 04/01/28</v>
      </c>
      <c r="AI1386" s="1">
        <v>46844</v>
      </c>
      <c r="AJ1386">
        <v>1400000</v>
      </c>
      <c r="AQ1386" t="str">
        <v>YN691040 Corp</v>
      </c>
      <c r="AR1386" t="str">
        <v>XS2705251994</v>
      </c>
      <c r="AS1386" t="str">
        <v>YN6910403</v>
      </c>
      <c r="AT1386" t="str">
        <v>BNP 6.01 07/06/32</v>
      </c>
      <c r="AU1386" s="1">
        <v>48401</v>
      </c>
      <c r="AV1386">
        <v>500000</v>
      </c>
      <c r="KA1386" s="1"/>
      <c r="LE1386" s="1"/>
    </row>
    <row r="1387" spans="31:317" x14ac:dyDescent="0.25">
      <c r="AE1387" t="str">
        <v>YQ522301 Corp</v>
      </c>
      <c r="AF1387" t="str">
        <v>XS2976636071</v>
      </c>
      <c r="AG1387" t="str">
        <v>YQ5223017</v>
      </c>
      <c r="AH1387" t="str">
        <v>BACR 0 04/17/28</v>
      </c>
      <c r="AI1387" s="1">
        <v>46860</v>
      </c>
      <c r="AJ1387">
        <v>3000000</v>
      </c>
      <c r="AQ1387" t="str">
        <v>YN692442 Corp</v>
      </c>
      <c r="AR1387" t="str">
        <v>XS2740809814</v>
      </c>
      <c r="AS1387" t="str">
        <v>YN6924420</v>
      </c>
      <c r="AT1387" t="str">
        <v>BNP 7.62 07/05/30</v>
      </c>
      <c r="AU1387" s="1">
        <v>47669</v>
      </c>
      <c r="AV1387">
        <v>350000</v>
      </c>
      <c r="KA1387" s="1"/>
      <c r="LE1387" s="1"/>
    </row>
    <row r="1388" spans="31:317" x14ac:dyDescent="0.25">
      <c r="AE1388" t="str">
        <v>YQ522546 Corp</v>
      </c>
      <c r="AF1388" t="str">
        <v>XS2976637475</v>
      </c>
      <c r="AG1388" t="str">
        <v>YQ5225467</v>
      </c>
      <c r="AH1388" t="str">
        <v>BACR Float 04/01/30</v>
      </c>
      <c r="AI1388" s="1">
        <v>47574</v>
      </c>
      <c r="AJ1388">
        <v>1000000</v>
      </c>
      <c r="AQ1388" t="str">
        <v>YN693224 Corp</v>
      </c>
      <c r="AR1388" t="str">
        <v>XS2759196244</v>
      </c>
      <c r="AS1388" t="str">
        <v>YN6932241</v>
      </c>
      <c r="AT1388" t="str">
        <v>BNP Float 06/27/30</v>
      </c>
      <c r="AU1388" s="1">
        <v>47661</v>
      </c>
      <c r="AV1388">
        <v>1500000</v>
      </c>
      <c r="KA1388" s="1"/>
      <c r="LE1388" s="1"/>
    </row>
    <row r="1389" spans="31:317" x14ac:dyDescent="0.25">
      <c r="AE1389" t="str">
        <v>YQ523204 Corp</v>
      </c>
      <c r="AF1389" t="str">
        <v>XS2976636238</v>
      </c>
      <c r="AG1389" t="str">
        <v>YQ5232042</v>
      </c>
      <c r="AH1389" t="str">
        <v>BACR 6.31 12/25/25</v>
      </c>
      <c r="AI1389" s="1">
        <v>46016</v>
      </c>
      <c r="AJ1389">
        <v>1500000</v>
      </c>
      <c r="AQ1389" t="str">
        <v>YN693712 Corp</v>
      </c>
      <c r="AR1389" t="str">
        <v>XS3045941526</v>
      </c>
      <c r="AS1389" t="str">
        <v>YN6937125</v>
      </c>
      <c r="AT1389" t="str">
        <v>BNP 5.07 06/23/30</v>
      </c>
      <c r="AU1389" s="1">
        <v>47657</v>
      </c>
      <c r="AV1389">
        <v>1500000</v>
      </c>
      <c r="KA1389" s="1"/>
      <c r="LE1389" s="1"/>
    </row>
    <row r="1390" spans="31:317" x14ac:dyDescent="0.25">
      <c r="AE1390" t="str">
        <v>YQ524112 Corp</v>
      </c>
      <c r="AF1390" t="str">
        <v>XS2976636311</v>
      </c>
      <c r="AG1390" t="str">
        <v>YQ5241126</v>
      </c>
      <c r="AH1390" t="str">
        <v>BACR 5.04 12/25/25</v>
      </c>
      <c r="AI1390" s="1">
        <v>46016</v>
      </c>
      <c r="AJ1390">
        <v>1500000</v>
      </c>
      <c r="AQ1390" t="str">
        <v>YN695029 Corp</v>
      </c>
      <c r="AR1390" t="str">
        <v>XS3047653483</v>
      </c>
      <c r="AS1390" t="str">
        <v>YN6950292</v>
      </c>
      <c r="AT1390" t="str">
        <v>BNP 4.6 06/23/30</v>
      </c>
      <c r="AU1390" s="1">
        <v>47657</v>
      </c>
      <c r="AV1390">
        <v>400000</v>
      </c>
      <c r="KA1390" s="1"/>
      <c r="LE1390" s="1"/>
    </row>
    <row r="1391" spans="31:317" x14ac:dyDescent="0.25">
      <c r="AE1391" t="str">
        <v>YQ529545 Corp</v>
      </c>
      <c r="AF1391" t="str">
        <v>US06746BC584</v>
      </c>
      <c r="AG1391" t="str">
        <v>06746BC58</v>
      </c>
      <c r="AH1391" t="str">
        <v>BACR 5.1 04/02/32</v>
      </c>
      <c r="AI1391" s="1">
        <v>48306</v>
      </c>
      <c r="AJ1391">
        <v>5220000</v>
      </c>
      <c r="AQ1391" t="str">
        <v>YN696299 Corp</v>
      </c>
      <c r="AR1391" t="str">
        <v>XS3057938337</v>
      </c>
      <c r="AS1391" t="str">
        <v>YN6962990</v>
      </c>
      <c r="AT1391" t="str">
        <v>BNP 8.3 07/05/30</v>
      </c>
      <c r="AU1391" s="1">
        <v>47669</v>
      </c>
      <c r="AV1391">
        <v>500000</v>
      </c>
      <c r="KA1391" s="1"/>
      <c r="LE1391" s="1"/>
    </row>
    <row r="1392" spans="31:317" x14ac:dyDescent="0.25">
      <c r="AE1392" t="str">
        <v>YQ559241 Corp</v>
      </c>
      <c r="AF1392" t="str">
        <v>XS2976654132</v>
      </c>
      <c r="AG1392" t="str">
        <v>YQ5592411</v>
      </c>
      <c r="AH1392" t="str">
        <v>BACR 5 12/26/25</v>
      </c>
      <c r="AI1392" s="1">
        <v>46017</v>
      </c>
      <c r="AJ1392">
        <v>2000000</v>
      </c>
      <c r="AQ1392" t="str">
        <v>YN696583 Corp</v>
      </c>
      <c r="AR1392" t="str">
        <v>XS3045941443</v>
      </c>
      <c r="AS1392" t="str">
        <v>YN6965837</v>
      </c>
      <c r="AT1392" t="str">
        <v>BNP 5.07 06/23/30</v>
      </c>
      <c r="AU1392" s="1">
        <v>47657</v>
      </c>
      <c r="AV1392">
        <v>600000</v>
      </c>
      <c r="KA1392" s="1"/>
      <c r="LE1392" s="1"/>
    </row>
    <row r="1393" spans="31:317" x14ac:dyDescent="0.25">
      <c r="AE1393" t="str">
        <v>YQ562512 Corp</v>
      </c>
      <c r="AF1393" t="str">
        <v>XS2976661343</v>
      </c>
      <c r="AG1393" t="str">
        <v>YQ5625120</v>
      </c>
      <c r="AH1393" t="str">
        <v>BACR Float 04/02/30</v>
      </c>
      <c r="AI1393" s="1">
        <v>47575</v>
      </c>
      <c r="AJ1393">
        <v>3840000</v>
      </c>
      <c r="AQ1393" t="str">
        <v>YN697208 Corp</v>
      </c>
      <c r="AR1393" t="str">
        <v>XS3045942763</v>
      </c>
      <c r="AS1393" t="str">
        <v>YN6972080</v>
      </c>
      <c r="AT1393" t="str">
        <v>BNP 5.34 06/23/30</v>
      </c>
      <c r="AU1393" s="1">
        <v>47657</v>
      </c>
      <c r="AV1393">
        <v>500000</v>
      </c>
      <c r="KA1393" s="1"/>
      <c r="LE1393" s="1"/>
    </row>
    <row r="1394" spans="31:317" x14ac:dyDescent="0.25">
      <c r="AE1394" t="str">
        <v>YQ570032 Corp</v>
      </c>
      <c r="AF1394" t="str">
        <v>XS2976653753</v>
      </c>
      <c r="AG1394" t="str">
        <v>YQ5700329</v>
      </c>
      <c r="AH1394" t="str">
        <v>BACR 5 12/26/25</v>
      </c>
      <c r="AI1394" s="1">
        <v>46017</v>
      </c>
      <c r="AJ1394">
        <v>2500000</v>
      </c>
      <c r="AQ1394" t="str">
        <v>YN697390 Corp</v>
      </c>
      <c r="AR1394" t="str">
        <v>XS3045930834</v>
      </c>
      <c r="AS1394" t="str">
        <v>YN6973906</v>
      </c>
      <c r="AT1394" t="str">
        <v>BNP 4.8 06/23/32</v>
      </c>
      <c r="AU1394" s="1">
        <v>48388</v>
      </c>
      <c r="AV1394">
        <v>1400000</v>
      </c>
      <c r="KA1394" s="1"/>
      <c r="LE1394" s="1"/>
    </row>
    <row r="1395" spans="31:317" x14ac:dyDescent="0.25">
      <c r="AE1395" t="str">
        <v>YQ633590 Corp</v>
      </c>
      <c r="AF1395" t="str">
        <v>XS2912710907</v>
      </c>
      <c r="AG1395" t="str">
        <v>YQ6335901</v>
      </c>
      <c r="AH1395" t="str">
        <v>BACR Float 10/04/26</v>
      </c>
      <c r="AI1395" s="1">
        <v>46299</v>
      </c>
      <c r="AJ1395">
        <v>1000000</v>
      </c>
      <c r="AQ1395" t="str">
        <v>YN698506 Corp</v>
      </c>
      <c r="AR1395" t="str">
        <v>XS3053715564</v>
      </c>
      <c r="AS1395" t="str">
        <v>YN6985066</v>
      </c>
      <c r="AT1395" t="str">
        <v>BNP 6 ¼ 07/05/30</v>
      </c>
      <c r="AU1395" s="1">
        <v>47669</v>
      </c>
      <c r="AV1395">
        <v>500000</v>
      </c>
      <c r="KA1395" s="1"/>
      <c r="LE1395" s="1"/>
    </row>
    <row r="1396" spans="31:317" x14ac:dyDescent="0.25">
      <c r="AE1396" t="str">
        <v>YQ633732 Corp</v>
      </c>
      <c r="AF1396" t="str">
        <v>XS2912711202</v>
      </c>
      <c r="AG1396" t="str">
        <v>YQ6337329</v>
      </c>
      <c r="AH1396" t="str">
        <v>BACR Float 04/04/28</v>
      </c>
      <c r="AI1396" s="1">
        <v>46847</v>
      </c>
      <c r="AJ1396">
        <v>1460000</v>
      </c>
      <c r="AQ1396" t="str">
        <v>YN698728 Corp</v>
      </c>
      <c r="AR1396" t="str">
        <v>XS3045942847</v>
      </c>
      <c r="AS1396" t="str">
        <v>YN6987286</v>
      </c>
      <c r="AT1396" t="str">
        <v>BNP 5 ¼ 06/23/30</v>
      </c>
      <c r="AU1396" s="1">
        <v>47657</v>
      </c>
      <c r="AV1396">
        <v>500000</v>
      </c>
      <c r="KA1396" s="1"/>
      <c r="LE1396" s="1"/>
    </row>
    <row r="1397" spans="31:317" x14ac:dyDescent="0.25">
      <c r="AE1397" t="str">
        <v>YQ633748 Corp</v>
      </c>
      <c r="AF1397" t="str">
        <v>XS2912711897</v>
      </c>
      <c r="AG1397" t="str">
        <v>YQ6337485</v>
      </c>
      <c r="AH1397" t="str">
        <v>BACR Float 10/04/26</v>
      </c>
      <c r="AI1397" s="1">
        <v>46299</v>
      </c>
      <c r="AJ1397">
        <v>2580000</v>
      </c>
      <c r="AQ1397" t="str">
        <v>YN699495 Corp</v>
      </c>
      <c r="AR1397" t="str">
        <v>XS3045929828</v>
      </c>
      <c r="AS1397" t="str">
        <v>YN6994951</v>
      </c>
      <c r="AT1397" t="str">
        <v>BNP 5.01 06/23/30</v>
      </c>
      <c r="AU1397" s="1">
        <v>47657</v>
      </c>
      <c r="AV1397">
        <v>700000</v>
      </c>
      <c r="KA1397" s="1"/>
      <c r="LE1397" s="1"/>
    </row>
    <row r="1398" spans="31:317" x14ac:dyDescent="0.25">
      <c r="AE1398" t="str">
        <v>YQ672296 Corp</v>
      </c>
      <c r="AF1398" t="str">
        <v>XS2912726812</v>
      </c>
      <c r="AG1398" t="str">
        <v>YQ6722967</v>
      </c>
      <c r="AH1398" t="str">
        <v>BACR 5 ¾ 04/04/26</v>
      </c>
      <c r="AI1398" s="1">
        <v>46116</v>
      </c>
      <c r="AJ1398">
        <v>2000000</v>
      </c>
      <c r="AQ1398" t="str">
        <v>YN699549 Corp</v>
      </c>
      <c r="AR1398" t="str">
        <v>XS3045965624</v>
      </c>
      <c r="AS1398" t="str">
        <v>YN6995495</v>
      </c>
      <c r="AT1398" t="str">
        <v>BNP 4.77 06/23/30</v>
      </c>
      <c r="AU1398" s="1">
        <v>47657</v>
      </c>
      <c r="AV1398">
        <v>600000</v>
      </c>
      <c r="KA1398" s="1"/>
      <c r="LE1398" s="1"/>
    </row>
    <row r="1399" spans="31:317" x14ac:dyDescent="0.25">
      <c r="AE1399" t="str">
        <v>YQ676685 Corp</v>
      </c>
      <c r="AF1399" t="str">
        <v>XS2912726903</v>
      </c>
      <c r="AG1399" t="str">
        <v>YQ6766857</v>
      </c>
      <c r="AH1399" t="str">
        <v>BACR 7.22 04/04/26</v>
      </c>
      <c r="AI1399" s="1">
        <v>46116</v>
      </c>
      <c r="AJ1399">
        <v>2000000</v>
      </c>
      <c r="AQ1399" t="str">
        <v>YN700631 Corp</v>
      </c>
      <c r="AR1399" t="str">
        <v>XS2515920556</v>
      </c>
      <c r="AS1399" t="str">
        <v>YN7006318</v>
      </c>
      <c r="AT1399" t="str">
        <v>BNP 4.55 07/05/30</v>
      </c>
      <c r="AU1399" s="1">
        <v>47669</v>
      </c>
      <c r="AV1399">
        <v>1325000</v>
      </c>
      <c r="KA1399" s="1"/>
      <c r="LE1399" s="1"/>
    </row>
    <row r="1400" spans="31:317" x14ac:dyDescent="0.25">
      <c r="AE1400" t="str">
        <v>YQ697420 Corp</v>
      </c>
      <c r="AF1400" t="str">
        <v>XS2912749947</v>
      </c>
      <c r="AG1400" t="str">
        <v>YQ6974204</v>
      </c>
      <c r="AH1400" t="str">
        <v>BACR 6 06/20/26</v>
      </c>
      <c r="AI1400" s="1">
        <v>46193</v>
      </c>
      <c r="AJ1400">
        <v>5000000</v>
      </c>
      <c r="AQ1400" t="str">
        <v>YN701187 Corp</v>
      </c>
      <c r="AR1400" t="str">
        <v>XS3045924431</v>
      </c>
      <c r="AS1400" t="str">
        <v>YN7011870</v>
      </c>
      <c r="AT1400" t="str">
        <v>BNP Float 06/14/27</v>
      </c>
      <c r="AU1400" s="1">
        <v>46552</v>
      </c>
      <c r="AV1400">
        <v>10000000</v>
      </c>
      <c r="KA1400" s="1"/>
      <c r="LE1400" s="1"/>
    </row>
    <row r="1401" spans="31:317" x14ac:dyDescent="0.25">
      <c r="AE1401" t="str">
        <v>YQ717740 Corp</v>
      </c>
      <c r="AF1401" t="str">
        <v>XS2912778029</v>
      </c>
      <c r="AG1401" t="str">
        <v>YQ7177401</v>
      </c>
      <c r="AH1401" t="str">
        <v>BACR 0 04/08/28</v>
      </c>
      <c r="AI1401" s="1">
        <v>46851</v>
      </c>
      <c r="AJ1401">
        <v>1000000</v>
      </c>
      <c r="AQ1401" t="str">
        <v>YN701362 Corp</v>
      </c>
      <c r="AR1401" t="str">
        <v>XS2741436658</v>
      </c>
      <c r="AS1401" t="str">
        <v>YN7013629</v>
      </c>
      <c r="AT1401" t="str">
        <v>BNP 6.1 07/06/32</v>
      </c>
      <c r="AU1401" s="1">
        <v>48401</v>
      </c>
      <c r="AV1401">
        <v>550000</v>
      </c>
      <c r="KA1401" s="1"/>
      <c r="LE1401" s="1"/>
    </row>
    <row r="1402" spans="31:317" x14ac:dyDescent="0.25">
      <c r="AE1402" t="str">
        <v>YQ756511 Corp</v>
      </c>
      <c r="AF1402" t="str">
        <v>XS2912791980</v>
      </c>
      <c r="AG1402" t="str">
        <v>YQ7565118</v>
      </c>
      <c r="AH1402" t="str">
        <v>BACR Float 04/09/26</v>
      </c>
      <c r="AI1402" s="1">
        <v>46121</v>
      </c>
      <c r="AJ1402">
        <v>1800000</v>
      </c>
      <c r="AQ1402" t="str">
        <v>YN704262 Corp</v>
      </c>
      <c r="AR1402" t="str">
        <v>XS3059828734</v>
      </c>
      <c r="AS1402" t="str">
        <v>YN7042628</v>
      </c>
      <c r="AT1402" t="str">
        <v>BNP 29.85 07/05/30</v>
      </c>
      <c r="AU1402" s="1">
        <v>47669</v>
      </c>
      <c r="AV1402">
        <v>500000</v>
      </c>
      <c r="KA1402" s="1"/>
      <c r="LE1402" s="1"/>
    </row>
    <row r="1403" spans="31:317" x14ac:dyDescent="0.25">
      <c r="AE1403" t="str">
        <v>YQ756587 Corp</v>
      </c>
      <c r="AF1403" t="str">
        <v>XS2912797755</v>
      </c>
      <c r="AG1403" t="str">
        <v>YQ7565878</v>
      </c>
      <c r="AH1403" t="str">
        <v>BACR Float 04/09/27</v>
      </c>
      <c r="AI1403" s="1">
        <v>46486</v>
      </c>
      <c r="AJ1403">
        <v>2550000</v>
      </c>
      <c r="AQ1403" t="str">
        <v>YN707659 Corp</v>
      </c>
      <c r="AR1403" t="str">
        <v>XS3047653640</v>
      </c>
      <c r="AS1403" t="str">
        <v>YN7076592</v>
      </c>
      <c r="AT1403" t="str">
        <v>BNP Float 06/23/30</v>
      </c>
      <c r="AU1403" s="1">
        <v>47657</v>
      </c>
      <c r="AV1403">
        <v>5000000</v>
      </c>
      <c r="KA1403" s="1"/>
      <c r="LE1403" s="1"/>
    </row>
    <row r="1404" spans="31:317" x14ac:dyDescent="0.25">
      <c r="AE1404" t="str">
        <v>YQ756617 Corp</v>
      </c>
      <c r="AF1404" t="str">
        <v>XS2912795627</v>
      </c>
      <c r="AG1404" t="str">
        <v>YQ7566173</v>
      </c>
      <c r="AH1404" t="str">
        <v>BACR 6 ½ 04/16/26</v>
      </c>
      <c r="AI1404" s="1">
        <v>46128</v>
      </c>
      <c r="AJ1404">
        <v>2000000</v>
      </c>
      <c r="AQ1404" t="str">
        <v>YN718377 Corp</v>
      </c>
      <c r="AR1404" t="str">
        <v>XS3040142617</v>
      </c>
      <c r="AS1404" t="str">
        <v>YN7183778</v>
      </c>
      <c r="AT1404" t="str">
        <v>BNP Float 06/23/30</v>
      </c>
      <c r="AU1404" s="1">
        <v>47657</v>
      </c>
      <c r="AV1404">
        <v>3700000</v>
      </c>
      <c r="KA1404" s="1"/>
      <c r="LE1404" s="1"/>
    </row>
    <row r="1405" spans="31:317" x14ac:dyDescent="0.25">
      <c r="AE1405" t="str">
        <v>YQ756628 Corp</v>
      </c>
      <c r="AF1405" t="str">
        <v>XS2912795890</v>
      </c>
      <c r="AG1405" t="str">
        <v>YQ7566280</v>
      </c>
      <c r="AH1405" t="str">
        <v>BACR 6.4 10/16/26</v>
      </c>
      <c r="AI1405" s="1">
        <v>46311</v>
      </c>
      <c r="AJ1405">
        <v>3000000</v>
      </c>
      <c r="AQ1405" t="str">
        <v>YN718454 Corp</v>
      </c>
      <c r="AR1405" t="str">
        <v>XS3040142534</v>
      </c>
      <c r="AS1405" t="str">
        <v>YN7184545</v>
      </c>
      <c r="AT1405" t="str">
        <v>BNP Float 06/23/30</v>
      </c>
      <c r="AU1405" s="1">
        <v>47657</v>
      </c>
      <c r="AV1405">
        <v>3700000</v>
      </c>
      <c r="KA1405" s="1"/>
      <c r="LE1405" s="1"/>
    </row>
    <row r="1406" spans="31:317" x14ac:dyDescent="0.25">
      <c r="AE1406" t="str">
        <v>YQ757049 Corp</v>
      </c>
      <c r="AF1406" t="str">
        <v>XS2912795973</v>
      </c>
      <c r="AG1406" t="str">
        <v>YQ7570498</v>
      </c>
      <c r="AH1406" t="str">
        <v>BACR 6.35 04/16/27</v>
      </c>
      <c r="AI1406" s="1">
        <v>46493</v>
      </c>
      <c r="AJ1406">
        <v>3000000</v>
      </c>
      <c r="AQ1406" t="str">
        <v>YN719593 Corp</v>
      </c>
      <c r="AR1406" t="str">
        <v>XS3047650620</v>
      </c>
      <c r="AS1406" t="str">
        <v>YN7195939</v>
      </c>
      <c r="AT1406" t="str">
        <v>BNP 5 06/23/30</v>
      </c>
      <c r="AU1406" s="1">
        <v>47657</v>
      </c>
      <c r="AV1406">
        <v>400000</v>
      </c>
      <c r="KA1406" s="1"/>
      <c r="LE1406" s="1"/>
    </row>
    <row r="1407" spans="31:317" x14ac:dyDescent="0.25">
      <c r="AE1407" t="str">
        <v>YQ865530 Corp</v>
      </c>
      <c r="AF1407" t="str">
        <v>XS2925708641</v>
      </c>
      <c r="AG1407" t="str">
        <v>YQ8655306</v>
      </c>
      <c r="AH1407" t="str">
        <v>BACR Float 04/11/28</v>
      </c>
      <c r="AI1407" s="1">
        <v>46854</v>
      </c>
      <c r="AJ1407">
        <v>1330000</v>
      </c>
      <c r="AQ1407" t="str">
        <v>YN720256 Corp</v>
      </c>
      <c r="AR1407" t="str">
        <v>XS3040142880</v>
      </c>
      <c r="AS1407" t="str">
        <v>YN7202560</v>
      </c>
      <c r="AT1407" t="str">
        <v>BNP Float 06/23/30</v>
      </c>
      <c r="AU1407" s="1">
        <v>47657</v>
      </c>
      <c r="AV1407">
        <v>3700000</v>
      </c>
      <c r="KA1407" s="1"/>
      <c r="LE1407" s="1"/>
    </row>
    <row r="1408" spans="31:317" x14ac:dyDescent="0.25">
      <c r="AE1408" t="str">
        <v>YQ877224 Corp</v>
      </c>
      <c r="AF1408" t="str">
        <v>XS2925719689</v>
      </c>
      <c r="AG1408" t="str">
        <v>YQ8772242</v>
      </c>
      <c r="AH1408" t="str">
        <v>BACR 5.6 04/14/26</v>
      </c>
      <c r="AI1408" s="1">
        <v>46126</v>
      </c>
      <c r="AJ1408">
        <v>1000000</v>
      </c>
      <c r="AQ1408" t="str">
        <v>YN731150 Corp</v>
      </c>
      <c r="AR1408" t="str">
        <v>XS3049999694</v>
      </c>
      <c r="AS1408" t="str">
        <v>YN7311502</v>
      </c>
      <c r="AT1408" t="str">
        <v>BNP 4.73 06/23/30</v>
      </c>
      <c r="AU1408" s="1">
        <v>47657</v>
      </c>
      <c r="AV1408">
        <v>1100000</v>
      </c>
      <c r="KA1408" s="1"/>
      <c r="LE1408" s="1"/>
    </row>
    <row r="1409" spans="31:317" x14ac:dyDescent="0.25">
      <c r="AE1409" t="str">
        <v>YQ926366 Corp</v>
      </c>
      <c r="AF1409" t="str">
        <v>XS2925735883</v>
      </c>
      <c r="AG1409" t="str">
        <v>YQ9263662</v>
      </c>
      <c r="AH1409" t="str">
        <v>BACR Float 04/15/27</v>
      </c>
      <c r="AI1409" s="1">
        <v>46492</v>
      </c>
      <c r="AJ1409">
        <v>1750000</v>
      </c>
      <c r="AQ1409" t="str">
        <v>YN733470 Corp</v>
      </c>
      <c r="AR1409" t="str">
        <v>XS3050004343</v>
      </c>
      <c r="AS1409" t="str">
        <v>YN7334702</v>
      </c>
      <c r="AT1409" t="str">
        <v>BNP Float 06/23/30</v>
      </c>
      <c r="AU1409" s="1">
        <v>47657</v>
      </c>
      <c r="AV1409">
        <v>4000000</v>
      </c>
      <c r="KA1409" s="1"/>
      <c r="LE1409" s="1"/>
    </row>
    <row r="1410" spans="31:317" x14ac:dyDescent="0.25">
      <c r="AE1410" t="str">
        <v>YQ928197 Corp</v>
      </c>
      <c r="AF1410" t="str">
        <v>US06746BEF40</v>
      </c>
      <c r="AG1410" t="str">
        <v>06746BEF4</v>
      </c>
      <c r="AH1410" t="str">
        <v>BACR 5 ¼ 04/16/35</v>
      </c>
      <c r="AI1410" s="1">
        <v>49415</v>
      </c>
      <c r="AJ1410">
        <v>971000</v>
      </c>
      <c r="AQ1410" t="str">
        <v>YN734346 Corp</v>
      </c>
      <c r="AR1410" t="str">
        <v>XS2741510056</v>
      </c>
      <c r="AS1410" t="str">
        <v>YN7343463</v>
      </c>
      <c r="AT1410" t="str">
        <v>BNP Float 06/20/30</v>
      </c>
      <c r="AU1410" s="1">
        <v>47654</v>
      </c>
      <c r="AV1410">
        <v>870000</v>
      </c>
      <c r="KA1410" s="1"/>
      <c r="LE1410" s="1"/>
    </row>
    <row r="1411" spans="31:317" x14ac:dyDescent="0.25">
      <c r="AE1411" t="str">
        <v>YQ931430 Corp</v>
      </c>
      <c r="AF1411" t="str">
        <v>US06746BEE74</v>
      </c>
      <c r="AG1411" t="str">
        <v>06746BEE7</v>
      </c>
      <c r="AH1411" t="str">
        <v>BACR 4.85 04/17/30</v>
      </c>
      <c r="AI1411" s="1">
        <v>47590</v>
      </c>
      <c r="AJ1411">
        <v>1971000</v>
      </c>
      <c r="AQ1411" t="str">
        <v>YN734575 Corp</v>
      </c>
      <c r="AR1411" t="str">
        <v>XS2749295379</v>
      </c>
      <c r="AS1411" t="str">
        <v>YN7345757</v>
      </c>
      <c r="AT1411" t="str">
        <v>BNP 5.01 06/23/30</v>
      </c>
      <c r="AU1411" s="1">
        <v>47657</v>
      </c>
      <c r="AV1411">
        <v>500000</v>
      </c>
      <c r="KA1411" s="1"/>
      <c r="LE1411" s="1"/>
    </row>
    <row r="1412" spans="31:317" x14ac:dyDescent="0.25">
      <c r="AE1412" t="str">
        <v>YQ932122 Corp</v>
      </c>
      <c r="AF1412" t="str">
        <v>DE000BC0K997</v>
      </c>
      <c r="AG1412" t="str">
        <v>YQ9321221</v>
      </c>
      <c r="AH1412" t="str">
        <v>BACR 4.15 04/03/28</v>
      </c>
      <c r="AI1412" s="1">
        <v>46846</v>
      </c>
      <c r="AJ1412">
        <v>5530000</v>
      </c>
      <c r="AQ1412" t="str">
        <v>YN737911 Corp</v>
      </c>
      <c r="AR1412" t="str">
        <v>XS2749301367</v>
      </c>
      <c r="AS1412" t="str">
        <v>YN7379111</v>
      </c>
      <c r="AT1412" t="str">
        <v>BNP 5.1 06/23/30</v>
      </c>
      <c r="AU1412" s="1">
        <v>47657</v>
      </c>
      <c r="AV1412">
        <v>1550000</v>
      </c>
      <c r="KA1412" s="1"/>
      <c r="LE1412" s="1"/>
    </row>
    <row r="1413" spans="31:317" x14ac:dyDescent="0.25">
      <c r="AE1413" t="str">
        <v>YQ960979 Corp</v>
      </c>
      <c r="AF1413" t="str">
        <v>XS2925748860</v>
      </c>
      <c r="AG1413" t="str">
        <v>YQ9609799</v>
      </c>
      <c r="AH1413" t="str">
        <v>BACR Float 04/16/30</v>
      </c>
      <c r="AI1413" s="1">
        <v>47589</v>
      </c>
      <c r="AJ1413">
        <v>1000000</v>
      </c>
      <c r="AQ1413" t="str">
        <v>YN738100 Corp</v>
      </c>
      <c r="AR1413" t="str">
        <v>XS2749296005</v>
      </c>
      <c r="AS1413" t="str">
        <v>YN7381000</v>
      </c>
      <c r="AT1413" t="str">
        <v>BNP 5 06/23/30</v>
      </c>
      <c r="AU1413" s="1">
        <v>47657</v>
      </c>
      <c r="AV1413">
        <v>500000</v>
      </c>
      <c r="KA1413" s="1"/>
      <c r="LE1413" s="1"/>
    </row>
    <row r="1414" spans="31:317" x14ac:dyDescent="0.25">
      <c r="AE1414" t="str">
        <v>YR000372 Corp</v>
      </c>
      <c r="AF1414" t="str">
        <v>XS2938960114</v>
      </c>
      <c r="AG1414" t="str">
        <v>YR0003727</v>
      </c>
      <c r="AH1414" t="str">
        <v>BACR 0 12/20/29</v>
      </c>
      <c r="AI1414" s="1">
        <v>47472</v>
      </c>
      <c r="AJ1414">
        <v>1600000</v>
      </c>
      <c r="AQ1414" t="str">
        <v>YN741522 Corp</v>
      </c>
      <c r="AR1414" t="str">
        <v>XS2759213437</v>
      </c>
      <c r="AS1414" t="str">
        <v>YN7415220</v>
      </c>
      <c r="AT1414" t="str">
        <v>BNP 4.41 06/23/30</v>
      </c>
      <c r="AU1414" s="1">
        <v>47657</v>
      </c>
      <c r="AV1414">
        <v>800000</v>
      </c>
      <c r="KA1414" s="1"/>
      <c r="LE1414" s="1"/>
    </row>
    <row r="1415" spans="31:317" x14ac:dyDescent="0.25">
      <c r="AE1415" t="str">
        <v>YR000975 Corp</v>
      </c>
      <c r="AF1415" t="str">
        <v>XS2938961518</v>
      </c>
      <c r="AG1415" t="str">
        <v>YR0009757</v>
      </c>
      <c r="AH1415" t="str">
        <v>BACR 0 12/20/29</v>
      </c>
      <c r="AI1415" s="1">
        <v>47472</v>
      </c>
      <c r="AJ1415">
        <v>500000</v>
      </c>
      <c r="AQ1415" t="str">
        <v>YN742612 Corp</v>
      </c>
      <c r="AR1415" t="str">
        <v>XS3053346428</v>
      </c>
      <c r="AS1415" t="str">
        <v>YN7426128</v>
      </c>
      <c r="AT1415" t="str">
        <v>BNP 6.31 06/23/30</v>
      </c>
      <c r="AU1415" s="1">
        <v>47657</v>
      </c>
      <c r="AV1415">
        <v>600000</v>
      </c>
      <c r="KA1415" s="1"/>
      <c r="LE1415" s="1"/>
    </row>
    <row r="1416" spans="31:317" x14ac:dyDescent="0.25">
      <c r="AE1416" t="str">
        <v>YR001324 Corp</v>
      </c>
      <c r="AF1416" t="str">
        <v>XS2938961435</v>
      </c>
      <c r="AG1416" t="str">
        <v>YR0013247</v>
      </c>
      <c r="AH1416" t="str">
        <v>BACR 0 01/20/29</v>
      </c>
      <c r="AI1416" s="1">
        <v>47138</v>
      </c>
      <c r="AJ1416">
        <v>500000</v>
      </c>
      <c r="AQ1416" t="str">
        <v>YN745349 Corp</v>
      </c>
      <c r="AR1416" t="str">
        <v>XS3108440986</v>
      </c>
      <c r="AS1416" t="str">
        <v>YN7453494</v>
      </c>
      <c r="AT1416" t="str">
        <v>BNP Float 07/03/30</v>
      </c>
      <c r="AU1416" s="1">
        <v>47667</v>
      </c>
      <c r="AV1416">
        <v>890000</v>
      </c>
      <c r="KA1416" s="1"/>
      <c r="LE1416" s="1"/>
    </row>
    <row r="1417" spans="31:317" x14ac:dyDescent="0.25">
      <c r="AE1417" t="str">
        <v>YR076571 Corp</v>
      </c>
      <c r="AF1417" t="str">
        <v>XS2928932057</v>
      </c>
      <c r="AG1417" t="str">
        <v>YR0765713</v>
      </c>
      <c r="AH1417" t="str">
        <v>BACR 0 12/20/29</v>
      </c>
      <c r="AI1417" s="1">
        <v>47472</v>
      </c>
      <c r="AJ1417">
        <v>2500000</v>
      </c>
      <c r="AQ1417" t="str">
        <v>YN774018 Corp</v>
      </c>
      <c r="AR1417" t="str">
        <v>XS2784228368</v>
      </c>
      <c r="AS1417" t="str">
        <v>YN7740189</v>
      </c>
      <c r="AT1417" t="str">
        <v>BNP 0 07/05/34</v>
      </c>
      <c r="AU1417" s="1">
        <v>49130</v>
      </c>
      <c r="AV1417">
        <v>1050000</v>
      </c>
      <c r="KA1417" s="1"/>
      <c r="LE1417" s="1"/>
    </row>
    <row r="1418" spans="31:317" x14ac:dyDescent="0.25">
      <c r="AE1418" t="str">
        <v>YR089674 Corp</v>
      </c>
      <c r="AF1418" t="str">
        <v>XS2945410129</v>
      </c>
      <c r="AG1418" t="str">
        <v>YR0896740</v>
      </c>
      <c r="AH1418" t="str">
        <v>BACR 6.3 12/20/29</v>
      </c>
      <c r="AI1418" s="1">
        <v>47472</v>
      </c>
      <c r="AJ1418">
        <v>600000</v>
      </c>
      <c r="AQ1418" t="str">
        <v>YN774475 Corp</v>
      </c>
      <c r="AR1418" t="str">
        <v>XS3059838378</v>
      </c>
      <c r="AS1418" t="str">
        <v>YN7744751</v>
      </c>
      <c r="AT1418" t="str">
        <v>BNP 10.4 01/05/28</v>
      </c>
      <c r="AU1418" s="1">
        <v>46757</v>
      </c>
      <c r="AV1418">
        <v>255000</v>
      </c>
      <c r="KA1418" s="1"/>
      <c r="LE1418" s="1"/>
    </row>
    <row r="1419" spans="31:317" x14ac:dyDescent="0.25">
      <c r="AE1419" t="str">
        <v>YR152730 Corp</v>
      </c>
      <c r="AF1419" t="str">
        <v>XS2945392988</v>
      </c>
      <c r="AG1419" t="str">
        <v>YR1527302</v>
      </c>
      <c r="AH1419" t="str">
        <v>BACR 7.32 02/11/26</v>
      </c>
      <c r="AI1419" s="1">
        <v>46064</v>
      </c>
      <c r="AJ1419">
        <v>1500000</v>
      </c>
      <c r="AQ1419" t="str">
        <v>YN774496 Corp</v>
      </c>
      <c r="AR1419" t="str">
        <v>XS2638585229</v>
      </c>
      <c r="AS1419" t="str">
        <v>YN7744967</v>
      </c>
      <c r="AT1419" t="str">
        <v>BNP Float 12/07/28</v>
      </c>
      <c r="AU1419" s="1">
        <v>47094</v>
      </c>
      <c r="AV1419">
        <v>1950000</v>
      </c>
      <c r="KA1419" s="1"/>
      <c r="LE1419" s="1"/>
    </row>
    <row r="1420" spans="31:317" x14ac:dyDescent="0.25">
      <c r="AE1420" t="str">
        <v>YR156608 Corp</v>
      </c>
      <c r="AF1420" t="str">
        <v>XS2938768608</v>
      </c>
      <c r="AG1420" t="str">
        <v>YR1566086</v>
      </c>
      <c r="AH1420" t="str">
        <v>BACR 0 01/31/30</v>
      </c>
      <c r="AI1420" s="1">
        <v>47514</v>
      </c>
      <c r="AJ1420">
        <v>1450000</v>
      </c>
      <c r="AQ1420" t="str">
        <v>YN776340 Corp</v>
      </c>
      <c r="AR1420" t="str">
        <v>XS2531599954</v>
      </c>
      <c r="AS1420" t="str">
        <v>YN7763405</v>
      </c>
      <c r="AT1420" t="str">
        <v>BNP 6.35 07/05/28</v>
      </c>
      <c r="AU1420" s="1">
        <v>46939</v>
      </c>
      <c r="AV1420">
        <v>1000000</v>
      </c>
      <c r="KA1420" s="1"/>
      <c r="LE1420" s="1"/>
    </row>
    <row r="1421" spans="31:317" x14ac:dyDescent="0.25">
      <c r="AE1421" t="str">
        <v>YR224372 Corp</v>
      </c>
      <c r="AF1421" t="str">
        <v>XS2945457609</v>
      </c>
      <c r="AG1421" t="str">
        <v>YR2243727</v>
      </c>
      <c r="AH1421" t="str">
        <v>BACR Float 02/10/28</v>
      </c>
      <c r="AI1421" s="1">
        <v>46793</v>
      </c>
      <c r="AJ1421">
        <v>1000000</v>
      </c>
      <c r="AQ1421" t="str">
        <v>YN776473 Corp</v>
      </c>
      <c r="AR1421" t="str">
        <v>XS2615058786</v>
      </c>
      <c r="AS1421" t="str">
        <v>YN7764734</v>
      </c>
      <c r="AT1421" t="str">
        <v>BNP 6.02 01/08/29</v>
      </c>
      <c r="AU1421" s="1">
        <v>47126</v>
      </c>
      <c r="AV1421">
        <v>1000000</v>
      </c>
      <c r="KA1421" s="1"/>
      <c r="LE1421" s="1"/>
    </row>
    <row r="1422" spans="31:317" x14ac:dyDescent="0.25">
      <c r="AE1422" t="str">
        <v>YR239859 Corp</v>
      </c>
      <c r="AF1422" t="str">
        <v>XS2945433683</v>
      </c>
      <c r="AG1422" t="str">
        <v>YR2398596</v>
      </c>
      <c r="AH1422" t="str">
        <v>BACR 0 02/18/26</v>
      </c>
      <c r="AI1422" s="1">
        <v>46071</v>
      </c>
      <c r="AJ1422">
        <v>2300000</v>
      </c>
      <c r="AQ1422" t="str">
        <v>YN776871 Corp</v>
      </c>
      <c r="AR1422" t="str">
        <v>XS2529546272</v>
      </c>
      <c r="AS1422" t="str">
        <v>YN7768719</v>
      </c>
      <c r="AT1422" t="str">
        <v>BNP 7.2 07/05/28</v>
      </c>
      <c r="AU1422" s="1">
        <v>46939</v>
      </c>
      <c r="AV1422">
        <v>2715000</v>
      </c>
      <c r="KA1422" s="1"/>
      <c r="LE1422" s="1"/>
    </row>
    <row r="1423" spans="31:317" x14ac:dyDescent="0.25">
      <c r="AE1423" t="str">
        <v>YR245917 Corp</v>
      </c>
      <c r="AF1423" t="str">
        <v>XS2945484835</v>
      </c>
      <c r="AG1423" t="str">
        <v>YR2459174</v>
      </c>
      <c r="AH1423" t="str">
        <v>BACR Float 02/18/26</v>
      </c>
      <c r="AI1423" s="1">
        <v>46071</v>
      </c>
      <c r="AJ1423">
        <v>2050000</v>
      </c>
      <c r="AQ1423" t="str">
        <v>YN777026 Corp</v>
      </c>
      <c r="AR1423" t="str">
        <v>XS2531600125</v>
      </c>
      <c r="AS1423" t="str">
        <v>YN7770269</v>
      </c>
      <c r="AT1423" t="str">
        <v>BNP 6.24 07/05/28</v>
      </c>
      <c r="AU1423" s="1">
        <v>46939</v>
      </c>
      <c r="AV1423">
        <v>1000000</v>
      </c>
      <c r="KA1423" s="1"/>
      <c r="LE1423" s="1"/>
    </row>
    <row r="1424" spans="31:317" x14ac:dyDescent="0.25">
      <c r="AE1424" t="str">
        <v>YR254636 Corp</v>
      </c>
      <c r="AF1424" t="str">
        <v>XS2945485303</v>
      </c>
      <c r="AG1424" t="str">
        <v>YR2546368</v>
      </c>
      <c r="AH1424" t="str">
        <v>BACR Float 02/18/30</v>
      </c>
      <c r="AI1424" s="1">
        <v>47532</v>
      </c>
      <c r="AJ1424">
        <v>2000000</v>
      </c>
      <c r="AQ1424" t="str">
        <v>YN777055 Corp</v>
      </c>
      <c r="AR1424" t="str">
        <v>XS2591445155</v>
      </c>
      <c r="AS1424" t="str">
        <v>YN7770558</v>
      </c>
      <c r="AT1424" t="str">
        <v>BNP 6 01/08/29</v>
      </c>
      <c r="AU1424" s="1">
        <v>47126</v>
      </c>
      <c r="AV1424">
        <v>1800000</v>
      </c>
      <c r="KA1424" s="1"/>
      <c r="LE1424" s="1"/>
    </row>
    <row r="1425" spans="31:317" x14ac:dyDescent="0.25">
      <c r="AE1425" t="str">
        <v>YR278733 Corp</v>
      </c>
      <c r="AF1425" t="str">
        <v>XS2945487424</v>
      </c>
      <c r="AG1425" t="str">
        <v>YR2787335</v>
      </c>
      <c r="AH1425" t="str">
        <v>BACR 0 02/18/26</v>
      </c>
      <c r="AI1425" s="1">
        <v>46071</v>
      </c>
      <c r="AJ1425">
        <v>4450000</v>
      </c>
      <c r="AQ1425" t="str">
        <v>YN777162 Corp</v>
      </c>
      <c r="AR1425" t="str">
        <v>XS2531600554</v>
      </c>
      <c r="AS1425" t="str">
        <v>YN7771622</v>
      </c>
      <c r="AT1425" t="str">
        <v>BNP 6.22 07/05/28</v>
      </c>
      <c r="AU1425" s="1">
        <v>46939</v>
      </c>
      <c r="AV1425">
        <v>1000000</v>
      </c>
      <c r="KA1425" s="1"/>
      <c r="LE1425" s="1"/>
    </row>
    <row r="1426" spans="31:317" x14ac:dyDescent="0.25">
      <c r="AE1426" t="str">
        <v>YR278986 Corp</v>
      </c>
      <c r="AF1426" t="str">
        <v>XS2945488828</v>
      </c>
      <c r="AG1426" t="str">
        <v>YR2789869</v>
      </c>
      <c r="AH1426" t="str">
        <v>BACR 0 02/18/27</v>
      </c>
      <c r="AI1426" s="1">
        <v>46436</v>
      </c>
      <c r="AJ1426">
        <v>2000000</v>
      </c>
      <c r="AQ1426" t="str">
        <v>YN777534 Corp</v>
      </c>
      <c r="AR1426" t="str">
        <v>XS2531600398</v>
      </c>
      <c r="AS1426" t="str">
        <v>YN7775342</v>
      </c>
      <c r="AT1426" t="str">
        <v>BNP 6.31 07/05/28</v>
      </c>
      <c r="AU1426" s="1">
        <v>46939</v>
      </c>
      <c r="AV1426">
        <v>1000000</v>
      </c>
      <c r="KA1426" s="1"/>
      <c r="LE1426" s="1"/>
    </row>
    <row r="1427" spans="31:317" x14ac:dyDescent="0.25">
      <c r="AE1427" t="str">
        <v>YR282869 Corp</v>
      </c>
      <c r="AF1427" t="str">
        <v>XS2945488315</v>
      </c>
      <c r="AG1427" t="str">
        <v>YR2828691</v>
      </c>
      <c r="AH1427" t="str">
        <v>BACR Float 02/18/27</v>
      </c>
      <c r="AI1427" s="1">
        <v>46436</v>
      </c>
      <c r="AJ1427">
        <v>3000000</v>
      </c>
      <c r="AQ1427" t="str">
        <v>YN777550 Corp</v>
      </c>
      <c r="AR1427" t="str">
        <v>XS2531600711</v>
      </c>
      <c r="AS1427" t="str">
        <v>YN7775508</v>
      </c>
      <c r="AT1427" t="str">
        <v>BNP 6.03 07/05/28</v>
      </c>
      <c r="AU1427" s="1">
        <v>46939</v>
      </c>
      <c r="AV1427">
        <v>1000000</v>
      </c>
      <c r="KA1427" s="1"/>
      <c r="LE1427" s="1"/>
    </row>
    <row r="1428" spans="31:317" x14ac:dyDescent="0.25">
      <c r="AE1428" t="str">
        <v>YR285051 Corp</v>
      </c>
      <c r="AF1428" t="str">
        <v>XS2945488075</v>
      </c>
      <c r="AG1428" t="str">
        <v>YR2850513</v>
      </c>
      <c r="AH1428" t="str">
        <v>BACR 5.7 02/18/26</v>
      </c>
      <c r="AI1428" s="1">
        <v>46071</v>
      </c>
      <c r="AJ1428">
        <v>2000000</v>
      </c>
      <c r="AQ1428" t="str">
        <v>YN778859 Corp</v>
      </c>
      <c r="AR1428" t="str">
        <v>XS2604986229</v>
      </c>
      <c r="AS1428" t="str">
        <v>YN7788592</v>
      </c>
      <c r="AT1428" t="str">
        <v>BNP 6 07/05/28</v>
      </c>
      <c r="AU1428" s="1">
        <v>46939</v>
      </c>
      <c r="AV1428">
        <v>500000</v>
      </c>
      <c r="KA1428" s="1"/>
      <c r="LE1428" s="1"/>
    </row>
    <row r="1429" spans="31:317" x14ac:dyDescent="0.25">
      <c r="AE1429" t="str">
        <v>YR298253 Corp</v>
      </c>
      <c r="AF1429" t="str">
        <v>XS2953004939</v>
      </c>
      <c r="AG1429" t="str">
        <v>YR2982530</v>
      </c>
      <c r="AH1429" t="str">
        <v>BACR 8.55 11/19/25</v>
      </c>
      <c r="AI1429" s="1">
        <v>45980</v>
      </c>
      <c r="AJ1429">
        <v>5000000</v>
      </c>
      <c r="AQ1429" t="str">
        <v>YN780408 Corp</v>
      </c>
      <c r="AR1429" t="str">
        <v>XS2919374467</v>
      </c>
      <c r="AS1429" t="str">
        <v>YN7804084</v>
      </c>
      <c r="AT1429" t="str">
        <v>BNP Float 01/04/27</v>
      </c>
      <c r="AU1429" s="1">
        <v>46391</v>
      </c>
      <c r="AV1429">
        <v>1000000</v>
      </c>
      <c r="KA1429" s="1"/>
      <c r="LE1429" s="1"/>
    </row>
    <row r="1430" spans="31:317" x14ac:dyDescent="0.25">
      <c r="AE1430" t="str">
        <v>YR298333 Corp</v>
      </c>
      <c r="AF1430" t="e">
        <v>#N/A</v>
      </c>
      <c r="AG1430" t="str">
        <v>YR2983330</v>
      </c>
      <c r="AH1430" t="str">
        <v>BACR 0 12/04/26</v>
      </c>
      <c r="AI1430" s="1">
        <v>46360</v>
      </c>
      <c r="AJ1430">
        <v>500000</v>
      </c>
      <c r="AQ1430" t="str">
        <v>YN781243 Corp</v>
      </c>
      <c r="AR1430" t="str">
        <v>XS2997062141</v>
      </c>
      <c r="AS1430" t="str">
        <v>YN7812434</v>
      </c>
      <c r="AT1430" t="str">
        <v>BNP 0 07/05/30</v>
      </c>
      <c r="AU1430" s="1">
        <v>47669</v>
      </c>
      <c r="AV1430">
        <v>1000000</v>
      </c>
      <c r="KA1430" s="1"/>
      <c r="LE1430" s="1"/>
    </row>
    <row r="1431" spans="31:317" x14ac:dyDescent="0.25">
      <c r="AE1431" t="str">
        <v>YR323248 Corp</v>
      </c>
      <c r="AF1431" t="str">
        <v>XS2953019028</v>
      </c>
      <c r="AG1431" t="str">
        <v>YR3232489</v>
      </c>
      <c r="AH1431" t="str">
        <v>BACR 5.52 02/13/35</v>
      </c>
      <c r="AI1431" s="1">
        <v>49353</v>
      </c>
      <c r="AJ1431">
        <v>20000000</v>
      </c>
      <c r="AQ1431" t="str">
        <v>YN781584 Corp</v>
      </c>
      <c r="AR1431" t="str">
        <v>XS2759159473</v>
      </c>
      <c r="AS1431" t="str">
        <v>YN7815841</v>
      </c>
      <c r="AT1431" t="str">
        <v>BNP 0 07/05/29</v>
      </c>
      <c r="AU1431" s="1">
        <v>47304</v>
      </c>
      <c r="AV1431">
        <v>710000</v>
      </c>
      <c r="KA1431" s="1"/>
      <c r="LE1431" s="1"/>
    </row>
    <row r="1432" spans="31:317" x14ac:dyDescent="0.25">
      <c r="AE1432" t="str">
        <v>YR337551 Corp</v>
      </c>
      <c r="AF1432" t="str">
        <v>XS2953022246</v>
      </c>
      <c r="AG1432" t="str">
        <v>YR3375510</v>
      </c>
      <c r="AH1432" t="str">
        <v>BACR Float 02/20/28</v>
      </c>
      <c r="AI1432" s="1">
        <v>46803</v>
      </c>
      <c r="AJ1432">
        <v>2420000</v>
      </c>
      <c r="AQ1432" t="str">
        <v>YN782655 Corp</v>
      </c>
      <c r="AR1432" t="str">
        <v>XS2615058943</v>
      </c>
      <c r="AS1432" t="str">
        <v>YN7826558</v>
      </c>
      <c r="AT1432" t="str">
        <v>BNP 6 01/08/29</v>
      </c>
      <c r="AU1432" s="1">
        <v>47126</v>
      </c>
      <c r="AV1432">
        <v>1000000</v>
      </c>
      <c r="KA1432" s="1"/>
      <c r="LE1432" s="1"/>
    </row>
    <row r="1433" spans="31:317" x14ac:dyDescent="0.25">
      <c r="AE1433" t="str">
        <v>YR371029 Corp</v>
      </c>
      <c r="AF1433" t="str">
        <v>XS2953059321</v>
      </c>
      <c r="AG1433" t="str">
        <v>YR3710294</v>
      </c>
      <c r="AH1433" t="str">
        <v>BACR Float 12/20/29</v>
      </c>
      <c r="AI1433" s="1">
        <v>47472</v>
      </c>
      <c r="AJ1433">
        <v>20000000</v>
      </c>
      <c r="AQ1433" t="str">
        <v>YN782941 Corp</v>
      </c>
      <c r="AR1433" t="str">
        <v>XS3059864887</v>
      </c>
      <c r="AS1433" t="str">
        <v>YN7829412</v>
      </c>
      <c r="AT1433" t="str">
        <v>BNP 0 07/05/35</v>
      </c>
      <c r="AU1433" s="1">
        <v>49495</v>
      </c>
      <c r="AV1433">
        <v>3500000</v>
      </c>
      <c r="KA1433" s="1"/>
      <c r="LE1433" s="1"/>
    </row>
    <row r="1434" spans="31:317" x14ac:dyDescent="0.25">
      <c r="AE1434" t="str">
        <v>YR371356 Corp</v>
      </c>
      <c r="AF1434" t="str">
        <v>XS2953056061</v>
      </c>
      <c r="AG1434" t="str">
        <v>YR3713561</v>
      </c>
      <c r="AH1434" t="str">
        <v>BACR 4 ¼ 02/21/27</v>
      </c>
      <c r="AI1434" s="1">
        <v>46439</v>
      </c>
      <c r="AJ1434">
        <v>3620000</v>
      </c>
      <c r="AQ1434" t="str">
        <v>YN783030 Corp</v>
      </c>
      <c r="AR1434" t="str">
        <v>XS2442152380</v>
      </c>
      <c r="AS1434" t="str">
        <v>YN7830303</v>
      </c>
      <c r="AT1434" t="str">
        <v>BNP 6.97 01/08/26</v>
      </c>
      <c r="AU1434" s="1">
        <v>46030</v>
      </c>
      <c r="AV1434">
        <v>1300000</v>
      </c>
      <c r="KA1434" s="1"/>
      <c r="LE1434" s="1"/>
    </row>
    <row r="1435" spans="31:317" x14ac:dyDescent="0.25">
      <c r="AE1435" t="str">
        <v>YR374381 Corp</v>
      </c>
      <c r="AF1435" t="str">
        <v>XS2953058786</v>
      </c>
      <c r="AG1435" t="str">
        <v>YR3743816</v>
      </c>
      <c r="AH1435" t="str">
        <v>BACR 0 02/21/27</v>
      </c>
      <c r="AI1435" s="1">
        <v>46439</v>
      </c>
      <c r="AJ1435">
        <v>1100000</v>
      </c>
      <c r="AQ1435" t="str">
        <v>YN784319 Corp</v>
      </c>
      <c r="AR1435" t="str">
        <v>XS2788739600</v>
      </c>
      <c r="AS1435" t="str">
        <v>YN7843199</v>
      </c>
      <c r="AT1435" t="str">
        <v>BNP 0 07/05/29</v>
      </c>
      <c r="AU1435" s="1">
        <v>47304</v>
      </c>
      <c r="AV1435">
        <v>2400000</v>
      </c>
      <c r="KA1435" s="1"/>
      <c r="LE1435" s="1"/>
    </row>
    <row r="1436" spans="31:317" x14ac:dyDescent="0.25">
      <c r="AE1436" t="str">
        <v>YR377756 Corp</v>
      </c>
      <c r="AF1436" t="str">
        <v>XS2953056145</v>
      </c>
      <c r="AG1436" t="str">
        <v>YR3777566</v>
      </c>
      <c r="AH1436" t="str">
        <v>BACR 5.85 02/21/26</v>
      </c>
      <c r="AI1436" s="1">
        <v>46074</v>
      </c>
      <c r="AJ1436">
        <v>1000000</v>
      </c>
      <c r="AQ1436" t="str">
        <v>YN784446 Corp</v>
      </c>
      <c r="AR1436" t="str">
        <v>XS3059851397</v>
      </c>
      <c r="AS1436" t="str">
        <v>YN7844460</v>
      </c>
      <c r="AT1436" t="str">
        <v>BNP Float 06/28/32</v>
      </c>
      <c r="AU1436" s="1">
        <v>48393</v>
      </c>
      <c r="AV1436">
        <v>10000000</v>
      </c>
      <c r="KA1436" s="1"/>
      <c r="LE1436" s="1"/>
    </row>
    <row r="1437" spans="31:317" x14ac:dyDescent="0.25">
      <c r="AE1437" t="str">
        <v>YR383510 Corp</v>
      </c>
      <c r="AF1437" t="str">
        <v>XS2953074122</v>
      </c>
      <c r="AG1437" t="str">
        <v>YR3835109</v>
      </c>
      <c r="AH1437" t="str">
        <v>BACR 4.4 02/22/28</v>
      </c>
      <c r="AI1437" s="1">
        <v>46805</v>
      </c>
      <c r="AJ1437">
        <v>1000000</v>
      </c>
      <c r="AQ1437" t="str">
        <v>YN784870 Corp</v>
      </c>
      <c r="AR1437" t="str">
        <v>XS3045924514</v>
      </c>
      <c r="AS1437" t="str">
        <v>YN7848701</v>
      </c>
      <c r="AT1437" t="str">
        <v>BNP Float 07/10/30</v>
      </c>
      <c r="AU1437" s="1">
        <v>47674</v>
      </c>
      <c r="AV1437">
        <v>10000000</v>
      </c>
      <c r="KA1437" s="1"/>
      <c r="LE1437" s="1"/>
    </row>
    <row r="1438" spans="31:317" x14ac:dyDescent="0.25">
      <c r="AE1438" t="str">
        <v>YR410431 Corp</v>
      </c>
      <c r="AF1438" t="str">
        <v>XS2953086217</v>
      </c>
      <c r="AG1438" t="str">
        <v>YR4104315</v>
      </c>
      <c r="AH1438" t="str">
        <v>BACR 0 02/18/40</v>
      </c>
      <c r="AI1438" s="1">
        <v>51184</v>
      </c>
      <c r="AJ1438">
        <v>45000000</v>
      </c>
      <c r="AQ1438" t="str">
        <v>YN786258 Corp</v>
      </c>
      <c r="AR1438" t="str">
        <v>XS2442158403</v>
      </c>
      <c r="AS1438" t="str">
        <v>YN7862587</v>
      </c>
      <c r="AT1438" t="str">
        <v>BNP 5.9 01/08/26</v>
      </c>
      <c r="AU1438" s="1">
        <v>46030</v>
      </c>
      <c r="AV1438">
        <v>18000000</v>
      </c>
      <c r="KA1438" s="1"/>
      <c r="LE1438" s="1"/>
    </row>
    <row r="1439" spans="31:317" x14ac:dyDescent="0.25">
      <c r="AE1439" t="str">
        <v>YR418226 Corp</v>
      </c>
      <c r="AF1439" t="str">
        <v>XS2953085755</v>
      </c>
      <c r="AG1439" t="str">
        <v>YR4182261</v>
      </c>
      <c r="AH1439" t="str">
        <v>BACR 5 ½ 02/24/26</v>
      </c>
      <c r="AI1439" s="1">
        <v>46077</v>
      </c>
      <c r="AJ1439">
        <v>12500000</v>
      </c>
      <c r="AQ1439" t="str">
        <v>YN789426 Corp</v>
      </c>
      <c r="AR1439" t="str">
        <v>XS3059865181</v>
      </c>
      <c r="AS1439" t="str">
        <v>YN7894267</v>
      </c>
      <c r="AT1439" t="str">
        <v>BNP 0 07/05/35</v>
      </c>
      <c r="AU1439" s="1">
        <v>49495</v>
      </c>
      <c r="AV1439">
        <v>3500000</v>
      </c>
      <c r="KA1439" s="1"/>
      <c r="LE1439" s="1"/>
    </row>
    <row r="1440" spans="31:317" x14ac:dyDescent="0.25">
      <c r="AE1440" t="str">
        <v>YR474065 Corp</v>
      </c>
      <c r="AF1440" t="str">
        <v>HK0001110714</v>
      </c>
      <c r="AG1440" t="str">
        <v>YR4740654</v>
      </c>
      <c r="AH1440" t="str">
        <v>BACR 5.16 02/26/30</v>
      </c>
      <c r="AI1440" s="1">
        <v>47540</v>
      </c>
      <c r="AJ1440">
        <v>30000000</v>
      </c>
      <c r="AQ1440" t="str">
        <v>YN792224 Corp</v>
      </c>
      <c r="AR1440" t="str">
        <v>XS2749293325</v>
      </c>
      <c r="AS1440" t="str">
        <v>YN7922241</v>
      </c>
      <c r="AT1440" t="str">
        <v>BNP 0 07/05/29</v>
      </c>
      <c r="AU1440" s="1">
        <v>47304</v>
      </c>
      <c r="AV1440">
        <v>2823000</v>
      </c>
      <c r="KA1440" s="1"/>
      <c r="LE1440" s="1"/>
    </row>
    <row r="1441" spans="31:317" x14ac:dyDescent="0.25">
      <c r="AE1441" t="str">
        <v>YR481357 Corp</v>
      </c>
      <c r="AF1441" t="str">
        <v>XS2953146300</v>
      </c>
      <c r="AG1441" t="str">
        <v>YR4813576</v>
      </c>
      <c r="AH1441" t="str">
        <v>BACR 0 02/26/28</v>
      </c>
      <c r="AI1441" s="1">
        <v>46809</v>
      </c>
      <c r="AJ1441">
        <v>1750000</v>
      </c>
      <c r="AQ1441" t="str">
        <v>YN792868 Corp</v>
      </c>
      <c r="AR1441" t="str">
        <v>XS2248092632</v>
      </c>
      <c r="AS1441" t="str">
        <v>YN7928685</v>
      </c>
      <c r="AT1441" t="str">
        <v>BNP 3.7 01/06/28</v>
      </c>
      <c r="AU1441" s="1">
        <v>46758</v>
      </c>
      <c r="AV1441">
        <v>800000</v>
      </c>
      <c r="KA1441" s="1"/>
      <c r="LE1441" s="1"/>
    </row>
    <row r="1442" spans="31:317" x14ac:dyDescent="0.25">
      <c r="AE1442" t="str">
        <v>YR482176 Corp</v>
      </c>
      <c r="AF1442" t="str">
        <v>XS2953145328</v>
      </c>
      <c r="AG1442" t="str">
        <v>YR4821769</v>
      </c>
      <c r="AH1442" t="str">
        <v>BACR 6.65 02/26/26</v>
      </c>
      <c r="AI1442" s="1">
        <v>46079</v>
      </c>
      <c r="AJ1442">
        <v>2500000</v>
      </c>
      <c r="AQ1442" t="str">
        <v>YN794023 Corp</v>
      </c>
      <c r="AR1442" t="str">
        <v>XS2759151652</v>
      </c>
      <c r="AS1442" t="str">
        <v>YN7940235</v>
      </c>
      <c r="AT1442" t="str">
        <v>BNP 0 07/05/29</v>
      </c>
      <c r="AU1442" s="1">
        <v>47304</v>
      </c>
      <c r="AV1442">
        <v>500000</v>
      </c>
      <c r="KA1442" s="1"/>
      <c r="LE1442" s="1"/>
    </row>
    <row r="1443" spans="31:317" x14ac:dyDescent="0.25">
      <c r="AE1443" t="str">
        <v>YR482288 Corp</v>
      </c>
      <c r="AF1443" t="str">
        <v>XS2953145591</v>
      </c>
      <c r="AG1443" t="str">
        <v>YR4822882</v>
      </c>
      <c r="AH1443" t="str">
        <v>BACR 6.59 11/26/25</v>
      </c>
      <c r="AI1443" s="1">
        <v>45987</v>
      </c>
      <c r="AJ1443">
        <v>2500000</v>
      </c>
      <c r="AQ1443" t="str">
        <v>YN819151 Corp</v>
      </c>
      <c r="AR1443" t="str">
        <v>XS3053725878</v>
      </c>
      <c r="AS1443" t="str">
        <v>YN8191515</v>
      </c>
      <c r="AT1443" t="str">
        <v>BNP 5.77 06/23/35</v>
      </c>
      <c r="AU1443" s="1">
        <v>49483</v>
      </c>
      <c r="AV1443">
        <v>700000</v>
      </c>
      <c r="KA1443" s="1"/>
      <c r="LE1443" s="1"/>
    </row>
    <row r="1444" spans="31:317" x14ac:dyDescent="0.25">
      <c r="AE1444" t="str">
        <v>YR503983 Corp</v>
      </c>
      <c r="AF1444" t="str">
        <v>XS2953146722</v>
      </c>
      <c r="AG1444" t="str">
        <v>YR5039833</v>
      </c>
      <c r="AH1444" t="str">
        <v>BACR 0 02/26/28</v>
      </c>
      <c r="AI1444" s="1">
        <v>46809</v>
      </c>
      <c r="AJ1444">
        <v>1000000</v>
      </c>
      <c r="AQ1444" t="str">
        <v>YN819933 Corp</v>
      </c>
      <c r="AR1444" t="str">
        <v>XS3053727064</v>
      </c>
      <c r="AS1444" t="str">
        <v>YN8199336</v>
      </c>
      <c r="AT1444" t="str">
        <v>BNP Float 06/23/30</v>
      </c>
      <c r="AU1444" s="1">
        <v>47657</v>
      </c>
      <c r="AV1444">
        <v>1200000</v>
      </c>
      <c r="KA1444" s="1"/>
      <c r="LE1444" s="1"/>
    </row>
    <row r="1445" spans="31:317" x14ac:dyDescent="0.25">
      <c r="AE1445" t="str">
        <v>YR504039 Corp</v>
      </c>
      <c r="AF1445" t="str">
        <v>XS2953147290</v>
      </c>
      <c r="AG1445" t="str">
        <v>YR5040393</v>
      </c>
      <c r="AH1445" t="str">
        <v>BACR 4 02/26/27</v>
      </c>
      <c r="AI1445" s="1">
        <v>46444</v>
      </c>
      <c r="AJ1445">
        <v>2000000</v>
      </c>
      <c r="AQ1445" t="str">
        <v>YN821534 Corp</v>
      </c>
      <c r="AR1445" t="str">
        <v>XS3057942792</v>
      </c>
      <c r="AS1445" t="str">
        <v>YN8215348</v>
      </c>
      <c r="AT1445" t="str">
        <v>BNP 4.47 06/23/30</v>
      </c>
      <c r="AU1445" s="1">
        <v>47657</v>
      </c>
      <c r="AV1445">
        <v>1700000</v>
      </c>
      <c r="KA1445" s="1"/>
      <c r="LE1445" s="1"/>
    </row>
    <row r="1446" spans="31:317" x14ac:dyDescent="0.25">
      <c r="AE1446" t="str">
        <v>YR507989 Corp</v>
      </c>
      <c r="AF1446" t="str">
        <v>XS2953146565</v>
      </c>
      <c r="AG1446" t="str">
        <v>YR5079896</v>
      </c>
      <c r="AH1446" t="str">
        <v>BACR 0 02/26/27</v>
      </c>
      <c r="AI1446" s="1">
        <v>46444</v>
      </c>
      <c r="AJ1446">
        <v>1000000</v>
      </c>
      <c r="AQ1446" t="str">
        <v>YN837523 Corp</v>
      </c>
      <c r="AR1446" t="str">
        <v>XS3057946785</v>
      </c>
      <c r="AS1446" t="str">
        <v>YN8375233</v>
      </c>
      <c r="AT1446" t="str">
        <v>BNP 0 07/05/30</v>
      </c>
      <c r="AU1446" s="1">
        <v>47669</v>
      </c>
      <c r="AV1446">
        <v>1500000</v>
      </c>
      <c r="KA1446" s="1"/>
      <c r="LE1446" s="1"/>
    </row>
    <row r="1447" spans="31:317" x14ac:dyDescent="0.25">
      <c r="AE1447" t="str">
        <v>YR512556 Corp</v>
      </c>
      <c r="AF1447" t="str">
        <v>XS2953173536</v>
      </c>
      <c r="AG1447" t="str">
        <v>YR5125566</v>
      </c>
      <c r="AH1447" t="str">
        <v>BACR 0 02/27/28</v>
      </c>
      <c r="AI1447" s="1">
        <v>46810</v>
      </c>
      <c r="AJ1447">
        <v>3450000</v>
      </c>
      <c r="AQ1447" t="str">
        <v>YN839017 Corp</v>
      </c>
      <c r="AR1447" t="str">
        <v>XS3057947320</v>
      </c>
      <c r="AS1447" t="str">
        <v>YN8390174</v>
      </c>
      <c r="AT1447" t="str">
        <v>BNP 6 07/06/32</v>
      </c>
      <c r="AU1447" s="1">
        <v>48401</v>
      </c>
      <c r="AV1447">
        <v>2500000</v>
      </c>
      <c r="KA1447" s="1"/>
      <c r="LE1447" s="1"/>
    </row>
    <row r="1448" spans="31:317" x14ac:dyDescent="0.25">
      <c r="AE1448" t="str">
        <v>YR514704 Corp</v>
      </c>
      <c r="AF1448" t="str">
        <v>XS2953177792</v>
      </c>
      <c r="AG1448" t="str">
        <v>YR5147040</v>
      </c>
      <c r="AH1448" t="str">
        <v>BACR 7.13 02/27/26</v>
      </c>
      <c r="AI1448" s="1">
        <v>46080</v>
      </c>
      <c r="AJ1448">
        <v>1000000</v>
      </c>
      <c r="AQ1448" t="str">
        <v>YN843151 Corp</v>
      </c>
      <c r="AR1448" t="str">
        <v>XS3059869332</v>
      </c>
      <c r="AS1448" t="str">
        <v>YN8431515</v>
      </c>
      <c r="AT1448" t="str">
        <v>BNP Float 07/03/30</v>
      </c>
      <c r="AU1448" s="1">
        <v>47667</v>
      </c>
      <c r="AV1448">
        <v>2000000</v>
      </c>
      <c r="KA1448" s="1"/>
      <c r="LE1448" s="1"/>
    </row>
    <row r="1449" spans="31:317" x14ac:dyDescent="0.25">
      <c r="AE1449" t="str">
        <v>YR515329 Corp</v>
      </c>
      <c r="AF1449" t="str">
        <v>XS2953178253</v>
      </c>
      <c r="AG1449" t="str">
        <v>YR5153295</v>
      </c>
      <c r="AH1449" t="str">
        <v>BACR 7.49 02/27/26</v>
      </c>
      <c r="AI1449" s="1">
        <v>46080</v>
      </c>
      <c r="AJ1449">
        <v>2000000</v>
      </c>
      <c r="AQ1449" t="str">
        <v>YN873451 Corp</v>
      </c>
      <c r="AR1449" t="str">
        <v>XS3057951199</v>
      </c>
      <c r="AS1449" t="str">
        <v>YN8734512</v>
      </c>
      <c r="AT1449" t="str">
        <v>BNP 29.02 07/05/30</v>
      </c>
      <c r="AU1449" s="1">
        <v>47669</v>
      </c>
      <c r="AV1449">
        <v>1500000</v>
      </c>
      <c r="KA1449" s="1"/>
      <c r="LE1449" s="1"/>
    </row>
    <row r="1450" spans="31:317" x14ac:dyDescent="0.25">
      <c r="AE1450" t="str">
        <v>YR522362 Corp</v>
      </c>
      <c r="AF1450" t="str">
        <v>XS2959125456</v>
      </c>
      <c r="AG1450" t="str">
        <v>YR5223627</v>
      </c>
      <c r="AH1450" t="str">
        <v>BACR 5.77 02/20/35</v>
      </c>
      <c r="AI1450" s="1">
        <v>49360</v>
      </c>
      <c r="AJ1450">
        <v>20000000</v>
      </c>
      <c r="AQ1450" t="str">
        <v>YN878235 Corp</v>
      </c>
      <c r="AR1450" t="str">
        <v>XS3059852015</v>
      </c>
      <c r="AS1450" t="str">
        <v>YN8782354</v>
      </c>
      <c r="AT1450" t="str">
        <v>BNP Float 07/10/30</v>
      </c>
      <c r="AU1450" s="1">
        <v>47674</v>
      </c>
      <c r="AV1450">
        <v>1000000</v>
      </c>
      <c r="KA1450" s="1"/>
      <c r="LE1450" s="1"/>
    </row>
    <row r="1451" spans="31:317" x14ac:dyDescent="0.25">
      <c r="AE1451" t="str">
        <v>YR522690 Corp</v>
      </c>
      <c r="AF1451" t="str">
        <v>US06746AJ201</v>
      </c>
      <c r="AG1451" t="str">
        <v>06746AJ20</v>
      </c>
      <c r="AH1451" t="str">
        <v>BACR 5.65 02/16/35</v>
      </c>
      <c r="AI1451" s="1">
        <v>49356</v>
      </c>
      <c r="AJ1451">
        <v>5000000</v>
      </c>
      <c r="AQ1451" t="str">
        <v>YN883722 Corp</v>
      </c>
      <c r="AR1451" t="str">
        <v>XS2666480574</v>
      </c>
      <c r="AS1451" t="str">
        <v>YN8837224</v>
      </c>
      <c r="AT1451" t="str">
        <v>BNP 5.95 12/11/25</v>
      </c>
      <c r="AU1451" s="1">
        <v>46002</v>
      </c>
      <c r="AV1451">
        <v>1163015</v>
      </c>
      <c r="KA1451" s="1"/>
      <c r="LE1451" s="1"/>
    </row>
    <row r="1452" spans="31:317" x14ac:dyDescent="0.25">
      <c r="AE1452" t="str">
        <v>YR547035 Corp</v>
      </c>
      <c r="AF1452" t="str">
        <v>XS2959124053</v>
      </c>
      <c r="AG1452" t="str">
        <v>YR5470350</v>
      </c>
      <c r="AH1452" t="str">
        <v>BACR 0 02/27/26</v>
      </c>
      <c r="AI1452" s="1">
        <v>46080</v>
      </c>
      <c r="AJ1452">
        <v>1000000</v>
      </c>
      <c r="AQ1452" t="str">
        <v>YN892317 Corp</v>
      </c>
      <c r="AR1452" t="str">
        <v>XS3062246460</v>
      </c>
      <c r="AS1452" t="str">
        <v>YN8923172</v>
      </c>
      <c r="AT1452" t="str">
        <v>BNP 5.6 07/06/32</v>
      </c>
      <c r="AU1452" s="1">
        <v>48401</v>
      </c>
      <c r="AV1452">
        <v>1000000</v>
      </c>
      <c r="KA1452" s="1"/>
      <c r="LE1452" s="1"/>
    </row>
    <row r="1453" spans="31:317" x14ac:dyDescent="0.25">
      <c r="AE1453" t="str">
        <v>YR550611 Corp</v>
      </c>
      <c r="AF1453" t="str">
        <v>XS2959124137</v>
      </c>
      <c r="AG1453" t="str">
        <v>YR5506112</v>
      </c>
      <c r="AH1453" t="str">
        <v>BACR 5.29 08/27/25</v>
      </c>
      <c r="AI1453" s="1">
        <v>45896</v>
      </c>
      <c r="AJ1453">
        <v>5000000</v>
      </c>
      <c r="AQ1453" t="str">
        <v>YN899878 Corp</v>
      </c>
      <c r="AR1453" t="str">
        <v>XS3111797992</v>
      </c>
      <c r="AS1453" t="str">
        <v>YN8998786</v>
      </c>
      <c r="AT1453" t="str">
        <v>BNP Float 07/09/30</v>
      </c>
      <c r="AU1453" s="1">
        <v>47673</v>
      </c>
      <c r="AV1453">
        <v>3550000</v>
      </c>
      <c r="KA1453" s="1"/>
      <c r="LE1453" s="1"/>
    </row>
    <row r="1454" spans="31:317" x14ac:dyDescent="0.25">
      <c r="AE1454" t="str">
        <v>YR555372 Corp</v>
      </c>
      <c r="AF1454" t="str">
        <v>XS2959154555</v>
      </c>
      <c r="AG1454" t="str">
        <v>YR5553726</v>
      </c>
      <c r="AH1454" t="str">
        <v>BACR 5.2 08/28/25</v>
      </c>
      <c r="AI1454" s="1">
        <v>45897</v>
      </c>
      <c r="AJ1454">
        <v>3300000</v>
      </c>
      <c r="AQ1454" t="str">
        <v>YN909527 Corp</v>
      </c>
      <c r="AR1454" t="str">
        <v>XS3062251627</v>
      </c>
      <c r="AS1454" t="str">
        <v>YN9095277</v>
      </c>
      <c r="AT1454" t="str">
        <v>BNP 5.3 07/05/30</v>
      </c>
      <c r="AU1454" s="1">
        <v>47669</v>
      </c>
      <c r="AV1454">
        <v>1300000</v>
      </c>
      <c r="KA1454" s="1"/>
      <c r="LE1454" s="1"/>
    </row>
    <row r="1455" spans="31:317" x14ac:dyDescent="0.25">
      <c r="AE1455" t="str">
        <v>YR563888 Corp</v>
      </c>
      <c r="AF1455" t="str">
        <v>XS2959156501</v>
      </c>
      <c r="AG1455" t="str">
        <v>YR5638881</v>
      </c>
      <c r="AH1455" t="str">
        <v>BACR Float 02/28/30</v>
      </c>
      <c r="AI1455" s="1">
        <v>47542</v>
      </c>
      <c r="AJ1455">
        <v>1000000</v>
      </c>
      <c r="AQ1455" t="str">
        <v>YN923887 Corp</v>
      </c>
      <c r="AR1455" t="str">
        <v>XS3050007445</v>
      </c>
      <c r="AS1455" t="str">
        <v>YN9238877</v>
      </c>
      <c r="AT1455" t="str">
        <v>BNP 0 07/05/35</v>
      </c>
      <c r="AU1455" s="1">
        <v>49495</v>
      </c>
      <c r="AV1455">
        <v>600000</v>
      </c>
      <c r="KA1455" s="1"/>
      <c r="LE1455" s="1"/>
    </row>
    <row r="1456" spans="31:317" x14ac:dyDescent="0.25">
      <c r="AE1456" t="str">
        <v>YR564075 Corp</v>
      </c>
      <c r="AF1456" t="str">
        <v>XS2959157228</v>
      </c>
      <c r="AG1456" t="str">
        <v>YR5640754</v>
      </c>
      <c r="AH1456" t="str">
        <v>BACR 0 02/28/26</v>
      </c>
      <c r="AI1456" s="1">
        <v>46081</v>
      </c>
      <c r="AJ1456">
        <v>3110000</v>
      </c>
      <c r="AQ1456" t="str">
        <v>YN932684 Corp</v>
      </c>
      <c r="AR1456" t="str">
        <v>XS3062247609</v>
      </c>
      <c r="AS1456" t="str">
        <v>YN9326847</v>
      </c>
      <c r="AT1456" t="str">
        <v>BNP 6 07/05/35</v>
      </c>
      <c r="AU1456" s="1">
        <v>49495</v>
      </c>
      <c r="AV1456">
        <v>1000000</v>
      </c>
      <c r="KA1456" s="1"/>
      <c r="LE1456" s="1"/>
    </row>
    <row r="1457" spans="31:317" x14ac:dyDescent="0.25">
      <c r="AE1457" t="str">
        <v>YR565960 Corp</v>
      </c>
      <c r="AF1457" t="str">
        <v>XS2959158895</v>
      </c>
      <c r="AG1457" t="str">
        <v>YR5659606</v>
      </c>
      <c r="AH1457" t="str">
        <v>BACR 0 02/28/30</v>
      </c>
      <c r="AI1457" s="1">
        <v>47542</v>
      </c>
      <c r="AJ1457">
        <v>4170000</v>
      </c>
      <c r="AQ1457" t="str">
        <v>YN936203 Corp</v>
      </c>
      <c r="AR1457" t="str">
        <v>XS2680105645</v>
      </c>
      <c r="AS1457" t="str">
        <v>YN9362032</v>
      </c>
      <c r="AT1457" t="str">
        <v>BNP 0 06/23/30</v>
      </c>
      <c r="AU1457" s="1">
        <v>47657</v>
      </c>
      <c r="AV1457">
        <v>5200000</v>
      </c>
      <c r="KA1457" s="1"/>
      <c r="LE1457" s="1"/>
    </row>
    <row r="1458" spans="31:317" x14ac:dyDescent="0.25">
      <c r="AE1458" t="str">
        <v>YR566441 Corp</v>
      </c>
      <c r="AF1458" t="str">
        <v>XS2959159869</v>
      </c>
      <c r="AG1458" t="str">
        <v>YR5664416</v>
      </c>
      <c r="AH1458" t="str">
        <v>BACR 7.01 11/28/25</v>
      </c>
      <c r="AI1458" s="1">
        <v>45989</v>
      </c>
      <c r="AJ1458">
        <v>2500000</v>
      </c>
      <c r="AQ1458" t="str">
        <v>YN938243 Corp</v>
      </c>
      <c r="AR1458" t="str">
        <v>XS3062260610</v>
      </c>
      <c r="AS1458" t="str">
        <v>YN9382436</v>
      </c>
      <c r="AT1458" t="str">
        <v>BNP 7.53 07/05/35</v>
      </c>
      <c r="AU1458" s="1">
        <v>49495</v>
      </c>
      <c r="AV1458">
        <v>500000</v>
      </c>
      <c r="KA1458" s="1"/>
      <c r="LE1458" s="1"/>
    </row>
    <row r="1459" spans="31:317" x14ac:dyDescent="0.25">
      <c r="AE1459" t="str">
        <v>YR566734 Corp</v>
      </c>
      <c r="AF1459" t="str">
        <v>XS2959157731</v>
      </c>
      <c r="AG1459" t="str">
        <v>YR5667344</v>
      </c>
      <c r="AH1459" t="str">
        <v>BACR 4.88 12/20/27</v>
      </c>
      <c r="AI1459" s="1">
        <v>46741</v>
      </c>
      <c r="AJ1459">
        <v>1000000</v>
      </c>
      <c r="AQ1459" t="str">
        <v>YN938257 Corp</v>
      </c>
      <c r="AR1459" t="str">
        <v>XS3062260701</v>
      </c>
      <c r="AS1459" t="str">
        <v>YN9382576</v>
      </c>
      <c r="AT1459" t="str">
        <v>BNP 6 ¼ 07/05/35</v>
      </c>
      <c r="AU1459" s="1">
        <v>49495</v>
      </c>
      <c r="AV1459">
        <v>500000</v>
      </c>
      <c r="KA1459" s="1"/>
      <c r="LE1459" s="1"/>
    </row>
    <row r="1460" spans="31:317" x14ac:dyDescent="0.25">
      <c r="AE1460" t="str">
        <v>YR605593 Corp</v>
      </c>
      <c r="AF1460" t="str">
        <v>XS2959138947</v>
      </c>
      <c r="AG1460" t="str">
        <v>YR6055937</v>
      </c>
      <c r="AH1460" t="str">
        <v>BACR Float 03/14/28</v>
      </c>
      <c r="AI1460" s="1">
        <v>46826</v>
      </c>
      <c r="AJ1460">
        <v>1000000</v>
      </c>
      <c r="AQ1460" t="str">
        <v>YN938395 Corp</v>
      </c>
      <c r="AR1460" t="str">
        <v>XS3053340652</v>
      </c>
      <c r="AS1460" t="str">
        <v>YN9383954</v>
      </c>
      <c r="AT1460" t="str">
        <v>BNP Float 06/26/30</v>
      </c>
      <c r="AU1460" s="1">
        <v>47660</v>
      </c>
      <c r="AV1460">
        <v>5000000</v>
      </c>
      <c r="KA1460" s="1"/>
      <c r="LE1460" s="1"/>
    </row>
    <row r="1461" spans="31:317" x14ac:dyDescent="0.25">
      <c r="AE1461" t="str">
        <v>YR614479 Corp</v>
      </c>
      <c r="AF1461" t="str">
        <v>XS2959138780</v>
      </c>
      <c r="AG1461" t="str">
        <v>YR6144798</v>
      </c>
      <c r="AH1461" t="str">
        <v>BACR Float 03/14/28</v>
      </c>
      <c r="AI1461" s="1">
        <v>46826</v>
      </c>
      <c r="AJ1461">
        <v>3000000</v>
      </c>
      <c r="AQ1461" t="str">
        <v>YN938428 Corp</v>
      </c>
      <c r="AR1461" t="str">
        <v>XS2356242813</v>
      </c>
      <c r="AS1461" t="str">
        <v>YN9384283</v>
      </c>
      <c r="AT1461" t="str">
        <v>BNP 4.91 06/23/30</v>
      </c>
      <c r="AU1461" s="1">
        <v>47657</v>
      </c>
      <c r="AV1461">
        <v>1000000</v>
      </c>
      <c r="KA1461" s="1"/>
      <c r="LE1461" s="1"/>
    </row>
    <row r="1462" spans="31:317" x14ac:dyDescent="0.25">
      <c r="AE1462" t="str">
        <v>YR651721 Corp</v>
      </c>
      <c r="AF1462" t="str">
        <v>XS2959209391</v>
      </c>
      <c r="AG1462" t="str">
        <v>YR6517217</v>
      </c>
      <c r="AH1462" t="str">
        <v>BACR 3.55 08/25/26</v>
      </c>
      <c r="AI1462" s="1">
        <v>46259</v>
      </c>
      <c r="AJ1462">
        <v>2200000</v>
      </c>
      <c r="AQ1462" t="str">
        <v>YN938444 Corp</v>
      </c>
      <c r="AR1462" t="str">
        <v>XS2355957023</v>
      </c>
      <c r="AS1462" t="str">
        <v>YN9384440</v>
      </c>
      <c r="AT1462" t="str">
        <v>BNP 5 ¼ 06/23/32</v>
      </c>
      <c r="AU1462" s="1">
        <v>48388</v>
      </c>
      <c r="AV1462">
        <v>2700000</v>
      </c>
      <c r="KA1462" s="1"/>
      <c r="LE1462" s="1"/>
    </row>
    <row r="1463" spans="31:317" x14ac:dyDescent="0.25">
      <c r="AE1463" t="str">
        <v>YR654108 Corp</v>
      </c>
      <c r="AF1463" t="str">
        <v>XS2959209557</v>
      </c>
      <c r="AG1463" t="str">
        <v>YR6541084</v>
      </c>
      <c r="AH1463" t="str">
        <v>BACR 5.77 03/04/26</v>
      </c>
      <c r="AI1463" s="1">
        <v>46085</v>
      </c>
      <c r="AJ1463">
        <v>5000000</v>
      </c>
      <c r="AQ1463" t="str">
        <v>YN938564 Corp</v>
      </c>
      <c r="AR1463" t="str">
        <v>XS3059858137</v>
      </c>
      <c r="AS1463" t="str">
        <v>YN9385645</v>
      </c>
      <c r="AT1463" t="str">
        <v>BNP 4.85 06/23/30</v>
      </c>
      <c r="AU1463" s="1">
        <v>47657</v>
      </c>
      <c r="AV1463">
        <v>8900000</v>
      </c>
      <c r="KA1463" s="1"/>
      <c r="LE1463" s="1"/>
    </row>
    <row r="1464" spans="31:317" x14ac:dyDescent="0.25">
      <c r="AE1464" t="str">
        <v>YR654493 Corp</v>
      </c>
      <c r="AF1464" t="str">
        <v>XS2959207858</v>
      </c>
      <c r="AG1464" t="str">
        <v>YR6544930</v>
      </c>
      <c r="AH1464" t="str">
        <v>BACR 5.77 09/04/25</v>
      </c>
      <c r="AI1464" s="1">
        <v>45904</v>
      </c>
      <c r="AJ1464">
        <v>500000</v>
      </c>
      <c r="AQ1464" t="str">
        <v>YN938840 Corp</v>
      </c>
      <c r="AR1464" t="str">
        <v>XS3057931241</v>
      </c>
      <c r="AS1464" t="str">
        <v>YN9388409</v>
      </c>
      <c r="AT1464" t="str">
        <v>BNP 3.62 06/23/28</v>
      </c>
      <c r="AU1464" s="1">
        <v>46927</v>
      </c>
      <c r="AV1464">
        <v>300000</v>
      </c>
      <c r="KA1464" s="1"/>
      <c r="LE1464" s="1"/>
    </row>
    <row r="1465" spans="31:317" x14ac:dyDescent="0.25">
      <c r="AE1465" t="str">
        <v>YR684138 Corp</v>
      </c>
      <c r="AF1465" t="str">
        <v>XS2959246328</v>
      </c>
      <c r="AG1465" t="str">
        <v>YR6841385</v>
      </c>
      <c r="AH1465" t="str">
        <v>BACR Float 03/05/30</v>
      </c>
      <c r="AI1465" s="1">
        <v>47547</v>
      </c>
      <c r="AJ1465">
        <v>5030000</v>
      </c>
      <c r="AQ1465" t="str">
        <v>YN938946 Corp</v>
      </c>
      <c r="AR1465" t="str">
        <v>XS3057914742</v>
      </c>
      <c r="AS1465" t="str">
        <v>YN9389464</v>
      </c>
      <c r="AT1465" t="str">
        <v>BNP 4.6 06/24/30</v>
      </c>
      <c r="AU1465" s="1">
        <v>47658</v>
      </c>
      <c r="AV1465">
        <v>700000</v>
      </c>
      <c r="KA1465" s="1"/>
      <c r="LE1465" s="1"/>
    </row>
    <row r="1466" spans="31:317" x14ac:dyDescent="0.25">
      <c r="AE1466" t="str">
        <v>YR716282 Corp</v>
      </c>
      <c r="AF1466" t="str">
        <v>XS2959247722</v>
      </c>
      <c r="AG1466" t="str">
        <v>YR7162823</v>
      </c>
      <c r="AH1466" t="str">
        <v>BACR 7.32 03/05/26</v>
      </c>
      <c r="AI1466" s="1">
        <v>46086</v>
      </c>
      <c r="AJ1466">
        <v>4000000</v>
      </c>
      <c r="AQ1466" t="str">
        <v>YN938996 Corp</v>
      </c>
      <c r="AR1466" t="str">
        <v>XS3057931753</v>
      </c>
      <c r="AS1466" t="str">
        <v>YN9389969</v>
      </c>
      <c r="AT1466" t="str">
        <v>BNP 3.9 06/23/28</v>
      </c>
      <c r="AU1466" s="1">
        <v>46927</v>
      </c>
      <c r="AV1466">
        <v>450000</v>
      </c>
      <c r="KA1466" s="1"/>
      <c r="LE1466" s="1"/>
    </row>
    <row r="1467" spans="31:317" x14ac:dyDescent="0.25">
      <c r="AE1467" t="str">
        <v>YR723383 Corp</v>
      </c>
      <c r="AF1467" t="str">
        <v>XS2959626743</v>
      </c>
      <c r="AG1467" t="str">
        <v>YR7233830</v>
      </c>
      <c r="AH1467" t="str">
        <v>BACR 7.15 03/06/26</v>
      </c>
      <c r="AI1467" s="1">
        <v>46087</v>
      </c>
      <c r="AJ1467">
        <v>5000000</v>
      </c>
      <c r="AQ1467" t="str">
        <v>YN939031 Corp</v>
      </c>
      <c r="AR1467" t="str">
        <v>XS3062262749</v>
      </c>
      <c r="AS1467" t="str">
        <v>YN9390314</v>
      </c>
      <c r="AT1467" t="str">
        <v>BNP 0 07/05/30</v>
      </c>
      <c r="AU1467" s="1">
        <v>47669</v>
      </c>
      <c r="AV1467">
        <v>550000</v>
      </c>
      <c r="KA1467" s="1"/>
      <c r="LE1467" s="1"/>
    </row>
    <row r="1468" spans="31:317" x14ac:dyDescent="0.25">
      <c r="AE1468" t="str">
        <v>YR736223 Corp</v>
      </c>
      <c r="AF1468" t="str">
        <v>US06746AT861</v>
      </c>
      <c r="AG1468" t="str">
        <v>06746AT86</v>
      </c>
      <c r="AH1468" t="str">
        <v>BACR 5.65 03/06/40</v>
      </c>
      <c r="AI1468" s="1">
        <v>51201</v>
      </c>
      <c r="AJ1468">
        <v>1267000</v>
      </c>
      <c r="AQ1468" t="str">
        <v>YN942548 Corp</v>
      </c>
      <c r="AR1468" t="str">
        <v>XS3035072050</v>
      </c>
      <c r="AS1468" t="str">
        <v>YN9425482</v>
      </c>
      <c r="AT1468" t="str">
        <v>BNP Float 06/10/30</v>
      </c>
      <c r="AU1468" s="1">
        <v>47644</v>
      </c>
      <c r="AV1468">
        <v>550000</v>
      </c>
      <c r="KA1468" s="1"/>
      <c r="LE1468" s="1"/>
    </row>
    <row r="1469" spans="31:317" x14ac:dyDescent="0.25">
      <c r="AE1469" t="str">
        <v>YR801722 Corp</v>
      </c>
      <c r="AF1469" t="str">
        <v>XS2959690244</v>
      </c>
      <c r="AG1469" t="str">
        <v>YR8017224</v>
      </c>
      <c r="AH1469" t="str">
        <v>BACR 0 03/10/26</v>
      </c>
      <c r="AI1469" s="1">
        <v>46091</v>
      </c>
      <c r="AJ1469">
        <v>1500000</v>
      </c>
      <c r="AQ1469" t="str">
        <v>YN968241 Corp</v>
      </c>
      <c r="AR1469" t="str">
        <v>XS3062267110</v>
      </c>
      <c r="AS1469" t="str">
        <v>YN9682413</v>
      </c>
      <c r="AT1469" t="str">
        <v>BNP 0 07/05/30</v>
      </c>
      <c r="AU1469" s="1">
        <v>47669</v>
      </c>
      <c r="AV1469">
        <v>1640000</v>
      </c>
      <c r="KA1469" s="1"/>
      <c r="LE1469" s="1"/>
    </row>
    <row r="1470" spans="31:317" x14ac:dyDescent="0.25">
      <c r="AE1470" t="str">
        <v>YR887508 Corp</v>
      </c>
      <c r="AF1470" t="str">
        <v>XS2966841129</v>
      </c>
      <c r="AG1470" t="str">
        <v>YR8875084</v>
      </c>
      <c r="AH1470" t="str">
        <v>BACR Float 01/08/30</v>
      </c>
      <c r="AI1470" s="1">
        <v>47491</v>
      </c>
      <c r="AJ1470">
        <v>1000000</v>
      </c>
      <c r="AQ1470" t="str">
        <v>YN968433 Corp</v>
      </c>
      <c r="AR1470" t="str">
        <v>XS3062265767</v>
      </c>
      <c r="AS1470" t="str">
        <v>YN9684336</v>
      </c>
      <c r="AT1470" t="str">
        <v>BNP 4 ½ 07/05/30</v>
      </c>
      <c r="AU1470" s="1">
        <v>47669</v>
      </c>
      <c r="AV1470">
        <v>500000</v>
      </c>
      <c r="KA1470" s="1"/>
      <c r="LE1470" s="1"/>
    </row>
    <row r="1471" spans="31:317" x14ac:dyDescent="0.25">
      <c r="AE1471" t="str">
        <v>YR900978 Corp</v>
      </c>
      <c r="AF1471" t="str">
        <v>XS2966811213</v>
      </c>
      <c r="AG1471" t="str">
        <v>YR9009782</v>
      </c>
      <c r="AH1471" t="str">
        <v>BACR 0 03/03/28</v>
      </c>
      <c r="AI1471" s="1">
        <v>46815</v>
      </c>
      <c r="AJ1471">
        <v>0</v>
      </c>
      <c r="AQ1471" t="str">
        <v>YN968940 Corp</v>
      </c>
      <c r="AR1471" t="str">
        <v>XS3062267201</v>
      </c>
      <c r="AS1471" t="str">
        <v>YN9689400</v>
      </c>
      <c r="AT1471" t="str">
        <v>BNP 0 07/05/30</v>
      </c>
      <c r="AU1471" s="1">
        <v>47669</v>
      </c>
      <c r="AV1471">
        <v>1640000</v>
      </c>
      <c r="KA1471" s="1"/>
      <c r="LE1471" s="1"/>
    </row>
    <row r="1472" spans="31:317" x14ac:dyDescent="0.25">
      <c r="AE1472" t="str">
        <v>YR933757 Corp</v>
      </c>
      <c r="AF1472" t="str">
        <v>XS2966885332</v>
      </c>
      <c r="AG1472" t="str">
        <v>YR9337571</v>
      </c>
      <c r="AH1472" t="str">
        <v>BACR 0 03/13/28</v>
      </c>
      <c r="AI1472" s="1">
        <v>46825</v>
      </c>
      <c r="AJ1472">
        <v>1200000</v>
      </c>
      <c r="AQ1472" t="str">
        <v>YN969151 Corp</v>
      </c>
      <c r="AR1472" t="str">
        <v>XS3062265502</v>
      </c>
      <c r="AS1472" t="str">
        <v>YN9691513</v>
      </c>
      <c r="AT1472" t="str">
        <v>BNP 4.73 07/05/30</v>
      </c>
      <c r="AU1472" s="1">
        <v>47669</v>
      </c>
      <c r="AV1472">
        <v>1000000</v>
      </c>
      <c r="KA1472" s="1"/>
      <c r="LE1472" s="1"/>
    </row>
    <row r="1473" spans="31:317" x14ac:dyDescent="0.25">
      <c r="AE1473" t="str">
        <v>YR974419 Corp</v>
      </c>
      <c r="AF1473" t="str">
        <v>XS2966908134</v>
      </c>
      <c r="AG1473" t="str">
        <v>YR9744198</v>
      </c>
      <c r="AH1473" t="str">
        <v>BACR 0 03/14/26</v>
      </c>
      <c r="AI1473" s="1">
        <v>46095</v>
      </c>
      <c r="AJ1473">
        <v>1600000</v>
      </c>
      <c r="AQ1473" t="str">
        <v>YN969569 Corp</v>
      </c>
      <c r="AR1473" t="str">
        <v>XS3062266062</v>
      </c>
      <c r="AS1473" t="str">
        <v>YN9695696</v>
      </c>
      <c r="AT1473" t="str">
        <v>BNP 4.74 07/05/30</v>
      </c>
      <c r="AU1473" s="1">
        <v>47669</v>
      </c>
      <c r="AV1473">
        <v>500000</v>
      </c>
      <c r="KA1473" s="1"/>
      <c r="LE1473" s="1"/>
    </row>
    <row r="1474" spans="31:317" x14ac:dyDescent="0.25">
      <c r="AE1474" t="str">
        <v>YR979015 Corp</v>
      </c>
      <c r="AF1474" t="str">
        <v>XS2966927605</v>
      </c>
      <c r="AG1474" t="str">
        <v>YR9790159</v>
      </c>
      <c r="AH1474" t="str">
        <v>BACR Float 03/14/35</v>
      </c>
      <c r="AI1474" s="1">
        <v>49382</v>
      </c>
      <c r="AJ1474">
        <v>33000000</v>
      </c>
      <c r="AQ1474" t="str">
        <v>YN969944 Corp</v>
      </c>
      <c r="AR1474" t="str">
        <v>XS3062266815</v>
      </c>
      <c r="AS1474" t="str">
        <v>YN9699441</v>
      </c>
      <c r="AT1474" t="str">
        <v>BNP Float 07/15/30</v>
      </c>
      <c r="AU1474" s="1">
        <v>47679</v>
      </c>
      <c r="AV1474">
        <v>1000000</v>
      </c>
      <c r="KA1474" s="1"/>
      <c r="LE1474" s="1"/>
    </row>
    <row r="1475" spans="31:317" x14ac:dyDescent="0.25">
      <c r="AE1475" t="str">
        <v>YR987023 Corp</v>
      </c>
      <c r="AF1475" t="str">
        <v>US06746B2J99</v>
      </c>
      <c r="AG1475" t="str">
        <v>06746B2J9</v>
      </c>
      <c r="AH1475" t="str">
        <v>BACR 5.2 03/19/35</v>
      </c>
      <c r="AI1475" s="1">
        <v>49387</v>
      </c>
      <c r="AJ1475">
        <v>1696000</v>
      </c>
      <c r="AQ1475" t="str">
        <v>YN970069 Corp</v>
      </c>
      <c r="AR1475" t="str">
        <v>XS3062264521</v>
      </c>
      <c r="AS1475" t="str">
        <v>YN9700694</v>
      </c>
      <c r="AT1475" t="str">
        <v>BNP 0 07/11/28</v>
      </c>
      <c r="AU1475" s="1">
        <v>46945</v>
      </c>
      <c r="AV1475">
        <v>0</v>
      </c>
      <c r="KA1475" s="1"/>
      <c r="LE1475" s="1"/>
    </row>
    <row r="1476" spans="31:317" x14ac:dyDescent="0.25">
      <c r="AE1476" t="str">
        <v>YR988464 Corp</v>
      </c>
      <c r="AF1476" t="str">
        <v>US06746B2K62</v>
      </c>
      <c r="AG1476" t="str">
        <v>06746B2K6</v>
      </c>
      <c r="AH1476" t="str">
        <v>BACR 4.95 03/18/30</v>
      </c>
      <c r="AI1476" s="1">
        <v>47560</v>
      </c>
      <c r="AJ1476">
        <v>3581000</v>
      </c>
      <c r="AQ1476" t="str">
        <v>YN971503 Corp</v>
      </c>
      <c r="AR1476" t="str">
        <v>XS3062267037</v>
      </c>
      <c r="AS1476" t="str">
        <v>YN9715031</v>
      </c>
      <c r="AT1476" t="str">
        <v>BNP 0 07/05/30</v>
      </c>
      <c r="AU1476" s="1">
        <v>47669</v>
      </c>
      <c r="AV1476">
        <v>1640000</v>
      </c>
      <c r="KA1476" s="1"/>
      <c r="LE1476" s="1"/>
    </row>
    <row r="1477" spans="31:317" x14ac:dyDescent="0.25">
      <c r="AE1477" t="str">
        <v>YS012770 Corp</v>
      </c>
      <c r="AF1477" t="str">
        <v>XS2912641581</v>
      </c>
      <c r="AG1477" t="str">
        <v>YS0127706</v>
      </c>
      <c r="AH1477" t="str">
        <v>BACR 0 12/20/27</v>
      </c>
      <c r="AI1477" s="1">
        <v>46741</v>
      </c>
      <c r="AJ1477">
        <v>4340000</v>
      </c>
      <c r="AQ1477" t="str">
        <v>YN973070 Corp</v>
      </c>
      <c r="AR1477" t="str">
        <v>XS3059833064</v>
      </c>
      <c r="AS1477" t="str">
        <v>YN9730709</v>
      </c>
      <c r="AT1477" t="str">
        <v>BNP Float 07/01/30</v>
      </c>
      <c r="AU1477" s="1">
        <v>47665</v>
      </c>
      <c r="AV1477">
        <v>2250000</v>
      </c>
      <c r="KA1477" s="1"/>
      <c r="LE1477" s="1"/>
    </row>
    <row r="1478" spans="31:317" x14ac:dyDescent="0.25">
      <c r="AE1478" t="str">
        <v>YS089965 Corp</v>
      </c>
      <c r="AF1478" t="str">
        <v>XS2912668949</v>
      </c>
      <c r="AG1478" t="str">
        <v>YS0899650</v>
      </c>
      <c r="AH1478" t="str">
        <v>BACR Float 12/31/29</v>
      </c>
      <c r="AI1478" s="1">
        <v>47483</v>
      </c>
      <c r="AJ1478">
        <v>2000000</v>
      </c>
      <c r="AQ1478" t="str">
        <v>YN973485 Corp</v>
      </c>
      <c r="AR1478" t="str">
        <v>XS3113167707</v>
      </c>
      <c r="AS1478" t="str">
        <v>YN9734859</v>
      </c>
      <c r="AT1478" t="str">
        <v>BNP Float 07/11/30</v>
      </c>
      <c r="AU1478" s="1">
        <v>47675</v>
      </c>
      <c r="AV1478">
        <v>1205000</v>
      </c>
      <c r="KA1478" s="1"/>
      <c r="LE1478" s="1"/>
    </row>
    <row r="1479" spans="31:317" x14ac:dyDescent="0.25">
      <c r="AE1479" t="str">
        <v>YS092228 Corp</v>
      </c>
      <c r="AF1479" t="str">
        <v>US06745YXS61</v>
      </c>
      <c r="AG1479" t="str">
        <v>06745YXS6</v>
      </c>
      <c r="AH1479" t="str">
        <v>BACR 5 01/03/30</v>
      </c>
      <c r="AI1479" s="1">
        <v>47486</v>
      </c>
      <c r="AJ1479">
        <v>10656000</v>
      </c>
      <c r="AQ1479" t="str">
        <v>YN973854 Corp</v>
      </c>
      <c r="AR1479" t="str">
        <v>XS3062265924</v>
      </c>
      <c r="AS1479" t="str">
        <v>YN9738546</v>
      </c>
      <c r="AT1479" t="str">
        <v>BNP 4 ¾ 07/05/30</v>
      </c>
      <c r="AU1479" s="1">
        <v>47669</v>
      </c>
      <c r="AV1479">
        <v>500000</v>
      </c>
      <c r="KA1479" s="1"/>
      <c r="LE1479" s="1"/>
    </row>
    <row r="1480" spans="31:317" x14ac:dyDescent="0.25">
      <c r="AE1480" t="str">
        <v>YS092271 Corp</v>
      </c>
      <c r="AF1480" t="str">
        <v>XS2912669590</v>
      </c>
      <c r="AG1480" t="str">
        <v>YS0922718</v>
      </c>
      <c r="AH1480" t="str">
        <v>BACR 5 ½ 06/20/26</v>
      </c>
      <c r="AI1480" s="1">
        <v>46193</v>
      </c>
      <c r="AJ1480">
        <v>20000000</v>
      </c>
      <c r="AQ1480" t="str">
        <v>YO040850 Corp</v>
      </c>
      <c r="AR1480" t="str">
        <v>XS3010079492</v>
      </c>
      <c r="AS1480" t="str">
        <v>YO0408501</v>
      </c>
      <c r="AT1480" t="str">
        <v>BNP 6.56 07/05/30</v>
      </c>
      <c r="AU1480" s="1">
        <v>47669</v>
      </c>
      <c r="AV1480">
        <v>1000000</v>
      </c>
      <c r="KA1480" s="1"/>
      <c r="LE1480" s="1"/>
    </row>
    <row r="1481" spans="31:317" x14ac:dyDescent="0.25">
      <c r="AE1481" t="str">
        <v>YS092838 Corp</v>
      </c>
      <c r="AF1481" t="str">
        <v>US06745YYA45</v>
      </c>
      <c r="AG1481" t="str">
        <v>06745YYA4</v>
      </c>
      <c r="AH1481" t="str">
        <v>BACR 5.3 01/02/35</v>
      </c>
      <c r="AI1481" s="1">
        <v>49311</v>
      </c>
      <c r="AJ1481">
        <v>8758000</v>
      </c>
      <c r="AQ1481" t="str">
        <v>YO042012 Corp</v>
      </c>
      <c r="AR1481" t="str">
        <v>XS3010079575</v>
      </c>
      <c r="AS1481" t="str">
        <v>YO0420126</v>
      </c>
      <c r="AT1481" t="str">
        <v>BNP 7 07/05/30</v>
      </c>
      <c r="AU1481" s="1">
        <v>47669</v>
      </c>
      <c r="AV1481">
        <v>500000</v>
      </c>
      <c r="KA1481" s="1"/>
      <c r="LE1481" s="1"/>
    </row>
    <row r="1482" spans="31:317" x14ac:dyDescent="0.25">
      <c r="AE1482" t="str">
        <v>YS156366 Corp</v>
      </c>
      <c r="AF1482" t="str">
        <v>XS2920905366</v>
      </c>
      <c r="AG1482" t="str">
        <v>YS1563669</v>
      </c>
      <c r="AH1482" t="str">
        <v>BACR 0 01/02/40</v>
      </c>
      <c r="AI1482" s="1">
        <v>51137</v>
      </c>
      <c r="AJ1482">
        <v>1040000</v>
      </c>
      <c r="AQ1482" t="str">
        <v>YO042352 Corp</v>
      </c>
      <c r="AR1482" t="str">
        <v>XS3010079658</v>
      </c>
      <c r="AS1482" t="str">
        <v>YO0423526</v>
      </c>
      <c r="AT1482" t="str">
        <v>BNP 7 ¾ 07/05/30</v>
      </c>
      <c r="AU1482" s="1">
        <v>47669</v>
      </c>
      <c r="AV1482">
        <v>1000000</v>
      </c>
      <c r="KA1482" s="1"/>
      <c r="LE1482" s="1"/>
    </row>
    <row r="1483" spans="31:317" x14ac:dyDescent="0.25">
      <c r="AE1483" t="str">
        <v>YS191238 Corp</v>
      </c>
      <c r="AF1483" t="str">
        <v>XS2920990707</v>
      </c>
      <c r="AG1483" t="str">
        <v>YS1912387</v>
      </c>
      <c r="AH1483" t="str">
        <v>BACR 0 01/03/35</v>
      </c>
      <c r="AI1483" s="1">
        <v>49312</v>
      </c>
      <c r="AJ1483">
        <v>6160000</v>
      </c>
      <c r="AQ1483" t="str">
        <v>YO042786 Corp</v>
      </c>
      <c r="AR1483" t="str">
        <v>XS2952146194</v>
      </c>
      <c r="AS1483" t="str">
        <v>YO0427865</v>
      </c>
      <c r="AT1483" t="str">
        <v>BNP Float 10/24/26</v>
      </c>
      <c r="AU1483" s="1">
        <v>46319</v>
      </c>
      <c r="AV1483">
        <v>2100000</v>
      </c>
      <c r="KA1483" s="1"/>
      <c r="LE1483" s="1"/>
    </row>
    <row r="1484" spans="31:317" x14ac:dyDescent="0.25">
      <c r="AE1484" t="str">
        <v>YS199817 Corp</v>
      </c>
      <c r="AF1484" t="str">
        <v>CH1404094539</v>
      </c>
      <c r="AG1484" t="str">
        <v>YS1998170</v>
      </c>
      <c r="AH1484" t="str">
        <v>BACR Float 12/23/27</v>
      </c>
      <c r="AI1484" s="1">
        <v>46744</v>
      </c>
      <c r="AJ1484">
        <v>3758000</v>
      </c>
      <c r="AQ1484" t="str">
        <v>YO043181 Corp</v>
      </c>
      <c r="AR1484" t="str">
        <v>XS2952145543</v>
      </c>
      <c r="AS1484" t="str">
        <v>YO0431818</v>
      </c>
      <c r="AT1484" t="str">
        <v>BNP Float 04/17/26</v>
      </c>
      <c r="AU1484" s="1">
        <v>46129</v>
      </c>
      <c r="AV1484">
        <v>670000</v>
      </c>
      <c r="KA1484" s="1"/>
      <c r="LE1484" s="1"/>
    </row>
    <row r="1485" spans="31:317" x14ac:dyDescent="0.25">
      <c r="AE1485" t="str">
        <v>YS311414 Corp</v>
      </c>
      <c r="AF1485" t="str">
        <v>XS2921025347</v>
      </c>
      <c r="AG1485" t="str">
        <v>YS3114149</v>
      </c>
      <c r="AH1485" t="str">
        <v>BACR 5.58 06/20/26</v>
      </c>
      <c r="AI1485" s="1">
        <v>46193</v>
      </c>
      <c r="AJ1485">
        <v>10000000</v>
      </c>
      <c r="AQ1485" t="str">
        <v>YO043217 Corp</v>
      </c>
      <c r="AR1485" t="str">
        <v>XS2952142953</v>
      </c>
      <c r="AS1485" t="str">
        <v>YO0432170</v>
      </c>
      <c r="AT1485" t="str">
        <v>BNP Float 03/20/27</v>
      </c>
      <c r="AU1485" s="1">
        <v>46466</v>
      </c>
      <c r="AV1485">
        <v>9120000</v>
      </c>
      <c r="KA1485" s="1"/>
      <c r="LE1485" s="1"/>
    </row>
    <row r="1486" spans="31:317" x14ac:dyDescent="0.25">
      <c r="AE1486" t="str">
        <v>YS409852 Corp</v>
      </c>
      <c r="AF1486" t="str">
        <v>XS2928930945</v>
      </c>
      <c r="AG1486" t="str">
        <v>YS4098523</v>
      </c>
      <c r="AH1486" t="str">
        <v>BACR Float 12/20/29</v>
      </c>
      <c r="AI1486" s="1">
        <v>47472</v>
      </c>
      <c r="AJ1486">
        <v>20000000</v>
      </c>
      <c r="AQ1486" t="str">
        <v>YO043262 Corp</v>
      </c>
      <c r="AR1486" t="str">
        <v>XS3010079815</v>
      </c>
      <c r="AS1486" t="str">
        <v>YO0432626</v>
      </c>
      <c r="AT1486" t="str">
        <v>BNP Float 05/06/30</v>
      </c>
      <c r="AU1486" s="1">
        <v>47609</v>
      </c>
      <c r="AV1486">
        <v>1200000</v>
      </c>
      <c r="KA1486" s="1"/>
      <c r="LE1486" s="1"/>
    </row>
    <row r="1487" spans="31:317" x14ac:dyDescent="0.25">
      <c r="AE1487" t="str">
        <v>YS412040 Corp</v>
      </c>
      <c r="AF1487" t="str">
        <v>XS2928931596</v>
      </c>
      <c r="AG1487" t="str">
        <v>YS4120400</v>
      </c>
      <c r="AH1487" t="str">
        <v>BACR 5 ½ 01/13/35</v>
      </c>
      <c r="AI1487" s="1">
        <v>49322</v>
      </c>
      <c r="AJ1487">
        <v>10000000</v>
      </c>
      <c r="AQ1487" t="str">
        <v>YO044317 Corp</v>
      </c>
      <c r="AR1487" t="str">
        <v>XS3010068883</v>
      </c>
      <c r="AS1487" t="str">
        <v>YO0443177</v>
      </c>
      <c r="AT1487" t="str">
        <v>BNP Float 07/05/30</v>
      </c>
      <c r="AU1487" s="1">
        <v>47669</v>
      </c>
      <c r="AV1487">
        <v>6100000</v>
      </c>
      <c r="KA1487" s="1"/>
      <c r="LE1487" s="1"/>
    </row>
    <row r="1488" spans="31:317" x14ac:dyDescent="0.25">
      <c r="AE1488" t="str">
        <v>YS415890 Corp</v>
      </c>
      <c r="AF1488" t="str">
        <v>XS2928929939</v>
      </c>
      <c r="AG1488" t="str">
        <v>YS4158905</v>
      </c>
      <c r="AH1488" t="str">
        <v>BACR 0 01/27/35</v>
      </c>
      <c r="AI1488" s="1">
        <v>49336</v>
      </c>
      <c r="AJ1488">
        <v>4500000</v>
      </c>
      <c r="AQ1488" t="str">
        <v>YO044466 Corp</v>
      </c>
      <c r="AR1488" t="str">
        <v>XS2975815973</v>
      </c>
      <c r="AS1488" t="str">
        <v>YO0444662</v>
      </c>
      <c r="AT1488" t="str">
        <v>BNP Float 03/27/28</v>
      </c>
      <c r="AU1488" s="1">
        <v>46839</v>
      </c>
      <c r="AV1488">
        <v>500000</v>
      </c>
      <c r="KA1488" s="1"/>
      <c r="LE1488" s="1"/>
    </row>
    <row r="1489" spans="31:317" x14ac:dyDescent="0.25">
      <c r="AE1489" t="str">
        <v>YS415977 Corp</v>
      </c>
      <c r="AF1489" t="str">
        <v>XS2928931752</v>
      </c>
      <c r="AG1489" t="str">
        <v>YS4159770</v>
      </c>
      <c r="AH1489" t="str">
        <v>BACR 0 01/21/28</v>
      </c>
      <c r="AI1489" s="1">
        <v>46773</v>
      </c>
      <c r="AJ1489">
        <v>2190000</v>
      </c>
      <c r="AQ1489" t="str">
        <v>YO048119 Corp</v>
      </c>
      <c r="AR1489" t="str">
        <v>XS2952145113</v>
      </c>
      <c r="AS1489" t="str">
        <v>YO0481193</v>
      </c>
      <c r="AT1489" t="str">
        <v>BNP Float 10/09/26</v>
      </c>
      <c r="AU1489" s="1">
        <v>46304</v>
      </c>
      <c r="AV1489">
        <v>1400000</v>
      </c>
      <c r="KA1489" s="1"/>
      <c r="LE1489" s="1"/>
    </row>
    <row r="1490" spans="31:317" x14ac:dyDescent="0.25">
      <c r="AE1490" t="str">
        <v>YS444344 Corp</v>
      </c>
      <c r="AF1490" t="str">
        <v>XS2928931836</v>
      </c>
      <c r="AG1490" t="str">
        <v>YS4443448</v>
      </c>
      <c r="AH1490" t="str">
        <v>BACR 6.66 01/21/26</v>
      </c>
      <c r="AI1490" s="1">
        <v>46043</v>
      </c>
      <c r="AJ1490">
        <v>7000000</v>
      </c>
      <c r="AQ1490" t="str">
        <v>YO048271 Corp</v>
      </c>
      <c r="AR1490" t="str">
        <v>XS2952143332</v>
      </c>
      <c r="AS1490" t="str">
        <v>YO0482712</v>
      </c>
      <c r="AT1490" t="str">
        <v>BNP Float 09/24/26</v>
      </c>
      <c r="AU1490" s="1">
        <v>46289</v>
      </c>
      <c r="AV1490">
        <v>1450000</v>
      </c>
      <c r="KA1490" s="1"/>
      <c r="LE1490" s="1"/>
    </row>
    <row r="1491" spans="31:317" x14ac:dyDescent="0.25">
      <c r="AE1491" t="str">
        <v>YS458881 Corp</v>
      </c>
      <c r="AF1491" t="str">
        <v>XS2928978126</v>
      </c>
      <c r="AG1491" t="str">
        <v>YS4588812</v>
      </c>
      <c r="AH1491" t="str">
        <v>BACR 0 01/21/26</v>
      </c>
      <c r="AI1491" s="1">
        <v>46043</v>
      </c>
      <c r="AJ1491">
        <v>1000000</v>
      </c>
      <c r="AQ1491" t="str">
        <v>YO055990 Corp</v>
      </c>
      <c r="AR1491" t="str">
        <v>XS2952142284</v>
      </c>
      <c r="AS1491" t="str">
        <v>YO0559907</v>
      </c>
      <c r="AT1491" t="str">
        <v>BNP Float 03/18/30</v>
      </c>
      <c r="AU1491" s="1">
        <v>47560</v>
      </c>
      <c r="AV1491">
        <v>4850000</v>
      </c>
      <c r="KA1491" s="1"/>
      <c r="LE1491" s="1"/>
    </row>
    <row r="1492" spans="31:317" x14ac:dyDescent="0.25">
      <c r="AE1492" t="str">
        <v>YS460970 Corp</v>
      </c>
      <c r="AF1492" t="str">
        <v>XS2928978399</v>
      </c>
      <c r="AG1492" t="str">
        <v>YS4609709</v>
      </c>
      <c r="AH1492" t="str">
        <v>BACR 5.59 01/14/35</v>
      </c>
      <c r="AI1492" s="1">
        <v>49323</v>
      </c>
      <c r="AJ1492">
        <v>10000000</v>
      </c>
      <c r="AQ1492" t="str">
        <v>YO066897 Corp</v>
      </c>
      <c r="AR1492" t="str">
        <v>XS3010093139</v>
      </c>
      <c r="AS1492" t="str">
        <v>YO0668971</v>
      </c>
      <c r="AT1492" t="str">
        <v>BNP Float 07/08/30</v>
      </c>
      <c r="AU1492" s="1">
        <v>47672</v>
      </c>
      <c r="AV1492">
        <v>1000000</v>
      </c>
      <c r="KA1492" s="1"/>
      <c r="LE1492" s="1"/>
    </row>
    <row r="1493" spans="31:317" x14ac:dyDescent="0.25">
      <c r="AE1493" t="str">
        <v>YS493020 Corp</v>
      </c>
      <c r="AF1493" t="str">
        <v>XS2931046978</v>
      </c>
      <c r="AG1493" t="str">
        <v>YS4930204</v>
      </c>
      <c r="AH1493" t="str">
        <v>BACR 5 ¾ 12/20/26</v>
      </c>
      <c r="AI1493" s="1">
        <v>46376</v>
      </c>
      <c r="AJ1493">
        <v>5000000</v>
      </c>
      <c r="AQ1493" t="str">
        <v>YO077370 Corp</v>
      </c>
      <c r="AR1493" t="str">
        <v>XS3017671614</v>
      </c>
      <c r="AS1493" t="str">
        <v>YO0773706</v>
      </c>
      <c r="AT1493" t="str">
        <v>BNP 38.2 07/05/30</v>
      </c>
      <c r="AU1493" s="1">
        <v>47669</v>
      </c>
      <c r="AV1493">
        <v>1000000</v>
      </c>
      <c r="KA1493" s="1"/>
      <c r="LE1493" s="1"/>
    </row>
    <row r="1494" spans="31:317" x14ac:dyDescent="0.25">
      <c r="AE1494" t="str">
        <v>YS493411 Corp</v>
      </c>
      <c r="AF1494" t="str">
        <v>XS2931046622</v>
      </c>
      <c r="AG1494" t="str">
        <v>YS4934115</v>
      </c>
      <c r="AH1494" t="str">
        <v>BACR 5.58 06/20/26</v>
      </c>
      <c r="AI1494" s="1">
        <v>46193</v>
      </c>
      <c r="AJ1494">
        <v>5000000</v>
      </c>
      <c r="AQ1494" t="str">
        <v>YO084224 Corp</v>
      </c>
      <c r="AR1494" t="str">
        <v>XS2999228807</v>
      </c>
      <c r="AS1494" t="str">
        <v>YO0842246</v>
      </c>
      <c r="AT1494" t="str">
        <v>BNP 4.95 06/23/30</v>
      </c>
      <c r="AU1494" s="1">
        <v>47657</v>
      </c>
      <c r="AV1494">
        <v>1100000</v>
      </c>
      <c r="KA1494" s="1"/>
      <c r="LE1494" s="1"/>
    </row>
    <row r="1495" spans="31:317" x14ac:dyDescent="0.25">
      <c r="AE1495" t="str">
        <v>YS539181 Corp</v>
      </c>
      <c r="AF1495" t="str">
        <v>XS2931383462</v>
      </c>
      <c r="AG1495" t="str">
        <v>YS5391810</v>
      </c>
      <c r="AH1495" t="str">
        <v>BACR 6.01 06/20/27</v>
      </c>
      <c r="AI1495" s="1">
        <v>46558</v>
      </c>
      <c r="AJ1495">
        <v>5000000</v>
      </c>
      <c r="AQ1495" t="str">
        <v>YO085778 Corp</v>
      </c>
      <c r="AR1495" t="str">
        <v>XS3006848660</v>
      </c>
      <c r="AS1495" t="str">
        <v>YO0857780</v>
      </c>
      <c r="AT1495" t="str">
        <v>BNP 5.43 06/23/30</v>
      </c>
      <c r="AU1495" s="1">
        <v>47657</v>
      </c>
      <c r="AV1495">
        <v>1500000</v>
      </c>
      <c r="KA1495" s="1"/>
      <c r="LE1495" s="1"/>
    </row>
    <row r="1496" spans="31:317" x14ac:dyDescent="0.25">
      <c r="AE1496" t="str">
        <v>YS549229 Corp</v>
      </c>
      <c r="AF1496" t="str">
        <v>US06746AFX63</v>
      </c>
      <c r="AG1496" t="str">
        <v>06746AFX6</v>
      </c>
      <c r="AH1496" t="str">
        <v>BACR Float 01/30/30</v>
      </c>
      <c r="AI1496" s="1">
        <v>47513</v>
      </c>
      <c r="AJ1496">
        <v>0</v>
      </c>
      <c r="AQ1496" t="str">
        <v>YO088010 Corp</v>
      </c>
      <c r="AR1496" t="str">
        <v>XS3006846292</v>
      </c>
      <c r="AS1496" t="str">
        <v>YO0880105</v>
      </c>
      <c r="AT1496" t="str">
        <v>BNP 4.8 06/23/30</v>
      </c>
      <c r="AU1496" s="1">
        <v>47657</v>
      </c>
      <c r="AV1496">
        <v>1950000</v>
      </c>
      <c r="KA1496" s="1"/>
      <c r="LE1496" s="1"/>
    </row>
    <row r="1497" spans="31:317" x14ac:dyDescent="0.25">
      <c r="AE1497" t="str">
        <v>YS562737 Corp</v>
      </c>
      <c r="AF1497" t="str">
        <v>XS2931389311</v>
      </c>
      <c r="AG1497" t="str">
        <v>YS5627379</v>
      </c>
      <c r="AH1497" t="str">
        <v>BACR 5.57 01/17/35</v>
      </c>
      <c r="AI1497" s="1">
        <v>49326</v>
      </c>
      <c r="AJ1497">
        <v>10000000</v>
      </c>
      <c r="AQ1497" t="str">
        <v>YO121566 Corp</v>
      </c>
      <c r="AR1497" t="str">
        <v>XS3017679948</v>
      </c>
      <c r="AS1497" t="str">
        <v>YO1215665</v>
      </c>
      <c r="AT1497" t="str">
        <v>BNP 6.2 07/05/30</v>
      </c>
      <c r="AU1497" s="1">
        <v>47669</v>
      </c>
      <c r="AV1497">
        <v>2500000</v>
      </c>
      <c r="KA1497" s="1"/>
      <c r="LE1497" s="1"/>
    </row>
    <row r="1498" spans="31:317" x14ac:dyDescent="0.25">
      <c r="AE1498" t="str">
        <v>YS634990 Corp</v>
      </c>
      <c r="AF1498" t="e">
        <v>#N/A</v>
      </c>
      <c r="AG1498" t="str">
        <v>YS6349908</v>
      </c>
      <c r="AH1498" t="str">
        <v>BACR 1.3 02/13/30</v>
      </c>
      <c r="AI1498" s="1">
        <v>47527</v>
      </c>
      <c r="AJ1498">
        <v>1000000</v>
      </c>
      <c r="AQ1498" t="str">
        <v>YO122869 Corp</v>
      </c>
      <c r="AR1498" t="str">
        <v>XS3017679864</v>
      </c>
      <c r="AS1498" t="str">
        <v>YO1228692</v>
      </c>
      <c r="AT1498" t="str">
        <v>BNP Float 05/13/30</v>
      </c>
      <c r="AU1498" s="1">
        <v>47616</v>
      </c>
      <c r="AV1498">
        <v>400000</v>
      </c>
      <c r="KA1498" s="1"/>
      <c r="LE1498" s="1"/>
    </row>
    <row r="1499" spans="31:317" x14ac:dyDescent="0.25">
      <c r="AE1499" t="str">
        <v>YS650308 Corp</v>
      </c>
      <c r="AF1499" t="str">
        <v>US06746AJB08</v>
      </c>
      <c r="AG1499" t="str">
        <v>06746AJB0</v>
      </c>
      <c r="AH1499" t="str">
        <v>BACR 0 01/29/26</v>
      </c>
      <c r="AI1499" s="1">
        <v>46051</v>
      </c>
      <c r="AJ1499">
        <v>0</v>
      </c>
      <c r="AQ1499" t="str">
        <v>YO123819 Corp</v>
      </c>
      <c r="AR1499" t="str">
        <v>NLBNPLU33016</v>
      </c>
      <c r="AS1499" t="str">
        <v>YO1238196</v>
      </c>
      <c r="AT1499" t="str">
        <v>BNP 0 05/05/28</v>
      </c>
      <c r="AU1499" s="1">
        <v>46878</v>
      </c>
      <c r="AV1499">
        <v>0</v>
      </c>
      <c r="KA1499" s="1"/>
      <c r="LE1499" s="1"/>
    </row>
    <row r="1500" spans="31:317" x14ac:dyDescent="0.25">
      <c r="AE1500" t="str">
        <v>YS666183 Corp</v>
      </c>
      <c r="AF1500" t="str">
        <v>XS2935580196</v>
      </c>
      <c r="AG1500" t="str">
        <v>YS6661831</v>
      </c>
      <c r="AH1500" t="str">
        <v>BACR 0 01/28/27</v>
      </c>
      <c r="AI1500" s="1">
        <v>46415</v>
      </c>
      <c r="AJ1500">
        <v>10000000</v>
      </c>
      <c r="AQ1500" t="str">
        <v>YO129167 Corp</v>
      </c>
      <c r="AR1500" t="str">
        <v>XS3017686489</v>
      </c>
      <c r="AS1500" t="str">
        <v>YO1291674</v>
      </c>
      <c r="AT1500" t="str">
        <v>BNP 4.61 07/05/30</v>
      </c>
      <c r="AU1500" s="1">
        <v>47669</v>
      </c>
      <c r="AV1500">
        <v>10000000</v>
      </c>
      <c r="KA1500" s="1"/>
      <c r="LE1500" s="1"/>
    </row>
    <row r="1501" spans="31:317" x14ac:dyDescent="0.25">
      <c r="AE1501" t="str">
        <v>YS671973 Corp</v>
      </c>
      <c r="AF1501" t="str">
        <v>XS2935580352</v>
      </c>
      <c r="AG1501" t="str">
        <v>YS6719738</v>
      </c>
      <c r="AH1501" t="str">
        <v>BACR Float 01/21/28</v>
      </c>
      <c r="AI1501" s="1">
        <v>46773</v>
      </c>
      <c r="AJ1501">
        <v>1050000</v>
      </c>
      <c r="AQ1501" t="str">
        <v>YO130745 Corp</v>
      </c>
      <c r="AR1501" t="str">
        <v>XS3017688188</v>
      </c>
      <c r="AS1501" t="str">
        <v>YO1307454</v>
      </c>
      <c r="AT1501" t="str">
        <v>BNP 8.6 07/05/30</v>
      </c>
      <c r="AU1501" s="1">
        <v>47669</v>
      </c>
      <c r="AV1501">
        <v>200000</v>
      </c>
      <c r="KA1501" s="1"/>
      <c r="LE1501" s="1"/>
    </row>
    <row r="1502" spans="31:317" x14ac:dyDescent="0.25">
      <c r="AE1502" t="str">
        <v>YS705443 Corp</v>
      </c>
      <c r="AF1502" t="str">
        <v>XS2935638960</v>
      </c>
      <c r="AG1502" t="str">
        <v>YS7054432</v>
      </c>
      <c r="AH1502" t="str">
        <v>BACR Float 01/29/28</v>
      </c>
      <c r="AI1502" s="1">
        <v>46781</v>
      </c>
      <c r="AJ1502">
        <v>2500000</v>
      </c>
      <c r="AQ1502" t="str">
        <v>YO130989 Corp</v>
      </c>
      <c r="AR1502" t="str">
        <v>XS3017688774</v>
      </c>
      <c r="AS1502" t="str">
        <v>YO1309898</v>
      </c>
      <c r="AT1502" t="str">
        <v>BNP 9.6 07/05/28</v>
      </c>
      <c r="AU1502" s="1">
        <v>46939</v>
      </c>
      <c r="AV1502">
        <v>500000</v>
      </c>
      <c r="KA1502" s="1"/>
      <c r="LE1502" s="1"/>
    </row>
    <row r="1503" spans="31:317" x14ac:dyDescent="0.25">
      <c r="AE1503" t="str">
        <v>YS716864 Corp</v>
      </c>
      <c r="AF1503" t="str">
        <v>XS2724120733</v>
      </c>
      <c r="AG1503" t="str">
        <v>YS7168646</v>
      </c>
      <c r="AH1503" t="str">
        <v>BACR Float 12/20/28</v>
      </c>
      <c r="AI1503" s="1">
        <v>47107</v>
      </c>
      <c r="AJ1503">
        <v>1000000</v>
      </c>
      <c r="AQ1503" t="str">
        <v>YO156295 Corp</v>
      </c>
      <c r="AR1503" t="str">
        <v>XS3017678460</v>
      </c>
      <c r="AS1503" t="str">
        <v>YO1562959</v>
      </c>
      <c r="AT1503" t="str">
        <v>BNP 0 07/07/31</v>
      </c>
      <c r="AU1503" s="1">
        <v>48036</v>
      </c>
      <c r="AV1503">
        <v>950000</v>
      </c>
      <c r="KA1503" s="1"/>
      <c r="LE1503" s="1"/>
    </row>
    <row r="1504" spans="31:317" x14ac:dyDescent="0.25">
      <c r="AE1504" t="str">
        <v>YS717572 Corp</v>
      </c>
      <c r="AF1504" t="str">
        <v>CH1413283040</v>
      </c>
      <c r="AG1504" t="str">
        <v>YS7175724</v>
      </c>
      <c r="AH1504" t="str">
        <v>BACR Float 01/29/35</v>
      </c>
      <c r="AI1504" s="1">
        <v>49338</v>
      </c>
      <c r="AJ1504">
        <v>5000000</v>
      </c>
      <c r="AQ1504" t="str">
        <v>YO212390 Corp</v>
      </c>
      <c r="AR1504" t="str">
        <v>XS3010084575</v>
      </c>
      <c r="AS1504" t="str">
        <v>YO2123900</v>
      </c>
      <c r="AT1504" t="str">
        <v>BNP 0 05/18/26</v>
      </c>
      <c r="AU1504" s="1">
        <v>46160</v>
      </c>
      <c r="AV1504">
        <v>2000000</v>
      </c>
      <c r="KA1504" s="1"/>
      <c r="LE1504" s="1"/>
    </row>
    <row r="1505" spans="31:317" x14ac:dyDescent="0.25">
      <c r="AE1505" t="str">
        <v>YS725366 Corp</v>
      </c>
      <c r="AF1505" t="str">
        <v>XS2935667712</v>
      </c>
      <c r="AG1505" t="str">
        <v>YS7253661</v>
      </c>
      <c r="AH1505" t="str">
        <v>BACR 0 12/20/29</v>
      </c>
      <c r="AI1505" s="1">
        <v>47472</v>
      </c>
      <c r="AJ1505">
        <v>500000</v>
      </c>
      <c r="AQ1505" t="str">
        <v>YO216878 Corp</v>
      </c>
      <c r="AR1505" t="str">
        <v>XS2952145899</v>
      </c>
      <c r="AS1505" t="str">
        <v>YO2168780</v>
      </c>
      <c r="AT1505" t="str">
        <v>BNP Float 04/22/27</v>
      </c>
      <c r="AU1505" s="1">
        <v>46499</v>
      </c>
      <c r="AV1505">
        <v>1000000</v>
      </c>
      <c r="KA1505" s="1"/>
      <c r="LE1505" s="1"/>
    </row>
    <row r="1506" spans="31:317" x14ac:dyDescent="0.25">
      <c r="AE1506" t="str">
        <v>YS752599 Corp</v>
      </c>
      <c r="AF1506" t="str">
        <v>XS2935665930</v>
      </c>
      <c r="AG1506" t="str">
        <v>YS7525993</v>
      </c>
      <c r="AH1506" t="str">
        <v>BACR 0 01/30/35</v>
      </c>
      <c r="AI1506" s="1">
        <v>49339</v>
      </c>
      <c r="AJ1506">
        <v>1200000</v>
      </c>
      <c r="AQ1506" t="str">
        <v>YO310640 Corp</v>
      </c>
      <c r="AR1506" t="str">
        <v>XS3017663785</v>
      </c>
      <c r="AS1506" t="str">
        <v>YO3106409</v>
      </c>
      <c r="AT1506" t="str">
        <v>BNP 5.2 07/05/35</v>
      </c>
      <c r="AU1506" s="1">
        <v>49495</v>
      </c>
      <c r="AV1506">
        <v>500000</v>
      </c>
      <c r="KA1506" s="1"/>
      <c r="LE1506" s="1"/>
    </row>
    <row r="1507" spans="31:317" x14ac:dyDescent="0.25">
      <c r="AE1507" t="str">
        <v>YS760331 Corp</v>
      </c>
      <c r="AF1507" t="str">
        <v>XS2938765331</v>
      </c>
      <c r="AG1507" t="str">
        <v>YS7603311</v>
      </c>
      <c r="AH1507" t="str">
        <v>BACR Float 01/31/26</v>
      </c>
      <c r="AI1507" s="1">
        <v>46053</v>
      </c>
      <c r="AJ1507">
        <v>6000000</v>
      </c>
      <c r="AQ1507" t="str">
        <v>YO310936 Corp</v>
      </c>
      <c r="AR1507" t="str">
        <v>XS3017663868</v>
      </c>
      <c r="AS1507" t="str">
        <v>YO3109361</v>
      </c>
      <c r="AT1507" t="str">
        <v>BNP 5 ½ 07/06/32</v>
      </c>
      <c r="AU1507" s="1">
        <v>48401</v>
      </c>
      <c r="AV1507">
        <v>500000</v>
      </c>
      <c r="KA1507" s="1"/>
      <c r="LE1507" s="1"/>
    </row>
    <row r="1508" spans="31:317" x14ac:dyDescent="0.25">
      <c r="AE1508" t="str">
        <v>YS772798 Corp</v>
      </c>
      <c r="AF1508" t="str">
        <v>US06746AKK87</v>
      </c>
      <c r="AG1508" t="str">
        <v>06746AKK8</v>
      </c>
      <c r="AH1508" t="str">
        <v>BACR 5 ⅛ 02/04/30</v>
      </c>
      <c r="AI1508" s="1">
        <v>47518</v>
      </c>
      <c r="AJ1508">
        <v>1880000</v>
      </c>
      <c r="AQ1508" t="str">
        <v>YO311832 Corp</v>
      </c>
      <c r="AR1508" t="str">
        <v>XS3017656813</v>
      </c>
      <c r="AS1508" t="str">
        <v>YO3118321</v>
      </c>
      <c r="AT1508" t="str">
        <v>BNP 5 07/05/29</v>
      </c>
      <c r="AU1508" s="1">
        <v>47304</v>
      </c>
      <c r="AV1508">
        <v>2000000</v>
      </c>
      <c r="KA1508" s="1"/>
      <c r="LE1508" s="1"/>
    </row>
    <row r="1509" spans="31:317" x14ac:dyDescent="0.25">
      <c r="AE1509" t="str">
        <v>YS772928 Corp</v>
      </c>
      <c r="AF1509" t="str">
        <v>US06746AKL60</v>
      </c>
      <c r="AG1509" t="str">
        <v>06746AKL6</v>
      </c>
      <c r="AH1509" t="str">
        <v>BACR 5.45 02/07/35</v>
      </c>
      <c r="AI1509" s="1">
        <v>49347</v>
      </c>
      <c r="AJ1509">
        <v>823000</v>
      </c>
      <c r="AQ1509" t="str">
        <v>YO334776 Corp</v>
      </c>
      <c r="AR1509" t="str">
        <v>NLBNPLU10XU4</v>
      </c>
      <c r="AS1509" t="str">
        <v>YO3347763</v>
      </c>
      <c r="AT1509" t="str">
        <v>BNP 0 07/31/26</v>
      </c>
      <c r="AU1509" s="1">
        <v>46234</v>
      </c>
      <c r="AV1509">
        <v>1000000</v>
      </c>
      <c r="KA1509" s="1"/>
      <c r="LE1509" s="1"/>
    </row>
    <row r="1510" spans="31:317" x14ac:dyDescent="0.25">
      <c r="AE1510" t="str">
        <v>YS787560 Corp</v>
      </c>
      <c r="AF1510" t="str">
        <v>XS2938769242</v>
      </c>
      <c r="AG1510" t="str">
        <v>YS7875604</v>
      </c>
      <c r="AH1510" t="str">
        <v>BACR 0 01/30/26</v>
      </c>
      <c r="AI1510" s="1">
        <v>46052</v>
      </c>
      <c r="AJ1510">
        <v>10000000</v>
      </c>
      <c r="AQ1510" t="str">
        <v>YO336491 Corp</v>
      </c>
      <c r="AR1510" t="str">
        <v>XS3010107962</v>
      </c>
      <c r="AS1510" t="str">
        <v>YO3364917</v>
      </c>
      <c r="AT1510" t="str">
        <v>BNP 5.6 06/23/30</v>
      </c>
      <c r="AU1510" s="1">
        <v>47657</v>
      </c>
      <c r="AV1510">
        <v>1000000</v>
      </c>
      <c r="KA1510" s="1"/>
      <c r="LE1510" s="1"/>
    </row>
    <row r="1511" spans="31:317" x14ac:dyDescent="0.25">
      <c r="AE1511" t="str">
        <v>YS795520 Corp</v>
      </c>
      <c r="AF1511" t="str">
        <v>XS2938812190</v>
      </c>
      <c r="AG1511" t="str">
        <v>YS7955208</v>
      </c>
      <c r="AH1511" t="str">
        <v>BACR Float 02/03/26</v>
      </c>
      <c r="AI1511" s="1">
        <v>46056</v>
      </c>
      <c r="AJ1511">
        <v>5000000</v>
      </c>
      <c r="AQ1511" t="str">
        <v>YO336883 Corp</v>
      </c>
      <c r="AR1511" t="str">
        <v>XS3010083684</v>
      </c>
      <c r="AS1511" t="str">
        <v>YO3368835</v>
      </c>
      <c r="AT1511" t="str">
        <v>BNP 3.81 06/23/30</v>
      </c>
      <c r="AU1511" s="1">
        <v>47657</v>
      </c>
      <c r="AV1511">
        <v>1400000</v>
      </c>
      <c r="KA1511" s="1"/>
      <c r="LE1511" s="1"/>
    </row>
    <row r="1512" spans="31:317" x14ac:dyDescent="0.25">
      <c r="AE1512" t="str">
        <v>YS829699 Corp</v>
      </c>
      <c r="AF1512" t="str">
        <v>XS2920889818</v>
      </c>
      <c r="AG1512" t="str">
        <v>YS8296990</v>
      </c>
      <c r="AH1512" t="str">
        <v>BACR 3.92 01/31/28</v>
      </c>
      <c r="AI1512" s="1">
        <v>46783</v>
      </c>
      <c r="AJ1512">
        <v>470000</v>
      </c>
      <c r="AQ1512" t="str">
        <v>YO336971 Corp</v>
      </c>
      <c r="AR1512" t="str">
        <v>XS3010097718</v>
      </c>
      <c r="AS1512" t="str">
        <v>YO3369718</v>
      </c>
      <c r="AT1512" t="str">
        <v>BNP 0 06/23/30</v>
      </c>
      <c r="AU1512" s="1">
        <v>47657</v>
      </c>
      <c r="AV1512">
        <v>5000000</v>
      </c>
      <c r="KA1512" s="1"/>
      <c r="LE1512" s="1"/>
    </row>
    <row r="1513" spans="31:317" x14ac:dyDescent="0.25">
      <c r="AE1513" t="str">
        <v>YS830275 Corp</v>
      </c>
      <c r="AF1513" t="str">
        <v>XS2938817074</v>
      </c>
      <c r="AG1513" t="str">
        <v>YS8302756</v>
      </c>
      <c r="AH1513" t="str">
        <v>BACR Float 02/04/28</v>
      </c>
      <c r="AI1513" s="1">
        <v>46787</v>
      </c>
      <c r="AJ1513">
        <v>1000000</v>
      </c>
      <c r="AQ1513" t="str">
        <v>YO337071 Corp</v>
      </c>
      <c r="AR1513" t="str">
        <v>XS3010086430</v>
      </c>
      <c r="AS1513" t="str">
        <v>YO3370716</v>
      </c>
      <c r="AT1513" t="str">
        <v>BNP 5.2 06/23/30</v>
      </c>
      <c r="AU1513" s="1">
        <v>47657</v>
      </c>
      <c r="AV1513">
        <v>750000</v>
      </c>
      <c r="KA1513" s="1"/>
      <c r="LE1513" s="1"/>
    </row>
    <row r="1514" spans="31:317" x14ac:dyDescent="0.25">
      <c r="AE1514" t="str">
        <v>YS830310 Corp</v>
      </c>
      <c r="AF1514" t="str">
        <v>XS2938819286</v>
      </c>
      <c r="AG1514" t="str">
        <v>YS8303101</v>
      </c>
      <c r="AH1514" t="str">
        <v>BACR 0 02/04/28</v>
      </c>
      <c r="AI1514" s="1">
        <v>46787</v>
      </c>
      <c r="AJ1514">
        <v>1580000</v>
      </c>
      <c r="AQ1514" t="str">
        <v>YO339152 Corp</v>
      </c>
      <c r="AR1514" t="str">
        <v>XS3010107889</v>
      </c>
      <c r="AS1514" t="str">
        <v>YO3391522</v>
      </c>
      <c r="AT1514" t="str">
        <v>BNP 0 06/23/30</v>
      </c>
      <c r="AU1514" s="1">
        <v>47657</v>
      </c>
      <c r="AV1514">
        <v>1000000</v>
      </c>
      <c r="KA1514" s="1"/>
      <c r="LE1514" s="1"/>
    </row>
    <row r="1515" spans="31:317" x14ac:dyDescent="0.25">
      <c r="AE1515" t="str">
        <v>YS832284 Corp</v>
      </c>
      <c r="AF1515" t="str">
        <v>XS2938819104</v>
      </c>
      <c r="AG1515" t="str">
        <v>YS8322846</v>
      </c>
      <c r="AH1515" t="str">
        <v>BACR Float 02/04/28</v>
      </c>
      <c r="AI1515" s="1">
        <v>46787</v>
      </c>
      <c r="AJ1515">
        <v>1000000</v>
      </c>
      <c r="AQ1515" t="str">
        <v>YO349408 Corp</v>
      </c>
      <c r="AR1515" t="str">
        <v>XS3010087594</v>
      </c>
      <c r="AS1515" t="str">
        <v>YO3494086</v>
      </c>
      <c r="AT1515" t="str">
        <v>BNP Float 06/23/28</v>
      </c>
      <c r="AU1515" s="1">
        <v>46927</v>
      </c>
      <c r="AV1515">
        <v>2000000</v>
      </c>
      <c r="KA1515" s="1"/>
      <c r="LE1515" s="1"/>
    </row>
    <row r="1516" spans="31:317" x14ac:dyDescent="0.25">
      <c r="AE1516" t="str">
        <v>YS832450 Corp</v>
      </c>
      <c r="AF1516" t="str">
        <v>XS2938820458</v>
      </c>
      <c r="AG1516" t="str">
        <v>YS8324503</v>
      </c>
      <c r="AH1516" t="str">
        <v>BACR Float 02/04/26</v>
      </c>
      <c r="AI1516" s="1">
        <v>46057</v>
      </c>
      <c r="AJ1516">
        <v>1200000</v>
      </c>
      <c r="AQ1516" t="str">
        <v>YO384965 Corp</v>
      </c>
      <c r="AR1516" t="str">
        <v>XS2666480731</v>
      </c>
      <c r="AS1516" t="str">
        <v>YO3849651</v>
      </c>
      <c r="AT1516" t="str">
        <v>BNP 5.7 07/05/30</v>
      </c>
      <c r="AU1516" s="1">
        <v>47669</v>
      </c>
      <c r="AV1516">
        <v>3000000</v>
      </c>
      <c r="KA1516" s="1"/>
      <c r="LE1516" s="1"/>
    </row>
    <row r="1517" spans="31:317" x14ac:dyDescent="0.25">
      <c r="AE1517" t="str">
        <v>YS834090 Corp</v>
      </c>
      <c r="AF1517" t="str">
        <v>XS2938819443</v>
      </c>
      <c r="AG1517" t="str">
        <v>YS8340905</v>
      </c>
      <c r="AH1517" t="str">
        <v>BACR 6.49 02/04/26</v>
      </c>
      <c r="AI1517" s="1">
        <v>46057</v>
      </c>
      <c r="AJ1517">
        <v>6000000</v>
      </c>
      <c r="AQ1517" t="str">
        <v>YO433540 Corp</v>
      </c>
      <c r="AR1517" t="str">
        <v>XS2666456608</v>
      </c>
      <c r="AS1517" t="str">
        <v>YO4335403</v>
      </c>
      <c r="AT1517" t="str">
        <v>BNP 9.55 11/17/25</v>
      </c>
      <c r="AU1517" s="1">
        <v>45978</v>
      </c>
      <c r="AV1517">
        <v>1003592</v>
      </c>
      <c r="KA1517" s="1"/>
      <c r="LE1517" s="1"/>
    </row>
    <row r="1518" spans="31:317" x14ac:dyDescent="0.25">
      <c r="AE1518" t="str">
        <v>YS883659 Corp</v>
      </c>
      <c r="AF1518" t="str">
        <v>XS2938878704</v>
      </c>
      <c r="AG1518" t="str">
        <v>YS8836597</v>
      </c>
      <c r="AH1518" t="str">
        <v>BACR 0 02/03/35</v>
      </c>
      <c r="AI1518" s="1">
        <v>49343</v>
      </c>
      <c r="AJ1518">
        <v>3000000</v>
      </c>
      <c r="AQ1518" t="str">
        <v>YO439220 Corp</v>
      </c>
      <c r="AR1518" t="str">
        <v>XS3028948332</v>
      </c>
      <c r="AS1518" t="str">
        <v>YO4392206</v>
      </c>
      <c r="AT1518" t="str">
        <v>BNP 0 07/05/35</v>
      </c>
      <c r="AU1518" s="1">
        <v>49495</v>
      </c>
      <c r="AV1518">
        <v>1000000</v>
      </c>
      <c r="KA1518" s="1"/>
      <c r="LE1518" s="1"/>
    </row>
    <row r="1519" spans="31:317" x14ac:dyDescent="0.25">
      <c r="AE1519" t="str">
        <v>YS889237 Corp</v>
      </c>
      <c r="AF1519" t="str">
        <v>XS2938874620</v>
      </c>
      <c r="AG1519" t="str">
        <v>YS8892376</v>
      </c>
      <c r="AH1519" t="str">
        <v>BACR 0 02/05/26</v>
      </c>
      <c r="AI1519" s="1">
        <v>46058</v>
      </c>
      <c r="AJ1519">
        <v>17370000</v>
      </c>
      <c r="AQ1519" t="str">
        <v>YO469674 Corp</v>
      </c>
      <c r="AR1519" t="str">
        <v>XS3017683627</v>
      </c>
      <c r="AS1519" t="str">
        <v>YO4696747</v>
      </c>
      <c r="AT1519" t="str">
        <v>BNP 0 06/23/30</v>
      </c>
      <c r="AU1519" s="1">
        <v>47657</v>
      </c>
      <c r="AV1519">
        <v>4000000</v>
      </c>
      <c r="KA1519" s="1"/>
      <c r="LE1519" s="1"/>
    </row>
    <row r="1520" spans="31:317" x14ac:dyDescent="0.25">
      <c r="AE1520" t="str">
        <v>YS890712 Corp</v>
      </c>
      <c r="AF1520" t="str">
        <v>XS2938875270</v>
      </c>
      <c r="AG1520" t="str">
        <v>YS8907125</v>
      </c>
      <c r="AH1520" t="str">
        <v>BACR 0 02/05/26</v>
      </c>
      <c r="AI1520" s="1">
        <v>46058</v>
      </c>
      <c r="AJ1520">
        <v>2650000</v>
      </c>
      <c r="AQ1520" t="str">
        <v>YO470887 Corp</v>
      </c>
      <c r="AR1520" t="str">
        <v>XS3017685085</v>
      </c>
      <c r="AS1520" t="str">
        <v>YO4708872</v>
      </c>
      <c r="AT1520" t="str">
        <v>BNP 4.66 06/23/30</v>
      </c>
      <c r="AU1520" s="1">
        <v>47657</v>
      </c>
      <c r="AV1520">
        <v>700000</v>
      </c>
      <c r="KA1520" s="1"/>
      <c r="LE1520" s="1"/>
    </row>
    <row r="1521" spans="31:317" x14ac:dyDescent="0.25">
      <c r="AE1521" t="str">
        <v>YS893816 Corp</v>
      </c>
      <c r="AF1521" t="str">
        <v>XS2938879421</v>
      </c>
      <c r="AG1521" t="str">
        <v>YS8938161</v>
      </c>
      <c r="AH1521" t="str">
        <v>BACR 6.94 02/05/26</v>
      </c>
      <c r="AI1521" s="1">
        <v>46058</v>
      </c>
      <c r="AJ1521">
        <v>4000000</v>
      </c>
      <c r="AQ1521" t="str">
        <v>YO477616 Corp</v>
      </c>
      <c r="AR1521" t="str">
        <v>XS2726367969</v>
      </c>
      <c r="AS1521" t="str">
        <v>YO4776168</v>
      </c>
      <c r="AT1521" t="str">
        <v>BNP 8.26 05/23/26</v>
      </c>
      <c r="AU1521" s="1">
        <v>46165</v>
      </c>
      <c r="AV1521">
        <v>630000</v>
      </c>
      <c r="KA1521" s="1"/>
      <c r="LE1521" s="1"/>
    </row>
    <row r="1522" spans="31:317" x14ac:dyDescent="0.25">
      <c r="AE1522" t="str">
        <v>YS902419 Corp</v>
      </c>
      <c r="AF1522" t="str">
        <v>US06746ALE19</v>
      </c>
      <c r="AG1522" t="str">
        <v>06746ALE1</v>
      </c>
      <c r="AH1522" t="str">
        <v>BACR 5 02/05/29</v>
      </c>
      <c r="AI1522" s="1">
        <v>47154</v>
      </c>
      <c r="AJ1522">
        <v>5143000</v>
      </c>
      <c r="AQ1522" t="str">
        <v>YO511043 Corp</v>
      </c>
      <c r="AR1522" t="str">
        <v>XS3028957085</v>
      </c>
      <c r="AS1522" t="str">
        <v>YO5110433</v>
      </c>
      <c r="AT1522" t="str">
        <v>BNP 5.4 07/05/30</v>
      </c>
      <c r="AU1522" s="1">
        <v>47669</v>
      </c>
      <c r="AV1522">
        <v>500000</v>
      </c>
      <c r="KA1522" s="1"/>
      <c r="LE1522" s="1"/>
    </row>
    <row r="1523" spans="31:317" x14ac:dyDescent="0.25">
      <c r="AE1523" t="str">
        <v>YS920751 Corp</v>
      </c>
      <c r="AF1523" t="str">
        <v>HK0001102786</v>
      </c>
      <c r="AG1523" t="str">
        <v>YS9207517</v>
      </c>
      <c r="AH1523" t="str">
        <v>BACR 5.06 02/07/28</v>
      </c>
      <c r="AI1523" s="1">
        <v>46790</v>
      </c>
      <c r="AJ1523">
        <v>20200000</v>
      </c>
      <c r="AQ1523" t="str">
        <v>YO527354 Corp</v>
      </c>
      <c r="AR1523" t="str">
        <v>XS3028983248</v>
      </c>
      <c r="AS1523" t="str">
        <v>YO5273546</v>
      </c>
      <c r="AT1523" t="str">
        <v>BNP 7.15 07/05/28</v>
      </c>
      <c r="AU1523" s="1">
        <v>46939</v>
      </c>
      <c r="AV1523">
        <v>500000</v>
      </c>
      <c r="KA1523" s="1"/>
      <c r="LE1523" s="1"/>
    </row>
    <row r="1524" spans="31:317" x14ac:dyDescent="0.25">
      <c r="AE1524" t="str">
        <v>YS926242 Corp</v>
      </c>
      <c r="AF1524" t="str">
        <v>XS2938904989</v>
      </c>
      <c r="AG1524" t="str">
        <v>YS9262421</v>
      </c>
      <c r="AH1524" t="str">
        <v>BACR 0 02/06/26</v>
      </c>
      <c r="AI1524" s="1">
        <v>46059</v>
      </c>
      <c r="AJ1524">
        <v>1000000</v>
      </c>
      <c r="AQ1524" t="str">
        <v>YO577839 Corp</v>
      </c>
      <c r="AR1524" t="str">
        <v>XS3017660336</v>
      </c>
      <c r="AS1524" t="str">
        <v>YO5778395</v>
      </c>
      <c r="AT1524" t="str">
        <v>BNP 6.4 06/20/32</v>
      </c>
      <c r="AU1524" s="1">
        <v>48385</v>
      </c>
      <c r="AV1524">
        <v>1555000</v>
      </c>
      <c r="KA1524" s="1"/>
      <c r="LE1524" s="1"/>
    </row>
    <row r="1525" spans="31:317" x14ac:dyDescent="0.25">
      <c r="AE1525" t="str">
        <v>YS926394 Corp</v>
      </c>
      <c r="AF1525" t="str">
        <v>XS2938906414</v>
      </c>
      <c r="AG1525" t="str">
        <v>YS9263940</v>
      </c>
      <c r="AH1525" t="str">
        <v>BACR 0 02/06/27</v>
      </c>
      <c r="AI1525" s="1">
        <v>46424</v>
      </c>
      <c r="AJ1525">
        <v>1000000</v>
      </c>
      <c r="AQ1525" t="str">
        <v>YO579736 Corp</v>
      </c>
      <c r="AR1525" t="str">
        <v>XS3031187647</v>
      </c>
      <c r="AS1525" t="str">
        <v>YO5797361</v>
      </c>
      <c r="AT1525" t="str">
        <v>BNP 0 07/06/32</v>
      </c>
      <c r="AU1525" s="1">
        <v>48401</v>
      </c>
      <c r="AV1525">
        <v>562000</v>
      </c>
      <c r="KA1525" s="1"/>
      <c r="LE1525" s="1"/>
    </row>
    <row r="1526" spans="31:317" x14ac:dyDescent="0.25">
      <c r="AE1526" t="str">
        <v>YS961785 Corp</v>
      </c>
      <c r="AF1526" t="str">
        <v>XS2938932766</v>
      </c>
      <c r="AG1526" t="str">
        <v>YS9617855</v>
      </c>
      <c r="AH1526" t="str">
        <v>BACR 6.65 12/20/29</v>
      </c>
      <c r="AI1526" s="1">
        <v>47472</v>
      </c>
      <c r="AJ1526">
        <v>900000</v>
      </c>
      <c r="AQ1526" t="str">
        <v>YO613397 Corp</v>
      </c>
      <c r="AR1526" t="str">
        <v>XS2999234870</v>
      </c>
      <c r="AS1526" t="str">
        <v>YO6133970</v>
      </c>
      <c r="AT1526" t="str">
        <v>BNP 4.46 06/23/30</v>
      </c>
      <c r="AU1526" s="1">
        <v>47657</v>
      </c>
      <c r="AV1526">
        <v>1640000</v>
      </c>
      <c r="KA1526" s="1"/>
      <c r="LE1526" s="1"/>
    </row>
    <row r="1527" spans="31:317" x14ac:dyDescent="0.25">
      <c r="AE1527" t="str">
        <v>YS999729 Corp</v>
      </c>
      <c r="AF1527" t="str">
        <v>XS2938960890</v>
      </c>
      <c r="AG1527" t="str">
        <v>YS9997299</v>
      </c>
      <c r="AH1527" t="str">
        <v>BACR 0 12/20/29</v>
      </c>
      <c r="AI1527" s="1">
        <v>47472</v>
      </c>
      <c r="AJ1527">
        <v>500000</v>
      </c>
      <c r="AQ1527" t="str">
        <v>YO669379 Corp</v>
      </c>
      <c r="AR1527" t="str">
        <v>XS3035085383</v>
      </c>
      <c r="AS1527" t="str">
        <v>YO6693791</v>
      </c>
      <c r="AT1527" t="str">
        <v>BNP 0 07/07/31</v>
      </c>
      <c r="AU1527" s="1">
        <v>48036</v>
      </c>
      <c r="AV1527">
        <v>500000</v>
      </c>
      <c r="KA1527" s="1"/>
      <c r="LE1527" s="1"/>
    </row>
    <row r="1528" spans="31:317" x14ac:dyDescent="0.25">
      <c r="AE1528" t="str">
        <v>YT019269 Corp</v>
      </c>
      <c r="AF1528" t="str">
        <v>XS2885719612</v>
      </c>
      <c r="AG1528" t="str">
        <v>YT0192690</v>
      </c>
      <c r="AH1528" t="str">
        <v>BACR 7 ½ 11/20/25</v>
      </c>
      <c r="AI1528" s="1">
        <v>45981</v>
      </c>
      <c r="AJ1528">
        <v>1000000</v>
      </c>
      <c r="AQ1528" t="str">
        <v>YO669549 Corp</v>
      </c>
      <c r="AR1528" t="str">
        <v>XS2880959734</v>
      </c>
      <c r="AS1528" t="str">
        <v>YO6695499</v>
      </c>
      <c r="AT1528" t="str">
        <v>BNP 0 12/23/34</v>
      </c>
      <c r="AU1528" s="1">
        <v>49301</v>
      </c>
      <c r="AV1528">
        <v>1000000</v>
      </c>
      <c r="KA1528" s="1"/>
      <c r="LE1528" s="1"/>
    </row>
    <row r="1529" spans="31:317" x14ac:dyDescent="0.25">
      <c r="AE1529" t="str">
        <v>YT021053 Corp</v>
      </c>
      <c r="AF1529" t="str">
        <v>XS2885718309</v>
      </c>
      <c r="AG1529" t="str">
        <v>YT0210534</v>
      </c>
      <c r="AH1529" t="str">
        <v>BACR Float 11/20/27</v>
      </c>
      <c r="AI1529" s="1">
        <v>46711</v>
      </c>
      <c r="AJ1529">
        <v>1000000</v>
      </c>
      <c r="AQ1529" t="str">
        <v>YO682637 Corp</v>
      </c>
      <c r="AR1529" t="str">
        <v>XS3035093486</v>
      </c>
      <c r="AS1529" t="str">
        <v>YO6826375</v>
      </c>
      <c r="AT1529" t="str">
        <v>BNP 5.3 07/07/31</v>
      </c>
      <c r="AU1529" s="1">
        <v>48036</v>
      </c>
      <c r="AV1529">
        <v>1000000</v>
      </c>
      <c r="KA1529" s="1"/>
      <c r="LE1529" s="1"/>
    </row>
    <row r="1530" spans="31:317" x14ac:dyDescent="0.25">
      <c r="AE1530" t="str">
        <v>YT243576 Corp</v>
      </c>
      <c r="AF1530" t="str">
        <v>US06745YMX75</v>
      </c>
      <c r="AG1530" t="str">
        <v>06745YMX7</v>
      </c>
      <c r="AH1530" t="str">
        <v>BACR 0 12/03/25</v>
      </c>
      <c r="AI1530" s="1">
        <v>45994</v>
      </c>
      <c r="AJ1530">
        <v>0</v>
      </c>
      <c r="AQ1530" t="str">
        <v>YO693548 Corp</v>
      </c>
      <c r="AR1530" t="str">
        <v>XS3035094708</v>
      </c>
      <c r="AS1530" t="str">
        <v>YO6935481</v>
      </c>
      <c r="AT1530" t="str">
        <v>BNP 0 07/05/35</v>
      </c>
      <c r="AU1530" s="1">
        <v>49495</v>
      </c>
      <c r="AV1530">
        <v>1700000</v>
      </c>
      <c r="KA1530" s="1"/>
      <c r="LE1530" s="1"/>
    </row>
    <row r="1531" spans="31:317" x14ac:dyDescent="0.25">
      <c r="AE1531" t="str">
        <v>YT273293 Corp</v>
      </c>
      <c r="AF1531" t="str">
        <v>DE000BC0K831</v>
      </c>
      <c r="AG1531" t="str">
        <v>YT2732931</v>
      </c>
      <c r="AH1531" t="str">
        <v>BACR 3 ½ 10/29/27</v>
      </c>
      <c r="AI1531" s="1">
        <v>46689</v>
      </c>
      <c r="AJ1531">
        <v>1328000</v>
      </c>
      <c r="AQ1531" t="str">
        <v>YO707155 Corp</v>
      </c>
      <c r="AR1531" t="str">
        <v>XS3021656882</v>
      </c>
      <c r="AS1531" t="str">
        <v>YO7071559</v>
      </c>
      <c r="AT1531" t="str">
        <v>BNP 4.98 06/23/30</v>
      </c>
      <c r="AU1531" s="1">
        <v>47657</v>
      </c>
      <c r="AV1531">
        <v>500000</v>
      </c>
      <c r="KA1531" s="1"/>
      <c r="LE1531" s="1"/>
    </row>
    <row r="1532" spans="31:317" x14ac:dyDescent="0.25">
      <c r="AE1532" t="str">
        <v>YT339301 Corp</v>
      </c>
      <c r="AF1532" t="str">
        <v>XS2876283156</v>
      </c>
      <c r="AG1532" t="str">
        <v>YT3393014</v>
      </c>
      <c r="AH1532" t="str">
        <v>BACR 3.86 11/26/27</v>
      </c>
      <c r="AI1532" s="1">
        <v>46717</v>
      </c>
      <c r="AJ1532">
        <v>13000</v>
      </c>
      <c r="AQ1532" t="str">
        <v>YO707288 Corp</v>
      </c>
      <c r="AR1532" t="str">
        <v>XS3021654754</v>
      </c>
      <c r="AS1532" t="str">
        <v>YO7072888</v>
      </c>
      <c r="AT1532" t="str">
        <v>BNP 4.91 06/23/30</v>
      </c>
      <c r="AU1532" s="1">
        <v>47657</v>
      </c>
      <c r="AV1532">
        <v>500000</v>
      </c>
      <c r="KA1532" s="1"/>
      <c r="LE1532" s="1"/>
    </row>
    <row r="1533" spans="31:317" x14ac:dyDescent="0.25">
      <c r="AE1533" t="str">
        <v>YT355216 Corp</v>
      </c>
      <c r="AF1533" t="str">
        <v>XS2897810649</v>
      </c>
      <c r="AG1533" t="str">
        <v>YT3552163</v>
      </c>
      <c r="AH1533" t="str">
        <v>BACR 5.4 09/02/25</v>
      </c>
      <c r="AI1533" s="1">
        <v>45902</v>
      </c>
      <c r="AJ1533">
        <v>2000000</v>
      </c>
      <c r="AQ1533" t="str">
        <v>YO707414 Corp</v>
      </c>
      <c r="AR1533" t="str">
        <v>XS3021656536</v>
      </c>
      <c r="AS1533" t="str">
        <v>YO7074140</v>
      </c>
      <c r="AT1533" t="str">
        <v>BNP 4.52 06/23/30</v>
      </c>
      <c r="AU1533" s="1">
        <v>47657</v>
      </c>
      <c r="AV1533">
        <v>500000</v>
      </c>
      <c r="KA1533" s="1"/>
      <c r="LE1533" s="1"/>
    </row>
    <row r="1534" spans="31:317" x14ac:dyDescent="0.25">
      <c r="AE1534" t="str">
        <v>YT413446 Corp</v>
      </c>
      <c r="AF1534" t="str">
        <v>XS2902894240</v>
      </c>
      <c r="AG1534" t="str">
        <v>YT4134466</v>
      </c>
      <c r="AH1534" t="str">
        <v>BACR 5.54 12/02/34</v>
      </c>
      <c r="AI1534" s="1">
        <v>49280</v>
      </c>
      <c r="AJ1534">
        <v>10000000</v>
      </c>
      <c r="AQ1534" t="str">
        <v>YO708637 Corp</v>
      </c>
      <c r="AR1534" t="str">
        <v>XS2869888904</v>
      </c>
      <c r="AS1534" t="str">
        <v>YO7086375</v>
      </c>
      <c r="AT1534" t="str">
        <v>BNP Float 10/25/29</v>
      </c>
      <c r="AU1534" s="1">
        <v>47416</v>
      </c>
      <c r="AV1534">
        <v>1000000</v>
      </c>
      <c r="KA1534" s="1"/>
      <c r="LE1534" s="1"/>
    </row>
    <row r="1535" spans="31:317" x14ac:dyDescent="0.25">
      <c r="AE1535" t="str">
        <v>YT450028 Corp</v>
      </c>
      <c r="AF1535" t="str">
        <v>XS2885701594</v>
      </c>
      <c r="AG1535" t="str">
        <v>YT4500286</v>
      </c>
      <c r="AH1535" t="str">
        <v>BACR 5 ½ 11/19/25</v>
      </c>
      <c r="AI1535" s="1">
        <v>45980</v>
      </c>
      <c r="AJ1535">
        <v>2000000</v>
      </c>
      <c r="AQ1535" t="str">
        <v>YO719159 Corp</v>
      </c>
      <c r="AR1535" t="str">
        <v>XS3035096315</v>
      </c>
      <c r="AS1535" t="str">
        <v>YO7191597</v>
      </c>
      <c r="AT1535" t="str">
        <v>BNP Float 06/05/35</v>
      </c>
      <c r="AU1535" s="1">
        <v>49465</v>
      </c>
      <c r="AV1535">
        <v>2000000</v>
      </c>
      <c r="KA1535" s="1"/>
      <c r="LE1535" s="1"/>
    </row>
    <row r="1536" spans="31:317" x14ac:dyDescent="0.25">
      <c r="AE1536" t="str">
        <v>YT489098 Corp</v>
      </c>
      <c r="AF1536" t="str">
        <v>XS2902927867</v>
      </c>
      <c r="AG1536" t="str">
        <v>YT4890984</v>
      </c>
      <c r="AH1536" t="str">
        <v>BACR Float 12/20/29</v>
      </c>
      <c r="AI1536" s="1">
        <v>47472</v>
      </c>
      <c r="AJ1536">
        <v>10000000</v>
      </c>
      <c r="AQ1536" t="str">
        <v>YO721099 Corp</v>
      </c>
      <c r="AR1536" t="str">
        <v>XS3081761267</v>
      </c>
      <c r="AS1536" t="str">
        <v>YO7210991</v>
      </c>
      <c r="AT1536" t="str">
        <v>BNP Float 06/02/30</v>
      </c>
      <c r="AU1536" s="1">
        <v>47636</v>
      </c>
      <c r="AV1536">
        <v>4945000</v>
      </c>
      <c r="KA1536" s="1"/>
      <c r="LE1536" s="1"/>
    </row>
    <row r="1537" spans="31:317" x14ac:dyDescent="0.25">
      <c r="AE1537" t="str">
        <v>YT495788 Corp</v>
      </c>
      <c r="AF1537" t="str">
        <v>XS2902929996</v>
      </c>
      <c r="AG1537" t="str">
        <v>YT4957882</v>
      </c>
      <c r="AH1537" t="str">
        <v>BACR 5.8 12/20/29</v>
      </c>
      <c r="AI1537" s="1">
        <v>47472</v>
      </c>
      <c r="AJ1537">
        <v>1000000</v>
      </c>
      <c r="AQ1537" t="str">
        <v>YO724142 Corp</v>
      </c>
      <c r="AR1537" t="str">
        <v>XS3035107617</v>
      </c>
      <c r="AS1537" t="str">
        <v>YO7241426</v>
      </c>
      <c r="AT1537" t="str">
        <v>BNP 6.54 07/07/31</v>
      </c>
      <c r="AU1537" s="1">
        <v>48036</v>
      </c>
      <c r="AV1537">
        <v>500000</v>
      </c>
      <c r="KA1537" s="1"/>
      <c r="LE1537" s="1"/>
    </row>
    <row r="1538" spans="31:317" x14ac:dyDescent="0.25">
      <c r="AE1538" t="str">
        <v>YT496043 Corp</v>
      </c>
      <c r="AF1538" t="str">
        <v>XS2902929723</v>
      </c>
      <c r="AG1538" t="str">
        <v>YT4960431</v>
      </c>
      <c r="AH1538" t="str">
        <v>BACR 6.33 12/20/29</v>
      </c>
      <c r="AI1538" s="1">
        <v>47472</v>
      </c>
      <c r="AJ1538">
        <v>1000000</v>
      </c>
      <c r="AQ1538" t="str">
        <v>YO724759 Corp</v>
      </c>
      <c r="AR1538" t="str">
        <v>XS3035107708</v>
      </c>
      <c r="AS1538" t="str">
        <v>YO7247597</v>
      </c>
      <c r="AT1538" t="str">
        <v>BNP 5 ¼ 07/05/30</v>
      </c>
      <c r="AU1538" s="1">
        <v>47669</v>
      </c>
      <c r="AV1538">
        <v>1000000</v>
      </c>
      <c r="KA1538" s="1"/>
      <c r="LE1538" s="1"/>
    </row>
    <row r="1539" spans="31:317" x14ac:dyDescent="0.25">
      <c r="AE1539" t="str">
        <v>YT562615 Corp</v>
      </c>
      <c r="AF1539" t="str">
        <v>XS2902973382</v>
      </c>
      <c r="AG1539" t="str">
        <v>YT5626155</v>
      </c>
      <c r="AH1539" t="str">
        <v>BACR Float 12/10/29</v>
      </c>
      <c r="AI1539" s="1">
        <v>47462</v>
      </c>
      <c r="AJ1539">
        <v>1000000</v>
      </c>
      <c r="AQ1539" t="str">
        <v>YO746971 Corp</v>
      </c>
      <c r="AR1539" t="str">
        <v>XS3021668895</v>
      </c>
      <c r="AS1539" t="str">
        <v>YO7469712</v>
      </c>
      <c r="AT1539" t="str">
        <v>BNP 6 06/23/30</v>
      </c>
      <c r="AU1539" s="1">
        <v>47657</v>
      </c>
      <c r="AV1539">
        <v>13650000</v>
      </c>
      <c r="KA1539" s="1"/>
      <c r="LE1539" s="1"/>
    </row>
    <row r="1540" spans="31:317" x14ac:dyDescent="0.25">
      <c r="AE1540" t="str">
        <v>YT569990 Corp</v>
      </c>
      <c r="AF1540" t="str">
        <v>XS2902973465</v>
      </c>
      <c r="AG1540" t="str">
        <v>YT5699905</v>
      </c>
      <c r="AH1540" t="str">
        <v>BACR Float 12/10/29</v>
      </c>
      <c r="AI1540" s="1">
        <v>47462</v>
      </c>
      <c r="AJ1540">
        <v>1000000</v>
      </c>
      <c r="AQ1540" t="str">
        <v>YO748428 Corp</v>
      </c>
      <c r="AR1540" t="str">
        <v>XS3021663409</v>
      </c>
      <c r="AS1540" t="str">
        <v>YO7484281</v>
      </c>
      <c r="AT1540" t="str">
        <v>BNP 4.73 06/23/28</v>
      </c>
      <c r="AU1540" s="1">
        <v>46927</v>
      </c>
      <c r="AV1540">
        <v>3000000</v>
      </c>
      <c r="KA1540" s="1"/>
      <c r="LE1540" s="1"/>
    </row>
    <row r="1541" spans="31:317" x14ac:dyDescent="0.25">
      <c r="AE1541" t="str">
        <v>YT588109 Corp</v>
      </c>
      <c r="AF1541" t="str">
        <v>XS2902974356</v>
      </c>
      <c r="AG1541" t="str">
        <v>YT5881099</v>
      </c>
      <c r="AH1541" t="str">
        <v>BACR 0 12/03/27</v>
      </c>
      <c r="AI1541" s="1">
        <v>46724</v>
      </c>
      <c r="AJ1541">
        <v>2810000</v>
      </c>
      <c r="AQ1541" t="str">
        <v>YO754015 Corp</v>
      </c>
      <c r="AR1541" t="str">
        <v>XS3021667657</v>
      </c>
      <c r="AS1541" t="str">
        <v>YO7540157</v>
      </c>
      <c r="AT1541" t="str">
        <v>BNP 4.8 06/23/30</v>
      </c>
      <c r="AU1541" s="1">
        <v>47657</v>
      </c>
      <c r="AV1541">
        <v>1150000</v>
      </c>
      <c r="KA1541" s="1"/>
      <c r="LE1541" s="1"/>
    </row>
    <row r="1542" spans="31:317" x14ac:dyDescent="0.25">
      <c r="AE1542" t="str">
        <v>YT594368 Corp</v>
      </c>
      <c r="AF1542" t="str">
        <v>XS2902988570</v>
      </c>
      <c r="AG1542" t="str">
        <v>YT5943683</v>
      </c>
      <c r="AH1542" t="str">
        <v>BACR Float 12/11/29</v>
      </c>
      <c r="AI1542" s="1">
        <v>47463</v>
      </c>
      <c r="AJ1542">
        <v>4170000</v>
      </c>
      <c r="AQ1542" t="str">
        <v>YO758491 Corp</v>
      </c>
      <c r="AR1542" t="str">
        <v>XS3035074189</v>
      </c>
      <c r="AS1542" t="str">
        <v>YO7584916</v>
      </c>
      <c r="AT1542" t="str">
        <v>BNP Float 06/23/30</v>
      </c>
      <c r="AU1542" s="1">
        <v>47657</v>
      </c>
      <c r="AV1542">
        <v>5000000</v>
      </c>
      <c r="KA1542" s="1"/>
      <c r="LE1542" s="1"/>
    </row>
    <row r="1543" spans="31:317" x14ac:dyDescent="0.25">
      <c r="AE1543" t="str">
        <v>YT594506 Corp</v>
      </c>
      <c r="AF1543" t="str">
        <v>XS2902987929</v>
      </c>
      <c r="AG1543" t="str">
        <v>YT5945068</v>
      </c>
      <c r="AH1543" t="str">
        <v>BACR Float 12/11/31</v>
      </c>
      <c r="AI1543" s="1">
        <v>48193</v>
      </c>
      <c r="AJ1543">
        <v>1000000</v>
      </c>
      <c r="AQ1543" t="str">
        <v>YO759188 Corp</v>
      </c>
      <c r="AR1543" t="str">
        <v>XS2980249184</v>
      </c>
      <c r="AS1543" t="str">
        <v>YO7591887</v>
      </c>
      <c r="AT1543" t="str">
        <v>BNP Float 06/23/28</v>
      </c>
      <c r="AU1543" s="1">
        <v>46927</v>
      </c>
      <c r="AV1543">
        <v>750000</v>
      </c>
      <c r="KA1543" s="1"/>
      <c r="LE1543" s="1"/>
    </row>
    <row r="1544" spans="31:317" x14ac:dyDescent="0.25">
      <c r="AE1544" t="str">
        <v>YT599524 Corp</v>
      </c>
      <c r="AF1544" t="str">
        <v>XS2902989115</v>
      </c>
      <c r="AG1544" t="str">
        <v>YT5995246</v>
      </c>
      <c r="AH1544" t="str">
        <v>BACR 9 12/11/25</v>
      </c>
      <c r="AI1544" s="1">
        <v>46002</v>
      </c>
      <c r="AJ1544">
        <v>1800000</v>
      </c>
      <c r="AQ1544" t="str">
        <v>YO759333 Corp</v>
      </c>
      <c r="AR1544" t="str">
        <v>XS3031196044</v>
      </c>
      <c r="AS1544" t="str">
        <v>YO7593339</v>
      </c>
      <c r="AT1544" t="str">
        <v>BNP Float 06/23/30</v>
      </c>
      <c r="AU1544" s="1">
        <v>47657</v>
      </c>
      <c r="AV1544">
        <v>5000000</v>
      </c>
      <c r="KA1544" s="1"/>
      <c r="LE1544" s="1"/>
    </row>
    <row r="1545" spans="31:317" x14ac:dyDescent="0.25">
      <c r="AE1545" t="str">
        <v>YT599892 Corp</v>
      </c>
      <c r="AF1545" t="str">
        <v>XS2902989388</v>
      </c>
      <c r="AG1545" t="str">
        <v>YT5998927</v>
      </c>
      <c r="AH1545" t="str">
        <v>BACR Float 12/06/27</v>
      </c>
      <c r="AI1545" s="1">
        <v>46727</v>
      </c>
      <c r="AJ1545">
        <v>1000000</v>
      </c>
      <c r="AQ1545" t="str">
        <v>YO759349 Corp</v>
      </c>
      <c r="AR1545" t="str">
        <v>XS3035073702</v>
      </c>
      <c r="AS1545" t="str">
        <v>YO7593495</v>
      </c>
      <c r="AT1545" t="str">
        <v>BNP Float 06/24/30</v>
      </c>
      <c r="AU1545" s="1">
        <v>47658</v>
      </c>
      <c r="AV1545">
        <v>5000000</v>
      </c>
      <c r="KA1545" s="1"/>
      <c r="LE1545" s="1"/>
    </row>
    <row r="1546" spans="31:317" x14ac:dyDescent="0.25">
      <c r="AE1546" t="str">
        <v>YT652454 Corp</v>
      </c>
      <c r="AF1546" t="str">
        <v>XS2813388209</v>
      </c>
      <c r="AG1546" t="str">
        <v>YT6524540</v>
      </c>
      <c r="AH1546" t="str">
        <v>BACR Float 08/06/29</v>
      </c>
      <c r="AI1546" s="1">
        <v>47336</v>
      </c>
      <c r="AJ1546">
        <v>3160000</v>
      </c>
      <c r="AQ1546" t="str">
        <v>YO759575 Corp</v>
      </c>
      <c r="AR1546" t="str">
        <v>XS3035074346</v>
      </c>
      <c r="AS1546" t="str">
        <v>YO7595755</v>
      </c>
      <c r="AT1546" t="str">
        <v>BNP Float 06/23/30</v>
      </c>
      <c r="AU1546" s="1">
        <v>47657</v>
      </c>
      <c r="AV1546">
        <v>5000000</v>
      </c>
      <c r="KA1546" s="1"/>
      <c r="LE1546" s="1"/>
    </row>
    <row r="1547" spans="31:317" x14ac:dyDescent="0.25">
      <c r="AE1547" t="str">
        <v>YT659007 Corp</v>
      </c>
      <c r="AF1547" t="str">
        <v>US06745YT368</v>
      </c>
      <c r="AG1547" t="str">
        <v>06745YT36</v>
      </c>
      <c r="AH1547" t="str">
        <v>BACR 5 12/16/31</v>
      </c>
      <c r="AI1547" s="1">
        <v>48198</v>
      </c>
      <c r="AJ1547">
        <v>15408000</v>
      </c>
      <c r="AQ1547" t="str">
        <v>YO760114 Corp</v>
      </c>
      <c r="AR1547" t="str">
        <v>XS3035108854</v>
      </c>
      <c r="AS1547" t="str">
        <v>YO7601140</v>
      </c>
      <c r="AT1547" t="str">
        <v>BNP 5 ½ 07/05/30</v>
      </c>
      <c r="AU1547" s="1">
        <v>47669</v>
      </c>
      <c r="AV1547">
        <v>5000000</v>
      </c>
      <c r="KA1547" s="1"/>
      <c r="LE1547" s="1"/>
    </row>
    <row r="1548" spans="31:317" x14ac:dyDescent="0.25">
      <c r="AE1548" t="str">
        <v>YT695004 Corp</v>
      </c>
      <c r="AF1548" t="str">
        <v>US06745YTC65</v>
      </c>
      <c r="AG1548" t="str">
        <v>06745YTC6</v>
      </c>
      <c r="AH1548" t="str">
        <v>BACR 5 ¼ 12/18/34</v>
      </c>
      <c r="AI1548" s="1">
        <v>49296</v>
      </c>
      <c r="AJ1548">
        <v>4528000</v>
      </c>
      <c r="AQ1548" t="str">
        <v>YO760121 Corp</v>
      </c>
      <c r="AR1548" t="str">
        <v>XS3031196556</v>
      </c>
      <c r="AS1548" t="str">
        <v>YO7601215</v>
      </c>
      <c r="AT1548" t="str">
        <v>BNP Float 06/23/30</v>
      </c>
      <c r="AU1548" s="1">
        <v>47657</v>
      </c>
      <c r="AV1548">
        <v>5000000</v>
      </c>
      <c r="KA1548" s="1"/>
      <c r="LE1548" s="1"/>
    </row>
    <row r="1549" spans="31:317" x14ac:dyDescent="0.25">
      <c r="AE1549" t="str">
        <v>YT710873 Corp</v>
      </c>
      <c r="AF1549" t="str">
        <v>XS2906610998</v>
      </c>
      <c r="AG1549" t="str">
        <v>YT7108731</v>
      </c>
      <c r="AH1549" t="str">
        <v>BACR 0 12/20/27</v>
      </c>
      <c r="AI1549" s="1">
        <v>46741</v>
      </c>
      <c r="AJ1549">
        <v>1000000</v>
      </c>
      <c r="AQ1549" t="str">
        <v>YO761960 Corp</v>
      </c>
      <c r="AR1549" t="str">
        <v>XS3006806403</v>
      </c>
      <c r="AS1549" t="str">
        <v>YO7619605</v>
      </c>
      <c r="AT1549" t="str">
        <v>BNP 0 07/05/35</v>
      </c>
      <c r="AU1549" s="1">
        <v>49495</v>
      </c>
      <c r="AV1549">
        <v>500000</v>
      </c>
      <c r="KA1549" s="1"/>
      <c r="LE1549" s="1"/>
    </row>
    <row r="1550" spans="31:317" x14ac:dyDescent="0.25">
      <c r="AE1550" t="str">
        <v>YT715560 Corp</v>
      </c>
      <c r="AF1550" t="str">
        <v>XS2906617498</v>
      </c>
      <c r="AG1550" t="str">
        <v>YT7155609</v>
      </c>
      <c r="AH1550" t="str">
        <v>BACR Float 12/17/29</v>
      </c>
      <c r="AI1550" s="1">
        <v>47469</v>
      </c>
      <c r="AJ1550">
        <v>2000000</v>
      </c>
      <c r="AQ1550" t="str">
        <v>YO765020 Corp</v>
      </c>
      <c r="AR1550" t="str">
        <v>XS3006807716</v>
      </c>
      <c r="AS1550" t="str">
        <v>YO7650204</v>
      </c>
      <c r="AT1550" t="str">
        <v>BNP Float 07/05/30</v>
      </c>
      <c r="AU1550" s="1">
        <v>47669</v>
      </c>
      <c r="AV1550">
        <v>600000</v>
      </c>
      <c r="KA1550" s="1"/>
      <c r="LE1550" s="1"/>
    </row>
    <row r="1551" spans="31:317" x14ac:dyDescent="0.25">
      <c r="AE1551" t="str">
        <v>YT731549 Corp</v>
      </c>
      <c r="AF1551" t="str">
        <v>US06745YU341</v>
      </c>
      <c r="AG1551" t="str">
        <v>06745YU34</v>
      </c>
      <c r="AH1551" t="str">
        <v>BACR 5.45 12/18/54</v>
      </c>
      <c r="AI1551" s="1">
        <v>56601</v>
      </c>
      <c r="AJ1551">
        <v>9202000</v>
      </c>
      <c r="AQ1551" t="str">
        <v>YO793895 Corp</v>
      </c>
      <c r="AR1551" t="str">
        <v>XS3006811312</v>
      </c>
      <c r="AS1551" t="str">
        <v>YO7938955</v>
      </c>
      <c r="AT1551" t="str">
        <v>BNP 5 ¾ 07/05/30</v>
      </c>
      <c r="AU1551" s="1">
        <v>47669</v>
      </c>
      <c r="AV1551">
        <v>550000</v>
      </c>
      <c r="KA1551" s="1"/>
      <c r="LE1551" s="1"/>
    </row>
    <row r="1552" spans="31:317" x14ac:dyDescent="0.25">
      <c r="AE1552" t="str">
        <v>YT751863 Corp</v>
      </c>
      <c r="AF1552" t="str">
        <v>XS2906635474</v>
      </c>
      <c r="AG1552" t="str">
        <v>YT7518632</v>
      </c>
      <c r="AH1552" t="str">
        <v>BACR 5.39 12/20/29</v>
      </c>
      <c r="AI1552" s="1">
        <v>47472</v>
      </c>
      <c r="AJ1552">
        <v>10000000</v>
      </c>
      <c r="AQ1552" t="str">
        <v>YO794913 Corp</v>
      </c>
      <c r="AR1552" t="str">
        <v>XS2726367456</v>
      </c>
      <c r="AS1552" t="str">
        <v>YO7949135</v>
      </c>
      <c r="AT1552" t="str">
        <v>BNP 8.22 06/05/26</v>
      </c>
      <c r="AU1552" s="1">
        <v>46178</v>
      </c>
      <c r="AV1552">
        <v>536000</v>
      </c>
      <c r="KA1552" s="1"/>
      <c r="LE1552" s="1"/>
    </row>
    <row r="1553" spans="31:317" x14ac:dyDescent="0.25">
      <c r="AE1553" t="str">
        <v>YT754223 Corp</v>
      </c>
      <c r="AF1553" t="str">
        <v>XS2906627703</v>
      </c>
      <c r="AG1553" t="str">
        <v>YT7542236</v>
      </c>
      <c r="AH1553" t="str">
        <v>BACR 0 12/10/27</v>
      </c>
      <c r="AI1553" s="1">
        <v>46731</v>
      </c>
      <c r="AJ1553">
        <v>0</v>
      </c>
      <c r="AQ1553" t="str">
        <v>YO797159 Corp</v>
      </c>
      <c r="AR1553" t="str">
        <v>XS2571231971</v>
      </c>
      <c r="AS1553" t="str">
        <v>YO7971592</v>
      </c>
      <c r="AT1553" t="str">
        <v>BNP Float 09/26/30</v>
      </c>
      <c r="AU1553" s="1">
        <v>47752</v>
      </c>
      <c r="AV1553">
        <v>2500000</v>
      </c>
      <c r="KA1553" s="1"/>
      <c r="LE1553" s="1"/>
    </row>
    <row r="1554" spans="31:317" x14ac:dyDescent="0.25">
      <c r="AE1554" t="str">
        <v>YT761994 Corp</v>
      </c>
      <c r="AF1554" t="str">
        <v>XS2906645606</v>
      </c>
      <c r="AG1554" t="str">
        <v>YT7619943</v>
      </c>
      <c r="AH1554" t="str">
        <v>BACR Float 12/20/29</v>
      </c>
      <c r="AI1554" s="1">
        <v>47472</v>
      </c>
      <c r="AJ1554">
        <v>20000000</v>
      </c>
      <c r="AQ1554" t="str">
        <v>YO797534 Corp</v>
      </c>
      <c r="AR1554" t="str">
        <v>XS3028955626</v>
      </c>
      <c r="AS1554" t="str">
        <v>YO7975346</v>
      </c>
      <c r="AT1554" t="str">
        <v>BNP 0 06/23/30</v>
      </c>
      <c r="AU1554" s="1">
        <v>47657</v>
      </c>
      <c r="AV1554">
        <v>2450000</v>
      </c>
      <c r="KA1554" s="1"/>
      <c r="LE1554" s="1"/>
    </row>
    <row r="1555" spans="31:317" x14ac:dyDescent="0.25">
      <c r="AE1555" t="str">
        <v>YT816539 Corp</v>
      </c>
      <c r="AF1555" t="str">
        <v>XS2881399898</v>
      </c>
      <c r="AG1555" t="str">
        <v>YT8165391</v>
      </c>
      <c r="AH1555" t="str">
        <v>BACR Float 12/20/29</v>
      </c>
      <c r="AI1555" s="1">
        <v>47472</v>
      </c>
      <c r="AJ1555">
        <v>1400000</v>
      </c>
      <c r="AQ1555" t="str">
        <v>YO798077 Corp</v>
      </c>
      <c r="AR1555" t="str">
        <v>XS3028956863</v>
      </c>
      <c r="AS1555" t="str">
        <v>YO7980775</v>
      </c>
      <c r="AT1555" t="str">
        <v>BNP 5.4 06/23/30</v>
      </c>
      <c r="AU1555" s="1">
        <v>47657</v>
      </c>
      <c r="AV1555">
        <v>1050000</v>
      </c>
      <c r="KA1555" s="1"/>
      <c r="LE1555" s="1"/>
    </row>
    <row r="1556" spans="31:317" x14ac:dyDescent="0.25">
      <c r="AE1556" t="str">
        <v>YT825520 Corp</v>
      </c>
      <c r="AF1556" t="str">
        <v>XS2912567083</v>
      </c>
      <c r="AG1556" t="str">
        <v>YT8255200</v>
      </c>
      <c r="AH1556" t="str">
        <v>BACR Float 12/20/27</v>
      </c>
      <c r="AI1556" s="1">
        <v>46741</v>
      </c>
      <c r="AJ1556">
        <v>1500000</v>
      </c>
      <c r="AQ1556" t="str">
        <v>YO801989 Corp</v>
      </c>
      <c r="AR1556" t="str">
        <v>XS3040143771</v>
      </c>
      <c r="AS1556" t="str">
        <v>YO8019896</v>
      </c>
      <c r="AT1556" t="str">
        <v>BNP 6.45 07/05/30</v>
      </c>
      <c r="AU1556" s="1">
        <v>47669</v>
      </c>
      <c r="AV1556">
        <v>500000</v>
      </c>
      <c r="KA1556" s="1"/>
      <c r="LE1556" s="1"/>
    </row>
    <row r="1557" spans="31:317" x14ac:dyDescent="0.25">
      <c r="AE1557" t="str">
        <v>YT832981 Corp</v>
      </c>
      <c r="AF1557" t="str">
        <v>XS2912566432</v>
      </c>
      <c r="AG1557" t="str">
        <v>YT8329815</v>
      </c>
      <c r="AH1557" t="str">
        <v>BACR 4.55 12/20/25</v>
      </c>
      <c r="AI1557" s="1">
        <v>46011</v>
      </c>
      <c r="AJ1557">
        <v>10000000</v>
      </c>
      <c r="AQ1557" t="str">
        <v>YO802137 Corp</v>
      </c>
      <c r="AR1557" t="str">
        <v>XS3028959370</v>
      </c>
      <c r="AS1557" t="str">
        <v>YO8021371</v>
      </c>
      <c r="AT1557" t="str">
        <v>BNP 4.53 06/23/30</v>
      </c>
      <c r="AU1557" s="1">
        <v>47657</v>
      </c>
      <c r="AV1557">
        <v>4000000</v>
      </c>
      <c r="KA1557" s="1"/>
      <c r="LE1557" s="1"/>
    </row>
    <row r="1558" spans="31:317" x14ac:dyDescent="0.25">
      <c r="AE1558" t="str">
        <v>YT861751 Corp</v>
      </c>
      <c r="AF1558" t="str">
        <v>XS2912577397</v>
      </c>
      <c r="AG1558" t="str">
        <v>YT8617516</v>
      </c>
      <c r="AH1558" t="str">
        <v>BACR 4.48 12/23/27</v>
      </c>
      <c r="AI1558" s="1">
        <v>46744</v>
      </c>
      <c r="AJ1558">
        <v>2020000</v>
      </c>
      <c r="AQ1558" t="str">
        <v>YO832940 Corp</v>
      </c>
      <c r="AR1558" t="str">
        <v>XS3040146287</v>
      </c>
      <c r="AS1558" t="str">
        <v>YO8329402</v>
      </c>
      <c r="AT1558" t="str">
        <v>BNP 6.92 07/05/30</v>
      </c>
      <c r="AU1558" s="1">
        <v>47669</v>
      </c>
      <c r="AV1558">
        <v>500000</v>
      </c>
      <c r="KA1558" s="1"/>
      <c r="LE1558" s="1"/>
    </row>
    <row r="1559" spans="31:317" x14ac:dyDescent="0.25">
      <c r="AE1559" t="str">
        <v>YT866285 Corp</v>
      </c>
      <c r="AF1559" t="str">
        <v>XS2912578791</v>
      </c>
      <c r="AG1559" t="str">
        <v>YT8662850</v>
      </c>
      <c r="AH1559" t="str">
        <v>BACR 0 12/23/27</v>
      </c>
      <c r="AI1559" s="1">
        <v>46744</v>
      </c>
      <c r="AJ1559">
        <v>2000000</v>
      </c>
      <c r="AQ1559" t="str">
        <v>YO836866 Corp</v>
      </c>
      <c r="AR1559" t="str">
        <v>XS2980249853</v>
      </c>
      <c r="AS1559" t="str">
        <v>YO8368665</v>
      </c>
      <c r="AT1559" t="str">
        <v>BNP Float 06/23/30</v>
      </c>
      <c r="AU1559" s="1">
        <v>47657</v>
      </c>
      <c r="AV1559">
        <v>1670000</v>
      </c>
      <c r="KA1559" s="1"/>
      <c r="LE1559" s="1"/>
    </row>
    <row r="1560" spans="31:317" x14ac:dyDescent="0.25">
      <c r="AE1560" t="str">
        <v>YT896629 Corp</v>
      </c>
      <c r="AF1560" t="str">
        <v>XS2648283252</v>
      </c>
      <c r="AG1560" t="str">
        <v>YT8966293</v>
      </c>
      <c r="AH1560" t="str">
        <v>BACR Float 11/08/28</v>
      </c>
      <c r="AI1560" s="1">
        <v>47065</v>
      </c>
      <c r="AJ1560">
        <v>5580000</v>
      </c>
      <c r="AQ1560" t="str">
        <v>YO839116 Corp</v>
      </c>
      <c r="AR1560" t="str">
        <v>XS3028979303</v>
      </c>
      <c r="AS1560" t="str">
        <v>YO8391162</v>
      </c>
      <c r="AT1560" t="str">
        <v>BNP 0 06/23/30</v>
      </c>
      <c r="AU1560" s="1">
        <v>47657</v>
      </c>
      <c r="AV1560">
        <v>3700000</v>
      </c>
      <c r="KA1560" s="1"/>
      <c r="LE1560" s="1"/>
    </row>
    <row r="1561" spans="31:317" x14ac:dyDescent="0.25">
      <c r="AE1561" t="str">
        <v>YT896631 Corp</v>
      </c>
      <c r="AF1561" t="str">
        <v>XS2662197768</v>
      </c>
      <c r="AG1561" t="str">
        <v>YT8966319</v>
      </c>
      <c r="AH1561" t="str">
        <v>BACR Float 12/15/26</v>
      </c>
      <c r="AI1561" s="1">
        <v>46371</v>
      </c>
      <c r="AJ1561">
        <v>1190000</v>
      </c>
      <c r="AQ1561" t="str">
        <v>YO839870 Corp</v>
      </c>
      <c r="AR1561" t="str">
        <v>XS3028974684</v>
      </c>
      <c r="AS1561" t="str">
        <v>YO8398704</v>
      </c>
      <c r="AT1561" t="str">
        <v>BNP 0 06/23/30</v>
      </c>
      <c r="AU1561" s="1">
        <v>47657</v>
      </c>
      <c r="AV1561">
        <v>1500000</v>
      </c>
      <c r="KA1561" s="1"/>
      <c r="LE1561" s="1"/>
    </row>
    <row r="1562" spans="31:317" x14ac:dyDescent="0.25">
      <c r="AE1562" t="str">
        <v>YT896632 Corp</v>
      </c>
      <c r="AF1562" t="str">
        <v>XS2662212153</v>
      </c>
      <c r="AG1562" t="str">
        <v>YT8966327</v>
      </c>
      <c r="AH1562" t="str">
        <v>BACR Float 12/19/26</v>
      </c>
      <c r="AI1562" s="1">
        <v>46375</v>
      </c>
      <c r="AJ1562">
        <v>1780000</v>
      </c>
      <c r="AQ1562" t="str">
        <v>YO839987 Corp</v>
      </c>
      <c r="AR1562" t="str">
        <v>XS2768943826</v>
      </c>
      <c r="AS1562" t="str">
        <v>YO8399876</v>
      </c>
      <c r="AT1562" t="str">
        <v>BNP 7.55 09/10/25</v>
      </c>
      <c r="AU1562" s="1">
        <v>45910</v>
      </c>
      <c r="AV1562">
        <v>3000000</v>
      </c>
      <c r="KA1562" s="1"/>
      <c r="LE1562" s="1"/>
    </row>
    <row r="1563" spans="31:317" x14ac:dyDescent="0.25">
      <c r="AE1563" t="str">
        <v>YT896636 Corp</v>
      </c>
      <c r="AF1563" t="str">
        <v>XS2700634467</v>
      </c>
      <c r="AG1563" t="str">
        <v>YT8966368</v>
      </c>
      <c r="AH1563" t="str">
        <v>BACR Float 02/02/27</v>
      </c>
      <c r="AI1563" s="1">
        <v>46420</v>
      </c>
      <c r="AJ1563">
        <v>7840000</v>
      </c>
      <c r="AQ1563" t="str">
        <v>YO840277 Corp</v>
      </c>
      <c r="AR1563" t="str">
        <v>XS3028981382</v>
      </c>
      <c r="AS1563" t="str">
        <v>YO8402779</v>
      </c>
      <c r="AT1563" t="str">
        <v>BNP 0 06/23/30</v>
      </c>
      <c r="AU1563" s="1">
        <v>47657</v>
      </c>
      <c r="AV1563">
        <v>1000000</v>
      </c>
      <c r="KA1563" s="1"/>
      <c r="LE1563" s="1"/>
    </row>
    <row r="1564" spans="31:317" x14ac:dyDescent="0.25">
      <c r="AE1564" t="str">
        <v>YT896637 Corp</v>
      </c>
      <c r="AF1564" t="str">
        <v>XS2694358958</v>
      </c>
      <c r="AG1564" t="str">
        <v>YT8966376</v>
      </c>
      <c r="AH1564" t="str">
        <v>BACR Float 01/24/27</v>
      </c>
      <c r="AI1564" s="1">
        <v>46411</v>
      </c>
      <c r="AJ1564">
        <v>3010000</v>
      </c>
      <c r="AQ1564" t="str">
        <v>YO840462 Corp</v>
      </c>
      <c r="AR1564" t="str">
        <v>XS3028969502</v>
      </c>
      <c r="AS1564" t="str">
        <v>YO8404627</v>
      </c>
      <c r="AT1564" t="str">
        <v>BNP 5.86 06/23/30</v>
      </c>
      <c r="AU1564" s="1">
        <v>47657</v>
      </c>
      <c r="AV1564">
        <v>10000000</v>
      </c>
      <c r="KA1564" s="1"/>
      <c r="LE1564" s="1"/>
    </row>
    <row r="1565" spans="31:317" x14ac:dyDescent="0.25">
      <c r="AE1565" t="str">
        <v>YT896640 Corp</v>
      </c>
      <c r="AF1565" t="str">
        <v>XS2777277901</v>
      </c>
      <c r="AG1565" t="str">
        <v>YT8966400</v>
      </c>
      <c r="AH1565" t="str">
        <v>BACR 0 06/07/29</v>
      </c>
      <c r="AI1565" s="1">
        <v>47276</v>
      </c>
      <c r="AJ1565">
        <v>550000</v>
      </c>
      <c r="AQ1565" t="str">
        <v>YO843632 Corp</v>
      </c>
      <c r="AR1565" t="str">
        <v>XS3028981465</v>
      </c>
      <c r="AS1565" t="str">
        <v>YO8436322</v>
      </c>
      <c r="AT1565" t="str">
        <v>BNP 0 06/23/30</v>
      </c>
      <c r="AU1565" s="1">
        <v>47657</v>
      </c>
      <c r="AV1565">
        <v>1000000</v>
      </c>
      <c r="KA1565" s="1"/>
      <c r="LE1565" s="1"/>
    </row>
    <row r="1566" spans="31:317" x14ac:dyDescent="0.25">
      <c r="AE1566" t="str">
        <v>YT899325 Corp</v>
      </c>
      <c r="AF1566" t="str">
        <v>XS2808924083</v>
      </c>
      <c r="AG1566" t="str">
        <v>YT8993255</v>
      </c>
      <c r="AH1566" t="str">
        <v>BACR Float 07/22/28</v>
      </c>
      <c r="AI1566" s="1">
        <v>46956</v>
      </c>
      <c r="AJ1566">
        <v>2730000</v>
      </c>
      <c r="AQ1566" t="str">
        <v>YO844111 Corp</v>
      </c>
      <c r="AR1566" t="str">
        <v>XS3084944977</v>
      </c>
      <c r="AS1566" t="str">
        <v>YO8441116</v>
      </c>
      <c r="AT1566" t="str">
        <v>BNP Float 06/03/30</v>
      </c>
      <c r="AU1566" s="1">
        <v>47637</v>
      </c>
      <c r="AV1566">
        <v>8410000</v>
      </c>
      <c r="KA1566" s="1"/>
      <c r="LE1566" s="1"/>
    </row>
    <row r="1567" spans="31:317" x14ac:dyDescent="0.25">
      <c r="AE1567" t="str">
        <v>YT899445 Corp</v>
      </c>
      <c r="AF1567" t="str">
        <v>XS2912597072</v>
      </c>
      <c r="AG1567" t="str">
        <v>YT8994451</v>
      </c>
      <c r="AH1567" t="str">
        <v>BACR 6.08 12/27/29</v>
      </c>
      <c r="AI1567" s="1">
        <v>47479</v>
      </c>
      <c r="AJ1567">
        <v>5000000</v>
      </c>
      <c r="AQ1567" t="str">
        <v>YO847440 Corp</v>
      </c>
      <c r="AR1567" t="str">
        <v>XS3040145040</v>
      </c>
      <c r="AS1567" t="str">
        <v>YO8474406</v>
      </c>
      <c r="AT1567" t="str">
        <v>BNP 6.3 06/27/30</v>
      </c>
      <c r="AU1567" s="1">
        <v>47661</v>
      </c>
      <c r="AV1567">
        <v>1000000</v>
      </c>
      <c r="KA1567" s="1"/>
      <c r="LE1567" s="1"/>
    </row>
    <row r="1568" spans="31:317" x14ac:dyDescent="0.25">
      <c r="AE1568" t="str">
        <v>YT899776 Corp</v>
      </c>
      <c r="AF1568" t="str">
        <v>XS2796682941</v>
      </c>
      <c r="AG1568" t="str">
        <v>YT8997769</v>
      </c>
      <c r="AH1568" t="str">
        <v>BACR Float 07/05/28</v>
      </c>
      <c r="AI1568" s="1">
        <v>46939</v>
      </c>
      <c r="AJ1568">
        <v>1740000</v>
      </c>
      <c r="AQ1568" t="str">
        <v>YO874432 Corp</v>
      </c>
      <c r="AR1568" t="str">
        <v>XS3040103981</v>
      </c>
      <c r="AS1568" t="str">
        <v>YO8744329</v>
      </c>
      <c r="AT1568" t="str">
        <v>BNP Float 06/06/30</v>
      </c>
      <c r="AU1568" s="1">
        <v>47640</v>
      </c>
      <c r="AV1568">
        <v>2230000</v>
      </c>
      <c r="KA1568" s="1"/>
      <c r="LE1568" s="1"/>
    </row>
    <row r="1569" spans="31:317" x14ac:dyDescent="0.25">
      <c r="AE1569" t="str">
        <v>YT900253 Corp</v>
      </c>
      <c r="AF1569" t="str">
        <v>XS2805606774</v>
      </c>
      <c r="AG1569" t="str">
        <v>YT9002536</v>
      </c>
      <c r="AH1569" t="str">
        <v>BACR Float 07/17/28</v>
      </c>
      <c r="AI1569" s="1">
        <v>46951</v>
      </c>
      <c r="AJ1569">
        <v>5650000</v>
      </c>
      <c r="AQ1569" t="str">
        <v>YO923426 Corp</v>
      </c>
      <c r="AR1569" t="str">
        <v>XS3040121967</v>
      </c>
      <c r="AS1569" t="str">
        <v>YO9234262</v>
      </c>
      <c r="AT1569" t="str">
        <v>BNP 6.4 07/05/35</v>
      </c>
      <c r="AU1569" s="1">
        <v>49495</v>
      </c>
      <c r="AV1569">
        <v>500000</v>
      </c>
      <c r="KA1569" s="1"/>
      <c r="LE1569" s="1"/>
    </row>
    <row r="1570" spans="31:317" x14ac:dyDescent="0.25">
      <c r="AE1570" t="str">
        <v>YT901155 Corp</v>
      </c>
      <c r="AF1570" t="str">
        <v>XS2791594547</v>
      </c>
      <c r="AG1570" t="str">
        <v>YT9011552</v>
      </c>
      <c r="AH1570" t="str">
        <v>BACR Float 06/21/28</v>
      </c>
      <c r="AI1570" s="1">
        <v>46925</v>
      </c>
      <c r="AJ1570">
        <v>3730000</v>
      </c>
      <c r="AQ1570" t="str">
        <v>YO924717 Corp</v>
      </c>
      <c r="AR1570" t="str">
        <v>XS3040123583</v>
      </c>
      <c r="AS1570" t="str">
        <v>YO9247173</v>
      </c>
      <c r="AT1570" t="str">
        <v>BNP 8.3 07/05/30</v>
      </c>
      <c r="AU1570" s="1">
        <v>47669</v>
      </c>
      <c r="AV1570">
        <v>2500000</v>
      </c>
      <c r="KA1570" s="1"/>
      <c r="LE1570" s="1"/>
    </row>
    <row r="1571" spans="31:317" x14ac:dyDescent="0.25">
      <c r="AE1571" t="str">
        <v>YT906009 Corp</v>
      </c>
      <c r="AF1571" t="str">
        <v>XS2786546304</v>
      </c>
      <c r="AG1571" t="str">
        <v>YT9060096</v>
      </c>
      <c r="AH1571" t="str">
        <v>BACR Float 06/20/29</v>
      </c>
      <c r="AI1571" s="1">
        <v>47289</v>
      </c>
      <c r="AJ1571">
        <v>5590000</v>
      </c>
      <c r="AQ1571" t="str">
        <v>YO951223 Corp</v>
      </c>
      <c r="AR1571" t="str">
        <v>XS3040091954</v>
      </c>
      <c r="AS1571" t="str">
        <v>YO9512238</v>
      </c>
      <c r="AT1571" t="str">
        <v>BNP Float 06/10/30</v>
      </c>
      <c r="AU1571" s="1">
        <v>47644</v>
      </c>
      <c r="AV1571">
        <v>2000000</v>
      </c>
      <c r="KA1571" s="1"/>
      <c r="LE1571" s="1"/>
    </row>
    <row r="1572" spans="31:317" x14ac:dyDescent="0.25">
      <c r="AE1572" t="str">
        <v>YT910609 Corp</v>
      </c>
      <c r="AF1572" t="str">
        <v>XS2808996073</v>
      </c>
      <c r="AG1572" t="str">
        <v>YT9106097</v>
      </c>
      <c r="AH1572" t="str">
        <v>BACR 0 07/26/29</v>
      </c>
      <c r="AI1572" s="1">
        <v>47325</v>
      </c>
      <c r="AJ1572">
        <v>5910000</v>
      </c>
      <c r="AQ1572" t="str">
        <v>YO951460 Corp</v>
      </c>
      <c r="AR1572" t="str">
        <v>XS3031179545</v>
      </c>
      <c r="AS1572" t="str">
        <v>YO9514606</v>
      </c>
      <c r="AT1572" t="str">
        <v>BNP 0 06/23/30</v>
      </c>
      <c r="AU1572" s="1">
        <v>47657</v>
      </c>
      <c r="AV1572">
        <v>1000000</v>
      </c>
      <c r="KA1572" s="1"/>
      <c r="LE1572" s="1"/>
    </row>
    <row r="1573" spans="31:317" x14ac:dyDescent="0.25">
      <c r="AE1573" t="str">
        <v>YT911589 Corp</v>
      </c>
      <c r="AF1573" t="str">
        <v>XS2791594208</v>
      </c>
      <c r="AG1573" t="str">
        <v>YT9115890</v>
      </c>
      <c r="AH1573" t="str">
        <v>BACR 0 06/21/27</v>
      </c>
      <c r="AI1573" s="1">
        <v>46559</v>
      </c>
      <c r="AJ1573">
        <v>1620000</v>
      </c>
      <c r="AQ1573" t="str">
        <v>YO957524 Corp</v>
      </c>
      <c r="AR1573" t="str">
        <v>XS2726367290</v>
      </c>
      <c r="AS1573" t="str">
        <v>YO9575243</v>
      </c>
      <c r="AT1573" t="str">
        <v>BNP 7.93 06/10/26</v>
      </c>
      <c r="AU1573" s="1">
        <v>46183</v>
      </c>
      <c r="AV1573">
        <v>875000</v>
      </c>
      <c r="KA1573" s="1"/>
      <c r="LE1573" s="1"/>
    </row>
    <row r="1574" spans="31:317" x14ac:dyDescent="0.25">
      <c r="AE1574" t="str">
        <v>YT912495 Corp</v>
      </c>
      <c r="AF1574" t="str">
        <v>XS2912598716</v>
      </c>
      <c r="AG1574" t="str">
        <v>YT9124959</v>
      </c>
      <c r="AH1574" t="str">
        <v>BACR 0 12/24/25</v>
      </c>
      <c r="AI1574" s="1">
        <v>46015</v>
      </c>
      <c r="AJ1574">
        <v>10000000</v>
      </c>
      <c r="AQ1574" t="str">
        <v>YO959119 Corp</v>
      </c>
      <c r="AR1574" t="str">
        <v>NL0015002IL5</v>
      </c>
      <c r="AS1574" t="str">
        <v>YO9591190</v>
      </c>
      <c r="AT1574" t="str">
        <v>BNP 0 07/05/30</v>
      </c>
      <c r="AU1574" s="1">
        <v>47669</v>
      </c>
      <c r="AV1574">
        <v>1000000</v>
      </c>
      <c r="KA1574" s="1"/>
      <c r="LE1574" s="1"/>
    </row>
    <row r="1575" spans="31:317" x14ac:dyDescent="0.25">
      <c r="AE1575" t="str">
        <v>YT931211 Corp</v>
      </c>
      <c r="AF1575" t="str">
        <v>XS2912613374</v>
      </c>
      <c r="AG1575" t="str">
        <v>YT9312117</v>
      </c>
      <c r="AH1575" t="str">
        <v>BACR Float 12/24/29</v>
      </c>
      <c r="AI1575" s="1">
        <v>47476</v>
      </c>
      <c r="AJ1575">
        <v>4260000</v>
      </c>
      <c r="AQ1575" t="str">
        <v>YO960718 Corp</v>
      </c>
      <c r="AR1575" t="str">
        <v>XS3035069007</v>
      </c>
      <c r="AS1575" t="str">
        <v>YO9607186</v>
      </c>
      <c r="AT1575" t="str">
        <v>BNP 0 07/06/32</v>
      </c>
      <c r="AU1575" s="1">
        <v>48401</v>
      </c>
      <c r="AV1575">
        <v>3100000</v>
      </c>
      <c r="KA1575" s="1"/>
      <c r="LE1575" s="1"/>
    </row>
    <row r="1576" spans="31:317" x14ac:dyDescent="0.25">
      <c r="AE1576" t="str">
        <v>YT977954 Corp</v>
      </c>
      <c r="AF1576" t="str">
        <v>XS2912629883</v>
      </c>
      <c r="AG1576" t="str">
        <v>YT9779547</v>
      </c>
      <c r="AH1576" t="str">
        <v>BACR 0 12/27/29</v>
      </c>
      <c r="AI1576" s="1">
        <v>47479</v>
      </c>
      <c r="AJ1576">
        <v>6510000</v>
      </c>
      <c r="AQ1576" t="str">
        <v>YO961452 Corp</v>
      </c>
      <c r="AR1576" t="str">
        <v>XS3031183141</v>
      </c>
      <c r="AS1576" t="str">
        <v>YO9614521</v>
      </c>
      <c r="AT1576" t="str">
        <v>BNP 0 06/23/30</v>
      </c>
      <c r="AU1576" s="1">
        <v>47657</v>
      </c>
      <c r="AV1576">
        <v>2000000</v>
      </c>
      <c r="KA1576" s="1"/>
      <c r="LE1576" s="1"/>
    </row>
    <row r="1577" spans="31:317" x14ac:dyDescent="0.25">
      <c r="AE1577" t="str">
        <v>YU020109 Corp</v>
      </c>
      <c r="AF1577" t="str">
        <v>XS2860589063</v>
      </c>
      <c r="AG1577" t="str">
        <v>YU0201092</v>
      </c>
      <c r="AH1577" t="str">
        <v>BACR 5 10/07/26</v>
      </c>
      <c r="AI1577" s="1">
        <v>46302</v>
      </c>
      <c r="AJ1577">
        <v>5400000</v>
      </c>
      <c r="AQ1577" t="str">
        <v>YO962702 Corp</v>
      </c>
      <c r="AR1577" t="str">
        <v>XS3031179388</v>
      </c>
      <c r="AS1577" t="str">
        <v>YO9627028</v>
      </c>
      <c r="AT1577" t="str">
        <v>BNP 12.82 06/23/28</v>
      </c>
      <c r="AU1577" s="1">
        <v>46927</v>
      </c>
      <c r="AV1577">
        <v>500000</v>
      </c>
      <c r="KA1577" s="1"/>
      <c r="LE1577" s="1"/>
    </row>
    <row r="1578" spans="31:317" x14ac:dyDescent="0.25">
      <c r="AE1578" t="str">
        <v>YU039823 Corp</v>
      </c>
      <c r="AF1578" t="str">
        <v>CH1380057708</v>
      </c>
      <c r="AG1578" t="str">
        <v>YU0398237</v>
      </c>
      <c r="AH1578" t="str">
        <v>BACR Float 10/08/27</v>
      </c>
      <c r="AI1578" s="1">
        <v>46668</v>
      </c>
      <c r="AJ1578">
        <v>1000000</v>
      </c>
      <c r="AQ1578" t="str">
        <v>YO963690 Corp</v>
      </c>
      <c r="AR1578" t="str">
        <v>XS3087707884</v>
      </c>
      <c r="AS1578" t="str">
        <v>YO9636904</v>
      </c>
      <c r="AT1578" t="str">
        <v>BNP Float 06/05/30</v>
      </c>
      <c r="AU1578" s="1">
        <v>47639</v>
      </c>
      <c r="AV1578">
        <v>1640000</v>
      </c>
      <c r="KA1578" s="1"/>
      <c r="LE1578" s="1"/>
    </row>
    <row r="1579" spans="31:317" x14ac:dyDescent="0.25">
      <c r="AE1579" t="str">
        <v>YU075667 Corp</v>
      </c>
      <c r="AF1579" t="str">
        <v>XS2860656516</v>
      </c>
      <c r="AG1579" t="str">
        <v>YU0756673</v>
      </c>
      <c r="AH1579" t="str">
        <v>BACR 0 09/30/39</v>
      </c>
      <c r="AI1579" s="1">
        <v>51043</v>
      </c>
      <c r="AJ1579">
        <v>50000000</v>
      </c>
      <c r="AQ1579" t="str">
        <v>YO967780 Corp</v>
      </c>
      <c r="AR1579" t="str">
        <v>XS3035070518</v>
      </c>
      <c r="AS1579" t="str">
        <v>YO9677809</v>
      </c>
      <c r="AT1579" t="str">
        <v>BNP 0 07/06/32</v>
      </c>
      <c r="AU1579" s="1">
        <v>48401</v>
      </c>
      <c r="AV1579">
        <v>1410000</v>
      </c>
      <c r="KA1579" s="1"/>
      <c r="LE1579" s="1"/>
    </row>
    <row r="1580" spans="31:317" x14ac:dyDescent="0.25">
      <c r="AE1580" t="str">
        <v>YU078787 Corp</v>
      </c>
      <c r="AF1580" t="str">
        <v>XS2860657324</v>
      </c>
      <c r="AG1580" t="str">
        <v>YU0787876</v>
      </c>
      <c r="AH1580" t="str">
        <v>BACR Float 10/09/27</v>
      </c>
      <c r="AI1580" s="1">
        <v>46669</v>
      </c>
      <c r="AJ1580">
        <v>3000000</v>
      </c>
      <c r="AQ1580" t="str">
        <v>YO994734 Corp</v>
      </c>
      <c r="AR1580" t="str">
        <v>XS2924045144</v>
      </c>
      <c r="AS1580" t="str">
        <v>YO9947343</v>
      </c>
      <c r="AT1580" t="str">
        <v>BNP 3.4 02/27/26</v>
      </c>
      <c r="AU1580" s="1">
        <v>46080</v>
      </c>
      <c r="AV1580">
        <v>2000000</v>
      </c>
      <c r="KA1580" s="1"/>
      <c r="LE1580" s="1"/>
    </row>
    <row r="1581" spans="31:317" x14ac:dyDescent="0.25">
      <c r="AE1581" t="str">
        <v>YU079070 Corp</v>
      </c>
      <c r="AF1581" t="str">
        <v>XS2860655039</v>
      </c>
      <c r="AG1581" t="str">
        <v>YU0790706</v>
      </c>
      <c r="AH1581" t="str">
        <v>BACR 5.78 10/09/25</v>
      </c>
      <c r="AI1581" s="1">
        <v>45939</v>
      </c>
      <c r="AJ1581">
        <v>20000000</v>
      </c>
      <c r="AQ1581" t="str">
        <v>YO995215 Corp</v>
      </c>
      <c r="AR1581" t="str">
        <v>XS3040135595</v>
      </c>
      <c r="AS1581" t="str">
        <v>YO9952152</v>
      </c>
      <c r="AT1581" t="str">
        <v>BNP 7.32 07/05/30</v>
      </c>
      <c r="AU1581" s="1">
        <v>47669</v>
      </c>
      <c r="AV1581">
        <v>1200000</v>
      </c>
      <c r="KA1581" s="1"/>
      <c r="LE1581" s="1"/>
    </row>
    <row r="1582" spans="31:317" x14ac:dyDescent="0.25">
      <c r="AE1582" t="str">
        <v>YU081174 Corp</v>
      </c>
      <c r="AF1582" t="str">
        <v>XS2860656433</v>
      </c>
      <c r="AG1582" t="str">
        <v>YU0811742</v>
      </c>
      <c r="AH1582" t="str">
        <v>BACR 5.78 10/09/25</v>
      </c>
      <c r="AI1582" s="1">
        <v>45939</v>
      </c>
      <c r="AJ1582">
        <v>10380000</v>
      </c>
      <c r="AQ1582" t="str">
        <v>YO995253 Corp</v>
      </c>
      <c r="AR1582" t="str">
        <v>XS2987957441</v>
      </c>
      <c r="AS1582" t="str">
        <v>YO9952533</v>
      </c>
      <c r="AT1582" t="str">
        <v>BNP Float 06/02/26</v>
      </c>
      <c r="AU1582" s="1">
        <v>46175</v>
      </c>
      <c r="AV1582">
        <v>2000000</v>
      </c>
      <c r="KA1582" s="1"/>
      <c r="LE1582" s="1"/>
    </row>
    <row r="1583" spans="31:317" x14ac:dyDescent="0.25">
      <c r="AE1583" t="str">
        <v>YU082031 Corp</v>
      </c>
      <c r="AF1583" t="str">
        <v>XS2860657670</v>
      </c>
      <c r="AG1583" t="str">
        <v>YU0820313</v>
      </c>
      <c r="AH1583" t="str">
        <v>BACR 4.68 12/20/29</v>
      </c>
      <c r="AI1583" s="1">
        <v>47472</v>
      </c>
      <c r="AJ1583">
        <v>7500000</v>
      </c>
      <c r="AQ1583" t="str">
        <v>YO995627 Corp</v>
      </c>
      <c r="AR1583" t="str">
        <v>XS3088521052</v>
      </c>
      <c r="AS1583" t="str">
        <v>YO9956278</v>
      </c>
      <c r="AT1583" t="str">
        <v>BNP Float 06/06/30</v>
      </c>
      <c r="AU1583" s="1">
        <v>47640</v>
      </c>
      <c r="AV1583">
        <v>2695000</v>
      </c>
      <c r="KA1583" s="1"/>
      <c r="LE1583" s="1"/>
    </row>
    <row r="1584" spans="31:317" x14ac:dyDescent="0.25">
      <c r="AE1584" t="str">
        <v>YU082702 Corp</v>
      </c>
      <c r="AF1584" t="str">
        <v>XS2860656607</v>
      </c>
      <c r="AG1584" t="str">
        <v>YU0827029</v>
      </c>
      <c r="AH1584" t="str">
        <v>BACR 6.7 10/09/25</v>
      </c>
      <c r="AI1584" s="1">
        <v>45939</v>
      </c>
      <c r="AJ1584">
        <v>1000000</v>
      </c>
      <c r="AQ1584" t="str">
        <v>YO997085 Corp</v>
      </c>
      <c r="AR1584" t="str">
        <v>XS2726367373</v>
      </c>
      <c r="AS1584" t="str">
        <v>YO9970857</v>
      </c>
      <c r="AT1584" t="str">
        <v>BNP Float 06/05/30</v>
      </c>
      <c r="AU1584" s="1">
        <v>47639</v>
      </c>
      <c r="AV1584">
        <v>6300000</v>
      </c>
      <c r="KA1584" s="1"/>
      <c r="LE1584" s="1"/>
    </row>
    <row r="1585" spans="31:317" x14ac:dyDescent="0.25">
      <c r="AE1585" t="str">
        <v>YU109558 Corp</v>
      </c>
      <c r="AF1585" t="str">
        <v>XS2862469660</v>
      </c>
      <c r="AG1585" t="str">
        <v>YU1095584</v>
      </c>
      <c r="AH1585" t="str">
        <v>BACR Float 10/10/28</v>
      </c>
      <c r="AI1585" s="1">
        <v>47036</v>
      </c>
      <c r="AJ1585">
        <v>500000</v>
      </c>
      <c r="AQ1585" t="str">
        <v>YP014695 Corp</v>
      </c>
      <c r="AR1585" t="str">
        <v>XS2986987811</v>
      </c>
      <c r="AS1585" t="str">
        <v>YP0146959</v>
      </c>
      <c r="AT1585" t="str">
        <v>BNP 4 06/23/30</v>
      </c>
      <c r="AU1585" s="1">
        <v>47657</v>
      </c>
      <c r="AV1585">
        <v>3000000</v>
      </c>
      <c r="KA1585" s="1"/>
      <c r="LE1585" s="1"/>
    </row>
    <row r="1586" spans="31:317" x14ac:dyDescent="0.25">
      <c r="AE1586" t="str">
        <v>YU109853 Corp</v>
      </c>
      <c r="AF1586" t="str">
        <v>XS2862467532</v>
      </c>
      <c r="AG1586" t="str">
        <v>YU1098539</v>
      </c>
      <c r="AH1586" t="str">
        <v>BACR Float 10/10/29</v>
      </c>
      <c r="AI1586" s="1">
        <v>47401</v>
      </c>
      <c r="AJ1586">
        <v>1000000</v>
      </c>
      <c r="AQ1586" t="str">
        <v>YP014835 Corp</v>
      </c>
      <c r="AR1586" t="str">
        <v>XS2986988389</v>
      </c>
      <c r="AS1586" t="str">
        <v>YP0148351</v>
      </c>
      <c r="AT1586" t="str">
        <v>BNP 4.8 06/23/30</v>
      </c>
      <c r="AU1586" s="1">
        <v>47657</v>
      </c>
      <c r="AV1586">
        <v>3000000</v>
      </c>
      <c r="KA1586" s="1"/>
      <c r="LE1586" s="1"/>
    </row>
    <row r="1587" spans="31:317" x14ac:dyDescent="0.25">
      <c r="AE1587" t="str">
        <v>YU112790 Corp</v>
      </c>
      <c r="AF1587" t="str">
        <v>XS2862469314</v>
      </c>
      <c r="AG1587" t="str">
        <v>YU1127908</v>
      </c>
      <c r="AH1587" t="str">
        <v>BACR Float 10/10/29</v>
      </c>
      <c r="AI1587" s="1">
        <v>47401</v>
      </c>
      <c r="AJ1587">
        <v>1980000</v>
      </c>
      <c r="AQ1587" t="str">
        <v>YP015628 Corp</v>
      </c>
      <c r="AR1587" t="str">
        <v>XS2984352331</v>
      </c>
      <c r="AS1587" t="str">
        <v>YP0156289</v>
      </c>
      <c r="AT1587" t="str">
        <v>BNP 4 ¾ 06/23/30</v>
      </c>
      <c r="AU1587" s="1">
        <v>47657</v>
      </c>
      <c r="AV1587">
        <v>2150000</v>
      </c>
      <c r="KA1587" s="1"/>
      <c r="LE1587" s="1"/>
    </row>
    <row r="1588" spans="31:317" x14ac:dyDescent="0.25">
      <c r="AE1588" t="str">
        <v>YU126552 Corp</v>
      </c>
      <c r="AF1588" t="str">
        <v>XS2862468936</v>
      </c>
      <c r="AG1588" t="str">
        <v>YU1265526</v>
      </c>
      <c r="AH1588" t="str">
        <v>BACR 0 10/09/39</v>
      </c>
      <c r="AI1588" s="1">
        <v>51052</v>
      </c>
      <c r="AJ1588">
        <v>50000000</v>
      </c>
      <c r="AQ1588" t="str">
        <v>YP020576 Corp</v>
      </c>
      <c r="AR1588" t="str">
        <v>XS2984367289</v>
      </c>
      <c r="AS1588" t="str">
        <v>YP0205763</v>
      </c>
      <c r="AT1588" t="str">
        <v>BNP 4.78 06/23/30</v>
      </c>
      <c r="AU1588" s="1">
        <v>47657</v>
      </c>
      <c r="AV1588">
        <v>600000</v>
      </c>
      <c r="KA1588" s="1"/>
      <c r="LE1588" s="1"/>
    </row>
    <row r="1589" spans="31:317" x14ac:dyDescent="0.25">
      <c r="AE1589" t="str">
        <v>YU134799 Corp</v>
      </c>
      <c r="AF1589" t="str">
        <v>XS2862498925</v>
      </c>
      <c r="AG1589" t="str">
        <v>YU1347993</v>
      </c>
      <c r="AH1589" t="str">
        <v>BACR 0 10/09/29</v>
      </c>
      <c r="AI1589" s="1">
        <v>47400</v>
      </c>
      <c r="AJ1589">
        <v>50000000</v>
      </c>
      <c r="AQ1589" t="str">
        <v>YP020827 Corp</v>
      </c>
      <c r="AR1589" t="str">
        <v>XS2984354972</v>
      </c>
      <c r="AS1589" t="str">
        <v>YP0208270</v>
      </c>
      <c r="AT1589" t="str">
        <v>BNP 0 06/23/30</v>
      </c>
      <c r="AU1589" s="1">
        <v>47657</v>
      </c>
      <c r="AV1589">
        <v>2300000</v>
      </c>
      <c r="KA1589" s="1"/>
      <c r="LE1589" s="1"/>
    </row>
    <row r="1590" spans="31:317" x14ac:dyDescent="0.25">
      <c r="AE1590" t="str">
        <v>YU151592 Corp</v>
      </c>
      <c r="AF1590" t="str">
        <v>XS2862518540</v>
      </c>
      <c r="AG1590" t="str">
        <v>YU1515920</v>
      </c>
      <c r="AH1590" t="str">
        <v>BACR 0 10/11/39</v>
      </c>
      <c r="AI1590" s="1">
        <v>51054</v>
      </c>
      <c r="AJ1590">
        <v>100000000</v>
      </c>
      <c r="AQ1590" t="str">
        <v>YP020970 Corp</v>
      </c>
      <c r="AR1590" t="str">
        <v>XS2986987902</v>
      </c>
      <c r="AS1590" t="str">
        <v>YP0209708</v>
      </c>
      <c r="AT1590" t="str">
        <v>BNP 4 06/23/30</v>
      </c>
      <c r="AU1590" s="1">
        <v>47657</v>
      </c>
      <c r="AV1590">
        <v>3000000</v>
      </c>
      <c r="KA1590" s="1"/>
      <c r="LE1590" s="1"/>
    </row>
    <row r="1591" spans="31:317" x14ac:dyDescent="0.25">
      <c r="AE1591" t="str">
        <v>YU174674 Corp</v>
      </c>
      <c r="AF1591" t="str">
        <v>XS2862502114</v>
      </c>
      <c r="AG1591" t="str">
        <v>YU1746749</v>
      </c>
      <c r="AH1591" t="str">
        <v>BACR Float 10/11/29</v>
      </c>
      <c r="AI1591" s="1">
        <v>47402</v>
      </c>
      <c r="AJ1591">
        <v>1910000</v>
      </c>
      <c r="AQ1591" t="str">
        <v>YP038713 Corp</v>
      </c>
      <c r="AR1591" t="str">
        <v>US05593DG646</v>
      </c>
      <c r="AS1591" t="str">
        <v>05593DG64</v>
      </c>
      <c r="AT1591" t="str">
        <v>BNP Float 10/03/25</v>
      </c>
      <c r="AU1591" s="1">
        <v>45933</v>
      </c>
      <c r="AV1591">
        <v>50000000</v>
      </c>
      <c r="KA1591" s="1"/>
      <c r="LE1591" s="1"/>
    </row>
    <row r="1592" spans="31:317" x14ac:dyDescent="0.25">
      <c r="AE1592" t="str">
        <v>YU179217 Corp</v>
      </c>
      <c r="AF1592" t="str">
        <v>XS2862501579</v>
      </c>
      <c r="AG1592" t="str">
        <v>YU1792172</v>
      </c>
      <c r="AH1592" t="str">
        <v>BACR 6.63 10/15/25</v>
      </c>
      <c r="AI1592" s="1">
        <v>45945</v>
      </c>
      <c r="AJ1592">
        <v>2450000</v>
      </c>
      <c r="AQ1592" t="str">
        <v>YP088860 Corp</v>
      </c>
      <c r="AR1592" t="str">
        <v>XS2981503365</v>
      </c>
      <c r="AS1592" t="str">
        <v>YP0888600</v>
      </c>
      <c r="AT1592" t="str">
        <v>BNP Float 12/27/30</v>
      </c>
      <c r="AU1592" s="1">
        <v>47844</v>
      </c>
      <c r="AV1592">
        <v>550000</v>
      </c>
      <c r="KA1592" s="1"/>
      <c r="LE1592" s="1"/>
    </row>
    <row r="1593" spans="31:317" x14ac:dyDescent="0.25">
      <c r="AE1593" t="str">
        <v>YU179715 Corp</v>
      </c>
      <c r="AF1593" t="str">
        <v>XS2862500845</v>
      </c>
      <c r="AG1593" t="str">
        <v>YU1797155</v>
      </c>
      <c r="AH1593" t="str">
        <v>BACR 5.83 10/11/25</v>
      </c>
      <c r="AI1593" s="1">
        <v>45941</v>
      </c>
      <c r="AJ1593">
        <v>20000000</v>
      </c>
      <c r="AQ1593" t="str">
        <v>YP092879 Corp</v>
      </c>
      <c r="AR1593" t="str">
        <v>XS2981503878</v>
      </c>
      <c r="AS1593" t="str">
        <v>YP0928794</v>
      </c>
      <c r="AT1593" t="str">
        <v>BNP 7 ¾ 07/05/30</v>
      </c>
      <c r="AU1593" s="1">
        <v>47669</v>
      </c>
      <c r="AV1593">
        <v>900000</v>
      </c>
      <c r="KA1593" s="1"/>
      <c r="LE1593" s="1"/>
    </row>
    <row r="1594" spans="31:317" x14ac:dyDescent="0.25">
      <c r="AE1594" t="str">
        <v>YU183017 Corp</v>
      </c>
      <c r="AF1594" t="str">
        <v>XS2862535809</v>
      </c>
      <c r="AG1594" t="str">
        <v>YU1830170</v>
      </c>
      <c r="AH1594" t="str">
        <v>BACR 5.9 10/15/25</v>
      </c>
      <c r="AI1594" s="1">
        <v>45945</v>
      </c>
      <c r="AJ1594">
        <v>20000000</v>
      </c>
      <c r="AQ1594" t="str">
        <v>YP097864 Corp</v>
      </c>
      <c r="AR1594" t="str">
        <v>XS2981503282</v>
      </c>
      <c r="AS1594" t="str">
        <v>YP0978641</v>
      </c>
      <c r="AT1594" t="str">
        <v>BNP Float 12/27/30</v>
      </c>
      <c r="AU1594" s="1">
        <v>47844</v>
      </c>
      <c r="AV1594">
        <v>550000</v>
      </c>
      <c r="KA1594" s="1"/>
      <c r="LE1594" s="1"/>
    </row>
    <row r="1595" spans="31:317" x14ac:dyDescent="0.25">
      <c r="AE1595" t="str">
        <v>YU207443 Corp</v>
      </c>
      <c r="AF1595" t="str">
        <v>XS2862537417</v>
      </c>
      <c r="AG1595" t="str">
        <v>YU2074430</v>
      </c>
      <c r="AH1595" t="str">
        <v>BACR Float 10/15/29</v>
      </c>
      <c r="AI1595" s="1">
        <v>47406</v>
      </c>
      <c r="AJ1595">
        <v>3320000</v>
      </c>
      <c r="AQ1595" t="str">
        <v>YP100094 Corp</v>
      </c>
      <c r="AR1595" t="str">
        <v>XS2993070262</v>
      </c>
      <c r="AS1595" t="str">
        <v>YP1000940</v>
      </c>
      <c r="AT1595" t="str">
        <v>BNP 14.77 06/27/28</v>
      </c>
      <c r="AU1595" s="1">
        <v>46931</v>
      </c>
      <c r="AV1595">
        <v>3800000</v>
      </c>
      <c r="KA1595" s="1"/>
      <c r="LE1595" s="1"/>
    </row>
    <row r="1596" spans="31:317" x14ac:dyDescent="0.25">
      <c r="AE1596" t="str">
        <v>YU213449 Corp</v>
      </c>
      <c r="AF1596" t="str">
        <v>XS2862536286</v>
      </c>
      <c r="AG1596" t="str">
        <v>YU2134499</v>
      </c>
      <c r="AH1596" t="str">
        <v>BACR 7.24 10/15/25</v>
      </c>
      <c r="AI1596" s="1">
        <v>45945</v>
      </c>
      <c r="AJ1596">
        <v>1000000</v>
      </c>
      <c r="AQ1596" t="str">
        <v>YP101856 Corp</v>
      </c>
      <c r="AR1596" t="str">
        <v>XS2666483321</v>
      </c>
      <c r="AS1596" t="str">
        <v>YP1018561</v>
      </c>
      <c r="AT1596" t="str">
        <v>BNP 6.43 09/10/25</v>
      </c>
      <c r="AU1596" s="1">
        <v>45910</v>
      </c>
      <c r="AV1596">
        <v>1997772</v>
      </c>
      <c r="KA1596" s="1"/>
      <c r="LE1596" s="1"/>
    </row>
    <row r="1597" spans="31:317" x14ac:dyDescent="0.25">
      <c r="AE1597" t="str">
        <v>YU215527 Corp</v>
      </c>
      <c r="AF1597" t="str">
        <v>XS2862571358</v>
      </c>
      <c r="AG1597" t="str">
        <v>YU2155270</v>
      </c>
      <c r="AH1597" t="str">
        <v>BACR Float 10/15/29</v>
      </c>
      <c r="AI1597" s="1">
        <v>47406</v>
      </c>
      <c r="AJ1597">
        <v>2010000</v>
      </c>
      <c r="AQ1597" t="str">
        <v>YP251092 Corp</v>
      </c>
      <c r="AR1597" t="str">
        <v>XS2997055871</v>
      </c>
      <c r="AS1597" t="str">
        <v>YP2510921</v>
      </c>
      <c r="AT1597" t="str">
        <v>BNP 0 07/07/31</v>
      </c>
      <c r="AU1597" s="1">
        <v>48036</v>
      </c>
      <c r="AV1597">
        <v>750000</v>
      </c>
      <c r="KA1597" s="1"/>
      <c r="LE1597" s="1"/>
    </row>
    <row r="1598" spans="31:317" x14ac:dyDescent="0.25">
      <c r="AE1598" t="str">
        <v>YU224724 Corp</v>
      </c>
      <c r="AF1598" t="str">
        <v>US06745YAK82</v>
      </c>
      <c r="AG1598" t="str">
        <v>06745YAK8</v>
      </c>
      <c r="AH1598" t="str">
        <v>BACR 4 ¾ 10/16/34</v>
      </c>
      <c r="AI1598" s="1">
        <v>49233</v>
      </c>
      <c r="AJ1598">
        <v>419000</v>
      </c>
      <c r="AQ1598" t="str">
        <v>YP261854 Corp</v>
      </c>
      <c r="AR1598" t="str">
        <v>XS2997074070</v>
      </c>
      <c r="AS1598" t="str">
        <v>YP2618542</v>
      </c>
      <c r="AT1598" t="str">
        <v>BNP 12 ¼ 07/05/30</v>
      </c>
      <c r="AU1598" s="1">
        <v>47669</v>
      </c>
      <c r="AV1598">
        <v>800000</v>
      </c>
      <c r="KA1598" s="1"/>
      <c r="LE1598" s="1"/>
    </row>
    <row r="1599" spans="31:317" x14ac:dyDescent="0.25">
      <c r="AE1599" t="str">
        <v>YU224941 Corp</v>
      </c>
      <c r="AF1599" t="str">
        <v>US06745YAJ10</v>
      </c>
      <c r="AG1599" t="str">
        <v>06745YAJ1</v>
      </c>
      <c r="AH1599" t="str">
        <v>BACR 4 ½ 10/17/29</v>
      </c>
      <c r="AI1599" s="1">
        <v>47408</v>
      </c>
      <c r="AJ1599">
        <v>6021000</v>
      </c>
      <c r="AQ1599" t="str">
        <v>YP263032 Corp</v>
      </c>
      <c r="AR1599" t="str">
        <v>XS2993083083</v>
      </c>
      <c r="AS1599" t="str">
        <v>YP2630323</v>
      </c>
      <c r="AT1599" t="str">
        <v>BNP Float 04/18/30</v>
      </c>
      <c r="AU1599" s="1">
        <v>47591</v>
      </c>
      <c r="AV1599">
        <v>2000000</v>
      </c>
      <c r="KA1599" s="1"/>
      <c r="LE1599" s="1"/>
    </row>
    <row r="1600" spans="31:317" x14ac:dyDescent="0.25">
      <c r="AE1600" t="str">
        <v>YU253103 Corp</v>
      </c>
      <c r="AF1600" t="str">
        <v>XS2861328040</v>
      </c>
      <c r="AG1600" t="str">
        <v>YU2531033</v>
      </c>
      <c r="AH1600" t="str">
        <v>BACR 6.14 10/16/25</v>
      </c>
      <c r="AI1600" s="1">
        <v>45946</v>
      </c>
      <c r="AJ1600">
        <v>15150000</v>
      </c>
      <c r="AQ1600" t="str">
        <v>YP296360 Corp</v>
      </c>
      <c r="AR1600" t="str">
        <v>XS2987950511</v>
      </c>
      <c r="AS1600" t="str">
        <v>YP2963609</v>
      </c>
      <c r="AT1600" t="str">
        <v>BNP 4.91 06/23/30</v>
      </c>
      <c r="AU1600" s="1">
        <v>47657</v>
      </c>
      <c r="AV1600">
        <v>750000</v>
      </c>
      <c r="KA1600" s="1"/>
      <c r="LE1600" s="1"/>
    </row>
    <row r="1601" spans="31:317" x14ac:dyDescent="0.25">
      <c r="AE1601" t="str">
        <v>YU272529 Corp</v>
      </c>
      <c r="AF1601" t="str">
        <v>XS2861331267</v>
      </c>
      <c r="AG1601" t="str">
        <v>YU2725296</v>
      </c>
      <c r="AH1601" t="str">
        <v>BACR Float 10/16/29</v>
      </c>
      <c r="AI1601" s="1">
        <v>47407</v>
      </c>
      <c r="AJ1601">
        <v>6540000</v>
      </c>
      <c r="AQ1601" t="str">
        <v>YP297032 Corp</v>
      </c>
      <c r="AR1601" t="str">
        <v>XS2987950941</v>
      </c>
      <c r="AS1601" t="str">
        <v>YP2970323</v>
      </c>
      <c r="AT1601" t="str">
        <v>BNP 5.1 06/23/30</v>
      </c>
      <c r="AU1601" s="1">
        <v>47657</v>
      </c>
      <c r="AV1601">
        <v>2300000</v>
      </c>
      <c r="KA1601" s="1"/>
      <c r="LE1601" s="1"/>
    </row>
    <row r="1602" spans="31:317" x14ac:dyDescent="0.25">
      <c r="AE1602" t="str">
        <v>YU274920 Corp</v>
      </c>
      <c r="AF1602" t="str">
        <v>XS2861328800</v>
      </c>
      <c r="AG1602" t="str">
        <v>YU2749205</v>
      </c>
      <c r="AH1602" t="str">
        <v>BACR 5.15 10/16/25</v>
      </c>
      <c r="AI1602" s="1">
        <v>45946</v>
      </c>
      <c r="AJ1602">
        <v>10000000</v>
      </c>
      <c r="AQ1602" t="str">
        <v>YP297344 Corp</v>
      </c>
      <c r="AR1602" t="str">
        <v>XS2986978075</v>
      </c>
      <c r="AS1602" t="str">
        <v>YP2973442</v>
      </c>
      <c r="AT1602" t="str">
        <v>BNP 4.69 06/23/30</v>
      </c>
      <c r="AU1602" s="1">
        <v>47657</v>
      </c>
      <c r="AV1602">
        <v>1000000</v>
      </c>
      <c r="KA1602" s="1"/>
      <c r="LE1602" s="1"/>
    </row>
    <row r="1603" spans="31:317" x14ac:dyDescent="0.25">
      <c r="AE1603" t="str">
        <v>YU275837 Corp</v>
      </c>
      <c r="AF1603" t="str">
        <v>XS2854092413</v>
      </c>
      <c r="AG1603" t="str">
        <v>YU2758370</v>
      </c>
      <c r="AH1603" t="str">
        <v>BACR 6.29 10/01/25</v>
      </c>
      <c r="AI1603" s="1">
        <v>45931</v>
      </c>
      <c r="AJ1603">
        <v>5000000</v>
      </c>
      <c r="AQ1603" t="str">
        <v>YP297854 Corp</v>
      </c>
      <c r="AR1603" t="str">
        <v>XS2986977853</v>
      </c>
      <c r="AS1603" t="str">
        <v>YP2978540</v>
      </c>
      <c r="AT1603" t="str">
        <v>BNP 5.08 06/23/31</v>
      </c>
      <c r="AU1603" s="1">
        <v>48022</v>
      </c>
      <c r="AV1603">
        <v>1450000</v>
      </c>
      <c r="KA1603" s="1"/>
      <c r="LE1603" s="1"/>
    </row>
    <row r="1604" spans="31:317" x14ac:dyDescent="0.25">
      <c r="AE1604" t="str">
        <v>YU276031 Corp</v>
      </c>
      <c r="AF1604" t="str">
        <v>XS2854092504</v>
      </c>
      <c r="AG1604" t="str">
        <v>YU2760319</v>
      </c>
      <c r="AH1604" t="str">
        <v>BACR 5.89 10/01/25</v>
      </c>
      <c r="AI1604" s="1">
        <v>45931</v>
      </c>
      <c r="AJ1604">
        <v>5000000</v>
      </c>
      <c r="AQ1604" t="str">
        <v>YP297977 Corp</v>
      </c>
      <c r="AR1604" t="str">
        <v>XS2986988033</v>
      </c>
      <c r="AS1604" t="str">
        <v>YP2979779</v>
      </c>
      <c r="AT1604" t="str">
        <v>BNP 5.1 06/23/30</v>
      </c>
      <c r="AU1604" s="1">
        <v>47657</v>
      </c>
      <c r="AV1604">
        <v>1100000</v>
      </c>
      <c r="KA1604" s="1"/>
      <c r="LE1604" s="1"/>
    </row>
    <row r="1605" spans="31:317" x14ac:dyDescent="0.25">
      <c r="AE1605" t="str">
        <v>YU276413 Corp</v>
      </c>
      <c r="AF1605" t="str">
        <v>XS2860625479</v>
      </c>
      <c r="AG1605" t="str">
        <v>YU2764139</v>
      </c>
      <c r="AH1605" t="str">
        <v>BACR 7.8 10/08/25</v>
      </c>
      <c r="AI1605" s="1">
        <v>45938</v>
      </c>
      <c r="AJ1605">
        <v>1000000</v>
      </c>
      <c r="AQ1605" t="str">
        <v>YP298132 Corp</v>
      </c>
      <c r="AR1605" t="str">
        <v>XS2986986680</v>
      </c>
      <c r="AS1605" t="str">
        <v>YP2981320</v>
      </c>
      <c r="AT1605" t="str">
        <v>BNP 4 ¾ 06/23/30</v>
      </c>
      <c r="AU1605" s="1">
        <v>47657</v>
      </c>
      <c r="AV1605">
        <v>650000</v>
      </c>
      <c r="KA1605" s="1"/>
      <c r="LE1605" s="1"/>
    </row>
    <row r="1606" spans="31:317" x14ac:dyDescent="0.25">
      <c r="AE1606" t="str">
        <v>YU277842 Corp</v>
      </c>
      <c r="AF1606" t="str">
        <v>XS2861328719</v>
      </c>
      <c r="AG1606" t="str">
        <v>YU2778428</v>
      </c>
      <c r="AH1606" t="str">
        <v>BACR 5.36 10/16/25</v>
      </c>
      <c r="AI1606" s="1">
        <v>45946</v>
      </c>
      <c r="AJ1606">
        <v>10000000</v>
      </c>
      <c r="AQ1606" t="str">
        <v>YP298329 Corp</v>
      </c>
      <c r="AR1606" t="str">
        <v>XS2986986334</v>
      </c>
      <c r="AS1606" t="str">
        <v>YP2983292</v>
      </c>
      <c r="AT1606" t="str">
        <v>BNP 4.85 06/23/30</v>
      </c>
      <c r="AU1606" s="1">
        <v>47657</v>
      </c>
      <c r="AV1606">
        <v>500000</v>
      </c>
      <c r="KA1606" s="1"/>
      <c r="LE1606" s="1"/>
    </row>
    <row r="1607" spans="31:317" x14ac:dyDescent="0.25">
      <c r="AE1607" t="str">
        <v>YU281225 Corp</v>
      </c>
      <c r="AF1607" t="str">
        <v>CH1380060413</v>
      </c>
      <c r="AG1607" t="str">
        <v>YU2812250</v>
      </c>
      <c r="AH1607" t="str">
        <v>BACR Float 10/21/27</v>
      </c>
      <c r="AI1607" s="1">
        <v>46681</v>
      </c>
      <c r="AJ1607">
        <v>4300000</v>
      </c>
      <c r="AQ1607" t="str">
        <v>YP298427 Corp</v>
      </c>
      <c r="AR1607" t="str">
        <v>XS2986987738</v>
      </c>
      <c r="AS1607" t="str">
        <v>YP2984274</v>
      </c>
      <c r="AT1607" t="str">
        <v>BNP 5.1 06/23/30</v>
      </c>
      <c r="AU1607" s="1">
        <v>47657</v>
      </c>
      <c r="AV1607">
        <v>1000000</v>
      </c>
      <c r="KA1607" s="1"/>
      <c r="LE1607" s="1"/>
    </row>
    <row r="1608" spans="31:317" x14ac:dyDescent="0.25">
      <c r="AE1608" t="str">
        <v>YU286223 Corp</v>
      </c>
      <c r="AF1608" t="str">
        <v>XS2861360365</v>
      </c>
      <c r="AG1608" t="str">
        <v>YU2862230</v>
      </c>
      <c r="AH1608" t="str">
        <v>BACR 5.33 10/17/25</v>
      </c>
      <c r="AI1608" s="1">
        <v>45947</v>
      </c>
      <c r="AJ1608">
        <v>10600000</v>
      </c>
      <c r="AQ1608" t="str">
        <v>YP299019 Corp</v>
      </c>
      <c r="AR1608" t="str">
        <v>XS2986986417</v>
      </c>
      <c r="AS1608" t="str">
        <v>YP2990198</v>
      </c>
      <c r="AT1608" t="str">
        <v>BNP 4.9 06/23/30</v>
      </c>
      <c r="AU1608" s="1">
        <v>47657</v>
      </c>
      <c r="AV1608">
        <v>700000</v>
      </c>
      <c r="KA1608" s="1"/>
      <c r="LE1608" s="1"/>
    </row>
    <row r="1609" spans="31:317" x14ac:dyDescent="0.25">
      <c r="AE1609" t="str">
        <v>YU286288 Corp</v>
      </c>
      <c r="AF1609" t="str">
        <v>XS2861360951</v>
      </c>
      <c r="AG1609" t="str">
        <v>YU2862883</v>
      </c>
      <c r="AH1609" t="str">
        <v>BACR 5.76 10/16/26</v>
      </c>
      <c r="AI1609" s="1">
        <v>46311</v>
      </c>
      <c r="AJ1609">
        <v>1000000</v>
      </c>
      <c r="AQ1609" t="str">
        <v>YP300021 Corp</v>
      </c>
      <c r="AR1609" t="str">
        <v>XS2519589712</v>
      </c>
      <c r="AS1609" t="str">
        <v>YP3000211</v>
      </c>
      <c r="AT1609" t="str">
        <v>BNP Float 07/19/28</v>
      </c>
      <c r="AU1609" s="1">
        <v>46953</v>
      </c>
      <c r="AV1609">
        <v>5000000</v>
      </c>
      <c r="KA1609" s="1"/>
      <c r="LE1609" s="1"/>
    </row>
    <row r="1610" spans="31:317" x14ac:dyDescent="0.25">
      <c r="AE1610" t="str">
        <v>YU286403 Corp</v>
      </c>
      <c r="AF1610" t="str">
        <v>XS2861360282</v>
      </c>
      <c r="AG1610" t="str">
        <v>YU2864038</v>
      </c>
      <c r="AH1610" t="str">
        <v>BACR 5.56 10/17/25</v>
      </c>
      <c r="AI1610" s="1">
        <v>45947</v>
      </c>
      <c r="AJ1610">
        <v>10100000</v>
      </c>
      <c r="AQ1610" t="str">
        <v>YP300693 Corp</v>
      </c>
      <c r="AR1610" t="str">
        <v>XS2993052013</v>
      </c>
      <c r="AS1610" t="str">
        <v>YP3006937</v>
      </c>
      <c r="AT1610" t="str">
        <v>BNP Float 04/10/30</v>
      </c>
      <c r="AU1610" s="1">
        <v>47583</v>
      </c>
      <c r="AV1610">
        <v>1550000</v>
      </c>
      <c r="KA1610" s="1"/>
      <c r="LE1610" s="1"/>
    </row>
    <row r="1611" spans="31:317" x14ac:dyDescent="0.25">
      <c r="AE1611" t="str">
        <v>YU287885 Corp</v>
      </c>
      <c r="AF1611" t="str">
        <v>XS2861360878</v>
      </c>
      <c r="AG1611" t="str">
        <v>YU2878855</v>
      </c>
      <c r="AH1611" t="str">
        <v>BACR 5.88 04/17/26</v>
      </c>
      <c r="AI1611" s="1">
        <v>46129</v>
      </c>
      <c r="AJ1611">
        <v>1000000</v>
      </c>
      <c r="AQ1611" t="str">
        <v>YP301825 Corp</v>
      </c>
      <c r="AR1611" t="str">
        <v>XS2986988892</v>
      </c>
      <c r="AS1611" t="str">
        <v>YP3018254</v>
      </c>
      <c r="AT1611" t="str">
        <v>BNP Float 04/10/32</v>
      </c>
      <c r="AU1611" s="1">
        <v>48314</v>
      </c>
      <c r="AV1611">
        <v>1360000</v>
      </c>
      <c r="KA1611" s="1"/>
      <c r="LE1611" s="1"/>
    </row>
    <row r="1612" spans="31:317" x14ac:dyDescent="0.25">
      <c r="AE1612" t="str">
        <v>YU291404 Corp</v>
      </c>
      <c r="AF1612" t="str">
        <v>US06745YC596</v>
      </c>
      <c r="AG1612" t="str">
        <v>06745YC59</v>
      </c>
      <c r="AH1612" t="str">
        <v>BACR 5 10/21/54</v>
      </c>
      <c r="AI1612" s="1">
        <v>56543</v>
      </c>
      <c r="AJ1612">
        <v>3170000</v>
      </c>
      <c r="AQ1612" t="str">
        <v>YP302836 Corp</v>
      </c>
      <c r="AR1612" t="str">
        <v>XS2749791948</v>
      </c>
      <c r="AS1612" t="str">
        <v>YP3028360</v>
      </c>
      <c r="AT1612" t="str">
        <v>BNP Float 04/17/29</v>
      </c>
      <c r="AU1612" s="1">
        <v>47225</v>
      </c>
      <c r="AV1612">
        <v>700000</v>
      </c>
      <c r="KA1612" s="1"/>
      <c r="LE1612" s="1"/>
    </row>
    <row r="1613" spans="31:317" x14ac:dyDescent="0.25">
      <c r="AE1613" t="str">
        <v>YU305120 Corp</v>
      </c>
      <c r="AF1613" t="str">
        <v>XS2861360522</v>
      </c>
      <c r="AG1613" t="str">
        <v>YU3051205</v>
      </c>
      <c r="AH1613" t="str">
        <v>BACR 6.33 10/17/25</v>
      </c>
      <c r="AI1613" s="1">
        <v>45947</v>
      </c>
      <c r="AJ1613">
        <v>4000000</v>
      </c>
      <c r="AQ1613" t="str">
        <v>YP304138 Corp</v>
      </c>
      <c r="AR1613" t="str">
        <v>XS2705287246</v>
      </c>
      <c r="AS1613" t="str">
        <v>YP3041389</v>
      </c>
      <c r="AT1613" t="str">
        <v>BNP Float 03/14/29</v>
      </c>
      <c r="AU1613" s="1">
        <v>47191</v>
      </c>
      <c r="AV1613">
        <v>3000000</v>
      </c>
      <c r="KA1613" s="1"/>
      <c r="LE1613" s="1"/>
    </row>
    <row r="1614" spans="31:317" x14ac:dyDescent="0.25">
      <c r="AE1614" t="str">
        <v>YU315818 Corp</v>
      </c>
      <c r="AF1614" t="str">
        <v>XS2861412422</v>
      </c>
      <c r="AG1614" t="str">
        <v>YU3158182</v>
      </c>
      <c r="AH1614" t="str">
        <v>BACR Float 08/18/27</v>
      </c>
      <c r="AI1614" s="1">
        <v>46617</v>
      </c>
      <c r="AJ1614">
        <v>500000</v>
      </c>
      <c r="AQ1614" t="str">
        <v>YP304546 Corp</v>
      </c>
      <c r="AR1614" t="str">
        <v>XS2986986847</v>
      </c>
      <c r="AS1614" t="str">
        <v>YP3045463</v>
      </c>
      <c r="AT1614" t="str">
        <v>BNP 4.8 06/23/30</v>
      </c>
      <c r="AU1614" s="1">
        <v>47657</v>
      </c>
      <c r="AV1614">
        <v>1100000</v>
      </c>
      <c r="KA1614" s="1"/>
      <c r="LE1614" s="1"/>
    </row>
    <row r="1615" spans="31:317" x14ac:dyDescent="0.25">
      <c r="AE1615" t="str">
        <v>YU316873 Corp</v>
      </c>
      <c r="AF1615" t="str">
        <v>XS2861393457</v>
      </c>
      <c r="AG1615" t="str">
        <v>YU3168736</v>
      </c>
      <c r="AH1615" t="str">
        <v>BACR 5.31 10/17/25</v>
      </c>
      <c r="AI1615" s="1">
        <v>45947</v>
      </c>
      <c r="AJ1615">
        <v>10000000</v>
      </c>
      <c r="AQ1615" t="str">
        <v>YP304614 Corp</v>
      </c>
      <c r="AR1615" t="str">
        <v>XS2422070768</v>
      </c>
      <c r="AS1615" t="str">
        <v>YP3046149</v>
      </c>
      <c r="AT1615" t="str">
        <v>BNP Float 03/12/29</v>
      </c>
      <c r="AU1615" s="1">
        <v>47189</v>
      </c>
      <c r="AV1615">
        <v>1850000</v>
      </c>
      <c r="KA1615" s="1"/>
      <c r="LE1615" s="1"/>
    </row>
    <row r="1616" spans="31:317" x14ac:dyDescent="0.25">
      <c r="AE1616" t="str">
        <v>YU317554 Corp</v>
      </c>
      <c r="AF1616" t="str">
        <v>XS2861393531</v>
      </c>
      <c r="AG1616" t="str">
        <v>YU3175541</v>
      </c>
      <c r="AH1616" t="str">
        <v>BACR 5.13 10/17/25</v>
      </c>
      <c r="AI1616" s="1">
        <v>45947</v>
      </c>
      <c r="AJ1616">
        <v>10000000</v>
      </c>
      <c r="AQ1616" t="str">
        <v>YP310425 Corp</v>
      </c>
      <c r="AR1616" t="str">
        <v>XS2784217833</v>
      </c>
      <c r="AS1616" t="str">
        <v>YP3104252</v>
      </c>
      <c r="AT1616" t="str">
        <v>BNP Float 06/14/31</v>
      </c>
      <c r="AU1616" s="1">
        <v>48013</v>
      </c>
      <c r="AV1616">
        <v>1000000</v>
      </c>
      <c r="KA1616" s="1"/>
      <c r="LE1616" s="1"/>
    </row>
    <row r="1617" spans="31:317" x14ac:dyDescent="0.25">
      <c r="AE1617" t="str">
        <v>YU337325 Corp</v>
      </c>
      <c r="AF1617" t="str">
        <v>XS2861393614</v>
      </c>
      <c r="AG1617" t="str">
        <v>YU3373252</v>
      </c>
      <c r="AH1617" t="str">
        <v>BACR Float 10/18/29</v>
      </c>
      <c r="AI1617" s="1">
        <v>47409</v>
      </c>
      <c r="AJ1617">
        <v>3100000</v>
      </c>
      <c r="AQ1617" t="str">
        <v>YP314849 Corp</v>
      </c>
      <c r="AR1617" t="str">
        <v>XS2759195782</v>
      </c>
      <c r="AS1617" t="str">
        <v>YP3148499</v>
      </c>
      <c r="AT1617" t="str">
        <v>BNP Float 05/06/31</v>
      </c>
      <c r="AU1617" s="1">
        <v>47974</v>
      </c>
      <c r="AV1617">
        <v>1000000</v>
      </c>
      <c r="KA1617" s="1"/>
      <c r="LE1617" s="1"/>
    </row>
    <row r="1618" spans="31:317" x14ac:dyDescent="0.25">
      <c r="AE1618" t="str">
        <v>YU349131 Corp</v>
      </c>
      <c r="AF1618" t="str">
        <v>XS2861437684</v>
      </c>
      <c r="AG1618" t="str">
        <v>YU3491310</v>
      </c>
      <c r="AH1618" t="str">
        <v>BACR 5.59 10/21/25</v>
      </c>
      <c r="AI1618" s="1">
        <v>45951</v>
      </c>
      <c r="AJ1618">
        <v>10800000</v>
      </c>
      <c r="AQ1618" t="str">
        <v>YP314882 Corp</v>
      </c>
      <c r="AR1618" t="str">
        <v>XS2757882365</v>
      </c>
      <c r="AS1618" t="str">
        <v>YP3148820</v>
      </c>
      <c r="AT1618" t="str">
        <v>BNP Float 05/07/31</v>
      </c>
      <c r="AU1618" s="1">
        <v>47975</v>
      </c>
      <c r="AV1618">
        <v>1400000</v>
      </c>
      <c r="KA1618" s="1"/>
      <c r="LE1618" s="1"/>
    </row>
    <row r="1619" spans="31:317" x14ac:dyDescent="0.25">
      <c r="AE1619" t="str">
        <v>YU349656 Corp</v>
      </c>
      <c r="AF1619" t="str">
        <v>XS2861437767</v>
      </c>
      <c r="AG1619" t="str">
        <v>YU3496566</v>
      </c>
      <c r="AH1619" t="str">
        <v>BACR 5.8 10/21/25</v>
      </c>
      <c r="AI1619" s="1">
        <v>45951</v>
      </c>
      <c r="AJ1619">
        <v>10600000</v>
      </c>
      <c r="AQ1619" t="str">
        <v>YP318956 Corp</v>
      </c>
      <c r="AR1619" t="str">
        <v>XS2734463461</v>
      </c>
      <c r="AS1619" t="str">
        <v>YP3189568</v>
      </c>
      <c r="AT1619" t="str">
        <v>BNP Float 12/23/28</v>
      </c>
      <c r="AU1619" s="1">
        <v>47110</v>
      </c>
      <c r="AV1619">
        <v>14000000</v>
      </c>
      <c r="KA1619" s="1"/>
      <c r="LE1619" s="1"/>
    </row>
    <row r="1620" spans="31:317" x14ac:dyDescent="0.25">
      <c r="AE1620" t="str">
        <v>YU373269 Corp</v>
      </c>
      <c r="AF1620" t="str">
        <v>XS2674390526</v>
      </c>
      <c r="AG1620" t="str">
        <v>YU3732697</v>
      </c>
      <c r="AH1620" t="str">
        <v>BACR 0 12/20/29</v>
      </c>
      <c r="AI1620" s="1">
        <v>47472</v>
      </c>
      <c r="AJ1620">
        <v>500000</v>
      </c>
      <c r="AQ1620" t="str">
        <v>YP321115 Corp</v>
      </c>
      <c r="AR1620" t="str">
        <v>US05593DG984</v>
      </c>
      <c r="AS1620" t="str">
        <v>05593DG98</v>
      </c>
      <c r="AT1620" t="str">
        <v>BNP Float 04/08/26</v>
      </c>
      <c r="AU1620" s="1">
        <v>46120</v>
      </c>
      <c r="AV1620">
        <v>45000000</v>
      </c>
      <c r="KA1620" s="1"/>
      <c r="LE1620" s="1"/>
    </row>
    <row r="1621" spans="31:317" x14ac:dyDescent="0.25">
      <c r="AE1621" t="str">
        <v>YU374848 Corp</v>
      </c>
      <c r="AF1621" t="str">
        <v>XS2861438658</v>
      </c>
      <c r="AG1621" t="str">
        <v>YU3748487</v>
      </c>
      <c r="AH1621" t="str">
        <v>BACR 6.02 04/21/26</v>
      </c>
      <c r="AI1621" s="1">
        <v>46133</v>
      </c>
      <c r="AJ1621">
        <v>3000000</v>
      </c>
      <c r="AQ1621" t="str">
        <v>YP323230 Corp</v>
      </c>
      <c r="AR1621" t="str">
        <v>XS2979418287</v>
      </c>
      <c r="AS1621" t="str">
        <v>YP3232301</v>
      </c>
      <c r="AT1621" t="str">
        <v>BNP Float 04/22/30</v>
      </c>
      <c r="AU1621" s="1">
        <v>47595</v>
      </c>
      <c r="AV1621">
        <v>500000</v>
      </c>
      <c r="KA1621" s="1"/>
      <c r="LE1621" s="1"/>
    </row>
    <row r="1622" spans="31:317" x14ac:dyDescent="0.25">
      <c r="AE1622" t="str">
        <v>YU383258 Corp</v>
      </c>
      <c r="AF1622" t="str">
        <v>XS2674399741</v>
      </c>
      <c r="AG1622" t="str">
        <v>YU3832588</v>
      </c>
      <c r="AH1622" t="str">
        <v>BACR 5.53 10/22/25</v>
      </c>
      <c r="AI1622" s="1">
        <v>45952</v>
      </c>
      <c r="AJ1622">
        <v>10000000</v>
      </c>
      <c r="AQ1622" t="str">
        <v>YP323449 Corp</v>
      </c>
      <c r="AR1622" t="str">
        <v>XS2979418014</v>
      </c>
      <c r="AS1622" t="str">
        <v>YP3234497</v>
      </c>
      <c r="AT1622" t="str">
        <v>BNP Float 04/24/28</v>
      </c>
      <c r="AU1622" s="1">
        <v>46867</v>
      </c>
      <c r="AV1622">
        <v>500000</v>
      </c>
      <c r="KA1622" s="1"/>
      <c r="LE1622" s="1"/>
    </row>
    <row r="1623" spans="31:317" x14ac:dyDescent="0.25">
      <c r="AE1623" t="str">
        <v>YU383687 Corp</v>
      </c>
      <c r="AF1623" t="str">
        <v>XS2674401315</v>
      </c>
      <c r="AG1623" t="str">
        <v>YU3836878</v>
      </c>
      <c r="AH1623" t="str">
        <v>BACR 6.05 10/22/26</v>
      </c>
      <c r="AI1623" s="1">
        <v>46317</v>
      </c>
      <c r="AJ1623">
        <v>2000000</v>
      </c>
      <c r="AQ1623" t="str">
        <v>YP330461 Corp</v>
      </c>
      <c r="AR1623" t="str">
        <v>XS2979420937</v>
      </c>
      <c r="AS1623" t="str">
        <v>YP3304613</v>
      </c>
      <c r="AT1623" t="str">
        <v>BNP 35.4 07/05/30</v>
      </c>
      <c r="AU1623" s="1">
        <v>47669</v>
      </c>
      <c r="AV1623">
        <v>650000</v>
      </c>
      <c r="KA1623" s="1"/>
      <c r="LE1623" s="1"/>
    </row>
    <row r="1624" spans="31:317" x14ac:dyDescent="0.25">
      <c r="AE1624" t="str">
        <v>YU385961 Corp</v>
      </c>
      <c r="AF1624" t="str">
        <v>XS2674399154</v>
      </c>
      <c r="AG1624" t="str">
        <v>YU3859615</v>
      </c>
      <c r="AH1624" t="str">
        <v>BACR Float 10/15/29</v>
      </c>
      <c r="AI1624" s="1">
        <v>47406</v>
      </c>
      <c r="AJ1624">
        <v>10000000</v>
      </c>
      <c r="AQ1624" t="str">
        <v>YP358790 Corp</v>
      </c>
      <c r="AR1624" t="str">
        <v>XS2812007123</v>
      </c>
      <c r="AS1624" t="str">
        <v>YP3587902</v>
      </c>
      <c r="AT1624" t="str">
        <v>BNP Float 08/07/31</v>
      </c>
      <c r="AU1624" s="1">
        <v>48067</v>
      </c>
      <c r="AV1624">
        <v>2500000</v>
      </c>
      <c r="KA1624" s="1"/>
      <c r="LE1624" s="1"/>
    </row>
    <row r="1625" spans="31:317" x14ac:dyDescent="0.25">
      <c r="AE1625" t="str">
        <v>YU404135 Corp</v>
      </c>
      <c r="AF1625" t="str">
        <v>XS2674700732</v>
      </c>
      <c r="AG1625" t="str">
        <v>YU4041353</v>
      </c>
      <c r="AH1625" t="str">
        <v>BACR 9 10/17/25</v>
      </c>
      <c r="AI1625" s="1">
        <v>45947</v>
      </c>
      <c r="AJ1625">
        <v>6000000</v>
      </c>
      <c r="AQ1625" t="str">
        <v>YP359936 Corp</v>
      </c>
      <c r="AR1625" t="str">
        <v>XS2812004294</v>
      </c>
      <c r="AS1625" t="str">
        <v>YP3599360</v>
      </c>
      <c r="AT1625" t="str">
        <v>BNP Float 07/31/31</v>
      </c>
      <c r="AU1625" s="1">
        <v>48060</v>
      </c>
      <c r="AV1625">
        <v>500000</v>
      </c>
      <c r="KA1625" s="1"/>
      <c r="LE1625" s="1"/>
    </row>
    <row r="1626" spans="31:317" x14ac:dyDescent="0.25">
      <c r="AE1626" t="str">
        <v>YU446220 Corp</v>
      </c>
      <c r="AF1626" t="str">
        <v>XS2674726299</v>
      </c>
      <c r="AG1626" t="str">
        <v>YU4462203</v>
      </c>
      <c r="AH1626" t="str">
        <v>BACR 5.32 10/23/25</v>
      </c>
      <c r="AI1626" s="1">
        <v>45953</v>
      </c>
      <c r="AJ1626">
        <v>10000000</v>
      </c>
      <c r="AQ1626" t="str">
        <v>YP360637 Corp</v>
      </c>
      <c r="AR1626" t="str">
        <v>XS2850187225</v>
      </c>
      <c r="AS1626" t="str">
        <v>YP3606371</v>
      </c>
      <c r="AT1626" t="str">
        <v>BNP Float 09/30/31</v>
      </c>
      <c r="AU1626" s="1">
        <v>48121</v>
      </c>
      <c r="AV1626">
        <v>1100000</v>
      </c>
      <c r="KA1626" s="1"/>
      <c r="LE1626" s="1"/>
    </row>
    <row r="1627" spans="31:317" x14ac:dyDescent="0.25">
      <c r="AE1627" t="str">
        <v>YU447122 Corp</v>
      </c>
      <c r="AF1627" t="str">
        <v>XS2872489625</v>
      </c>
      <c r="AG1627" t="str">
        <v>YU4471220</v>
      </c>
      <c r="AH1627" t="str">
        <v>BACR 0 12/20/31</v>
      </c>
      <c r="AI1627" s="1">
        <v>48202</v>
      </c>
      <c r="AJ1627">
        <v>7000000</v>
      </c>
      <c r="AQ1627" t="str">
        <v>YP364715 Corp</v>
      </c>
      <c r="AR1627" t="str">
        <v>XS2812007040</v>
      </c>
      <c r="AS1627" t="str">
        <v>YP3647151</v>
      </c>
      <c r="AT1627" t="str">
        <v>BNP Float 08/07/31</v>
      </c>
      <c r="AU1627" s="1">
        <v>48067</v>
      </c>
      <c r="AV1627">
        <v>2500000</v>
      </c>
      <c r="KA1627" s="1"/>
      <c r="LE1627" s="1"/>
    </row>
    <row r="1628" spans="31:317" x14ac:dyDescent="0.25">
      <c r="AE1628" t="str">
        <v>YU459178 Corp</v>
      </c>
      <c r="AF1628" t="str">
        <v>XS2872491282</v>
      </c>
      <c r="AG1628" t="str">
        <v>YU4591787</v>
      </c>
      <c r="AH1628" t="str">
        <v>BACR 9 10/20/25</v>
      </c>
      <c r="AI1628" s="1">
        <v>45950</v>
      </c>
      <c r="AJ1628">
        <v>4000000</v>
      </c>
      <c r="AQ1628" t="str">
        <v>YP365151 Corp</v>
      </c>
      <c r="AR1628" t="str">
        <v>XS2883759503</v>
      </c>
      <c r="AS1628" t="str">
        <v>YP3651518</v>
      </c>
      <c r="AT1628" t="str">
        <v>BNP Float 11/13/31</v>
      </c>
      <c r="AU1628" s="1">
        <v>48165</v>
      </c>
      <c r="AV1628">
        <v>700000</v>
      </c>
      <c r="KA1628" s="1"/>
      <c r="LE1628" s="1"/>
    </row>
    <row r="1629" spans="31:317" x14ac:dyDescent="0.25">
      <c r="AE1629" t="str">
        <v>YU467093 Corp</v>
      </c>
      <c r="AF1629" t="str">
        <v>XS2872500298</v>
      </c>
      <c r="AG1629" t="str">
        <v>YU4670938</v>
      </c>
      <c r="AH1629" t="str">
        <v>BACR 5.09 12/20/29</v>
      </c>
      <c r="AI1629" s="1">
        <v>47472</v>
      </c>
      <c r="AJ1629">
        <v>4600000</v>
      </c>
      <c r="AQ1629" t="str">
        <v>YP366043 Corp</v>
      </c>
      <c r="AR1629" t="str">
        <v>XS2866941953</v>
      </c>
      <c r="AS1629" t="str">
        <v>YP3660436</v>
      </c>
      <c r="AT1629" t="str">
        <v>BNP Float 10/15/30</v>
      </c>
      <c r="AU1629" s="1">
        <v>47771</v>
      </c>
      <c r="AV1629">
        <v>500000</v>
      </c>
      <c r="KA1629" s="1"/>
      <c r="LE1629" s="1"/>
    </row>
    <row r="1630" spans="31:317" x14ac:dyDescent="0.25">
      <c r="AE1630" t="str">
        <v>YU485169 Corp</v>
      </c>
      <c r="AF1630" t="str">
        <v>US06745YDP43</v>
      </c>
      <c r="AG1630" t="str">
        <v>06745YDP4</v>
      </c>
      <c r="AH1630" t="str">
        <v>BACR 5 10/30/34</v>
      </c>
      <c r="AI1630" s="1">
        <v>49247</v>
      </c>
      <c r="AJ1630">
        <v>1441000</v>
      </c>
      <c r="AQ1630" t="str">
        <v>YP367063 Corp</v>
      </c>
      <c r="AR1630" t="str">
        <v>XS2883759925</v>
      </c>
      <c r="AS1630" t="str">
        <v>YP3670633</v>
      </c>
      <c r="AT1630" t="str">
        <v>BNP Float 11/13/29</v>
      </c>
      <c r="AU1630" s="1">
        <v>47435</v>
      </c>
      <c r="AV1630">
        <v>1000000</v>
      </c>
      <c r="KA1630" s="1"/>
      <c r="LE1630" s="1"/>
    </row>
    <row r="1631" spans="31:317" x14ac:dyDescent="0.25">
      <c r="AE1631" t="str">
        <v>YU495757 Corp</v>
      </c>
      <c r="AF1631" t="str">
        <v>XS2872501346</v>
      </c>
      <c r="AG1631" t="str">
        <v>YU4957574</v>
      </c>
      <c r="AH1631" t="str">
        <v>BACR 0 10/25/29</v>
      </c>
      <c r="AI1631" s="1">
        <v>47416</v>
      </c>
      <c r="AJ1631">
        <v>2470000</v>
      </c>
      <c r="AQ1631" t="str">
        <v>YP367241 Corp</v>
      </c>
      <c r="AR1631" t="str">
        <v>XS2817277531</v>
      </c>
      <c r="AS1631" t="str">
        <v>YP3672415</v>
      </c>
      <c r="AT1631" t="str">
        <v>BNP Float 08/08/31</v>
      </c>
      <c r="AU1631" s="1">
        <v>48068</v>
      </c>
      <c r="AV1631">
        <v>2300000</v>
      </c>
      <c r="KA1631" s="1"/>
      <c r="LE1631" s="1"/>
    </row>
    <row r="1632" spans="31:317" x14ac:dyDescent="0.25">
      <c r="AE1632" t="str">
        <v>YU530380 Corp</v>
      </c>
      <c r="AF1632" t="str">
        <v>XS2872535088</v>
      </c>
      <c r="AG1632" t="str">
        <v>YU5303802</v>
      </c>
      <c r="AH1632" t="str">
        <v>BACR 5.49 10/29/25</v>
      </c>
      <c r="AI1632" s="1">
        <v>45959</v>
      </c>
      <c r="AJ1632">
        <v>10000000</v>
      </c>
      <c r="AQ1632" t="str">
        <v>YP367664 Corp</v>
      </c>
      <c r="AR1632" t="str">
        <v>XS2908252294</v>
      </c>
      <c r="AS1632" t="str">
        <v>YP3676648</v>
      </c>
      <c r="AT1632" t="str">
        <v>BNP Float 12/13/31</v>
      </c>
      <c r="AU1632" s="1">
        <v>48195</v>
      </c>
      <c r="AV1632">
        <v>500000</v>
      </c>
      <c r="KA1632" s="1"/>
      <c r="LE1632" s="1"/>
    </row>
    <row r="1633" spans="31:317" x14ac:dyDescent="0.25">
      <c r="AE1633" t="str">
        <v>YU531095 Corp</v>
      </c>
      <c r="AF1633" t="str">
        <v>XS2872535245</v>
      </c>
      <c r="AG1633" t="str">
        <v>YU5310955</v>
      </c>
      <c r="AH1633" t="str">
        <v>BACR 5.32 10/29/25</v>
      </c>
      <c r="AI1633" s="1">
        <v>45959</v>
      </c>
      <c r="AJ1633">
        <v>10850000</v>
      </c>
      <c r="AQ1633" t="str">
        <v>YP367720 Corp</v>
      </c>
      <c r="AR1633" t="str">
        <v>XS2924357119</v>
      </c>
      <c r="AS1633" t="str">
        <v>YP3677208</v>
      </c>
      <c r="AT1633" t="str">
        <v>BNP Float 01/21/27</v>
      </c>
      <c r="AU1633" s="1">
        <v>46408</v>
      </c>
      <c r="AV1633">
        <v>1000000</v>
      </c>
      <c r="KA1633" s="1"/>
      <c r="LE1633" s="1"/>
    </row>
    <row r="1634" spans="31:317" x14ac:dyDescent="0.25">
      <c r="AE1634" t="str">
        <v>YU538103 Corp</v>
      </c>
      <c r="AF1634" t="str">
        <v>XS2872538181</v>
      </c>
      <c r="AG1634" t="str">
        <v>YU5381030</v>
      </c>
      <c r="AH1634" t="str">
        <v>BACR 6.15 10/29/25</v>
      </c>
      <c r="AI1634" s="1">
        <v>45959</v>
      </c>
      <c r="AJ1634">
        <v>17900000</v>
      </c>
      <c r="AQ1634" t="str">
        <v>YP369334 Corp</v>
      </c>
      <c r="AR1634" t="str">
        <v>XS2924358786</v>
      </c>
      <c r="AS1634" t="str">
        <v>YP3693346</v>
      </c>
      <c r="AT1634" t="str">
        <v>BNP Float 01/23/27</v>
      </c>
      <c r="AU1634" s="1">
        <v>46410</v>
      </c>
      <c r="AV1634">
        <v>1000000</v>
      </c>
      <c r="KA1634" s="1"/>
      <c r="LE1634" s="1"/>
    </row>
    <row r="1635" spans="31:317" x14ac:dyDescent="0.25">
      <c r="AE1635" t="str">
        <v>YU583581 Corp</v>
      </c>
      <c r="AF1635" t="str">
        <v>XS2876192860</v>
      </c>
      <c r="AG1635" t="str">
        <v>YU5835811</v>
      </c>
      <c r="AH1635" t="str">
        <v>BACR 9 10/30/25</v>
      </c>
      <c r="AI1635" s="1">
        <v>45960</v>
      </c>
      <c r="AJ1635">
        <v>2000000</v>
      </c>
      <c r="AQ1635" t="str">
        <v>YP371750 Corp</v>
      </c>
      <c r="AR1635" t="str">
        <v>XS2869889035</v>
      </c>
      <c r="AS1635" t="str">
        <v>YP3717509</v>
      </c>
      <c r="AT1635" t="str">
        <v>BNP Float 10/25/30</v>
      </c>
      <c r="AU1635" s="1">
        <v>47781</v>
      </c>
      <c r="AV1635">
        <v>780000</v>
      </c>
      <c r="KA1635" s="1"/>
      <c r="LE1635" s="1"/>
    </row>
    <row r="1636" spans="31:317" x14ac:dyDescent="0.25">
      <c r="AE1636" t="str">
        <v>YU591851 Corp</v>
      </c>
      <c r="AF1636" t="str">
        <v>XS2872567446</v>
      </c>
      <c r="AG1636" t="str">
        <v>YU5918518</v>
      </c>
      <c r="AH1636" t="str">
        <v>BACR 5.1 12/20/29</v>
      </c>
      <c r="AI1636" s="1">
        <v>47472</v>
      </c>
      <c r="AJ1636">
        <v>1000000</v>
      </c>
      <c r="AQ1636" t="str">
        <v>YP372400 Corp</v>
      </c>
      <c r="AR1636" t="str">
        <v>XS2869897640</v>
      </c>
      <c r="AS1636" t="str">
        <v>YP3724000</v>
      </c>
      <c r="AT1636" t="str">
        <v>BNP Float 10/18/31</v>
      </c>
      <c r="AU1636" s="1">
        <v>48139</v>
      </c>
      <c r="AV1636">
        <v>1000000</v>
      </c>
      <c r="KA1636" s="1"/>
      <c r="LE1636" s="1"/>
    </row>
    <row r="1637" spans="31:317" x14ac:dyDescent="0.25">
      <c r="AE1637" t="str">
        <v>YU602227 Corp</v>
      </c>
      <c r="AF1637" t="str">
        <v>XS2876241584</v>
      </c>
      <c r="AG1637" t="str">
        <v>YU6022278</v>
      </c>
      <c r="AH1637" t="str">
        <v>BACR 0 12/20/34</v>
      </c>
      <c r="AI1637" s="1">
        <v>49298</v>
      </c>
      <c r="AJ1637">
        <v>650000</v>
      </c>
      <c r="AQ1637" t="str">
        <v>YP374429 Corp</v>
      </c>
      <c r="AR1637" t="str">
        <v>XS2873878651</v>
      </c>
      <c r="AS1637" t="str">
        <v>YP3744297</v>
      </c>
      <c r="AT1637" t="str">
        <v>BNP Float 10/30/30</v>
      </c>
      <c r="AU1637" s="1">
        <v>47786</v>
      </c>
      <c r="AV1637">
        <v>1000000</v>
      </c>
      <c r="KA1637" s="1"/>
      <c r="LE1637" s="1"/>
    </row>
    <row r="1638" spans="31:317" x14ac:dyDescent="0.25">
      <c r="AE1638" t="str">
        <v>YU623311 Corp</v>
      </c>
      <c r="AF1638" t="str">
        <v>XS2854112625</v>
      </c>
      <c r="AG1638" t="str">
        <v>YU6233115</v>
      </c>
      <c r="AH1638" t="str">
        <v>BACR 3.46 10/29/27</v>
      </c>
      <c r="AI1638" s="1">
        <v>46689</v>
      </c>
      <c r="AJ1638">
        <v>1146000</v>
      </c>
      <c r="AQ1638" t="str">
        <v>YP377836 Corp</v>
      </c>
      <c r="AR1638" t="str">
        <v>XS2869889977</v>
      </c>
      <c r="AS1638" t="str">
        <v>YP3778360</v>
      </c>
      <c r="AT1638" t="str">
        <v>BNP Float 10/25/30</v>
      </c>
      <c r="AU1638" s="1">
        <v>47781</v>
      </c>
      <c r="AV1638">
        <v>850000</v>
      </c>
      <c r="KA1638" s="1"/>
      <c r="LE1638" s="1"/>
    </row>
    <row r="1639" spans="31:317" x14ac:dyDescent="0.25">
      <c r="AE1639" t="str">
        <v>YU624543 Corp</v>
      </c>
      <c r="AF1639" t="str">
        <v>XS2876285524</v>
      </c>
      <c r="AG1639" t="str">
        <v>YU6245432</v>
      </c>
      <c r="AH1639" t="str">
        <v>BACR 9 10/27/25</v>
      </c>
      <c r="AI1639" s="1">
        <v>45957</v>
      </c>
      <c r="AJ1639">
        <v>1200000</v>
      </c>
      <c r="AQ1639" t="str">
        <v>YP391221 Corp</v>
      </c>
      <c r="AR1639" t="str">
        <v>XS2999186708</v>
      </c>
      <c r="AS1639" t="str">
        <v>YP3912217</v>
      </c>
      <c r="AT1639" t="str">
        <v>BNP 0 07/05/35</v>
      </c>
      <c r="AU1639" s="1">
        <v>49495</v>
      </c>
      <c r="AV1639">
        <v>500000</v>
      </c>
      <c r="KA1639" s="1"/>
      <c r="LE1639" s="1"/>
    </row>
    <row r="1640" spans="31:317" x14ac:dyDescent="0.25">
      <c r="AE1640" t="str">
        <v>YU624612 Corp</v>
      </c>
      <c r="AF1640" t="str">
        <v>XS2876285953</v>
      </c>
      <c r="AG1640" t="str">
        <v>YU6246125</v>
      </c>
      <c r="AH1640" t="str">
        <v>BACR 7 10/27/25</v>
      </c>
      <c r="AI1640" s="1">
        <v>45957</v>
      </c>
      <c r="AJ1640">
        <v>1250000</v>
      </c>
      <c r="AQ1640" t="str">
        <v>YP392356 Corp</v>
      </c>
      <c r="AR1640" t="str">
        <v>XS2999186534</v>
      </c>
      <c r="AS1640" t="str">
        <v>YP3923560</v>
      </c>
      <c r="AT1640" t="str">
        <v>BNP 0 07/05/35</v>
      </c>
      <c r="AU1640" s="1">
        <v>49495</v>
      </c>
      <c r="AV1640">
        <v>500000</v>
      </c>
      <c r="KA1640" s="1"/>
      <c r="LE1640" s="1"/>
    </row>
    <row r="1641" spans="31:317" x14ac:dyDescent="0.25">
      <c r="AE1641" t="str">
        <v>YU631329 Corp</v>
      </c>
      <c r="AF1641" t="str">
        <v>US06745YE733</v>
      </c>
      <c r="AG1641" t="str">
        <v>06745YE73</v>
      </c>
      <c r="AH1641" t="str">
        <v>BACR 4 ¾ 10/29/29</v>
      </c>
      <c r="AI1641" s="1">
        <v>47420</v>
      </c>
      <c r="AJ1641">
        <v>2291000</v>
      </c>
      <c r="AQ1641" t="str">
        <v>YP415524 Corp</v>
      </c>
      <c r="AR1641" t="str">
        <v>XS2986964794</v>
      </c>
      <c r="AS1641" t="str">
        <v>YP4155246</v>
      </c>
      <c r="AT1641" t="str">
        <v>BNP 55 ½ 07/05/30</v>
      </c>
      <c r="AU1641" s="1">
        <v>47669</v>
      </c>
      <c r="AV1641">
        <v>1000000</v>
      </c>
      <c r="KA1641" s="1"/>
      <c r="LE1641" s="1"/>
    </row>
    <row r="1642" spans="31:317" x14ac:dyDescent="0.25">
      <c r="AE1642" t="str">
        <v>YU655249 Corp</v>
      </c>
      <c r="AF1642" t="str">
        <v>XS2876313839</v>
      </c>
      <c r="AG1642" t="str">
        <v>YU6552498</v>
      </c>
      <c r="AH1642" t="str">
        <v>BACR 5.05 12/20/31</v>
      </c>
      <c r="AI1642" s="1">
        <v>48202</v>
      </c>
      <c r="AJ1642">
        <v>3000000</v>
      </c>
      <c r="AQ1642" t="str">
        <v>YP433872 Corp</v>
      </c>
      <c r="AR1642" t="str">
        <v>XS2999188159</v>
      </c>
      <c r="AS1642" t="str">
        <v>YP4338727</v>
      </c>
      <c r="AT1642" t="str">
        <v>BNP Float 04/17/28</v>
      </c>
      <c r="AU1642" s="1">
        <v>46860</v>
      </c>
      <c r="AV1642">
        <v>500000</v>
      </c>
      <c r="KA1642" s="1"/>
      <c r="LE1642" s="1"/>
    </row>
    <row r="1643" spans="31:317" x14ac:dyDescent="0.25">
      <c r="AE1643" t="str">
        <v>YU680521 Corp</v>
      </c>
      <c r="AF1643" t="str">
        <v>XS2881193093</v>
      </c>
      <c r="AG1643" t="str">
        <v>YU6805219</v>
      </c>
      <c r="AH1643" t="str">
        <v>BACR 5.04 11/05/29</v>
      </c>
      <c r="AI1643" s="1">
        <v>47427</v>
      </c>
      <c r="AJ1643">
        <v>9000000</v>
      </c>
      <c r="AQ1643" t="str">
        <v>YP444618 Corp</v>
      </c>
      <c r="AR1643" t="str">
        <v>XS2999198034</v>
      </c>
      <c r="AS1643" t="str">
        <v>YP4446181</v>
      </c>
      <c r="AT1643" t="str">
        <v>BNP 5.45 07/06/32</v>
      </c>
      <c r="AU1643" s="1">
        <v>48401</v>
      </c>
      <c r="AV1643">
        <v>3000000</v>
      </c>
      <c r="KA1643" s="1"/>
      <c r="LE1643" s="1"/>
    </row>
    <row r="1644" spans="31:317" x14ac:dyDescent="0.25">
      <c r="AE1644" t="str">
        <v>YU686159 Corp</v>
      </c>
      <c r="AF1644" t="str">
        <v>XS2881196781</v>
      </c>
      <c r="AG1644" t="str">
        <v>YU6861592</v>
      </c>
      <c r="AH1644" t="str">
        <v>BACR 4.62 11/05/26</v>
      </c>
      <c r="AI1644" s="1">
        <v>46331</v>
      </c>
      <c r="AJ1644">
        <v>1320000</v>
      </c>
      <c r="AQ1644" t="str">
        <v>YP483223 Corp</v>
      </c>
      <c r="AR1644" t="str">
        <v>XS2999202679</v>
      </c>
      <c r="AS1644" t="str">
        <v>YP4832232</v>
      </c>
      <c r="AT1644" t="str">
        <v>BNP 6 ¼ 07/05/30</v>
      </c>
      <c r="AU1644" s="1">
        <v>47669</v>
      </c>
      <c r="AV1644">
        <v>2000000</v>
      </c>
      <c r="KA1644" s="1"/>
      <c r="LE1644" s="1"/>
    </row>
    <row r="1645" spans="31:317" x14ac:dyDescent="0.25">
      <c r="AE1645" t="str">
        <v>YU714745 Corp</v>
      </c>
      <c r="AF1645" t="str">
        <v>XS2881221480</v>
      </c>
      <c r="AG1645" t="str">
        <v>YU7147454</v>
      </c>
      <c r="AH1645" t="str">
        <v>BACR 0 12/20/29</v>
      </c>
      <c r="AI1645" s="1">
        <v>47472</v>
      </c>
      <c r="AJ1645">
        <v>1000000</v>
      </c>
      <c r="AQ1645" t="str">
        <v>YP492722 Corp</v>
      </c>
      <c r="AR1645" t="str">
        <v>XS2999203057</v>
      </c>
      <c r="AS1645" t="str">
        <v>YP4927222</v>
      </c>
      <c r="AT1645" t="str">
        <v>BNP 6.3 07/05/30</v>
      </c>
      <c r="AU1645" s="1">
        <v>47669</v>
      </c>
      <c r="AV1645">
        <v>2000000</v>
      </c>
      <c r="KA1645" s="1"/>
      <c r="LE1645" s="1"/>
    </row>
    <row r="1646" spans="31:317" x14ac:dyDescent="0.25">
      <c r="AE1646" t="str">
        <v>YU723104 Corp</v>
      </c>
      <c r="AF1646" t="str">
        <v>XS2881223007</v>
      </c>
      <c r="AG1646" t="str">
        <v>YU7231043</v>
      </c>
      <c r="AH1646" t="str">
        <v>BACR 6.55 05/06/26</v>
      </c>
      <c r="AI1646" s="1">
        <v>46148</v>
      </c>
      <c r="AJ1646">
        <v>2000000</v>
      </c>
      <c r="AQ1646" t="str">
        <v>YP497313 Corp</v>
      </c>
      <c r="AR1646" t="str">
        <v>XS2980247139</v>
      </c>
      <c r="AS1646" t="str">
        <v>YP4973135</v>
      </c>
      <c r="AT1646" t="str">
        <v>BNP 8.6 06/22/35</v>
      </c>
      <c r="AU1646" s="1">
        <v>49482</v>
      </c>
      <c r="AV1646">
        <v>20000000</v>
      </c>
      <c r="KA1646" s="1"/>
      <c r="LE1646" s="1"/>
    </row>
    <row r="1647" spans="31:317" x14ac:dyDescent="0.25">
      <c r="AE1647" t="str">
        <v>YU742114 Corp</v>
      </c>
      <c r="AF1647" t="str">
        <v>XS2881222702</v>
      </c>
      <c r="AG1647" t="str">
        <v>YU7421149</v>
      </c>
      <c r="AH1647" t="str">
        <v>BACR Float 11/06/29</v>
      </c>
      <c r="AI1647" s="1">
        <v>47428</v>
      </c>
      <c r="AJ1647">
        <v>2000000</v>
      </c>
      <c r="AQ1647" t="str">
        <v>YP497995 Corp</v>
      </c>
      <c r="AR1647" t="str">
        <v>XS2980247212</v>
      </c>
      <c r="AS1647" t="str">
        <v>YP4979959</v>
      </c>
      <c r="AT1647" t="str">
        <v>BNP 8.8 06/22/35</v>
      </c>
      <c r="AU1647" s="1">
        <v>49482</v>
      </c>
      <c r="AV1647">
        <v>20000000</v>
      </c>
      <c r="KA1647" s="1"/>
      <c r="LE1647" s="1"/>
    </row>
    <row r="1648" spans="31:317" x14ac:dyDescent="0.25">
      <c r="AE1648" t="str">
        <v>YU748105 Corp</v>
      </c>
      <c r="AF1648" t="str">
        <v>XS2881247873</v>
      </c>
      <c r="AG1648" t="str">
        <v>YU7481051</v>
      </c>
      <c r="AH1648" t="str">
        <v>BACR 7 10/31/25</v>
      </c>
      <c r="AI1648" s="1">
        <v>45961</v>
      </c>
      <c r="AJ1648">
        <v>2965000</v>
      </c>
      <c r="AQ1648" t="str">
        <v>YP501259 Corp</v>
      </c>
      <c r="AR1648" t="str">
        <v>XS2987000341</v>
      </c>
      <c r="AS1648" t="str">
        <v>YP5012594</v>
      </c>
      <c r="AT1648" t="str">
        <v>BNP Float 04/11/32</v>
      </c>
      <c r="AU1648" s="1">
        <v>48315</v>
      </c>
      <c r="AV1648">
        <v>1500000</v>
      </c>
      <c r="KA1648" s="1"/>
      <c r="LE1648" s="1"/>
    </row>
    <row r="1649" spans="31:317" x14ac:dyDescent="0.25">
      <c r="AE1649" t="str">
        <v>YU816804 Corp</v>
      </c>
      <c r="AF1649" t="str">
        <v>XS2881268796</v>
      </c>
      <c r="AG1649" t="str">
        <v>YU8168046</v>
      </c>
      <c r="AH1649" t="str">
        <v>BACR 0 11/08/29</v>
      </c>
      <c r="AI1649" s="1">
        <v>47430</v>
      </c>
      <c r="AJ1649">
        <v>15060000</v>
      </c>
      <c r="AQ1649" t="str">
        <v>YP504600 Corp</v>
      </c>
      <c r="AR1649" t="str">
        <v>XS2980247303</v>
      </c>
      <c r="AS1649" t="str">
        <v>YP5046006</v>
      </c>
      <c r="AT1649" t="str">
        <v>BNP 8.35 06/22/35</v>
      </c>
      <c r="AU1649" s="1">
        <v>49482</v>
      </c>
      <c r="AV1649">
        <v>20000000</v>
      </c>
      <c r="KA1649" s="1"/>
      <c r="LE1649" s="1"/>
    </row>
    <row r="1650" spans="31:317" x14ac:dyDescent="0.25">
      <c r="AE1650" t="str">
        <v>YU817522 Corp</v>
      </c>
      <c r="AF1650" t="str">
        <v>XS2881269414</v>
      </c>
      <c r="AG1650" t="str">
        <v>YU8175223</v>
      </c>
      <c r="AH1650" t="str">
        <v>BACR Float 12/20/29</v>
      </c>
      <c r="AI1650" s="1">
        <v>47472</v>
      </c>
      <c r="AJ1650">
        <v>20000000</v>
      </c>
      <c r="AQ1650" t="str">
        <v>YP505125 Corp</v>
      </c>
      <c r="AR1650" t="str">
        <v>XS2987000424</v>
      </c>
      <c r="AS1650" t="str">
        <v>YP5051253</v>
      </c>
      <c r="AT1650" t="str">
        <v>BNP Float 04/11/30</v>
      </c>
      <c r="AU1650" s="1">
        <v>47584</v>
      </c>
      <c r="AV1650">
        <v>1850000</v>
      </c>
      <c r="KA1650" s="1"/>
      <c r="LE1650" s="1"/>
    </row>
    <row r="1651" spans="31:317" x14ac:dyDescent="0.25">
      <c r="AE1651" t="str">
        <v>YU829243 Corp</v>
      </c>
      <c r="AF1651" t="str">
        <v>XS2881292580</v>
      </c>
      <c r="AG1651" t="str">
        <v>YU8292432</v>
      </c>
      <c r="AH1651" t="str">
        <v>BACR Float 11/12/29</v>
      </c>
      <c r="AI1651" s="1">
        <v>47434</v>
      </c>
      <c r="AJ1651">
        <v>2160000</v>
      </c>
      <c r="AQ1651" t="str">
        <v>YP511152 Corp</v>
      </c>
      <c r="AR1651" t="str">
        <v>XS2993051551</v>
      </c>
      <c r="AS1651" t="str">
        <v>YP5111529</v>
      </c>
      <c r="AT1651" t="str">
        <v>BNP Float 06/23/28</v>
      </c>
      <c r="AU1651" s="1">
        <v>46927</v>
      </c>
      <c r="AV1651">
        <v>3000000</v>
      </c>
      <c r="KA1651" s="1"/>
      <c r="LE1651" s="1"/>
    </row>
    <row r="1652" spans="31:317" x14ac:dyDescent="0.25">
      <c r="AE1652" t="str">
        <v>YU830336 Corp</v>
      </c>
      <c r="AF1652" t="str">
        <v>XS2881271071</v>
      </c>
      <c r="AG1652" t="str">
        <v>YU8303361</v>
      </c>
      <c r="AH1652" t="str">
        <v>BACR 0 11/08/29</v>
      </c>
      <c r="AI1652" s="1">
        <v>47430</v>
      </c>
      <c r="AJ1652">
        <v>2780000</v>
      </c>
      <c r="AQ1652" t="str">
        <v>YP582384 Corp</v>
      </c>
      <c r="AR1652" t="str">
        <v>XS2999217867</v>
      </c>
      <c r="AS1652" t="str">
        <v>YP5823842</v>
      </c>
      <c r="AT1652" t="str">
        <v>BNP 8.62 07/05/30</v>
      </c>
      <c r="AU1652" s="1">
        <v>47669</v>
      </c>
      <c r="AV1652">
        <v>250000</v>
      </c>
      <c r="KA1652" s="1"/>
      <c r="LE1652" s="1"/>
    </row>
    <row r="1653" spans="31:317" x14ac:dyDescent="0.25">
      <c r="AE1653" t="str">
        <v>YU914015 Corp</v>
      </c>
      <c r="AF1653" t="str">
        <v>US06745YJ781</v>
      </c>
      <c r="AG1653" t="str">
        <v>06745YJ78</v>
      </c>
      <c r="AH1653" t="str">
        <v>BACR 5.15 11/21/34</v>
      </c>
      <c r="AI1653" s="1">
        <v>49269</v>
      </c>
      <c r="AJ1653">
        <v>771000</v>
      </c>
      <c r="AQ1653" t="str">
        <v>YP583838 Corp</v>
      </c>
      <c r="AR1653" t="str">
        <v>XS2980247568</v>
      </c>
      <c r="AS1653" t="str">
        <v>YP5838386</v>
      </c>
      <c r="AT1653" t="str">
        <v>BNP 8.4 06/22/35</v>
      </c>
      <c r="AU1653" s="1">
        <v>49482</v>
      </c>
      <c r="AV1653">
        <v>30000000</v>
      </c>
      <c r="KA1653" s="1"/>
      <c r="LE1653" s="1"/>
    </row>
    <row r="1654" spans="31:317" x14ac:dyDescent="0.25">
      <c r="AE1654" t="str">
        <v>YU914079 Corp</v>
      </c>
      <c r="AF1654" t="str">
        <v>US06745YJ609</v>
      </c>
      <c r="AG1654" t="str">
        <v>06745YJ60</v>
      </c>
      <c r="AH1654" t="str">
        <v>BACR 5 11/15/29</v>
      </c>
      <c r="AI1654" s="1">
        <v>47437</v>
      </c>
      <c r="AJ1654">
        <v>6253000</v>
      </c>
      <c r="AQ1654" t="str">
        <v>YP633167 Corp</v>
      </c>
      <c r="AR1654" t="str">
        <v>XS2952058902</v>
      </c>
      <c r="AS1654" t="str">
        <v>YP6331670</v>
      </c>
      <c r="AT1654" t="str">
        <v>BNP Float 12/23/29</v>
      </c>
      <c r="AU1654" s="1">
        <v>47475</v>
      </c>
      <c r="AV1654">
        <v>3000000</v>
      </c>
      <c r="KA1654" s="1"/>
      <c r="LE1654" s="1"/>
    </row>
    <row r="1655" spans="31:317" x14ac:dyDescent="0.25">
      <c r="AE1655" t="str">
        <v>YU953636 Corp</v>
      </c>
      <c r="AF1655" t="str">
        <v>XS2881392455</v>
      </c>
      <c r="AG1655" t="str">
        <v>YU9536365</v>
      </c>
      <c r="AH1655" t="str">
        <v>BACR 5.32 12/20/29</v>
      </c>
      <c r="AI1655" s="1">
        <v>47472</v>
      </c>
      <c r="AJ1655">
        <v>5000000</v>
      </c>
      <c r="AQ1655" t="str">
        <v>YP642119 Corp</v>
      </c>
      <c r="AR1655" t="str">
        <v>XS2980247642</v>
      </c>
      <c r="AS1655" t="str">
        <v>YP6421190</v>
      </c>
      <c r="AT1655" t="str">
        <v>BNP 8.4 12/24/35</v>
      </c>
      <c r="AU1655" s="1">
        <v>49667</v>
      </c>
      <c r="AV1655">
        <v>30000000</v>
      </c>
      <c r="KA1655" s="1"/>
      <c r="LE1655" s="1"/>
    </row>
    <row r="1656" spans="31:317" x14ac:dyDescent="0.25">
      <c r="AE1656" t="str">
        <v>YU986122 Corp</v>
      </c>
      <c r="AF1656" t="str">
        <v>XS2885701081</v>
      </c>
      <c r="AG1656" t="str">
        <v>YU9861227</v>
      </c>
      <c r="AH1656" t="str">
        <v>BACR Float 11/19/29</v>
      </c>
      <c r="AI1656" s="1">
        <v>47441</v>
      </c>
      <c r="AJ1656">
        <v>1200000</v>
      </c>
      <c r="AQ1656" t="str">
        <v>YP642760 Corp</v>
      </c>
      <c r="AR1656" t="str">
        <v>XS2019036883</v>
      </c>
      <c r="AS1656" t="str">
        <v>YP6427601</v>
      </c>
      <c r="AT1656" t="str">
        <v>BNP Float 12/18/29</v>
      </c>
      <c r="AU1656" s="1">
        <v>47470</v>
      </c>
      <c r="AV1656">
        <v>4820000</v>
      </c>
      <c r="KA1656" s="1"/>
      <c r="LE1656" s="1"/>
    </row>
    <row r="1657" spans="31:317" x14ac:dyDescent="0.25">
      <c r="AE1657" t="str">
        <v>YV035469 Corp</v>
      </c>
      <c r="AF1657" t="str">
        <v>XS2822248014</v>
      </c>
      <c r="AG1657" t="str">
        <v>YV0354691</v>
      </c>
      <c r="AH1657" t="str">
        <v>BACR 5.05 08/15/34</v>
      </c>
      <c r="AI1657" s="1">
        <v>49171</v>
      </c>
      <c r="AJ1657">
        <v>10000000</v>
      </c>
      <c r="AQ1657" t="str">
        <v>YP642886 Corp</v>
      </c>
      <c r="AR1657" t="str">
        <v>XS2997058206</v>
      </c>
      <c r="AS1657" t="str">
        <v>YP6428864</v>
      </c>
      <c r="AT1657" t="str">
        <v>BNP 5.12 06/23/30</v>
      </c>
      <c r="AU1657" s="1">
        <v>47657</v>
      </c>
      <c r="AV1657">
        <v>500000</v>
      </c>
      <c r="KA1657" s="1"/>
      <c r="LE1657" s="1"/>
    </row>
    <row r="1658" spans="31:317" x14ac:dyDescent="0.25">
      <c r="AE1658" t="str">
        <v>YV058404 Corp</v>
      </c>
      <c r="AF1658" t="str">
        <v>XS2828043799</v>
      </c>
      <c r="AG1658" t="str">
        <v>YV0584040</v>
      </c>
      <c r="AH1658" t="str">
        <v>BACR 6.4 02/23/26</v>
      </c>
      <c r="AI1658" s="1">
        <v>46076</v>
      </c>
      <c r="AJ1658">
        <v>1000000</v>
      </c>
      <c r="AQ1658" t="str">
        <v>YP644272 Corp</v>
      </c>
      <c r="AR1658" t="str">
        <v>XS2997052423</v>
      </c>
      <c r="AS1658" t="str">
        <v>YP6442725</v>
      </c>
      <c r="AT1658" t="str">
        <v>BNP 0 06/23/28</v>
      </c>
      <c r="AU1658" s="1">
        <v>46927</v>
      </c>
      <c r="AV1658">
        <v>3000000</v>
      </c>
      <c r="KA1658" s="1"/>
      <c r="LE1658" s="1"/>
    </row>
    <row r="1659" spans="31:317" x14ac:dyDescent="0.25">
      <c r="AE1659" t="str">
        <v>YV126983 Corp</v>
      </c>
      <c r="AF1659" t="str">
        <v>DE000BC0K8A9</v>
      </c>
      <c r="AG1659" t="str">
        <v>YV1269831</v>
      </c>
      <c r="AH1659" t="str">
        <v>BACR 4.85 08/02/27</v>
      </c>
      <c r="AI1659" s="1">
        <v>46601</v>
      </c>
      <c r="AJ1659">
        <v>1094000</v>
      </c>
      <c r="AQ1659" t="str">
        <v>YP647731 Corp</v>
      </c>
      <c r="AR1659" t="str">
        <v>XS2997052183</v>
      </c>
      <c r="AS1659" t="str">
        <v>YP6477317</v>
      </c>
      <c r="AT1659" t="str">
        <v>BNP 0 06/23/28</v>
      </c>
      <c r="AU1659" s="1">
        <v>46927</v>
      </c>
      <c r="AV1659">
        <v>500000</v>
      </c>
      <c r="KA1659" s="1"/>
      <c r="LE1659" s="1"/>
    </row>
    <row r="1660" spans="31:317" x14ac:dyDescent="0.25">
      <c r="AE1660" t="str">
        <v>YV192716 Corp</v>
      </c>
      <c r="AF1660" t="str">
        <v>XS2828072384</v>
      </c>
      <c r="AG1660" t="str">
        <v>YV1927164</v>
      </c>
      <c r="AH1660" t="str">
        <v>BACR 0 09/11/31</v>
      </c>
      <c r="AI1660" s="1">
        <v>48102</v>
      </c>
      <c r="AJ1660">
        <v>15000000</v>
      </c>
      <c r="AQ1660" t="str">
        <v>YP648623 Corp</v>
      </c>
      <c r="AR1660" t="str">
        <v>XS2997058115</v>
      </c>
      <c r="AS1660" t="str">
        <v>YP6486235</v>
      </c>
      <c r="AT1660" t="str">
        <v>BNP 5 06/23/30</v>
      </c>
      <c r="AU1660" s="1">
        <v>47657</v>
      </c>
      <c r="AV1660">
        <v>500000</v>
      </c>
      <c r="KA1660" s="1"/>
      <c r="LE1660" s="1"/>
    </row>
    <row r="1661" spans="31:317" x14ac:dyDescent="0.25">
      <c r="AE1661" t="str">
        <v>YV193697 Corp</v>
      </c>
      <c r="AF1661" t="str">
        <v>XS2828070842</v>
      </c>
      <c r="AG1661" t="str">
        <v>YV1936975</v>
      </c>
      <c r="AH1661" t="str">
        <v>BACR 5.32 08/28/25</v>
      </c>
      <c r="AI1661" s="1">
        <v>45897</v>
      </c>
      <c r="AJ1661">
        <v>3000000</v>
      </c>
      <c r="AQ1661" t="str">
        <v>YP654356 Corp</v>
      </c>
      <c r="AR1661" t="str">
        <v>XS2997060368</v>
      </c>
      <c r="AS1661" t="str">
        <v>YP6543563</v>
      </c>
      <c r="AT1661" t="str">
        <v>BNP Float 04/17/35</v>
      </c>
      <c r="AU1661" s="1">
        <v>49416</v>
      </c>
      <c r="AV1661">
        <v>1440000</v>
      </c>
      <c r="KA1661" s="1"/>
      <c r="LE1661" s="1"/>
    </row>
    <row r="1662" spans="31:317" x14ac:dyDescent="0.25">
      <c r="AE1662" t="str">
        <v>YV196584 Corp</v>
      </c>
      <c r="AF1662" t="str">
        <v>XS2828072111</v>
      </c>
      <c r="AG1662" t="str">
        <v>YV1965842</v>
      </c>
      <c r="AH1662" t="str">
        <v>BACR 0 08/28/29</v>
      </c>
      <c r="AI1662" s="1">
        <v>47358</v>
      </c>
      <c r="AJ1662">
        <v>3170000</v>
      </c>
      <c r="AQ1662" t="str">
        <v>YP655047 Corp</v>
      </c>
      <c r="AR1662" t="str">
        <v>XS2997059865</v>
      </c>
      <c r="AS1662" t="str">
        <v>YP6550477</v>
      </c>
      <c r="AT1662" t="str">
        <v>BNP Float 04/17/30</v>
      </c>
      <c r="AU1662" s="1">
        <v>47590</v>
      </c>
      <c r="AV1662">
        <v>1620000</v>
      </c>
      <c r="KA1662" s="1"/>
      <c r="LE1662" s="1"/>
    </row>
    <row r="1663" spans="31:317" x14ac:dyDescent="0.25">
      <c r="AE1663" t="str">
        <v>YV233447 Corp</v>
      </c>
      <c r="AF1663" t="str">
        <v>US06745UTV25</v>
      </c>
      <c r="AG1663" t="str">
        <v>06745UTV2</v>
      </c>
      <c r="AH1663" t="str">
        <v>BACR 4.65 09/04/29</v>
      </c>
      <c r="AI1663" s="1">
        <v>47365</v>
      </c>
      <c r="AJ1663">
        <v>7884000</v>
      </c>
      <c r="AQ1663" t="str">
        <v>YP656213 Corp</v>
      </c>
      <c r="AR1663" t="str">
        <v>XS2997051961</v>
      </c>
      <c r="AS1663" t="str">
        <v>YP6562134</v>
      </c>
      <c r="AT1663" t="str">
        <v>BNP Float 04/16/32</v>
      </c>
      <c r="AU1663" s="1">
        <v>48320</v>
      </c>
      <c r="AV1663">
        <v>500000</v>
      </c>
      <c r="KA1663" s="1"/>
      <c r="LE1663" s="1"/>
    </row>
    <row r="1664" spans="31:317" x14ac:dyDescent="0.25">
      <c r="AE1664" t="str">
        <v>YV259952 Corp</v>
      </c>
      <c r="AF1664" t="str">
        <v>XS2828103874</v>
      </c>
      <c r="AG1664" t="str">
        <v>YV2599525</v>
      </c>
      <c r="AH1664" t="str">
        <v>BACR 5.2 09/02/25</v>
      </c>
      <c r="AI1664" s="1">
        <v>45902</v>
      </c>
      <c r="AJ1664">
        <v>2800000</v>
      </c>
      <c r="AQ1664" t="str">
        <v>YP662430 Corp</v>
      </c>
      <c r="AR1664" t="str">
        <v>XS3006832581</v>
      </c>
      <c r="AS1664" t="str">
        <v>YP6624306</v>
      </c>
      <c r="AT1664" t="str">
        <v>BNP 4.88 07/05/30</v>
      </c>
      <c r="AU1664" s="1">
        <v>47669</v>
      </c>
      <c r="AV1664">
        <v>800000</v>
      </c>
      <c r="KA1664" s="1"/>
      <c r="LE1664" s="1"/>
    </row>
    <row r="1665" spans="31:317" x14ac:dyDescent="0.25">
      <c r="AE1665" t="str">
        <v>YV280316 Corp</v>
      </c>
      <c r="AF1665" t="str">
        <v>US06745UU240</v>
      </c>
      <c r="AG1665" t="str">
        <v>06745UU24</v>
      </c>
      <c r="AH1665" t="str">
        <v>BACR 4.55 09/03/26</v>
      </c>
      <c r="AI1665" s="1">
        <v>46268</v>
      </c>
      <c r="AJ1665">
        <v>2104000</v>
      </c>
      <c r="AQ1665" t="str">
        <v>YP665437 Corp</v>
      </c>
      <c r="AR1665" t="str">
        <v>XS3006832409</v>
      </c>
      <c r="AS1665" t="str">
        <v>YP6654378</v>
      </c>
      <c r="AT1665" t="str">
        <v>BNP 4.9 07/05/30</v>
      </c>
      <c r="AU1665" s="1">
        <v>47669</v>
      </c>
      <c r="AV1665">
        <v>800000</v>
      </c>
      <c r="KA1665" s="1"/>
      <c r="LE1665" s="1"/>
    </row>
    <row r="1666" spans="31:317" x14ac:dyDescent="0.25">
      <c r="AE1666" t="str">
        <v>YV292449 Corp</v>
      </c>
      <c r="AF1666" t="str">
        <v>XS2828141882</v>
      </c>
      <c r="AG1666" t="str">
        <v>YV2924491</v>
      </c>
      <c r="AH1666" t="str">
        <v>BACR 5.72 09/03/25</v>
      </c>
      <c r="AI1666" s="1">
        <v>45903</v>
      </c>
      <c r="AJ1666">
        <v>2000000</v>
      </c>
      <c r="AQ1666" t="str">
        <v>YP669440 Corp</v>
      </c>
      <c r="AR1666" t="str">
        <v>XS3006834447</v>
      </c>
      <c r="AS1666" t="str">
        <v>YP6694408</v>
      </c>
      <c r="AT1666" t="str">
        <v>BNP 6.7 07/03/30</v>
      </c>
      <c r="AU1666" s="1">
        <v>47667</v>
      </c>
      <c r="AV1666">
        <v>10000000</v>
      </c>
      <c r="KA1666" s="1"/>
      <c r="LE1666" s="1"/>
    </row>
    <row r="1667" spans="31:317" x14ac:dyDescent="0.25">
      <c r="AE1667" t="str">
        <v>YV297720 Corp</v>
      </c>
      <c r="AF1667" t="str">
        <v>US06745UUA68</v>
      </c>
      <c r="AG1667" t="str">
        <v>06745UUA6</v>
      </c>
      <c r="AH1667" t="str">
        <v>BACR 5.1 09/03/42</v>
      </c>
      <c r="AI1667" s="1">
        <v>52112</v>
      </c>
      <c r="AJ1667">
        <v>3695000</v>
      </c>
      <c r="AQ1667" t="str">
        <v>YP713965 Corp</v>
      </c>
      <c r="AR1667" t="str">
        <v>XS3006841145</v>
      </c>
      <c r="AS1667" t="str">
        <v>YP7139650</v>
      </c>
      <c r="AT1667" t="str">
        <v>BNP Float 01/08/31</v>
      </c>
      <c r="AU1667" s="1">
        <v>47856</v>
      </c>
      <c r="AV1667">
        <v>8000000</v>
      </c>
      <c r="KA1667" s="1"/>
      <c r="LE1667" s="1"/>
    </row>
    <row r="1668" spans="31:317" x14ac:dyDescent="0.25">
      <c r="AE1668" t="str">
        <v>YV330456 Corp</v>
      </c>
      <c r="AF1668" t="str">
        <v>XS2838150055</v>
      </c>
      <c r="AG1668" t="str">
        <v>YV3304560</v>
      </c>
      <c r="AH1668" t="str">
        <v>BACR 0 06/20/31</v>
      </c>
      <c r="AI1668" s="1">
        <v>48019</v>
      </c>
      <c r="AJ1668">
        <v>3116000</v>
      </c>
      <c r="AQ1668" t="str">
        <v>YP725155 Corp</v>
      </c>
      <c r="AR1668" t="str">
        <v>XS3006843513</v>
      </c>
      <c r="AS1668" t="str">
        <v>YP7251554</v>
      </c>
      <c r="AT1668" t="str">
        <v>BNP 34.3 07/05/30</v>
      </c>
      <c r="AU1668" s="1">
        <v>47669</v>
      </c>
      <c r="AV1668">
        <v>1000000</v>
      </c>
      <c r="KA1668" s="1"/>
      <c r="LE1668" s="1"/>
    </row>
    <row r="1669" spans="31:317" x14ac:dyDescent="0.25">
      <c r="AE1669" t="str">
        <v>YV378151 Corp</v>
      </c>
      <c r="AF1669" t="str">
        <v>XS2813387904</v>
      </c>
      <c r="AG1669" t="str">
        <v>YV3781510</v>
      </c>
      <c r="AH1669" t="str">
        <v>BACR 3.52 08/27/27</v>
      </c>
      <c r="AI1669" s="1">
        <v>46626</v>
      </c>
      <c r="AJ1669">
        <v>385000</v>
      </c>
      <c r="AQ1669" t="str">
        <v>YP732978 Corp</v>
      </c>
      <c r="AR1669" t="str">
        <v>XS2986998420</v>
      </c>
      <c r="AS1669" t="str">
        <v>YP7329780</v>
      </c>
      <c r="AT1669" t="str">
        <v>BNP 0 04/20/26</v>
      </c>
      <c r="AU1669" s="1">
        <v>46132</v>
      </c>
      <c r="AV1669">
        <v>1000000</v>
      </c>
      <c r="KA1669" s="1"/>
      <c r="LE1669" s="1"/>
    </row>
    <row r="1670" spans="31:317" x14ac:dyDescent="0.25">
      <c r="AE1670" t="str">
        <v>YV379572 Corp</v>
      </c>
      <c r="AF1670" t="str">
        <v>XS2838170830</v>
      </c>
      <c r="AG1670" t="str">
        <v>YV3795726</v>
      </c>
      <c r="AH1670" t="str">
        <v>BACR 0 06/20/29</v>
      </c>
      <c r="AI1670" s="1">
        <v>47289</v>
      </c>
      <c r="AJ1670">
        <v>500000</v>
      </c>
      <c r="AQ1670" t="str">
        <v>YP758242 Corp</v>
      </c>
      <c r="AR1670" t="str">
        <v>XS2815066506</v>
      </c>
      <c r="AS1670" t="str">
        <v>YP7582420</v>
      </c>
      <c r="AT1670" t="str">
        <v>BNP Float 09/17/26</v>
      </c>
      <c r="AU1670" s="1">
        <v>46282</v>
      </c>
      <c r="AV1670">
        <v>1960000</v>
      </c>
      <c r="KA1670" s="1"/>
      <c r="LE1670" s="1"/>
    </row>
    <row r="1671" spans="31:317" x14ac:dyDescent="0.25">
      <c r="AE1671" t="str">
        <v>YV401303 Corp</v>
      </c>
      <c r="AF1671" t="str">
        <v>XS2838182843</v>
      </c>
      <c r="AG1671" t="str">
        <v>YV4013038</v>
      </c>
      <c r="AH1671" t="str">
        <v>BACR 5.9 06/20/31</v>
      </c>
      <c r="AI1671" s="1">
        <v>48019</v>
      </c>
      <c r="AJ1671">
        <v>500000</v>
      </c>
      <c r="AQ1671" t="str">
        <v>YP759368 Corp</v>
      </c>
      <c r="AR1671" t="str">
        <v>XS2986989601</v>
      </c>
      <c r="AS1671" t="str">
        <v>YP7593682</v>
      </c>
      <c r="AT1671" t="str">
        <v>BNP Float 12/30/30</v>
      </c>
      <c r="AU1671" s="1">
        <v>47847</v>
      </c>
      <c r="AV1671">
        <v>5000000</v>
      </c>
      <c r="KA1671" s="1"/>
      <c r="LE1671" s="1"/>
    </row>
    <row r="1672" spans="31:317" x14ac:dyDescent="0.25">
      <c r="AE1672" t="str">
        <v>YV405356 Corp</v>
      </c>
      <c r="AF1672" t="str">
        <v>XS2828104922</v>
      </c>
      <c r="AG1672" t="str">
        <v>YV4053562</v>
      </c>
      <c r="AH1672" t="str">
        <v>BACR Float 08/30/29</v>
      </c>
      <c r="AI1672" s="1">
        <v>47360</v>
      </c>
      <c r="AJ1672">
        <v>3200000</v>
      </c>
      <c r="AQ1672" t="str">
        <v>YP759483 Corp</v>
      </c>
      <c r="AR1672" t="str">
        <v>XS3006845054</v>
      </c>
      <c r="AS1672" t="str">
        <v>YP7594839</v>
      </c>
      <c r="AT1672" t="str">
        <v>BNP Float 07/05/30</v>
      </c>
      <c r="AU1672" s="1">
        <v>47669</v>
      </c>
      <c r="AV1672">
        <v>1200000</v>
      </c>
      <c r="KA1672" s="1"/>
      <c r="LE1672" s="1"/>
    </row>
    <row r="1673" spans="31:317" x14ac:dyDescent="0.25">
      <c r="AE1673" t="str">
        <v>YV425468 Corp</v>
      </c>
      <c r="AF1673" t="str">
        <v>US06745UUH12</v>
      </c>
      <c r="AG1673" t="str">
        <v>06745UUH1</v>
      </c>
      <c r="AH1673" t="str">
        <v>BACR 0 09/09/42</v>
      </c>
      <c r="AI1673" s="1">
        <v>52118</v>
      </c>
      <c r="AJ1673">
        <v>0</v>
      </c>
      <c r="AQ1673" t="str">
        <v>YP759823 Corp</v>
      </c>
      <c r="AR1673" t="str">
        <v>XS2850162236</v>
      </c>
      <c r="AS1673" t="str">
        <v>YP7598236</v>
      </c>
      <c r="AT1673" t="str">
        <v>BNP 0 06/23/34</v>
      </c>
      <c r="AU1673" s="1">
        <v>49118</v>
      </c>
      <c r="AV1673">
        <v>4200000</v>
      </c>
      <c r="KA1673" s="1"/>
      <c r="LE1673" s="1"/>
    </row>
    <row r="1674" spans="31:317" x14ac:dyDescent="0.25">
      <c r="AE1674" t="str">
        <v>YV504462 Corp</v>
      </c>
      <c r="AF1674" t="str">
        <v>XS2838221765</v>
      </c>
      <c r="AG1674" t="str">
        <v>YV5044628</v>
      </c>
      <c r="AH1674" t="str">
        <v>BACR Float 09/12/29</v>
      </c>
      <c r="AI1674" s="1">
        <v>47373</v>
      </c>
      <c r="AJ1674">
        <v>1460000</v>
      </c>
      <c r="AQ1674" t="str">
        <v>YP763425 Corp</v>
      </c>
      <c r="AR1674" t="str">
        <v>XS2980248020</v>
      </c>
      <c r="AS1674" t="str">
        <v>YP7634254</v>
      </c>
      <c r="AT1674" t="str">
        <v>BNP 8.3 12/24/35</v>
      </c>
      <c r="AU1674" s="1">
        <v>49667</v>
      </c>
      <c r="AV1674">
        <v>30000000</v>
      </c>
      <c r="KA1674" s="1"/>
      <c r="LE1674" s="1"/>
    </row>
    <row r="1675" spans="31:317" x14ac:dyDescent="0.25">
      <c r="AE1675" t="str">
        <v>YV508526 Corp</v>
      </c>
      <c r="AF1675" t="str">
        <v>XS2838220957</v>
      </c>
      <c r="AG1675" t="str">
        <v>YV5085266</v>
      </c>
      <c r="AH1675" t="str">
        <v>BACR Float 09/12/26</v>
      </c>
      <c r="AI1675" s="1">
        <v>46277</v>
      </c>
      <c r="AJ1675">
        <v>1760000</v>
      </c>
      <c r="AQ1675" t="str">
        <v>YP795237 Corp</v>
      </c>
      <c r="AR1675" t="str">
        <v>XS2986982853</v>
      </c>
      <c r="AS1675" t="str">
        <v>YP7952375</v>
      </c>
      <c r="AT1675" t="str">
        <v>BNP 5.91 07/06/32</v>
      </c>
      <c r="AU1675" s="1">
        <v>48401</v>
      </c>
      <c r="AV1675">
        <v>5000000</v>
      </c>
      <c r="KA1675" s="1"/>
      <c r="LE1675" s="1"/>
    </row>
    <row r="1676" spans="31:317" x14ac:dyDescent="0.25">
      <c r="AE1676" t="str">
        <v>YV511762 Corp</v>
      </c>
      <c r="AF1676" t="str">
        <v>XS2838230758</v>
      </c>
      <c r="AG1676" t="str">
        <v>YV5117622</v>
      </c>
      <c r="AH1676" t="str">
        <v>BACR 0 06/20/29</v>
      </c>
      <c r="AI1676" s="1">
        <v>47289</v>
      </c>
      <c r="AJ1676">
        <v>1800000</v>
      </c>
      <c r="AQ1676" t="str">
        <v>YP799997 Corp</v>
      </c>
      <c r="AR1676" t="str">
        <v>XS3006853744</v>
      </c>
      <c r="AS1676" t="str">
        <v>YP7999970</v>
      </c>
      <c r="AT1676" t="str">
        <v>BNP 6 07/05/30</v>
      </c>
      <c r="AU1676" s="1">
        <v>47669</v>
      </c>
      <c r="AV1676">
        <v>1750000</v>
      </c>
      <c r="KA1676" s="1"/>
      <c r="LE1676" s="1"/>
    </row>
    <row r="1677" spans="31:317" x14ac:dyDescent="0.25">
      <c r="AE1677" t="str">
        <v>YV515733 Corp</v>
      </c>
      <c r="AF1677" t="str">
        <v>XS2838238579</v>
      </c>
      <c r="AG1677" t="str">
        <v>YV5157339</v>
      </c>
      <c r="AH1677" t="str">
        <v>BACR 4.42 09/20/26</v>
      </c>
      <c r="AI1677" s="1">
        <v>46285</v>
      </c>
      <c r="AJ1677">
        <v>9000000</v>
      </c>
      <c r="AQ1677" t="str">
        <v>YP800274 Corp</v>
      </c>
      <c r="AR1677" t="str">
        <v>XS2999231264</v>
      </c>
      <c r="AS1677" t="str">
        <v>YP8002741</v>
      </c>
      <c r="AT1677" t="str">
        <v>BNP Float 07/05/30</v>
      </c>
      <c r="AU1677" s="1">
        <v>47669</v>
      </c>
      <c r="AV1677">
        <v>1750000</v>
      </c>
      <c r="KA1677" s="1"/>
      <c r="LE1677" s="1"/>
    </row>
    <row r="1678" spans="31:317" x14ac:dyDescent="0.25">
      <c r="AE1678" t="str">
        <v>YV516481 Corp</v>
      </c>
      <c r="AF1678" t="str">
        <v>US06745UVS67</v>
      </c>
      <c r="AG1678" t="str">
        <v>06745UVS6</v>
      </c>
      <c r="AH1678" t="str">
        <v>BACR 5 09/19/34</v>
      </c>
      <c r="AI1678" s="1">
        <v>49206</v>
      </c>
      <c r="AJ1678">
        <v>4769000</v>
      </c>
      <c r="AQ1678" t="str">
        <v>YP841174 Corp</v>
      </c>
      <c r="AR1678" t="str">
        <v>XS2792933470</v>
      </c>
      <c r="AS1678" t="str">
        <v>YP8411744</v>
      </c>
      <c r="AT1678" t="str">
        <v>BNP 5.38 06/23/29</v>
      </c>
      <c r="AU1678" s="1">
        <v>47292</v>
      </c>
      <c r="AV1678">
        <v>1000000</v>
      </c>
      <c r="KA1678" s="1"/>
      <c r="LE1678" s="1"/>
    </row>
    <row r="1679" spans="31:317" x14ac:dyDescent="0.25">
      <c r="AE1679" t="str">
        <v>YV527364 Corp</v>
      </c>
      <c r="AF1679" t="str">
        <v>XS2838232960</v>
      </c>
      <c r="AG1679" t="str">
        <v>YV5273649</v>
      </c>
      <c r="AH1679" t="str">
        <v>BACR 0 09/06/29</v>
      </c>
      <c r="AI1679" s="1">
        <v>47367</v>
      </c>
      <c r="AJ1679">
        <v>100000000</v>
      </c>
      <c r="AQ1679" t="str">
        <v>YP841687 Corp</v>
      </c>
      <c r="AR1679" t="str">
        <v>XS2979416315</v>
      </c>
      <c r="AS1679" t="str">
        <v>YP8416875</v>
      </c>
      <c r="AT1679" t="str">
        <v>BNP 4.83 06/23/30</v>
      </c>
      <c r="AU1679" s="1">
        <v>47657</v>
      </c>
      <c r="AV1679">
        <v>800000</v>
      </c>
      <c r="KA1679" s="1"/>
      <c r="LE1679" s="1"/>
    </row>
    <row r="1680" spans="31:317" x14ac:dyDescent="0.25">
      <c r="AE1680" t="str">
        <v>YV531615 Corp</v>
      </c>
      <c r="AF1680" t="str">
        <v>XS2838239114</v>
      </c>
      <c r="AG1680" t="str">
        <v>YV5316158</v>
      </c>
      <c r="AH1680" t="str">
        <v>BACR 4.99 06/20/29</v>
      </c>
      <c r="AI1680" s="1">
        <v>47289</v>
      </c>
      <c r="AJ1680">
        <v>1000000</v>
      </c>
      <c r="AQ1680" t="str">
        <v>YP842563 Corp</v>
      </c>
      <c r="AR1680" t="str">
        <v>XS2979416232</v>
      </c>
      <c r="AS1680" t="str">
        <v>YP8425637</v>
      </c>
      <c r="AT1680" t="str">
        <v>BNP 4.87 06/23/30</v>
      </c>
      <c r="AU1680" s="1">
        <v>47657</v>
      </c>
      <c r="AV1680">
        <v>600000</v>
      </c>
      <c r="KA1680" s="1"/>
      <c r="LE1680" s="1"/>
    </row>
    <row r="1681" spans="31:317" x14ac:dyDescent="0.25">
      <c r="AE1681" t="str">
        <v>YV534046 Corp</v>
      </c>
      <c r="AF1681" t="str">
        <v>XS2838239031</v>
      </c>
      <c r="AG1681" t="str">
        <v>YV5340463</v>
      </c>
      <c r="AH1681" t="str">
        <v>BACR 4.92 06/20/29</v>
      </c>
      <c r="AI1681" s="1">
        <v>47289</v>
      </c>
      <c r="AJ1681">
        <v>1000000</v>
      </c>
      <c r="AQ1681" t="str">
        <v>YP842588 Corp</v>
      </c>
      <c r="AR1681" t="str">
        <v>XS2979416075</v>
      </c>
      <c r="AS1681" t="str">
        <v>YP8425884</v>
      </c>
      <c r="AT1681" t="str">
        <v>BNP 4.91 06/23/30</v>
      </c>
      <c r="AU1681" s="1">
        <v>47657</v>
      </c>
      <c r="AV1681">
        <v>600000</v>
      </c>
      <c r="KA1681" s="1"/>
      <c r="LE1681" s="1"/>
    </row>
    <row r="1682" spans="31:317" x14ac:dyDescent="0.25">
      <c r="AE1682" t="str">
        <v>YV536414 Corp</v>
      </c>
      <c r="AF1682" t="str">
        <v>XS2838242506</v>
      </c>
      <c r="AG1682" t="str">
        <v>YV5364141</v>
      </c>
      <c r="AH1682" t="str">
        <v>BACR 6.91 09/13/25</v>
      </c>
      <c r="AI1682" s="1">
        <v>45913</v>
      </c>
      <c r="AJ1682">
        <v>1000000</v>
      </c>
      <c r="AQ1682" t="str">
        <v>YP843323 Corp</v>
      </c>
      <c r="AR1682" t="str">
        <v>XS2986965502</v>
      </c>
      <c r="AS1682" t="str">
        <v>YP8433235</v>
      </c>
      <c r="AT1682" t="str">
        <v>BNP 0 06/23/30</v>
      </c>
      <c r="AU1682" s="1">
        <v>47657</v>
      </c>
      <c r="AV1682">
        <v>20000000</v>
      </c>
      <c r="KA1682" s="1"/>
      <c r="LE1682" s="1"/>
    </row>
    <row r="1683" spans="31:317" x14ac:dyDescent="0.25">
      <c r="AE1683" t="str">
        <v>YV567221 Corp</v>
      </c>
      <c r="AF1683" t="str">
        <v>XS2845350144</v>
      </c>
      <c r="AG1683" t="str">
        <v>YV5672212</v>
      </c>
      <c r="AH1683" t="str">
        <v>BACR 7.87 09/17/25</v>
      </c>
      <c r="AI1683" s="1">
        <v>45917</v>
      </c>
      <c r="AJ1683">
        <v>1000000</v>
      </c>
      <c r="AQ1683" t="str">
        <v>YP843774 Corp</v>
      </c>
      <c r="AR1683" t="str">
        <v>XS2980248293</v>
      </c>
      <c r="AS1683" t="str">
        <v>YP8437749</v>
      </c>
      <c r="AT1683" t="str">
        <v>BNP 8.4 12/24/35</v>
      </c>
      <c r="AU1683" s="1">
        <v>49667</v>
      </c>
      <c r="AV1683">
        <v>20000000</v>
      </c>
      <c r="KA1683" s="1"/>
      <c r="LE1683" s="1"/>
    </row>
    <row r="1684" spans="31:317" x14ac:dyDescent="0.25">
      <c r="AE1684" t="str">
        <v>YV567472 Corp</v>
      </c>
      <c r="AF1684" t="str">
        <v>XS2845350227</v>
      </c>
      <c r="AG1684" t="str">
        <v>YV5674721</v>
      </c>
      <c r="AH1684" t="str">
        <v>BACR 5.63 09/17/25</v>
      </c>
      <c r="AI1684" s="1">
        <v>45917</v>
      </c>
      <c r="AJ1684">
        <v>2000000</v>
      </c>
      <c r="AQ1684" t="str">
        <v>YP843849 Corp</v>
      </c>
      <c r="AR1684" t="str">
        <v>XS2999195873</v>
      </c>
      <c r="AS1684" t="str">
        <v>YP8438499</v>
      </c>
      <c r="AT1684" t="str">
        <v>BNP 0 06/23/30</v>
      </c>
      <c r="AU1684" s="1">
        <v>47657</v>
      </c>
      <c r="AV1684">
        <v>640000</v>
      </c>
      <c r="KA1684" s="1"/>
      <c r="LE1684" s="1"/>
    </row>
    <row r="1685" spans="31:317" x14ac:dyDescent="0.25">
      <c r="AE1685" t="str">
        <v>YV589147 Corp</v>
      </c>
      <c r="AF1685" t="str">
        <v>XS2845369672</v>
      </c>
      <c r="AG1685" t="str">
        <v>YV5891473</v>
      </c>
      <c r="AH1685" t="str">
        <v>BACR 0 09/20/29</v>
      </c>
      <c r="AI1685" s="1">
        <v>47381</v>
      </c>
      <c r="AJ1685">
        <v>12500000</v>
      </c>
      <c r="AQ1685" t="str">
        <v>YP846436 Corp</v>
      </c>
      <c r="AR1685" t="str">
        <v>XS2993072805</v>
      </c>
      <c r="AS1685" t="str">
        <v>YP8464362</v>
      </c>
      <c r="AT1685" t="str">
        <v>BNP 4.62 06/23/32</v>
      </c>
      <c r="AU1685" s="1">
        <v>48388</v>
      </c>
      <c r="AV1685">
        <v>2000000</v>
      </c>
      <c r="KA1685" s="1"/>
      <c r="LE1685" s="1"/>
    </row>
    <row r="1686" spans="31:317" x14ac:dyDescent="0.25">
      <c r="AE1686" t="str">
        <v>YV601224 Corp</v>
      </c>
      <c r="AF1686" t="str">
        <v>CH1380051925</v>
      </c>
      <c r="AG1686" t="str">
        <v>YV6012244</v>
      </c>
      <c r="AH1686" t="str">
        <v>BACR Float 03/10/26</v>
      </c>
      <c r="AI1686" s="1">
        <v>46091</v>
      </c>
      <c r="AJ1686">
        <v>1000000</v>
      </c>
      <c r="AQ1686" t="str">
        <v>YP847748 Corp</v>
      </c>
      <c r="AR1686" t="str">
        <v>XS2966712742</v>
      </c>
      <c r="AS1686" t="str">
        <v>YP8477489</v>
      </c>
      <c r="AT1686" t="str">
        <v>BNP 5.41 12/23/29</v>
      </c>
      <c r="AU1686" s="1">
        <v>47475</v>
      </c>
      <c r="AV1686">
        <v>2000000</v>
      </c>
      <c r="KA1686" s="1"/>
      <c r="LE1686" s="1"/>
    </row>
    <row r="1687" spans="31:317" x14ac:dyDescent="0.25">
      <c r="AE1687" t="str">
        <v>YV626760 Corp</v>
      </c>
      <c r="AF1687" t="str">
        <v>XS2845384044</v>
      </c>
      <c r="AG1687" t="str">
        <v>YV6267608</v>
      </c>
      <c r="AH1687" t="str">
        <v>BACR Float 09/19/27</v>
      </c>
      <c r="AI1687" s="1">
        <v>46649</v>
      </c>
      <c r="AJ1687">
        <v>1950000</v>
      </c>
      <c r="AQ1687" t="str">
        <v>YP847753 Corp</v>
      </c>
      <c r="AR1687" t="str">
        <v>XS2966712155</v>
      </c>
      <c r="AS1687" t="str">
        <v>YP8477539</v>
      </c>
      <c r="AT1687" t="str">
        <v>BNP 5.58 12/23/29</v>
      </c>
      <c r="AU1687" s="1">
        <v>47475</v>
      </c>
      <c r="AV1687">
        <v>2000000</v>
      </c>
      <c r="KA1687" s="1"/>
      <c r="LE1687" s="1"/>
    </row>
    <row r="1688" spans="31:317" x14ac:dyDescent="0.25">
      <c r="AE1688" t="str">
        <v>YV653382 Corp</v>
      </c>
      <c r="AF1688" t="str">
        <v>XS2845385447</v>
      </c>
      <c r="AG1688" t="str">
        <v>YV6533827</v>
      </c>
      <c r="AH1688" t="str">
        <v>BACR 5.12 09/19/25</v>
      </c>
      <c r="AI1688" s="1">
        <v>45919</v>
      </c>
      <c r="AJ1688">
        <v>2000000</v>
      </c>
      <c r="AQ1688" t="str">
        <v>YP848237 Corp</v>
      </c>
      <c r="AR1688" t="str">
        <v>XS2979416661</v>
      </c>
      <c r="AS1688" t="str">
        <v>YP8482372</v>
      </c>
      <c r="AT1688" t="str">
        <v>BNP 0 06/23/30</v>
      </c>
      <c r="AU1688" s="1">
        <v>47657</v>
      </c>
      <c r="AV1688">
        <v>2450000</v>
      </c>
      <c r="KA1688" s="1"/>
      <c r="LE1688" s="1"/>
    </row>
    <row r="1689" spans="31:317" x14ac:dyDescent="0.25">
      <c r="AE1689" t="str">
        <v>YV654417 Corp</v>
      </c>
      <c r="AF1689" t="str">
        <v>US06745UY465</v>
      </c>
      <c r="AG1689" t="str">
        <v>06745UY46</v>
      </c>
      <c r="AH1689" t="str">
        <v>BACR 5 09/20/44</v>
      </c>
      <c r="AI1689" s="1">
        <v>52860</v>
      </c>
      <c r="AJ1689">
        <v>6386000</v>
      </c>
      <c r="AQ1689" t="str">
        <v>YP849426 Corp</v>
      </c>
      <c r="AR1689" t="str">
        <v>XS2966712825</v>
      </c>
      <c r="AS1689" t="str">
        <v>YP8494260</v>
      </c>
      <c r="AT1689" t="str">
        <v>BNP 5.4 12/23/29</v>
      </c>
      <c r="AU1689" s="1">
        <v>47475</v>
      </c>
      <c r="AV1689">
        <v>1500000</v>
      </c>
      <c r="KA1689" s="1"/>
      <c r="LE1689" s="1"/>
    </row>
    <row r="1690" spans="31:317" x14ac:dyDescent="0.25">
      <c r="AE1690" t="str">
        <v>YV697019 Corp</v>
      </c>
      <c r="AF1690" t="str">
        <v>XS2845400428</v>
      </c>
      <c r="AG1690" t="str">
        <v>YV6970193</v>
      </c>
      <c r="AH1690" t="str">
        <v>BACR 4.35 12/20/26</v>
      </c>
      <c r="AI1690" s="1">
        <v>46376</v>
      </c>
      <c r="AJ1690">
        <v>10000000</v>
      </c>
      <c r="AQ1690" t="str">
        <v>YP849525 Corp</v>
      </c>
      <c r="AR1690" t="str">
        <v>XS2966712668</v>
      </c>
      <c r="AS1690" t="str">
        <v>YP8495259</v>
      </c>
      <c r="AT1690" t="str">
        <v>BNP 5.59 12/23/29</v>
      </c>
      <c r="AU1690" s="1">
        <v>47475</v>
      </c>
      <c r="AV1690">
        <v>2000000</v>
      </c>
      <c r="KA1690" s="1"/>
      <c r="LE1690" s="1"/>
    </row>
    <row r="1691" spans="31:317" x14ac:dyDescent="0.25">
      <c r="AE1691" t="str">
        <v>YV710867 Corp</v>
      </c>
      <c r="AF1691" t="str">
        <v>XS2845429088</v>
      </c>
      <c r="AG1691" t="str">
        <v>YV7108678</v>
      </c>
      <c r="AH1691" t="str">
        <v>BACR 6.4 09/24/25</v>
      </c>
      <c r="AI1691" s="1">
        <v>45924</v>
      </c>
      <c r="AJ1691">
        <v>5000000</v>
      </c>
      <c r="AQ1691" t="str">
        <v>YP851743 Corp</v>
      </c>
      <c r="AR1691" t="str">
        <v>XS2966712239</v>
      </c>
      <c r="AS1691" t="str">
        <v>YP8517433</v>
      </c>
      <c r="AT1691" t="str">
        <v>BNP 5.54 12/23/29</v>
      </c>
      <c r="AU1691" s="1">
        <v>47475</v>
      </c>
      <c r="AV1691">
        <v>2000000</v>
      </c>
      <c r="KA1691" s="1"/>
      <c r="LE1691" s="1"/>
    </row>
    <row r="1692" spans="31:317" x14ac:dyDescent="0.25">
      <c r="AE1692" t="str">
        <v>YV714690 Corp</v>
      </c>
      <c r="AF1692" t="str">
        <v>XS2845429674</v>
      </c>
      <c r="AG1692" t="str">
        <v>YV7146900</v>
      </c>
      <c r="AH1692" t="str">
        <v>BACR 5.6 09/24/25</v>
      </c>
      <c r="AI1692" s="1">
        <v>45924</v>
      </c>
      <c r="AJ1692">
        <v>2000000</v>
      </c>
      <c r="AQ1692" t="str">
        <v>YP852678 Corp</v>
      </c>
      <c r="AR1692" t="str">
        <v>XS2757882878</v>
      </c>
      <c r="AS1692" t="str">
        <v>YP8526780</v>
      </c>
      <c r="AT1692" t="str">
        <v>BNP 38.9 06/23/29</v>
      </c>
      <c r="AU1692" s="1">
        <v>47292</v>
      </c>
      <c r="AV1692">
        <v>1000000</v>
      </c>
      <c r="KA1692" s="1"/>
      <c r="LE1692" s="1"/>
    </row>
    <row r="1693" spans="31:317" x14ac:dyDescent="0.25">
      <c r="AE1693" t="str">
        <v>YV747937 Corp</v>
      </c>
      <c r="AF1693" t="str">
        <v>XS2845451769</v>
      </c>
      <c r="AG1693" t="str">
        <v>YV7479376</v>
      </c>
      <c r="AH1693" t="str">
        <v>BACR Float 09/25/29</v>
      </c>
      <c r="AI1693" s="1">
        <v>47386</v>
      </c>
      <c r="AJ1693">
        <v>7060000</v>
      </c>
      <c r="AQ1693" t="str">
        <v>YP852967 Corp</v>
      </c>
      <c r="AR1693" t="str">
        <v>XS2966713047</v>
      </c>
      <c r="AS1693" t="str">
        <v>YP8529677</v>
      </c>
      <c r="AT1693" t="str">
        <v>BNP 5.62 12/23/29</v>
      </c>
      <c r="AU1693" s="1">
        <v>47475</v>
      </c>
      <c r="AV1693">
        <v>1500000</v>
      </c>
      <c r="KA1693" s="1"/>
      <c r="LE1693" s="1"/>
    </row>
    <row r="1694" spans="31:317" x14ac:dyDescent="0.25">
      <c r="AE1694" t="str">
        <v>YV813700 Corp</v>
      </c>
      <c r="AF1694" t="str">
        <v>US06745UZH66</v>
      </c>
      <c r="AG1694" t="str">
        <v>06745UZH6</v>
      </c>
      <c r="AH1694" t="str">
        <v>BACR 0 10/01/25</v>
      </c>
      <c r="AI1694" s="1">
        <v>45931</v>
      </c>
      <c r="AJ1694">
        <v>0</v>
      </c>
      <c r="AQ1694" t="str">
        <v>YP853080 Corp</v>
      </c>
      <c r="AR1694" t="str">
        <v>XS2966712312</v>
      </c>
      <c r="AS1694" t="str">
        <v>YP8530808</v>
      </c>
      <c r="AT1694" t="str">
        <v>BNP 5.56 12/23/29</v>
      </c>
      <c r="AU1694" s="1">
        <v>47475</v>
      </c>
      <c r="AV1694">
        <v>2000000</v>
      </c>
      <c r="KA1694" s="1"/>
      <c r="LE1694" s="1"/>
    </row>
    <row r="1695" spans="31:317" x14ac:dyDescent="0.25">
      <c r="AE1695" t="str">
        <v>YV858011 Corp</v>
      </c>
      <c r="AF1695" t="str">
        <v>CH1380055025</v>
      </c>
      <c r="AG1695" t="str">
        <v>YV8580115</v>
      </c>
      <c r="AH1695" t="str">
        <v>BACR Float 09/28/29</v>
      </c>
      <c r="AI1695" s="1">
        <v>47389</v>
      </c>
      <c r="AJ1695">
        <v>5500000</v>
      </c>
      <c r="AQ1695" t="str">
        <v>YP853286 Corp</v>
      </c>
      <c r="AR1695" t="str">
        <v>XS2811994982</v>
      </c>
      <c r="AS1695" t="str">
        <v>YP8532861</v>
      </c>
      <c r="AT1695" t="str">
        <v>BNP 0 06/23/29</v>
      </c>
      <c r="AU1695" s="1">
        <v>47292</v>
      </c>
      <c r="AV1695">
        <v>2000000</v>
      </c>
      <c r="KA1695" s="1"/>
      <c r="LE1695" s="1"/>
    </row>
    <row r="1696" spans="31:317" x14ac:dyDescent="0.25">
      <c r="AE1696" t="str">
        <v>YV867059 Corp</v>
      </c>
      <c r="AF1696" t="str">
        <v>XS2854090987</v>
      </c>
      <c r="AG1696" t="str">
        <v>YV8670593</v>
      </c>
      <c r="AH1696" t="str">
        <v>BACR Float 12/22/31</v>
      </c>
      <c r="AI1696" s="1">
        <v>48204</v>
      </c>
      <c r="AJ1696">
        <v>2500000</v>
      </c>
      <c r="AQ1696" t="str">
        <v>YP853357 Corp</v>
      </c>
      <c r="AR1696" t="str">
        <v>XS2966712585</v>
      </c>
      <c r="AS1696" t="str">
        <v>YP8533570</v>
      </c>
      <c r="AT1696" t="str">
        <v>BNP 5.65 12/23/29</v>
      </c>
      <c r="AU1696" s="1">
        <v>47475</v>
      </c>
      <c r="AV1696">
        <v>2000000</v>
      </c>
      <c r="KA1696" s="1"/>
      <c r="LE1696" s="1"/>
    </row>
    <row r="1697" spans="31:317" x14ac:dyDescent="0.25">
      <c r="AE1697" t="str">
        <v>YV871166 Corp</v>
      </c>
      <c r="AF1697" t="str">
        <v>XS2854092926</v>
      </c>
      <c r="AG1697" t="str">
        <v>YV8711660</v>
      </c>
      <c r="AH1697" t="str">
        <v>BACR 16.4 12/20/26</v>
      </c>
      <c r="AI1697" s="1">
        <v>46376</v>
      </c>
      <c r="AJ1697">
        <v>3500000</v>
      </c>
      <c r="AQ1697" t="str">
        <v>YP853553 Corp</v>
      </c>
      <c r="AR1697" t="str">
        <v>XS2952144496</v>
      </c>
      <c r="AS1697" t="str">
        <v>YP8535534</v>
      </c>
      <c r="AT1697" t="str">
        <v>BNP Float 04/04/28</v>
      </c>
      <c r="AU1697" s="1">
        <v>46847</v>
      </c>
      <c r="AV1697">
        <v>1500000</v>
      </c>
      <c r="KA1697" s="1"/>
      <c r="LE1697" s="1"/>
    </row>
    <row r="1698" spans="31:317" x14ac:dyDescent="0.25">
      <c r="AE1698" t="str">
        <v>YV873710 Corp</v>
      </c>
      <c r="AF1698" t="str">
        <v>XS2854092843</v>
      </c>
      <c r="AG1698" t="str">
        <v>YV8737103</v>
      </c>
      <c r="AH1698" t="str">
        <v>BACR 4.35 12/20/29</v>
      </c>
      <c r="AI1698" s="1">
        <v>47472</v>
      </c>
      <c r="AJ1698">
        <v>2500000</v>
      </c>
      <c r="AQ1698" t="str">
        <v>YP855542 Corp</v>
      </c>
      <c r="AR1698" t="str">
        <v>XS2811995104</v>
      </c>
      <c r="AS1698" t="str">
        <v>YP8555425</v>
      </c>
      <c r="AT1698" t="str">
        <v>BNP 0 06/23/29</v>
      </c>
      <c r="AU1698" s="1">
        <v>47292</v>
      </c>
      <c r="AV1698">
        <v>2000000</v>
      </c>
      <c r="KA1698" s="1"/>
      <c r="LE1698" s="1"/>
    </row>
    <row r="1699" spans="31:317" x14ac:dyDescent="0.25">
      <c r="AE1699" t="str">
        <v>YV874310 Corp</v>
      </c>
      <c r="AF1699" t="str">
        <v>XS2854091282</v>
      </c>
      <c r="AG1699" t="str">
        <v>YV8743101</v>
      </c>
      <c r="AH1699" t="str">
        <v>BACR Float 12/22/31</v>
      </c>
      <c r="AI1699" s="1">
        <v>48204</v>
      </c>
      <c r="AJ1699">
        <v>3000000</v>
      </c>
      <c r="AQ1699" t="str">
        <v>YP855625 Corp</v>
      </c>
      <c r="AR1699" t="str">
        <v>XS2966712072</v>
      </c>
      <c r="AS1699" t="str">
        <v>YP8556258</v>
      </c>
      <c r="AT1699" t="str">
        <v>BNP 5.7 12/23/29</v>
      </c>
      <c r="AU1699" s="1">
        <v>47475</v>
      </c>
      <c r="AV1699">
        <v>2000000</v>
      </c>
      <c r="KA1699" s="1"/>
      <c r="LE1699" s="1"/>
    </row>
    <row r="1700" spans="31:317" x14ac:dyDescent="0.25">
      <c r="AE1700" t="str">
        <v>YV875039 Corp</v>
      </c>
      <c r="AF1700" t="str">
        <v>XS2854091019</v>
      </c>
      <c r="AG1700" t="str">
        <v>YV8750395</v>
      </c>
      <c r="AH1700" t="str">
        <v>BACR Float 12/20/31</v>
      </c>
      <c r="AI1700" s="1">
        <v>48202</v>
      </c>
      <c r="AJ1700">
        <v>3000000</v>
      </c>
      <c r="AQ1700" t="str">
        <v>YP857091 Corp</v>
      </c>
      <c r="AR1700" t="str">
        <v>XS2811994800</v>
      </c>
      <c r="AS1700" t="str">
        <v>YP8570911</v>
      </c>
      <c r="AT1700" t="str">
        <v>BNP 0 06/23/29</v>
      </c>
      <c r="AU1700" s="1">
        <v>47292</v>
      </c>
      <c r="AV1700">
        <v>2000000</v>
      </c>
      <c r="KA1700" s="1"/>
      <c r="LE1700" s="1"/>
    </row>
    <row r="1701" spans="31:317" x14ac:dyDescent="0.25">
      <c r="AE1701" t="str">
        <v>YV888973 Corp</v>
      </c>
      <c r="AF1701" t="str">
        <v>XS2828120530</v>
      </c>
      <c r="AG1701" t="str">
        <v>YV8889730</v>
      </c>
      <c r="AH1701" t="str">
        <v>BACR 3.1 09/27/27</v>
      </c>
      <c r="AI1701" s="1">
        <v>46657</v>
      </c>
      <c r="AJ1701">
        <v>2246000</v>
      </c>
      <c r="AQ1701" t="str">
        <v>YP858747 Corp</v>
      </c>
      <c r="AR1701" t="str">
        <v>XS2966712403</v>
      </c>
      <c r="AS1701" t="str">
        <v>YP8587477</v>
      </c>
      <c r="AT1701" t="str">
        <v>BNP 6.1 12/23/29</v>
      </c>
      <c r="AU1701" s="1">
        <v>47475</v>
      </c>
      <c r="AV1701">
        <v>2000000</v>
      </c>
      <c r="KA1701" s="1"/>
      <c r="LE1701" s="1"/>
    </row>
    <row r="1702" spans="31:317" x14ac:dyDescent="0.25">
      <c r="AE1702" t="str">
        <v>YV894724 Corp</v>
      </c>
      <c r="AF1702" t="str">
        <v>XS2854092686</v>
      </c>
      <c r="AG1702" t="str">
        <v>YV8947249</v>
      </c>
      <c r="AH1702" t="str">
        <v>BACR Float 10/01/26</v>
      </c>
      <c r="AI1702" s="1">
        <v>46296</v>
      </c>
      <c r="AJ1702">
        <v>1720000</v>
      </c>
      <c r="AQ1702" t="str">
        <v>YP859141 Corp</v>
      </c>
      <c r="AR1702" t="str">
        <v>XS2757882951</v>
      </c>
      <c r="AS1702" t="str">
        <v>YP8591412</v>
      </c>
      <c r="AT1702" t="str">
        <v>BNP 39.4 06/23/29</v>
      </c>
      <c r="AU1702" s="1">
        <v>47292</v>
      </c>
      <c r="AV1702">
        <v>1000000</v>
      </c>
      <c r="KA1702" s="1"/>
      <c r="LE1702" s="1"/>
    </row>
    <row r="1703" spans="31:317" x14ac:dyDescent="0.25">
      <c r="AE1703" t="str">
        <v>YV898612 Corp</v>
      </c>
      <c r="AF1703" t="str">
        <v>XS2854111908</v>
      </c>
      <c r="AG1703" t="str">
        <v>YV8986122</v>
      </c>
      <c r="AH1703" t="str">
        <v>BACR Float 10/02/25</v>
      </c>
      <c r="AI1703" s="1">
        <v>45932</v>
      </c>
      <c r="AJ1703">
        <v>1150000</v>
      </c>
      <c r="AQ1703" t="str">
        <v>YP859260 Corp</v>
      </c>
      <c r="AR1703" t="str">
        <v>XS2757883090</v>
      </c>
      <c r="AS1703" t="str">
        <v>YP8592600</v>
      </c>
      <c r="AT1703" t="str">
        <v>BNP 42 ½ 06/23/29</v>
      </c>
      <c r="AU1703" s="1">
        <v>47292</v>
      </c>
      <c r="AV1703">
        <v>1000000</v>
      </c>
      <c r="KA1703" s="1"/>
      <c r="LE1703" s="1"/>
    </row>
    <row r="1704" spans="31:317" x14ac:dyDescent="0.25">
      <c r="AE1704" t="str">
        <v>YV900648 Corp</v>
      </c>
      <c r="AF1704" t="str">
        <v>XS2854113193</v>
      </c>
      <c r="AG1704" t="str">
        <v>YV9006482</v>
      </c>
      <c r="AH1704" t="str">
        <v>BACR 0 10/02/29</v>
      </c>
      <c r="AI1704" s="1">
        <v>47393</v>
      </c>
      <c r="AJ1704">
        <v>3160000</v>
      </c>
      <c r="AQ1704" t="str">
        <v>YP859894 Corp</v>
      </c>
      <c r="AR1704" t="str">
        <v>XS2811995286</v>
      </c>
      <c r="AS1704" t="str">
        <v>YP8598946</v>
      </c>
      <c r="AT1704" t="str">
        <v>BNP 0 06/23/29</v>
      </c>
      <c r="AU1704" s="1">
        <v>47292</v>
      </c>
      <c r="AV1704">
        <v>2000000</v>
      </c>
      <c r="KA1704" s="1"/>
      <c r="LE1704" s="1"/>
    </row>
    <row r="1705" spans="31:317" x14ac:dyDescent="0.25">
      <c r="AE1705" t="str">
        <v>YV966234 Corp</v>
      </c>
      <c r="AF1705" t="str">
        <v>CH1380056858</v>
      </c>
      <c r="AG1705" t="str">
        <v>YV9662342</v>
      </c>
      <c r="AH1705" t="str">
        <v>BACR Float 10/12/27</v>
      </c>
      <c r="AI1705" s="1">
        <v>46672</v>
      </c>
      <c r="AJ1705">
        <v>5000000</v>
      </c>
      <c r="AQ1705" t="str">
        <v>YP859966 Corp</v>
      </c>
      <c r="AR1705" t="str">
        <v>XS2757882795</v>
      </c>
      <c r="AS1705" t="str">
        <v>YP8599662</v>
      </c>
      <c r="AT1705" t="str">
        <v>BNP 37.1 06/23/29</v>
      </c>
      <c r="AU1705" s="1">
        <v>47292</v>
      </c>
      <c r="AV1705">
        <v>1000000</v>
      </c>
      <c r="KA1705" s="1"/>
      <c r="LE1705" s="1"/>
    </row>
    <row r="1706" spans="31:317" x14ac:dyDescent="0.25">
      <c r="AE1706" t="str">
        <v>YV970890 Corp</v>
      </c>
      <c r="AF1706" t="str">
        <v>US06745Y3F70</v>
      </c>
      <c r="AG1706" t="str">
        <v>06745Y3F7</v>
      </c>
      <c r="AH1706" t="str">
        <v>BACR 4 ½ 10/01/29</v>
      </c>
      <c r="AI1706" s="1">
        <v>47392</v>
      </c>
      <c r="AJ1706">
        <v>2463000</v>
      </c>
      <c r="AQ1706" t="str">
        <v>YP859996 Corp</v>
      </c>
      <c r="AR1706" t="str">
        <v>XS2952144140</v>
      </c>
      <c r="AS1706" t="str">
        <v>YP8599969</v>
      </c>
      <c r="AT1706" t="str">
        <v>BNP Float 04/03/28</v>
      </c>
      <c r="AU1706" s="1">
        <v>46846</v>
      </c>
      <c r="AV1706">
        <v>1000000</v>
      </c>
      <c r="KA1706" s="1"/>
      <c r="LE1706" s="1"/>
    </row>
    <row r="1707" spans="31:317" x14ac:dyDescent="0.25">
      <c r="AE1707" t="str">
        <v>YW137687 Corp</v>
      </c>
      <c r="AF1707" t="str">
        <v>XS2805579351</v>
      </c>
      <c r="AG1707" t="str">
        <v>YW1376873</v>
      </c>
      <c r="AH1707" t="str">
        <v>BACR 6.11 06/20/29</v>
      </c>
      <c r="AI1707" s="1">
        <v>47289</v>
      </c>
      <c r="AJ1707">
        <v>2000000</v>
      </c>
      <c r="AQ1707" t="str">
        <v>YP862375 Corp</v>
      </c>
      <c r="AR1707" t="str">
        <v>XS2984368410</v>
      </c>
      <c r="AS1707" t="str">
        <v>YP8623751</v>
      </c>
      <c r="AT1707" t="str">
        <v>BNP 0 03/30/26</v>
      </c>
      <c r="AU1707" s="1">
        <v>46111</v>
      </c>
      <c r="AV1707">
        <v>5000000</v>
      </c>
      <c r="KA1707" s="1"/>
      <c r="LE1707" s="1"/>
    </row>
    <row r="1708" spans="31:317" x14ac:dyDescent="0.25">
      <c r="AE1708" t="str">
        <v>YW144263 Corp</v>
      </c>
      <c r="AF1708" t="str">
        <v>US06745UFQ85</v>
      </c>
      <c r="AG1708" t="str">
        <v>06745UFQ8</v>
      </c>
      <c r="AH1708" t="str">
        <v>BACR 5.55 07/19/34</v>
      </c>
      <c r="AI1708" s="1">
        <v>49144</v>
      </c>
      <c r="AJ1708">
        <v>9443000</v>
      </c>
      <c r="AQ1708" t="str">
        <v>YP890742 Corp</v>
      </c>
      <c r="AR1708" t="str">
        <v>XS3010112293</v>
      </c>
      <c r="AS1708" t="str">
        <v>YP8907428</v>
      </c>
      <c r="AT1708" t="str">
        <v>BNP 0 07/07/31</v>
      </c>
      <c r="AU1708" s="1">
        <v>48036</v>
      </c>
      <c r="AV1708">
        <v>500000</v>
      </c>
      <c r="KA1708" s="1"/>
      <c r="LE1708" s="1"/>
    </row>
    <row r="1709" spans="31:317" x14ac:dyDescent="0.25">
      <c r="AE1709" t="str">
        <v>YW164215 Corp</v>
      </c>
      <c r="AF1709" t="str">
        <v>XS2805579864</v>
      </c>
      <c r="AG1709" t="str">
        <v>YW1642159</v>
      </c>
      <c r="AH1709" t="str">
        <v>BACR Float 06/20/29</v>
      </c>
      <c r="AI1709" s="1">
        <v>47289</v>
      </c>
      <c r="AJ1709">
        <v>25000000</v>
      </c>
      <c r="AQ1709" t="str">
        <v>YP892449 Corp</v>
      </c>
      <c r="AR1709" t="str">
        <v>XS2757883256</v>
      </c>
      <c r="AS1709" t="str">
        <v>YP8924498</v>
      </c>
      <c r="AT1709" t="str">
        <v>BNP 35.8 06/23/29</v>
      </c>
      <c r="AU1709" s="1">
        <v>47292</v>
      </c>
      <c r="AV1709">
        <v>1000000</v>
      </c>
      <c r="KA1709" s="1"/>
      <c r="LE1709" s="1"/>
    </row>
    <row r="1710" spans="31:317" x14ac:dyDescent="0.25">
      <c r="AE1710" t="str">
        <v>YW178244 Corp</v>
      </c>
      <c r="AF1710" t="str">
        <v>XS2805606188</v>
      </c>
      <c r="AG1710" t="str">
        <v>YW1782443</v>
      </c>
      <c r="AH1710" t="str">
        <v>BACR 6.34 07/17/26</v>
      </c>
      <c r="AI1710" s="1">
        <v>46220</v>
      </c>
      <c r="AJ1710">
        <v>5000000</v>
      </c>
      <c r="AQ1710" t="str">
        <v>YP893239 Corp</v>
      </c>
      <c r="AR1710" t="str">
        <v>XS2936340418</v>
      </c>
      <c r="AS1710" t="str">
        <v>YP8932392</v>
      </c>
      <c r="AT1710" t="str">
        <v>BNP Float 01/29/30</v>
      </c>
      <c r="AU1710" s="1">
        <v>47512</v>
      </c>
      <c r="AV1710">
        <v>1000000</v>
      </c>
      <c r="KA1710" s="1"/>
      <c r="LE1710" s="1"/>
    </row>
    <row r="1711" spans="31:317" x14ac:dyDescent="0.25">
      <c r="AE1711" t="str">
        <v>YW180036 Corp</v>
      </c>
      <c r="AF1711" t="str">
        <v>XS2805606261</v>
      </c>
      <c r="AG1711" t="str">
        <v>YW1800369</v>
      </c>
      <c r="AH1711" t="str">
        <v>BACR 7.55 07/17/26</v>
      </c>
      <c r="AI1711" s="1">
        <v>46220</v>
      </c>
      <c r="AJ1711">
        <v>5000000</v>
      </c>
      <c r="AQ1711" t="str">
        <v>YP895863 Corp</v>
      </c>
      <c r="AR1711" t="str">
        <v>XS2908252021</v>
      </c>
      <c r="AS1711" t="str">
        <v>YP8958637</v>
      </c>
      <c r="AT1711" t="str">
        <v>BNP Float 12/13/29</v>
      </c>
      <c r="AU1711" s="1">
        <v>47465</v>
      </c>
      <c r="AV1711">
        <v>600000</v>
      </c>
      <c r="KA1711" s="1"/>
      <c r="LE1711" s="1"/>
    </row>
    <row r="1712" spans="31:317" x14ac:dyDescent="0.25">
      <c r="AE1712" t="str">
        <v>YW195634 Corp</v>
      </c>
      <c r="AF1712" t="str">
        <v>XS2801009437</v>
      </c>
      <c r="AG1712" t="str">
        <v>YW1956344</v>
      </c>
      <c r="AH1712" t="str">
        <v>BACR 6.3 06/20/29</v>
      </c>
      <c r="AI1712" s="1">
        <v>47289</v>
      </c>
      <c r="AJ1712">
        <v>1250000</v>
      </c>
      <c r="AQ1712" t="str">
        <v>YP896090 Corp</v>
      </c>
      <c r="AR1712" t="str">
        <v>XS2942716783</v>
      </c>
      <c r="AS1712" t="str">
        <v>YP8960906</v>
      </c>
      <c r="AT1712" t="str">
        <v>BNP Float 02/07/30</v>
      </c>
      <c r="AU1712" s="1">
        <v>47521</v>
      </c>
      <c r="AV1712">
        <v>700000</v>
      </c>
      <c r="KA1712" s="1"/>
      <c r="LE1712" s="1"/>
    </row>
    <row r="1713" spans="31:317" x14ac:dyDescent="0.25">
      <c r="AE1713" t="str">
        <v>YW196842 Corp</v>
      </c>
      <c r="AF1713" t="str">
        <v>XS2801009353</v>
      </c>
      <c r="AG1713" t="str">
        <v>YW1968422</v>
      </c>
      <c r="AH1713" t="str">
        <v>BACR 6.1 06/20/29</v>
      </c>
      <c r="AI1713" s="1">
        <v>47289</v>
      </c>
      <c r="AJ1713">
        <v>1000000</v>
      </c>
      <c r="AQ1713" t="str">
        <v>YP896147 Corp</v>
      </c>
      <c r="AR1713" t="str">
        <v>XS2708011700</v>
      </c>
      <c r="AS1713" t="str">
        <v>YP8961474</v>
      </c>
      <c r="AT1713" t="str">
        <v>BNP 0 12/23/28</v>
      </c>
      <c r="AU1713" s="1">
        <v>47110</v>
      </c>
      <c r="AV1713">
        <v>4000000</v>
      </c>
      <c r="KA1713" s="1"/>
      <c r="LE1713" s="1"/>
    </row>
    <row r="1714" spans="31:317" x14ac:dyDescent="0.25">
      <c r="AE1714" t="str">
        <v>YW198687 Corp</v>
      </c>
      <c r="AF1714" t="str">
        <v>XS2801009601</v>
      </c>
      <c r="AG1714" t="str">
        <v>YW1986879</v>
      </c>
      <c r="AH1714" t="str">
        <v>BACR 6.8 06/20/29</v>
      </c>
      <c r="AI1714" s="1">
        <v>47289</v>
      </c>
      <c r="AJ1714">
        <v>1000000</v>
      </c>
      <c r="AQ1714" t="str">
        <v>YP900687 Corp</v>
      </c>
      <c r="AR1714" t="str">
        <v>XS2936365324</v>
      </c>
      <c r="AS1714" t="str">
        <v>YP9006873</v>
      </c>
      <c r="AT1714" t="str">
        <v>BNP Float 02/03/30</v>
      </c>
      <c r="AU1714" s="1">
        <v>47517</v>
      </c>
      <c r="AV1714">
        <v>500000</v>
      </c>
      <c r="KA1714" s="1"/>
      <c r="LE1714" s="1"/>
    </row>
    <row r="1715" spans="31:317" x14ac:dyDescent="0.25">
      <c r="AE1715" t="str">
        <v>YW199756 Corp</v>
      </c>
      <c r="AF1715" t="str">
        <v>XS2801009270</v>
      </c>
      <c r="AG1715" t="str">
        <v>YW1997561</v>
      </c>
      <c r="AH1715" t="str">
        <v>BACR 6.2 06/20/29</v>
      </c>
      <c r="AI1715" s="1">
        <v>47289</v>
      </c>
      <c r="AJ1715">
        <v>1250000</v>
      </c>
      <c r="AQ1715" t="str">
        <v>YP901362 Corp</v>
      </c>
      <c r="AR1715" t="str">
        <v>XS2757883330</v>
      </c>
      <c r="AS1715" t="str">
        <v>YP9013622</v>
      </c>
      <c r="AT1715" t="str">
        <v>BNP 0 06/23/29</v>
      </c>
      <c r="AU1715" s="1">
        <v>47292</v>
      </c>
      <c r="AV1715">
        <v>1000000</v>
      </c>
      <c r="KA1715" s="1"/>
      <c r="LE1715" s="1"/>
    </row>
    <row r="1716" spans="31:317" x14ac:dyDescent="0.25">
      <c r="AE1716" t="str">
        <v>YW201076 Corp</v>
      </c>
      <c r="AF1716" t="str">
        <v>XS2801009783</v>
      </c>
      <c r="AG1716" t="str">
        <v>YW2010760</v>
      </c>
      <c r="AH1716" t="str">
        <v>BACR 9.45 06/20/29</v>
      </c>
      <c r="AI1716" s="1">
        <v>47289</v>
      </c>
      <c r="AJ1716">
        <v>1450000</v>
      </c>
      <c r="AQ1716" t="str">
        <v>YP902788 Corp</v>
      </c>
      <c r="AR1716" t="str">
        <v>XS2863777186</v>
      </c>
      <c r="AS1716" t="str">
        <v>YP9027887</v>
      </c>
      <c r="AT1716" t="str">
        <v>BNP Float 10/08/31</v>
      </c>
      <c r="AU1716" s="1">
        <v>48129</v>
      </c>
      <c r="AV1716">
        <v>1000000</v>
      </c>
      <c r="KA1716" s="1"/>
      <c r="LE1716" s="1"/>
    </row>
    <row r="1717" spans="31:317" x14ac:dyDescent="0.25">
      <c r="AE1717" t="str">
        <v>YW253420 Corp</v>
      </c>
      <c r="AF1717" t="str">
        <v>XS2805638629</v>
      </c>
      <c r="AG1717" t="str">
        <v>YW2534207</v>
      </c>
      <c r="AH1717" t="str">
        <v>BACR 0 07/19/34</v>
      </c>
      <c r="AI1717" s="1">
        <v>49144</v>
      </c>
      <c r="AJ1717">
        <v>1000000</v>
      </c>
      <c r="AQ1717" t="str">
        <v>YP902905 Corp</v>
      </c>
      <c r="AR1717" t="str">
        <v>XS2850167896</v>
      </c>
      <c r="AS1717" t="str">
        <v>YP9029057</v>
      </c>
      <c r="AT1717" t="str">
        <v>BNP Float 09/26/31</v>
      </c>
      <c r="AU1717" s="1">
        <v>48117</v>
      </c>
      <c r="AV1717">
        <v>500000</v>
      </c>
      <c r="KA1717" s="1"/>
      <c r="LE1717" s="1"/>
    </row>
    <row r="1718" spans="31:317" x14ac:dyDescent="0.25">
      <c r="AE1718" t="str">
        <v>YW261832 Corp</v>
      </c>
      <c r="AF1718" t="str">
        <v>XS2805668964</v>
      </c>
      <c r="AG1718" t="str">
        <v>YW2618323</v>
      </c>
      <c r="AH1718" t="str">
        <v>BACR Float 07/15/26</v>
      </c>
      <c r="AI1718" s="1">
        <v>46218</v>
      </c>
      <c r="AJ1718">
        <v>1500000</v>
      </c>
      <c r="AQ1718" t="str">
        <v>YP952714 Corp</v>
      </c>
      <c r="AR1718" t="str">
        <v>XS3010077108</v>
      </c>
      <c r="AS1718" t="str">
        <v>YP9527142</v>
      </c>
      <c r="AT1718" t="str">
        <v>BNP 5 ¼ 07/05/30</v>
      </c>
      <c r="AU1718" s="1">
        <v>47669</v>
      </c>
      <c r="AV1718">
        <v>2000000</v>
      </c>
      <c r="KA1718" s="1"/>
      <c r="LE1718" s="1"/>
    </row>
    <row r="1719" spans="31:317" x14ac:dyDescent="0.25">
      <c r="AE1719" t="str">
        <v>YW301513 Corp</v>
      </c>
      <c r="AF1719" t="str">
        <v>XS2808924679</v>
      </c>
      <c r="AG1719" t="str">
        <v>YW3015131</v>
      </c>
      <c r="AH1719" t="str">
        <v>BACR 0 07/23/29</v>
      </c>
      <c r="AI1719" s="1">
        <v>47322</v>
      </c>
      <c r="AJ1719">
        <v>1400000</v>
      </c>
      <c r="AQ1719" t="str">
        <v>YQ016712 Corp</v>
      </c>
      <c r="AR1719" t="str">
        <v>XS2962579236</v>
      </c>
      <c r="AS1719" t="str">
        <v>YQ0167128</v>
      </c>
      <c r="AT1719" t="str">
        <v>BNP Float 03/05/35</v>
      </c>
      <c r="AU1719" s="1">
        <v>49373</v>
      </c>
      <c r="AV1719">
        <v>5000000</v>
      </c>
      <c r="KA1719" s="1"/>
      <c r="LE1719" s="1"/>
    </row>
    <row r="1720" spans="31:317" x14ac:dyDescent="0.25">
      <c r="AE1720" t="str">
        <v>YW303980 Corp</v>
      </c>
      <c r="AF1720" t="str">
        <v>XS2808927425</v>
      </c>
      <c r="AG1720" t="str">
        <v>YW3039800</v>
      </c>
      <c r="AH1720" t="str">
        <v>BACR 4.7 07/18/29</v>
      </c>
      <c r="AI1720" s="1">
        <v>47317</v>
      </c>
      <c r="AJ1720">
        <v>70000000</v>
      </c>
      <c r="AQ1720" t="str">
        <v>YQ016862 Corp</v>
      </c>
      <c r="AR1720" t="str">
        <v>XS2966717204</v>
      </c>
      <c r="AS1720" t="str">
        <v>YQ0168621</v>
      </c>
      <c r="AT1720" t="str">
        <v>BNP 0 01/08/30</v>
      </c>
      <c r="AU1720" s="1">
        <v>47491</v>
      </c>
      <c r="AV1720">
        <v>250000</v>
      </c>
      <c r="KA1720" s="1"/>
      <c r="LE1720" s="1"/>
    </row>
    <row r="1721" spans="31:317" x14ac:dyDescent="0.25">
      <c r="AE1721" t="str">
        <v>YW332688 Corp</v>
      </c>
      <c r="AF1721" t="str">
        <v>XS2808957091</v>
      </c>
      <c r="AG1721" t="str">
        <v>YW3326884</v>
      </c>
      <c r="AH1721" t="str">
        <v>BACR 0 07/24/29</v>
      </c>
      <c r="AI1721" s="1">
        <v>47323</v>
      </c>
      <c r="AJ1721">
        <v>1300000</v>
      </c>
      <c r="AQ1721" t="str">
        <v>YQ033271 Corp</v>
      </c>
      <c r="AR1721" t="str">
        <v>XS2969853170</v>
      </c>
      <c r="AS1721" t="str">
        <v>YQ0332714</v>
      </c>
      <c r="AT1721" t="str">
        <v>BNP 0 03/13/28</v>
      </c>
      <c r="AU1721" s="1">
        <v>46825</v>
      </c>
      <c r="AV1721">
        <v>0</v>
      </c>
      <c r="KA1721" s="1"/>
      <c r="LE1721" s="1"/>
    </row>
    <row r="1722" spans="31:317" x14ac:dyDescent="0.25">
      <c r="AE1722" t="str">
        <v>YW376513 Corp</v>
      </c>
      <c r="AF1722" t="str">
        <v>XS2808977016</v>
      </c>
      <c r="AG1722" t="str">
        <v>YW3765131</v>
      </c>
      <c r="AH1722" t="str">
        <v>BACR Float 07/18/29</v>
      </c>
      <c r="AI1722" s="1">
        <v>47317</v>
      </c>
      <c r="AJ1722">
        <v>10000000</v>
      </c>
      <c r="AQ1722" t="str">
        <v>YQ034270 Corp</v>
      </c>
      <c r="AR1722" t="str">
        <v>XS2969884480</v>
      </c>
      <c r="AS1722" t="str">
        <v>YQ0342705</v>
      </c>
      <c r="AT1722" t="str">
        <v>BNP Float 03/11/30</v>
      </c>
      <c r="AU1722" s="1">
        <v>47553</v>
      </c>
      <c r="AV1722">
        <v>2000000</v>
      </c>
      <c r="KA1722" s="1"/>
      <c r="LE1722" s="1"/>
    </row>
    <row r="1723" spans="31:317" x14ac:dyDescent="0.25">
      <c r="AE1723" t="str">
        <v>YW380643 Corp</v>
      </c>
      <c r="AF1723" t="str">
        <v>XS2808976984</v>
      </c>
      <c r="AG1723" t="str">
        <v>YW3806430</v>
      </c>
      <c r="AH1723" t="str">
        <v>BACR 0 07/25/29</v>
      </c>
      <c r="AI1723" s="1">
        <v>47324</v>
      </c>
      <c r="AJ1723">
        <v>1250000</v>
      </c>
      <c r="AQ1723" t="str">
        <v>YQ058842 Corp</v>
      </c>
      <c r="AR1723" t="str">
        <v>XS2962596594</v>
      </c>
      <c r="AS1723" t="str">
        <v>YQ0588422</v>
      </c>
      <c r="AT1723" t="str">
        <v>BNP 5.42 12/23/34</v>
      </c>
      <c r="AU1723" s="1">
        <v>49301</v>
      </c>
      <c r="AV1723">
        <v>4750000</v>
      </c>
      <c r="KA1723" s="1"/>
      <c r="LE1723" s="1"/>
    </row>
    <row r="1724" spans="31:317" x14ac:dyDescent="0.25">
      <c r="AE1724" t="str">
        <v>YW396731 Corp</v>
      </c>
      <c r="AF1724" t="str">
        <v>XS2805632853</v>
      </c>
      <c r="AG1724" t="str">
        <v>YW3967315</v>
      </c>
      <c r="AH1724" t="str">
        <v>BACR Float 06/20/31</v>
      </c>
      <c r="AI1724" s="1">
        <v>48019</v>
      </c>
      <c r="AJ1724">
        <v>40000000</v>
      </c>
      <c r="AQ1724" t="str">
        <v>YQ059358 Corp</v>
      </c>
      <c r="AR1724" t="str">
        <v>XS2962593229</v>
      </c>
      <c r="AS1724" t="str">
        <v>YQ0593588</v>
      </c>
      <c r="AT1724" t="str">
        <v>BNP 4.83 12/23/29</v>
      </c>
      <c r="AU1724" s="1">
        <v>47475</v>
      </c>
      <c r="AV1724">
        <v>500000</v>
      </c>
      <c r="KA1724" s="1"/>
      <c r="LE1724" s="1"/>
    </row>
    <row r="1725" spans="31:317" x14ac:dyDescent="0.25">
      <c r="AE1725" t="str">
        <v>YW420639 Corp</v>
      </c>
      <c r="AF1725" t="str">
        <v>XS2808993641</v>
      </c>
      <c r="AG1725" t="str">
        <v>YW4206390</v>
      </c>
      <c r="AH1725" t="str">
        <v>BACR 0 07/26/34</v>
      </c>
      <c r="AI1725" s="1">
        <v>49151</v>
      </c>
      <c r="AJ1725">
        <v>2000000</v>
      </c>
      <c r="AQ1725" t="str">
        <v>YQ059653 Corp</v>
      </c>
      <c r="AR1725" t="str">
        <v>XS2969868012</v>
      </c>
      <c r="AS1725" t="str">
        <v>YQ0596532</v>
      </c>
      <c r="AT1725" t="str">
        <v>BNP 6.15 01/08/30</v>
      </c>
      <c r="AU1725" s="1">
        <v>47491</v>
      </c>
      <c r="AV1725">
        <v>1100000</v>
      </c>
      <c r="KA1725" s="1"/>
      <c r="LE1725" s="1"/>
    </row>
    <row r="1726" spans="31:317" x14ac:dyDescent="0.25">
      <c r="AE1726" t="str">
        <v>YW421816 Corp</v>
      </c>
      <c r="AF1726" t="str">
        <v>XS2809013183</v>
      </c>
      <c r="AG1726" t="str">
        <v>YW4218163</v>
      </c>
      <c r="AH1726" t="str">
        <v>BACR 0 12/20/34</v>
      </c>
      <c r="AI1726" s="1">
        <v>49298</v>
      </c>
      <c r="AJ1726">
        <v>1000000</v>
      </c>
      <c r="AQ1726" t="str">
        <v>YQ069350 Corp</v>
      </c>
      <c r="AR1726" t="str">
        <v>US05593DF739</v>
      </c>
      <c r="AS1726" t="str">
        <v>05593DF73</v>
      </c>
      <c r="AT1726" t="str">
        <v>BNP Float 12/04/25</v>
      </c>
      <c r="AU1726" s="1">
        <v>45995</v>
      </c>
      <c r="AV1726">
        <v>88000000</v>
      </c>
      <c r="KA1726" s="1"/>
      <c r="LE1726" s="1"/>
    </row>
    <row r="1727" spans="31:317" x14ac:dyDescent="0.25">
      <c r="AE1727" t="str">
        <v>YW467731 Corp</v>
      </c>
      <c r="AF1727" t="str">
        <v>XS2812994254</v>
      </c>
      <c r="AG1727" t="str">
        <v>YW4677319</v>
      </c>
      <c r="AH1727" t="str">
        <v>BACR 0 06/20/29</v>
      </c>
      <c r="AI1727" s="1">
        <v>47289</v>
      </c>
      <c r="AJ1727">
        <v>3200000</v>
      </c>
      <c r="AQ1727" t="str">
        <v>YQ069563 Corp</v>
      </c>
      <c r="AR1727" t="str">
        <v>US05593DF812</v>
      </c>
      <c r="AS1727" t="str">
        <v>05593DF81</v>
      </c>
      <c r="AT1727" t="str">
        <v>BNP Float 03/04/26</v>
      </c>
      <c r="AU1727" s="1">
        <v>46085</v>
      </c>
      <c r="AV1727">
        <v>112000000</v>
      </c>
      <c r="KA1727" s="1"/>
      <c r="LE1727" s="1"/>
    </row>
    <row r="1728" spans="31:317" x14ac:dyDescent="0.25">
      <c r="AE1728" t="str">
        <v>YW479017 Corp</v>
      </c>
      <c r="AF1728" t="str">
        <v>US06745UHY91</v>
      </c>
      <c r="AG1728" t="str">
        <v>06745UHY9</v>
      </c>
      <c r="AH1728" t="str">
        <v>BACR 5 ½ 07/30/42</v>
      </c>
      <c r="AI1728" s="1">
        <v>52077</v>
      </c>
      <c r="AJ1728">
        <v>2916000</v>
      </c>
      <c r="AQ1728" t="str">
        <v>YQ070764 Corp</v>
      </c>
      <c r="AR1728" t="str">
        <v>US05593DF994</v>
      </c>
      <c r="AS1728" t="str">
        <v>05593DF99</v>
      </c>
      <c r="AT1728" t="str">
        <v>BNP Float 09/05/25</v>
      </c>
      <c r="AU1728" s="1">
        <v>45905</v>
      </c>
      <c r="AV1728">
        <v>50000000</v>
      </c>
      <c r="KA1728" s="1"/>
      <c r="LE1728" s="1"/>
    </row>
    <row r="1729" spans="31:317" x14ac:dyDescent="0.25">
      <c r="AE1729" t="str">
        <v>YW535890 Corp</v>
      </c>
      <c r="AF1729" t="str">
        <v>XS2813014466</v>
      </c>
      <c r="AG1729" t="str">
        <v>YW5358901</v>
      </c>
      <c r="AH1729" t="str">
        <v>BACR 0 06/20/29</v>
      </c>
      <c r="AI1729" s="1">
        <v>47289</v>
      </c>
      <c r="AJ1729">
        <v>2500000</v>
      </c>
      <c r="AQ1729" t="str">
        <v>YQ071187 Corp</v>
      </c>
      <c r="AR1729" t="str">
        <v>XS2969886006</v>
      </c>
      <c r="AS1729" t="str">
        <v>YQ0711875</v>
      </c>
      <c r="AT1729" t="str">
        <v>BNP 0 01/08/31</v>
      </c>
      <c r="AU1729" s="1">
        <v>47856</v>
      </c>
      <c r="AV1729">
        <v>250000</v>
      </c>
      <c r="KA1729" s="1"/>
      <c r="LE1729" s="1"/>
    </row>
    <row r="1730" spans="31:317" x14ac:dyDescent="0.25">
      <c r="AE1730" t="str">
        <v>YW536117 Corp</v>
      </c>
      <c r="AF1730" t="str">
        <v>XS2813015190</v>
      </c>
      <c r="AG1730" t="str">
        <v>YW5361178</v>
      </c>
      <c r="AH1730" t="str">
        <v>BACR 0 06/20/29</v>
      </c>
      <c r="AI1730" s="1">
        <v>47289</v>
      </c>
      <c r="AJ1730">
        <v>2500000</v>
      </c>
      <c r="AQ1730" t="str">
        <v>YQ071249 Corp</v>
      </c>
      <c r="AR1730" t="str">
        <v>XS2942743597</v>
      </c>
      <c r="AS1730" t="str">
        <v>YQ0712493</v>
      </c>
      <c r="AT1730" t="str">
        <v>BNP Float 02/19/30</v>
      </c>
      <c r="AU1730" s="1">
        <v>47533</v>
      </c>
      <c r="AV1730">
        <v>2250000</v>
      </c>
      <c r="KA1730" s="1"/>
      <c r="LE1730" s="1"/>
    </row>
    <row r="1731" spans="31:317" x14ac:dyDescent="0.25">
      <c r="AE1731" t="str">
        <v>YW538265 Corp</v>
      </c>
      <c r="AF1731" t="str">
        <v>XS2813015356</v>
      </c>
      <c r="AG1731" t="str">
        <v>YW5382653</v>
      </c>
      <c r="AH1731" t="str">
        <v>BACR 0 06/20/29</v>
      </c>
      <c r="AI1731" s="1">
        <v>47289</v>
      </c>
      <c r="AJ1731">
        <v>2500000</v>
      </c>
      <c r="AQ1731" t="str">
        <v>YQ105445 Corp</v>
      </c>
      <c r="AR1731" t="str">
        <v>XS2815065797</v>
      </c>
      <c r="AS1731" t="str">
        <v>YQ1054457</v>
      </c>
      <c r="AT1731" t="str">
        <v>BNP Float 09/06/26</v>
      </c>
      <c r="AU1731" s="1">
        <v>46271</v>
      </c>
      <c r="AV1731">
        <v>3080000</v>
      </c>
      <c r="KA1731" s="1"/>
      <c r="LE1731" s="1"/>
    </row>
    <row r="1732" spans="31:317" x14ac:dyDescent="0.25">
      <c r="AE1732" t="str">
        <v>YW552356 Corp</v>
      </c>
      <c r="AF1732" t="str">
        <v>XS2813015273</v>
      </c>
      <c r="AG1732" t="str">
        <v>YW5523561</v>
      </c>
      <c r="AH1732" t="str">
        <v>BACR 0 06/20/29</v>
      </c>
      <c r="AI1732" s="1">
        <v>47289</v>
      </c>
      <c r="AJ1732">
        <v>2500000</v>
      </c>
      <c r="AQ1732" t="str">
        <v>YQ105572 Corp</v>
      </c>
      <c r="AR1732" t="str">
        <v>XS2969885537</v>
      </c>
      <c r="AS1732" t="str">
        <v>YQ1055728</v>
      </c>
      <c r="AT1732" t="str">
        <v>BNP 0 01/08/30</v>
      </c>
      <c r="AU1732" s="1">
        <v>47491</v>
      </c>
      <c r="AV1732">
        <v>2500000</v>
      </c>
      <c r="KA1732" s="1"/>
      <c r="LE1732" s="1"/>
    </row>
    <row r="1733" spans="31:317" x14ac:dyDescent="0.25">
      <c r="AE1733" t="str">
        <v>YW564219 Corp</v>
      </c>
      <c r="AF1733" t="str">
        <v>XS2796329667</v>
      </c>
      <c r="AG1733" t="str">
        <v>YW5642197</v>
      </c>
      <c r="AH1733" t="str">
        <v>BACR 4.06 07/30/27</v>
      </c>
      <c r="AI1733" s="1">
        <v>46598</v>
      </c>
      <c r="AJ1733">
        <v>704000</v>
      </c>
      <c r="AQ1733" t="str">
        <v>YQ106244 Corp</v>
      </c>
      <c r="AR1733" t="str">
        <v>XS2952137524</v>
      </c>
      <c r="AS1733" t="str">
        <v>YQ1062443</v>
      </c>
      <c r="AT1733" t="str">
        <v>BNP 0 02/25/26</v>
      </c>
      <c r="AU1733" s="1">
        <v>46078</v>
      </c>
      <c r="AV1733">
        <v>1200000</v>
      </c>
      <c r="KA1733" s="1"/>
      <c r="LE1733" s="1"/>
    </row>
    <row r="1734" spans="31:317" x14ac:dyDescent="0.25">
      <c r="AE1734" t="str">
        <v>YW566552 Corp</v>
      </c>
      <c r="AF1734" t="str">
        <v>XS2813360612</v>
      </c>
      <c r="AG1734" t="str">
        <v>YW5665529</v>
      </c>
      <c r="AH1734" t="str">
        <v>BACR Float 08/02/27</v>
      </c>
      <c r="AI1734" s="1">
        <v>46601</v>
      </c>
      <c r="AJ1734">
        <v>5000000</v>
      </c>
      <c r="AQ1734" t="str">
        <v>YQ108828 Corp</v>
      </c>
      <c r="AR1734" t="str">
        <v>XS2952141989</v>
      </c>
      <c r="AS1734" t="str">
        <v>YQ1088281</v>
      </c>
      <c r="AT1734" t="str">
        <v>BNP Float 03/18/28</v>
      </c>
      <c r="AU1734" s="1">
        <v>46830</v>
      </c>
      <c r="AV1734">
        <v>2350000</v>
      </c>
      <c r="KA1734" s="1"/>
      <c r="LE1734" s="1"/>
    </row>
    <row r="1735" spans="31:317" x14ac:dyDescent="0.25">
      <c r="AE1735" t="str">
        <v>YW608054 Corp</v>
      </c>
      <c r="AF1735" t="str">
        <v>US06745UK258</v>
      </c>
      <c r="AG1735" t="str">
        <v>06745UK25</v>
      </c>
      <c r="AH1735" t="str">
        <v>BACR Float 01/24/28</v>
      </c>
      <c r="AI1735" s="1">
        <v>46776</v>
      </c>
      <c r="AJ1735">
        <v>0</v>
      </c>
      <c r="AQ1735" t="str">
        <v>YQ109516 Corp</v>
      </c>
      <c r="AR1735" t="str">
        <v>XS2952139819</v>
      </c>
      <c r="AS1735" t="str">
        <v>YQ1095161</v>
      </c>
      <c r="AT1735" t="str">
        <v>BNP Float 03/06/28</v>
      </c>
      <c r="AU1735" s="1">
        <v>46818</v>
      </c>
      <c r="AV1735">
        <v>890000</v>
      </c>
      <c r="KA1735" s="1"/>
      <c r="LE1735" s="1"/>
    </row>
    <row r="1736" spans="31:317" x14ac:dyDescent="0.25">
      <c r="AE1736" t="str">
        <v>YW629477 Corp</v>
      </c>
      <c r="AF1736" t="str">
        <v>XS2813402125</v>
      </c>
      <c r="AG1736" t="str">
        <v>YW6294774</v>
      </c>
      <c r="AH1736" t="str">
        <v>BACR 5 ¼ 06/20/26</v>
      </c>
      <c r="AI1736" s="1">
        <v>46193</v>
      </c>
      <c r="AJ1736">
        <v>10000000</v>
      </c>
      <c r="AQ1736" t="str">
        <v>YQ111348 Corp</v>
      </c>
      <c r="AR1736" t="str">
        <v>XS2952136393</v>
      </c>
      <c r="AS1736" t="str">
        <v>YQ1113485</v>
      </c>
      <c r="AT1736" t="str">
        <v>BNP 0 02/19/27</v>
      </c>
      <c r="AU1736" s="1">
        <v>46437</v>
      </c>
      <c r="AV1736">
        <v>2500000</v>
      </c>
      <c r="KA1736" s="1"/>
      <c r="LE1736" s="1"/>
    </row>
    <row r="1737" spans="31:317" x14ac:dyDescent="0.25">
      <c r="AE1737" t="str">
        <v>YW664161 Corp</v>
      </c>
      <c r="AF1737" t="str">
        <v>XS2818542321</v>
      </c>
      <c r="AG1737" t="str">
        <v>YW6641610</v>
      </c>
      <c r="AH1737" t="str">
        <v>BACR 0 07/31/29</v>
      </c>
      <c r="AI1737" s="1">
        <v>47330</v>
      </c>
      <c r="AJ1737">
        <v>10000000</v>
      </c>
      <c r="AQ1737" t="str">
        <v>YQ115396 Corp</v>
      </c>
      <c r="AR1737" t="str">
        <v>XS2768942695</v>
      </c>
      <c r="AS1737" t="str">
        <v>YQ1153960</v>
      </c>
      <c r="AT1737" t="str">
        <v>BNP Float 03/13/31</v>
      </c>
      <c r="AU1737" s="1">
        <v>47920</v>
      </c>
      <c r="AV1737">
        <v>2000000</v>
      </c>
      <c r="KA1737" s="1"/>
      <c r="LE1737" s="1"/>
    </row>
    <row r="1738" spans="31:317" x14ac:dyDescent="0.25">
      <c r="AE1738" t="str">
        <v>YW753465 Corp</v>
      </c>
      <c r="AF1738" t="str">
        <v>XS2813004400</v>
      </c>
      <c r="AG1738" t="str">
        <v>YW7534657</v>
      </c>
      <c r="AH1738" t="str">
        <v>BACR Float 07/31/28</v>
      </c>
      <c r="AI1738" s="1">
        <v>46965</v>
      </c>
      <c r="AJ1738">
        <v>9460000</v>
      </c>
      <c r="AQ1738" t="str">
        <v>YQ117467 Corp</v>
      </c>
      <c r="AR1738" t="str">
        <v>XS2940977833</v>
      </c>
      <c r="AS1738" t="str">
        <v>YQ1174677</v>
      </c>
      <c r="AT1738" t="str">
        <v>BNP Float 01/30/30</v>
      </c>
      <c r="AU1738" s="1">
        <v>47513</v>
      </c>
      <c r="AV1738">
        <v>1000000</v>
      </c>
      <c r="KA1738" s="1"/>
      <c r="LE1738" s="1"/>
    </row>
    <row r="1739" spans="31:317" x14ac:dyDescent="0.25">
      <c r="AE1739" t="str">
        <v>YW760034 Corp</v>
      </c>
      <c r="AF1739" t="str">
        <v>XS2813004236</v>
      </c>
      <c r="AG1739" t="str">
        <v>YW7600342</v>
      </c>
      <c r="AH1739" t="str">
        <v>BACR 0 07/31/29</v>
      </c>
      <c r="AI1739" s="1">
        <v>47330</v>
      </c>
      <c r="AJ1739">
        <v>7100000</v>
      </c>
      <c r="AQ1739" t="str">
        <v>YQ122333 Corp</v>
      </c>
      <c r="AR1739" t="str">
        <v>XS2962601857</v>
      </c>
      <c r="AS1739" t="str">
        <v>YQ1223334</v>
      </c>
      <c r="AT1739" t="str">
        <v>BNP 0 08/27/26</v>
      </c>
      <c r="AU1739" s="1">
        <v>46261</v>
      </c>
      <c r="AV1739">
        <v>1500000</v>
      </c>
      <c r="KA1739" s="1"/>
      <c r="LE1739" s="1"/>
    </row>
    <row r="1740" spans="31:317" x14ac:dyDescent="0.25">
      <c r="AE1740" t="str">
        <v>YW770445 Corp</v>
      </c>
      <c r="AF1740" t="str">
        <v>XS2818608015</v>
      </c>
      <c r="AG1740" t="str">
        <v>YW7704458</v>
      </c>
      <c r="AH1740" t="str">
        <v>BACR 0 08/12/29</v>
      </c>
      <c r="AI1740" s="1">
        <v>47342</v>
      </c>
      <c r="AJ1740">
        <v>2380000</v>
      </c>
      <c r="AQ1740" t="str">
        <v>YQ155042 Corp</v>
      </c>
      <c r="AR1740" t="str">
        <v>XS2969839427</v>
      </c>
      <c r="AS1740" t="str">
        <v>YQ1550421</v>
      </c>
      <c r="AT1740" t="str">
        <v>BNP 0 01/06/28</v>
      </c>
      <c r="AU1740" s="1">
        <v>46758</v>
      </c>
      <c r="AV1740">
        <v>300000</v>
      </c>
      <c r="KA1740" s="1"/>
      <c r="LE1740" s="1"/>
    </row>
    <row r="1741" spans="31:317" x14ac:dyDescent="0.25">
      <c r="AE1741" t="str">
        <v>YW771841 Corp</v>
      </c>
      <c r="AF1741" t="str">
        <v>US06745UMP20</v>
      </c>
      <c r="AG1741" t="str">
        <v>06745UMP2</v>
      </c>
      <c r="AH1741" t="str">
        <v>BACR 5 08/19/27</v>
      </c>
      <c r="AI1741" s="1">
        <v>46618</v>
      </c>
      <c r="AJ1741">
        <v>0</v>
      </c>
      <c r="AQ1741" t="str">
        <v>YQ160019 Corp</v>
      </c>
      <c r="AR1741" t="str">
        <v>XS2942767349</v>
      </c>
      <c r="AS1741" t="str">
        <v>YQ1600192</v>
      </c>
      <c r="AT1741" t="str">
        <v>BNP 5.2 01/08/30</v>
      </c>
      <c r="AU1741" s="1">
        <v>47491</v>
      </c>
      <c r="AV1741">
        <v>2500000</v>
      </c>
      <c r="KA1741" s="1"/>
      <c r="LE1741" s="1"/>
    </row>
    <row r="1742" spans="31:317" x14ac:dyDescent="0.25">
      <c r="AE1742" t="str">
        <v>YW789500 Corp</v>
      </c>
      <c r="AF1742" t="str">
        <v>XS2818609252</v>
      </c>
      <c r="AG1742" t="str">
        <v>YW7895009</v>
      </c>
      <c r="AH1742" t="str">
        <v>BACR Float 08/13/26</v>
      </c>
      <c r="AI1742" s="1">
        <v>46247</v>
      </c>
      <c r="AJ1742">
        <v>1500000</v>
      </c>
      <c r="AQ1742" t="str">
        <v>YQ160172 Corp</v>
      </c>
      <c r="AR1742" t="str">
        <v>XS2942768073</v>
      </c>
      <c r="AS1742" t="str">
        <v>YQ1601729</v>
      </c>
      <c r="AT1742" t="str">
        <v>BNP Float 03/13/28</v>
      </c>
      <c r="AU1742" s="1">
        <v>46825</v>
      </c>
      <c r="AV1742">
        <v>1730000</v>
      </c>
      <c r="KA1742" s="1"/>
      <c r="LE1742" s="1"/>
    </row>
    <row r="1743" spans="31:317" x14ac:dyDescent="0.25">
      <c r="AE1743" t="str">
        <v>YW945077 Corp</v>
      </c>
      <c r="AF1743" t="str">
        <v>XS2813003857</v>
      </c>
      <c r="AG1743" t="str">
        <v>YW9450779</v>
      </c>
      <c r="AH1743" t="str">
        <v>BACR 5.71 06/20/29</v>
      </c>
      <c r="AI1743" s="1">
        <v>47289</v>
      </c>
      <c r="AJ1743">
        <v>20000000</v>
      </c>
      <c r="AQ1743" t="str">
        <v>YQ161335 Corp</v>
      </c>
      <c r="AR1743" t="str">
        <v>XS2966705613</v>
      </c>
      <c r="AS1743" t="str">
        <v>YQ1613351</v>
      </c>
      <c r="AT1743" t="str">
        <v>BNP 0 12/23/29</v>
      </c>
      <c r="AU1743" s="1">
        <v>47475</v>
      </c>
      <c r="AV1743">
        <v>2000000</v>
      </c>
      <c r="KA1743" s="1"/>
      <c r="LE1743" s="1"/>
    </row>
    <row r="1744" spans="31:317" x14ac:dyDescent="0.25">
      <c r="AE1744" t="str">
        <v>YW945660 Corp</v>
      </c>
      <c r="AF1744" t="str">
        <v>XS2822200163</v>
      </c>
      <c r="AG1744" t="str">
        <v>YW9456602</v>
      </c>
      <c r="AH1744" t="str">
        <v>BACR Float 08/20/29</v>
      </c>
      <c r="AI1744" s="1">
        <v>47350</v>
      </c>
      <c r="AJ1744">
        <v>1000000</v>
      </c>
      <c r="AQ1744" t="str">
        <v>YQ170843 Corp</v>
      </c>
      <c r="AR1744" t="str">
        <v>XS2774094614</v>
      </c>
      <c r="AS1744" t="str">
        <v>YQ1708433</v>
      </c>
      <c r="AT1744" t="str">
        <v>BNP Float 03/06/35</v>
      </c>
      <c r="AU1744" s="1">
        <v>49374</v>
      </c>
      <c r="AV1744">
        <v>400000</v>
      </c>
      <c r="KA1744" s="1"/>
      <c r="LE1744" s="1"/>
    </row>
    <row r="1745" spans="31:317" x14ac:dyDescent="0.25">
      <c r="AE1745" t="str">
        <v>YW979399 Corp</v>
      </c>
      <c r="AF1745" t="str">
        <v>XS2822207259</v>
      </c>
      <c r="AG1745" t="str">
        <v>YW9793996</v>
      </c>
      <c r="AH1745" t="str">
        <v>BACR Float 06/25/29</v>
      </c>
      <c r="AI1745" s="1">
        <v>47294</v>
      </c>
      <c r="AJ1745">
        <v>5000000</v>
      </c>
      <c r="AQ1745" t="str">
        <v>YQ173328 Corp</v>
      </c>
      <c r="AR1745" t="str">
        <v>XS2726371136</v>
      </c>
      <c r="AS1745" t="str">
        <v>YQ1733282</v>
      </c>
      <c r="AT1745" t="str">
        <v>BNP 8 09/06/26</v>
      </c>
      <c r="AU1745" s="1">
        <v>46271</v>
      </c>
      <c r="AV1745">
        <v>2013000</v>
      </c>
      <c r="KA1745" s="1"/>
      <c r="LE1745" s="1"/>
    </row>
    <row r="1746" spans="31:317" x14ac:dyDescent="0.25">
      <c r="AE1746" t="str">
        <v>YX001419 Corp</v>
      </c>
      <c r="AF1746" t="str">
        <v>XS2772419359</v>
      </c>
      <c r="AG1746" t="str">
        <v>YX0014192</v>
      </c>
      <c r="AH1746" t="str">
        <v>BACR 5.14 06/20/27</v>
      </c>
      <c r="AI1746" s="1">
        <v>46558</v>
      </c>
      <c r="AJ1746">
        <v>2800000</v>
      </c>
      <c r="AQ1746" t="str">
        <v>YQ177096 Corp</v>
      </c>
      <c r="AR1746" t="str">
        <v>US05593DFC20</v>
      </c>
      <c r="AS1746" t="str">
        <v>05593DFC2</v>
      </c>
      <c r="AT1746" t="str">
        <v>BNP Float 03/06/26</v>
      </c>
      <c r="AU1746" s="1">
        <v>46087</v>
      </c>
      <c r="AV1746">
        <v>57000000</v>
      </c>
      <c r="KA1746" s="1"/>
      <c r="LE1746" s="1"/>
    </row>
    <row r="1747" spans="31:317" x14ac:dyDescent="0.25">
      <c r="AE1747" t="str">
        <v>YX008095 Corp</v>
      </c>
      <c r="AF1747" t="str">
        <v>XS2772430836</v>
      </c>
      <c r="AG1747" t="str">
        <v>YX0080953</v>
      </c>
      <c r="AH1747" t="str">
        <v>BACR 5.6 05/22/29</v>
      </c>
      <c r="AI1747" s="1">
        <v>47260</v>
      </c>
      <c r="AJ1747">
        <v>2500000</v>
      </c>
      <c r="AQ1747" t="str">
        <v>YQ206056 Corp</v>
      </c>
      <c r="AR1747" t="str">
        <v>XS2975831079</v>
      </c>
      <c r="AS1747" t="str">
        <v>YQ2060560</v>
      </c>
      <c r="AT1747" t="str">
        <v>BNP Float 01/08/32</v>
      </c>
      <c r="AU1747" s="1">
        <v>48221</v>
      </c>
      <c r="AV1747">
        <v>3000000</v>
      </c>
      <c r="KA1747" s="1"/>
      <c r="LE1747" s="1"/>
    </row>
    <row r="1748" spans="31:317" x14ac:dyDescent="0.25">
      <c r="AE1748" t="str">
        <v>YX009392 Corp</v>
      </c>
      <c r="AF1748" t="str">
        <v>XS2772428269</v>
      </c>
      <c r="AG1748" t="str">
        <v>YX0093923</v>
      </c>
      <c r="AH1748" t="str">
        <v>BACR 0 06/20/34</v>
      </c>
      <c r="AI1748" s="1">
        <v>49115</v>
      </c>
      <c r="AJ1748">
        <v>900000</v>
      </c>
      <c r="AQ1748" t="str">
        <v>YQ219640 Corp</v>
      </c>
      <c r="AR1748" t="str">
        <v>XS2966717030</v>
      </c>
      <c r="AS1748" t="str">
        <v>YQ2196406</v>
      </c>
      <c r="AT1748" t="str">
        <v>BNP 0 01/08/30</v>
      </c>
      <c r="AU1748" s="1">
        <v>47491</v>
      </c>
      <c r="AV1748">
        <v>360000</v>
      </c>
      <c r="KA1748" s="1"/>
      <c r="LE1748" s="1"/>
    </row>
    <row r="1749" spans="31:317" x14ac:dyDescent="0.25">
      <c r="AE1749" t="str">
        <v>YX047850 Corp</v>
      </c>
      <c r="AF1749" t="str">
        <v>XS2772455312</v>
      </c>
      <c r="AG1749" t="str">
        <v>YX0478504</v>
      </c>
      <c r="AH1749" t="str">
        <v>BACR 6 ½ 06/20/29</v>
      </c>
      <c r="AI1749" s="1">
        <v>47289</v>
      </c>
      <c r="AJ1749">
        <v>600000</v>
      </c>
      <c r="AQ1749" t="str">
        <v>YQ220339 Corp</v>
      </c>
      <c r="AR1749" t="str">
        <v>XS2975820544</v>
      </c>
      <c r="AS1749" t="str">
        <v>YQ2203392</v>
      </c>
      <c r="AT1749" t="str">
        <v>BNP 5.1 01/06/28</v>
      </c>
      <c r="AU1749" s="1">
        <v>46758</v>
      </c>
      <c r="AV1749">
        <v>2500000</v>
      </c>
      <c r="KA1749" s="1"/>
      <c r="LE1749" s="1"/>
    </row>
    <row r="1750" spans="31:317" x14ac:dyDescent="0.25">
      <c r="AE1750" t="str">
        <v>YX049534 Corp</v>
      </c>
      <c r="AF1750" t="str">
        <v>XS2772446915</v>
      </c>
      <c r="AG1750" t="str">
        <v>YX0495342</v>
      </c>
      <c r="AH1750" t="str">
        <v>BACR 0 05/24/29</v>
      </c>
      <c r="AI1750" s="1">
        <v>47262</v>
      </c>
      <c r="AJ1750">
        <v>3000000</v>
      </c>
      <c r="AQ1750" t="str">
        <v>YQ257533 Corp</v>
      </c>
      <c r="AR1750" t="str">
        <v>XS2975820460</v>
      </c>
      <c r="AS1750" t="str">
        <v>YQ2575336</v>
      </c>
      <c r="AT1750" t="str">
        <v>BNP 5.1 01/06/28</v>
      </c>
      <c r="AU1750" s="1">
        <v>46758</v>
      </c>
      <c r="AV1750">
        <v>2500000</v>
      </c>
      <c r="KA1750" s="1"/>
      <c r="LE1750" s="1"/>
    </row>
    <row r="1751" spans="31:317" x14ac:dyDescent="0.25">
      <c r="AE1751" t="str">
        <v>YX071951 Corp</v>
      </c>
      <c r="AF1751" t="str">
        <v>XS2742899292</v>
      </c>
      <c r="AG1751" t="str">
        <v>YX0719519</v>
      </c>
      <c r="AH1751" t="str">
        <v>BACR 5.11 06/20/26</v>
      </c>
      <c r="AI1751" s="1">
        <v>46193</v>
      </c>
      <c r="AJ1751">
        <v>825000</v>
      </c>
      <c r="AQ1751" t="str">
        <v>YQ258990 Corp</v>
      </c>
      <c r="AR1751" t="str">
        <v>XS2969888713</v>
      </c>
      <c r="AS1751" t="str">
        <v>YQ2589907</v>
      </c>
      <c r="AT1751" t="str">
        <v>BNP 4.72 12/23/29</v>
      </c>
      <c r="AU1751" s="1">
        <v>47475</v>
      </c>
      <c r="AV1751">
        <v>1300000</v>
      </c>
      <c r="KA1751" s="1"/>
      <c r="LE1751" s="1"/>
    </row>
    <row r="1752" spans="31:317" x14ac:dyDescent="0.25">
      <c r="AE1752" t="str">
        <v>YX072272 Corp</v>
      </c>
      <c r="AF1752" t="str">
        <v>XS2742899029</v>
      </c>
      <c r="AG1752" t="str">
        <v>YX0722729</v>
      </c>
      <c r="AH1752" t="str">
        <v>BACR 5.08 06/20/26</v>
      </c>
      <c r="AI1752" s="1">
        <v>46193</v>
      </c>
      <c r="AJ1752">
        <v>825000</v>
      </c>
      <c r="AQ1752" t="str">
        <v>YQ259497 Corp</v>
      </c>
      <c r="AR1752" t="str">
        <v>XS2966713559</v>
      </c>
      <c r="AS1752" t="str">
        <v>YQ2594972</v>
      </c>
      <c r="AT1752" t="str">
        <v>BNP 5.35 12/23/34</v>
      </c>
      <c r="AU1752" s="1">
        <v>49301</v>
      </c>
      <c r="AV1752">
        <v>3500000</v>
      </c>
      <c r="KA1752" s="1"/>
      <c r="LE1752" s="1"/>
    </row>
    <row r="1753" spans="31:317" x14ac:dyDescent="0.25">
      <c r="AE1753" t="str">
        <v>YX072281 Corp</v>
      </c>
      <c r="AF1753" t="str">
        <v>XS2751847133</v>
      </c>
      <c r="AG1753" t="str">
        <v>YX0722810</v>
      </c>
      <c r="AH1753" t="str">
        <v>BACR 5.8 06/20/27</v>
      </c>
      <c r="AI1753" s="1">
        <v>46558</v>
      </c>
      <c r="AJ1753">
        <v>5300000</v>
      </c>
      <c r="AQ1753" t="str">
        <v>YQ260111 Corp</v>
      </c>
      <c r="AR1753" t="str">
        <v>XS2975827556</v>
      </c>
      <c r="AS1753" t="str">
        <v>YQ2601116</v>
      </c>
      <c r="AT1753" t="str">
        <v>BNP 0 01/08/31</v>
      </c>
      <c r="AU1753" s="1">
        <v>47856</v>
      </c>
      <c r="AV1753">
        <v>650000</v>
      </c>
      <c r="KA1753" s="1"/>
      <c r="LE1753" s="1"/>
    </row>
    <row r="1754" spans="31:317" x14ac:dyDescent="0.25">
      <c r="AE1754" t="str">
        <v>YX072711 Corp</v>
      </c>
      <c r="AF1754" t="str">
        <v>XS2751846911</v>
      </c>
      <c r="AG1754" t="str">
        <v>YX0727116</v>
      </c>
      <c r="AH1754" t="str">
        <v>BACR Float 06/20/27</v>
      </c>
      <c r="AI1754" s="1">
        <v>46558</v>
      </c>
      <c r="AJ1754">
        <v>5300000</v>
      </c>
      <c r="AQ1754" t="str">
        <v>YQ262579 Corp</v>
      </c>
      <c r="AR1754" t="str">
        <v>XS2966713393</v>
      </c>
      <c r="AS1754" t="str">
        <v>YQ2625792</v>
      </c>
      <c r="AT1754" t="str">
        <v>BNP 4.96 12/23/29</v>
      </c>
      <c r="AU1754" s="1">
        <v>47475</v>
      </c>
      <c r="AV1754">
        <v>2050000</v>
      </c>
      <c r="KA1754" s="1"/>
      <c r="LE1754" s="1"/>
    </row>
    <row r="1755" spans="31:317" x14ac:dyDescent="0.25">
      <c r="AE1755" t="str">
        <v>YX096233 Corp</v>
      </c>
      <c r="AF1755" t="str">
        <v>XS2772479841</v>
      </c>
      <c r="AG1755" t="str">
        <v>YX0962333</v>
      </c>
      <c r="AH1755" t="str">
        <v>BACR 0 06/20/34</v>
      </c>
      <c r="AI1755" s="1">
        <v>49115</v>
      </c>
      <c r="AJ1755">
        <v>2300000</v>
      </c>
      <c r="AQ1755" t="str">
        <v>YQ270312 Corp</v>
      </c>
      <c r="AR1755" t="str">
        <v>XS2975786349</v>
      </c>
      <c r="AS1755" t="str">
        <v>YQ2703128</v>
      </c>
      <c r="AT1755" t="str">
        <v>BNP 5.23 07/05/30</v>
      </c>
      <c r="AU1755" s="1">
        <v>47669</v>
      </c>
      <c r="AV1755">
        <v>600000</v>
      </c>
      <c r="KA1755" s="1"/>
      <c r="LE1755" s="1"/>
    </row>
    <row r="1756" spans="31:317" x14ac:dyDescent="0.25">
      <c r="AE1756" t="str">
        <v>YX110349 Corp</v>
      </c>
      <c r="AF1756" t="str">
        <v>XS2772484684</v>
      </c>
      <c r="AG1756" t="str">
        <v>YX1103499</v>
      </c>
      <c r="AH1756" t="str">
        <v>BACR 5.3 06/14/27</v>
      </c>
      <c r="AI1756" s="1">
        <v>46552</v>
      </c>
      <c r="AJ1756">
        <v>0</v>
      </c>
      <c r="AQ1756" t="str">
        <v>YQ272081 Corp</v>
      </c>
      <c r="AR1756" t="str">
        <v>XS2975829339</v>
      </c>
      <c r="AS1756" t="str">
        <v>YQ2720817</v>
      </c>
      <c r="AT1756" t="str">
        <v>BNP Float 03/20/35</v>
      </c>
      <c r="AU1756" s="1">
        <v>49388</v>
      </c>
      <c r="AV1756">
        <v>2000000</v>
      </c>
      <c r="KA1756" s="1"/>
      <c r="LE1756" s="1"/>
    </row>
    <row r="1757" spans="31:317" x14ac:dyDescent="0.25">
      <c r="AE1757" t="str">
        <v>YX126385 Corp</v>
      </c>
      <c r="AF1757" t="str">
        <v>XS2772497314</v>
      </c>
      <c r="AG1757" t="str">
        <v>YX1263855</v>
      </c>
      <c r="AH1757" t="str">
        <v>BACR Float 06/20/34</v>
      </c>
      <c r="AI1757" s="1">
        <v>49115</v>
      </c>
      <c r="AJ1757">
        <v>9000000</v>
      </c>
      <c r="AQ1757" t="str">
        <v>YQ274929 Corp</v>
      </c>
      <c r="AR1757" t="str">
        <v>XS2975820627</v>
      </c>
      <c r="AS1757" t="str">
        <v>YQ2749295</v>
      </c>
      <c r="AT1757" t="str">
        <v>BNP 5.1 01/06/28</v>
      </c>
      <c r="AU1757" s="1">
        <v>46758</v>
      </c>
      <c r="AV1757">
        <v>2500000</v>
      </c>
      <c r="KA1757" s="1"/>
      <c r="LE1757" s="1"/>
    </row>
    <row r="1758" spans="31:317" x14ac:dyDescent="0.25">
      <c r="AE1758" t="str">
        <v>YX157572 Corp</v>
      </c>
      <c r="AF1758" t="str">
        <v>XS2772499104</v>
      </c>
      <c r="AG1758" t="str">
        <v>YX1575720</v>
      </c>
      <c r="AH1758" t="str">
        <v>BACR 0 05/29/29</v>
      </c>
      <c r="AI1758" s="1">
        <v>47267</v>
      </c>
      <c r="AJ1758">
        <v>7990000</v>
      </c>
      <c r="AQ1758" t="str">
        <v>YQ300188 Corp</v>
      </c>
      <c r="AR1758" t="str">
        <v>XS2726368421</v>
      </c>
      <c r="AS1758" t="str">
        <v>YQ3001886</v>
      </c>
      <c r="AT1758" t="str">
        <v>BNP 9.02 09/24/25</v>
      </c>
      <c r="AU1758" s="1">
        <v>45924</v>
      </c>
      <c r="AV1758">
        <v>500000</v>
      </c>
      <c r="KA1758" s="1"/>
      <c r="LE1758" s="1"/>
    </row>
    <row r="1759" spans="31:317" x14ac:dyDescent="0.25">
      <c r="AE1759" t="str">
        <v>YX158348 Corp</v>
      </c>
      <c r="AF1759" t="str">
        <v>XS2772512484</v>
      </c>
      <c r="AG1759" t="str">
        <v>YX1583484</v>
      </c>
      <c r="AH1759" t="str">
        <v>BACR 0 06/20/34</v>
      </c>
      <c r="AI1759" s="1">
        <v>49115</v>
      </c>
      <c r="AJ1759">
        <v>1200000</v>
      </c>
      <c r="AQ1759" t="str">
        <v>YQ300450 Corp</v>
      </c>
      <c r="AR1759" t="str">
        <v>XS2966689239</v>
      </c>
      <c r="AS1759" t="str">
        <v>YQ3004500</v>
      </c>
      <c r="AT1759" t="str">
        <v>BNP Float 03/20/29</v>
      </c>
      <c r="AU1759" s="1">
        <v>47197</v>
      </c>
      <c r="AV1759">
        <v>500000</v>
      </c>
      <c r="KA1759" s="1"/>
      <c r="LE1759" s="1"/>
    </row>
    <row r="1760" spans="31:317" x14ac:dyDescent="0.25">
      <c r="AE1760" t="str">
        <v>YX158973 Corp</v>
      </c>
      <c r="AF1760" t="str">
        <v>XS2772512302</v>
      </c>
      <c r="AG1760" t="str">
        <v>YX1589739</v>
      </c>
      <c r="AH1760" t="str">
        <v>BACR 6.64 06/20/29</v>
      </c>
      <c r="AI1760" s="1">
        <v>47289</v>
      </c>
      <c r="AJ1760">
        <v>1100000</v>
      </c>
      <c r="AQ1760" t="str">
        <v>YQ336882 Corp</v>
      </c>
      <c r="AR1760" t="str">
        <v>XS2975820387</v>
      </c>
      <c r="AS1760" t="str">
        <v>YQ3368822</v>
      </c>
      <c r="AT1760" t="str">
        <v>BNP 5.1 01/06/28</v>
      </c>
      <c r="AU1760" s="1">
        <v>46758</v>
      </c>
      <c r="AV1760">
        <v>2500000</v>
      </c>
      <c r="KA1760" s="1"/>
      <c r="LE1760" s="1"/>
    </row>
    <row r="1761" spans="31:317" x14ac:dyDescent="0.25">
      <c r="AE1761" t="str">
        <v>YX159154 Corp</v>
      </c>
      <c r="AF1761" t="str">
        <v>XS2772512138</v>
      </c>
      <c r="AG1761" t="str">
        <v>YX1591545</v>
      </c>
      <c r="AH1761" t="str">
        <v>BACR 5.6 06/20/29</v>
      </c>
      <c r="AI1761" s="1">
        <v>47289</v>
      </c>
      <c r="AJ1761">
        <v>1100000</v>
      </c>
      <c r="AQ1761" t="str">
        <v>YQ338537 Corp</v>
      </c>
      <c r="AR1761" t="str">
        <v>XS2969839260</v>
      </c>
      <c r="AS1761" t="str">
        <v>YQ3385370</v>
      </c>
      <c r="AT1761" t="str">
        <v>BNP Float 03/14/30</v>
      </c>
      <c r="AU1761" s="1">
        <v>47556</v>
      </c>
      <c r="AV1761">
        <v>12145000</v>
      </c>
      <c r="KA1761" s="1"/>
      <c r="LE1761" s="1"/>
    </row>
    <row r="1762" spans="31:317" x14ac:dyDescent="0.25">
      <c r="AE1762" t="str">
        <v>YX160120 Corp</v>
      </c>
      <c r="AF1762" t="str">
        <v>XS2772512567</v>
      </c>
      <c r="AG1762" t="str">
        <v>YX1601203</v>
      </c>
      <c r="AH1762" t="str">
        <v>BACR 6.85 06/20/30</v>
      </c>
      <c r="AI1762" s="1">
        <v>47654</v>
      </c>
      <c r="AJ1762">
        <v>2100000</v>
      </c>
      <c r="AQ1762" t="str">
        <v>YQ362603 Corp</v>
      </c>
      <c r="AR1762" t="str">
        <v>XS2892571956</v>
      </c>
      <c r="AS1762" t="str">
        <v>YQ3626039</v>
      </c>
      <c r="AT1762" t="str">
        <v>BNP Float 12/12/26</v>
      </c>
      <c r="AU1762" s="1">
        <v>46368</v>
      </c>
      <c r="AV1762">
        <v>900000</v>
      </c>
      <c r="KA1762" s="1"/>
      <c r="LE1762" s="1"/>
    </row>
    <row r="1763" spans="31:317" x14ac:dyDescent="0.25">
      <c r="AE1763" t="str">
        <v>YX181796 Corp</v>
      </c>
      <c r="AF1763" t="str">
        <v>XS2777207874</v>
      </c>
      <c r="AG1763" t="str">
        <v>YX1817965</v>
      </c>
      <c r="AH1763" t="str">
        <v>BACR Float 05/23/29</v>
      </c>
      <c r="AI1763" s="1">
        <v>47261</v>
      </c>
      <c r="AJ1763">
        <v>50000000</v>
      </c>
      <c r="AQ1763" t="str">
        <v>YQ394090 Corp</v>
      </c>
      <c r="AR1763" t="str">
        <v>XS2969847792</v>
      </c>
      <c r="AS1763" t="str">
        <v>YQ3940901</v>
      </c>
      <c r="AT1763" t="str">
        <v>BNP 0 12/23/29</v>
      </c>
      <c r="AU1763" s="1">
        <v>47475</v>
      </c>
      <c r="AV1763">
        <v>1200000</v>
      </c>
      <c r="KA1763" s="1"/>
      <c r="LE1763" s="1"/>
    </row>
    <row r="1764" spans="31:317" x14ac:dyDescent="0.25">
      <c r="AE1764" t="str">
        <v>YX211588 Corp</v>
      </c>
      <c r="AF1764" t="str">
        <v>XS2777229506</v>
      </c>
      <c r="AG1764" t="str">
        <v>YX2115880</v>
      </c>
      <c r="AH1764" t="str">
        <v>BACR 0 06/20/34</v>
      </c>
      <c r="AI1764" s="1">
        <v>49115</v>
      </c>
      <c r="AJ1764">
        <v>5750000</v>
      </c>
      <c r="AQ1764" t="str">
        <v>YQ402618 Corp</v>
      </c>
      <c r="AR1764" t="str">
        <v>XS2886434153</v>
      </c>
      <c r="AS1764" t="str">
        <v>YQ4026189</v>
      </c>
      <c r="AT1764" t="str">
        <v>BNP 0 02/15/30</v>
      </c>
      <c r="AU1764" s="1">
        <v>47529</v>
      </c>
      <c r="AV1764">
        <v>20000000</v>
      </c>
      <c r="KA1764" s="1"/>
      <c r="LE1764" s="1"/>
    </row>
    <row r="1765" spans="31:317" x14ac:dyDescent="0.25">
      <c r="AE1765" t="str">
        <v>YX241192 Corp</v>
      </c>
      <c r="AF1765" t="str">
        <v>US06745QWT20</v>
      </c>
      <c r="AG1765" t="str">
        <v>06745QWT2</v>
      </c>
      <c r="AH1765" t="str">
        <v>BACR 5 ½ 06/04/29</v>
      </c>
      <c r="AI1765" s="1">
        <v>47273</v>
      </c>
      <c r="AJ1765">
        <v>3874000</v>
      </c>
      <c r="AQ1765" t="str">
        <v>YQ414144 Corp</v>
      </c>
      <c r="AR1765" t="str">
        <v>XS2979398315</v>
      </c>
      <c r="AS1765" t="str">
        <v>YQ4141442</v>
      </c>
      <c r="AT1765" t="str">
        <v>BNP Float 03/21/30</v>
      </c>
      <c r="AU1765" s="1">
        <v>47563</v>
      </c>
      <c r="AV1765">
        <v>2492000</v>
      </c>
      <c r="KA1765" s="1"/>
      <c r="LE1765" s="1"/>
    </row>
    <row r="1766" spans="31:317" x14ac:dyDescent="0.25">
      <c r="AE1766" t="str">
        <v>YX244691 Corp</v>
      </c>
      <c r="AF1766" t="str">
        <v>XS2777239489</v>
      </c>
      <c r="AG1766" t="str">
        <v>YX2446913</v>
      </c>
      <c r="AH1766" t="str">
        <v>BACR 0 06/20/34</v>
      </c>
      <c r="AI1766" s="1">
        <v>49115</v>
      </c>
      <c r="AJ1766">
        <v>3500000</v>
      </c>
      <c r="AQ1766" t="str">
        <v>YQ434473 Corp</v>
      </c>
      <c r="AR1766" t="str">
        <v>XS2979435885</v>
      </c>
      <c r="AS1766" t="str">
        <v>YQ4344731</v>
      </c>
      <c r="AT1766" t="str">
        <v>BNP 0 01/08/30</v>
      </c>
      <c r="AU1766" s="1">
        <v>47491</v>
      </c>
      <c r="AV1766">
        <v>950000</v>
      </c>
      <c r="KA1766" s="1"/>
      <c r="LE1766" s="1"/>
    </row>
    <row r="1767" spans="31:317" x14ac:dyDescent="0.25">
      <c r="AE1767" t="str">
        <v>YX261637 Corp</v>
      </c>
      <c r="AF1767" t="str">
        <v>US06745QWX32</v>
      </c>
      <c r="AG1767" t="str">
        <v>06745QWX3</v>
      </c>
      <c r="AH1767" t="str">
        <v>BACR 5.85 06/03/44</v>
      </c>
      <c r="AI1767" s="1">
        <v>52751</v>
      </c>
      <c r="AJ1767">
        <v>5046000</v>
      </c>
      <c r="AQ1767" t="str">
        <v>YQ446816 Corp</v>
      </c>
      <c r="AR1767" t="str">
        <v>XS2981462075</v>
      </c>
      <c r="AS1767" t="str">
        <v>YQ4468167</v>
      </c>
      <c r="AT1767" t="str">
        <v>BNP 4.8 07/05/30</v>
      </c>
      <c r="AU1767" s="1">
        <v>47669</v>
      </c>
      <c r="AV1767">
        <v>500000</v>
      </c>
      <c r="KA1767" s="1"/>
      <c r="LE1767" s="1"/>
    </row>
    <row r="1768" spans="31:317" x14ac:dyDescent="0.25">
      <c r="AE1768" t="str">
        <v>YX308060 Corp</v>
      </c>
      <c r="AF1768" t="str">
        <v>XS2777259834</v>
      </c>
      <c r="AG1768" t="str">
        <v>YX3080604</v>
      </c>
      <c r="AH1768" t="str">
        <v>BACR 0 06/20/34</v>
      </c>
      <c r="AI1768" s="1">
        <v>49115</v>
      </c>
      <c r="AJ1768">
        <v>1300000</v>
      </c>
      <c r="AQ1768" t="str">
        <v>YQ447225 Corp</v>
      </c>
      <c r="AR1768" t="str">
        <v>XS2981462158</v>
      </c>
      <c r="AS1768" t="str">
        <v>YQ4472250</v>
      </c>
      <c r="AT1768" t="str">
        <v>BNP 5 07/05/30</v>
      </c>
      <c r="AU1768" s="1">
        <v>47669</v>
      </c>
      <c r="AV1768">
        <v>500000</v>
      </c>
      <c r="KA1768" s="1"/>
      <c r="LE1768" s="1"/>
    </row>
    <row r="1769" spans="31:317" x14ac:dyDescent="0.25">
      <c r="AE1769" t="str">
        <v>YX310888 Corp</v>
      </c>
      <c r="AF1769" t="str">
        <v>XS2777232716</v>
      </c>
      <c r="AG1769" t="str">
        <v>YX3108884</v>
      </c>
      <c r="AH1769" t="str">
        <v>BACR Float 12/27/29</v>
      </c>
      <c r="AI1769" s="1">
        <v>47479</v>
      </c>
      <c r="AJ1769">
        <v>43200000</v>
      </c>
      <c r="AQ1769" t="str">
        <v>YQ447681 Corp</v>
      </c>
      <c r="AR1769" t="str">
        <v>XS2959011797</v>
      </c>
      <c r="AS1769" t="str">
        <v>YQ4476814</v>
      </c>
      <c r="AT1769" t="str">
        <v>BNP 0 01/08/30</v>
      </c>
      <c r="AU1769" s="1">
        <v>47491</v>
      </c>
      <c r="AV1769">
        <v>2000000</v>
      </c>
      <c r="KA1769" s="1"/>
      <c r="LE1769" s="1"/>
    </row>
    <row r="1770" spans="31:317" x14ac:dyDescent="0.25">
      <c r="AE1770" t="str">
        <v>YX315975 Corp</v>
      </c>
      <c r="AF1770" t="str">
        <v>XS2777263273</v>
      </c>
      <c r="AG1770" t="str">
        <v>YX3159754</v>
      </c>
      <c r="AH1770" t="str">
        <v>BACR 7 ½ 06/20/34</v>
      </c>
      <c r="AI1770" s="1">
        <v>49115</v>
      </c>
      <c r="AJ1770">
        <v>1000000</v>
      </c>
      <c r="AQ1770" t="str">
        <v>YQ448150 Corp</v>
      </c>
      <c r="AR1770" t="str">
        <v>US05593DFJ72</v>
      </c>
      <c r="AS1770" t="str">
        <v>05593DFJ7</v>
      </c>
      <c r="AT1770" t="str">
        <v>BNP Float 09/15/25</v>
      </c>
      <c r="AU1770" s="1">
        <v>45915</v>
      </c>
      <c r="AV1770">
        <v>125000000</v>
      </c>
      <c r="KA1770" s="1"/>
      <c r="LE1770" s="1"/>
    </row>
    <row r="1771" spans="31:317" x14ac:dyDescent="0.25">
      <c r="AE1771" t="str">
        <v>YX358157 Corp</v>
      </c>
      <c r="AF1771" t="str">
        <v>XS2777290243</v>
      </c>
      <c r="AG1771" t="str">
        <v>YX3581577</v>
      </c>
      <c r="AH1771" t="str">
        <v>BACR 5.8 06/20/29</v>
      </c>
      <c r="AI1771" s="1">
        <v>47289</v>
      </c>
      <c r="AJ1771">
        <v>500000</v>
      </c>
      <c r="AQ1771" t="str">
        <v>YQ480939 Corp</v>
      </c>
      <c r="AR1771" t="str">
        <v>XS2979388944</v>
      </c>
      <c r="AS1771" t="str">
        <v>YQ4809394</v>
      </c>
      <c r="AT1771" t="str">
        <v>BNP 70 01/08/30</v>
      </c>
      <c r="AU1771" s="1">
        <v>47491</v>
      </c>
      <c r="AV1771">
        <v>2490000</v>
      </c>
      <c r="KA1771" s="1"/>
      <c r="LE1771" s="1"/>
    </row>
    <row r="1772" spans="31:317" x14ac:dyDescent="0.25">
      <c r="AE1772" t="str">
        <v>YX358223 Corp</v>
      </c>
      <c r="AF1772" t="str">
        <v>XS2777290672</v>
      </c>
      <c r="AG1772" t="str">
        <v>YX3582237</v>
      </c>
      <c r="AH1772" t="str">
        <v>BACR 8.62 06/20/29</v>
      </c>
      <c r="AI1772" s="1">
        <v>47289</v>
      </c>
      <c r="AJ1772">
        <v>500000</v>
      </c>
      <c r="AQ1772" t="str">
        <v>YQ489993 Corp</v>
      </c>
      <c r="AR1772" t="str">
        <v>XS2768942778</v>
      </c>
      <c r="AS1772" t="str">
        <v>YQ4899932</v>
      </c>
      <c r="AT1772" t="str">
        <v>BNP 6.7 03/31/26</v>
      </c>
      <c r="AU1772" s="1">
        <v>46112</v>
      </c>
      <c r="AV1772">
        <v>2500000</v>
      </c>
      <c r="KA1772" s="1"/>
      <c r="LE1772" s="1"/>
    </row>
    <row r="1773" spans="31:317" x14ac:dyDescent="0.25">
      <c r="AE1773" t="str">
        <v>YX359482 Corp</v>
      </c>
      <c r="AF1773" t="str">
        <v>XS2777290169</v>
      </c>
      <c r="AG1773" t="str">
        <v>YX3594828</v>
      </c>
      <c r="AH1773" t="str">
        <v>BACR 5 ½ 06/20/29</v>
      </c>
      <c r="AI1773" s="1">
        <v>47289</v>
      </c>
      <c r="AJ1773">
        <v>500000</v>
      </c>
      <c r="AQ1773" t="str">
        <v>YQ501057 Corp</v>
      </c>
      <c r="AR1773" t="str">
        <v>XS2981479806</v>
      </c>
      <c r="AS1773" t="str">
        <v>YQ5010570</v>
      </c>
      <c r="AT1773" t="str">
        <v>BNP 11.7 01/08/30</v>
      </c>
      <c r="AU1773" s="1">
        <v>47491</v>
      </c>
      <c r="AV1773">
        <v>1700000</v>
      </c>
      <c r="KA1773" s="1"/>
      <c r="LE1773" s="1"/>
    </row>
    <row r="1774" spans="31:317" x14ac:dyDescent="0.25">
      <c r="AE1774" t="str">
        <v>YX359678 Corp</v>
      </c>
      <c r="AF1774" t="str">
        <v>XS2777290086</v>
      </c>
      <c r="AG1774" t="str">
        <v>YX3596781</v>
      </c>
      <c r="AH1774" t="str">
        <v>BACR 5 ½ 06/20/29</v>
      </c>
      <c r="AI1774" s="1">
        <v>47289</v>
      </c>
      <c r="AJ1774">
        <v>500000</v>
      </c>
      <c r="AQ1774" t="str">
        <v>YQ560608 Corp</v>
      </c>
      <c r="AR1774" t="str">
        <v>XS2969860118</v>
      </c>
      <c r="AS1774" t="str">
        <v>YQ5606088</v>
      </c>
      <c r="AT1774" t="str">
        <v>BNP 4.85 12/23/29</v>
      </c>
      <c r="AU1774" s="1">
        <v>47475</v>
      </c>
      <c r="AV1774">
        <v>1100000</v>
      </c>
      <c r="KA1774" s="1"/>
      <c r="LE1774" s="1"/>
    </row>
    <row r="1775" spans="31:317" x14ac:dyDescent="0.25">
      <c r="AE1775" t="str">
        <v>YX359845 Corp</v>
      </c>
      <c r="AF1775" t="str">
        <v>XS2777290839</v>
      </c>
      <c r="AG1775" t="str">
        <v>YX3598456</v>
      </c>
      <c r="AH1775" t="str">
        <v>BACR 6 06/20/29</v>
      </c>
      <c r="AI1775" s="1">
        <v>47289</v>
      </c>
      <c r="AJ1775">
        <v>500000</v>
      </c>
      <c r="AQ1775" t="str">
        <v>YQ560852 Corp</v>
      </c>
      <c r="AR1775" t="str">
        <v>XS2975782199</v>
      </c>
      <c r="AS1775" t="str">
        <v>YQ5608522</v>
      </c>
      <c r="AT1775" t="str">
        <v>BNP 4 ¾ 12/23/29</v>
      </c>
      <c r="AU1775" s="1">
        <v>47475</v>
      </c>
      <c r="AV1775">
        <v>1000000</v>
      </c>
      <c r="KA1775" s="1"/>
      <c r="LE1775" s="1"/>
    </row>
    <row r="1776" spans="31:317" x14ac:dyDescent="0.25">
      <c r="AE1776" t="str">
        <v>YX360265 Corp</v>
      </c>
      <c r="AF1776" t="str">
        <v>XS2777289823</v>
      </c>
      <c r="AG1776" t="str">
        <v>YX3602654</v>
      </c>
      <c r="AH1776" t="str">
        <v>BACR 5 ½ 06/20/29</v>
      </c>
      <c r="AI1776" s="1">
        <v>47289</v>
      </c>
      <c r="AJ1776">
        <v>500000</v>
      </c>
      <c r="AQ1776" t="str">
        <v>YQ560892 Corp</v>
      </c>
      <c r="AR1776" t="str">
        <v>XS2979427866</v>
      </c>
      <c r="AS1776" t="str">
        <v>YQ5608928</v>
      </c>
      <c r="AT1776" t="str">
        <v>BNP 4.81 12/23/29</v>
      </c>
      <c r="AU1776" s="1">
        <v>47475</v>
      </c>
      <c r="AV1776">
        <v>1000000</v>
      </c>
      <c r="KA1776" s="1"/>
      <c r="LE1776" s="1"/>
    </row>
    <row r="1777" spans="31:317" x14ac:dyDescent="0.25">
      <c r="AE1777" t="str">
        <v>YX361122 Corp</v>
      </c>
      <c r="AF1777" t="str">
        <v>XS2777289070</v>
      </c>
      <c r="AG1777" t="str">
        <v>YX3611226</v>
      </c>
      <c r="AH1777" t="str">
        <v>BACR 6 06/20/29</v>
      </c>
      <c r="AI1777" s="1">
        <v>47289</v>
      </c>
      <c r="AJ1777">
        <v>500000</v>
      </c>
      <c r="AQ1777" t="str">
        <v>YQ560922 Corp</v>
      </c>
      <c r="AR1777" t="str">
        <v>XS2969888473</v>
      </c>
      <c r="AS1777" t="str">
        <v>YQ5609223</v>
      </c>
      <c r="AT1777" t="str">
        <v>BNP 4.7 12/23/29</v>
      </c>
      <c r="AU1777" s="1">
        <v>47475</v>
      </c>
      <c r="AV1777">
        <v>2200000</v>
      </c>
      <c r="KA1777" s="1"/>
      <c r="LE1777" s="1"/>
    </row>
    <row r="1778" spans="31:317" x14ac:dyDescent="0.25">
      <c r="AE1778" t="str">
        <v>YX361186 Corp</v>
      </c>
      <c r="AF1778" t="str">
        <v>XS2777289310</v>
      </c>
      <c r="AG1778" t="str">
        <v>YX3611861</v>
      </c>
      <c r="AH1778" t="str">
        <v>BACR 5 ½ 06/20/29</v>
      </c>
      <c r="AI1778" s="1">
        <v>47289</v>
      </c>
      <c r="AJ1778">
        <v>500000</v>
      </c>
      <c r="AQ1778" t="str">
        <v>YQ561027 Corp</v>
      </c>
      <c r="AR1778" t="str">
        <v>XS2975818134</v>
      </c>
      <c r="AS1778" t="str">
        <v>YQ5610270</v>
      </c>
      <c r="AT1778" t="str">
        <v>BNP 4.42 12/23/29</v>
      </c>
      <c r="AU1778" s="1">
        <v>47475</v>
      </c>
      <c r="AV1778">
        <v>500000</v>
      </c>
      <c r="KA1778" s="1"/>
      <c r="LE1778" s="1"/>
    </row>
    <row r="1779" spans="31:317" x14ac:dyDescent="0.25">
      <c r="AE1779" t="str">
        <v>YX361243 Corp</v>
      </c>
      <c r="AF1779" t="str">
        <v>XS2777290326</v>
      </c>
      <c r="AG1779" t="str">
        <v>YX3612430</v>
      </c>
      <c r="AH1779" t="str">
        <v>BACR 5.6 06/20/29</v>
      </c>
      <c r="AI1779" s="1">
        <v>47289</v>
      </c>
      <c r="AJ1779">
        <v>500000</v>
      </c>
      <c r="AQ1779" t="str">
        <v>YQ561074 Corp</v>
      </c>
      <c r="AR1779" t="str">
        <v>XS2975781035</v>
      </c>
      <c r="AS1779" t="str">
        <v>YQ5610742</v>
      </c>
      <c r="AT1779" t="str">
        <v>BNP 0 12/23/29</v>
      </c>
      <c r="AU1779" s="1">
        <v>47475</v>
      </c>
      <c r="AV1779">
        <v>1000000</v>
      </c>
      <c r="KA1779" s="1"/>
      <c r="LE1779" s="1"/>
    </row>
    <row r="1780" spans="31:317" x14ac:dyDescent="0.25">
      <c r="AE1780" t="str">
        <v>YX361372 Corp</v>
      </c>
      <c r="AF1780" t="str">
        <v>XS2777289666</v>
      </c>
      <c r="AG1780" t="str">
        <v>YX3613727</v>
      </c>
      <c r="AH1780" t="str">
        <v>BACR 5.6 06/20/29</v>
      </c>
      <c r="AI1780" s="1">
        <v>47289</v>
      </c>
      <c r="AJ1780">
        <v>500000</v>
      </c>
      <c r="AQ1780" t="str">
        <v>YQ561579 Corp</v>
      </c>
      <c r="AR1780" t="str">
        <v>XS2975794442</v>
      </c>
      <c r="AS1780" t="str">
        <v>YQ5615790</v>
      </c>
      <c r="AT1780" t="str">
        <v>BNP 5.19 12/23/29</v>
      </c>
      <c r="AU1780" s="1">
        <v>47475</v>
      </c>
      <c r="AV1780">
        <v>2000000</v>
      </c>
      <c r="KA1780" s="1"/>
      <c r="LE1780" s="1"/>
    </row>
    <row r="1781" spans="31:317" x14ac:dyDescent="0.25">
      <c r="AE1781" t="str">
        <v>YX361714 Corp</v>
      </c>
      <c r="AF1781" t="str">
        <v>XS2777290599</v>
      </c>
      <c r="AG1781" t="str">
        <v>YX3617140</v>
      </c>
      <c r="AH1781" t="str">
        <v>BACR 6.81 06/20/29</v>
      </c>
      <c r="AI1781" s="1">
        <v>47289</v>
      </c>
      <c r="AJ1781">
        <v>500000</v>
      </c>
      <c r="AQ1781" t="str">
        <v>YQ561860 Corp</v>
      </c>
      <c r="AR1781" t="str">
        <v>XS2975795332</v>
      </c>
      <c r="AS1781" t="str">
        <v>YQ5618604</v>
      </c>
      <c r="AT1781" t="str">
        <v>BNP 0 12/23/29</v>
      </c>
      <c r="AU1781" s="1">
        <v>47475</v>
      </c>
      <c r="AV1781">
        <v>2000000</v>
      </c>
      <c r="KA1781" s="1"/>
      <c r="LE1781" s="1"/>
    </row>
    <row r="1782" spans="31:317" x14ac:dyDescent="0.25">
      <c r="AE1782" t="str">
        <v>YX361811 Corp</v>
      </c>
      <c r="AF1782" t="str">
        <v>XS2777289237</v>
      </c>
      <c r="AG1782" t="str">
        <v>YX3618114</v>
      </c>
      <c r="AH1782" t="str">
        <v>BACR 5 ½ 06/20/29</v>
      </c>
      <c r="AI1782" s="1">
        <v>47289</v>
      </c>
      <c r="AJ1782">
        <v>500000</v>
      </c>
      <c r="AQ1782" t="str">
        <v>YQ561979 Corp</v>
      </c>
      <c r="AR1782" t="str">
        <v>XS2975783163</v>
      </c>
      <c r="AS1782" t="str">
        <v>YQ5619792</v>
      </c>
      <c r="AT1782" t="str">
        <v>BNP 4.81 12/23/29</v>
      </c>
      <c r="AU1782" s="1">
        <v>47475</v>
      </c>
      <c r="AV1782">
        <v>1000000</v>
      </c>
      <c r="KA1782" s="1"/>
      <c r="LE1782" s="1"/>
    </row>
    <row r="1783" spans="31:317" x14ac:dyDescent="0.25">
      <c r="AE1783" t="str">
        <v>YX361815 Corp</v>
      </c>
      <c r="AF1783" t="str">
        <v>XS2777289153</v>
      </c>
      <c r="AG1783" t="str">
        <v>YX3618155</v>
      </c>
      <c r="AH1783" t="str">
        <v>BACR 6 06/20/29</v>
      </c>
      <c r="AI1783" s="1">
        <v>47289</v>
      </c>
      <c r="AJ1783">
        <v>500000</v>
      </c>
      <c r="AQ1783" t="str">
        <v>YQ562335 Corp</v>
      </c>
      <c r="AR1783" t="str">
        <v>XS2975794525</v>
      </c>
      <c r="AS1783" t="str">
        <v>YQ5623356</v>
      </c>
      <c r="AT1783" t="str">
        <v>BNP 5.07 12/23/29</v>
      </c>
      <c r="AU1783" s="1">
        <v>47475</v>
      </c>
      <c r="AV1783">
        <v>2000000</v>
      </c>
      <c r="KA1783" s="1"/>
      <c r="LE1783" s="1"/>
    </row>
    <row r="1784" spans="31:317" x14ac:dyDescent="0.25">
      <c r="AE1784" t="str">
        <v>YX361819 Corp</v>
      </c>
      <c r="AF1784" t="str">
        <v>XS2777289583</v>
      </c>
      <c r="AG1784" t="str">
        <v>YX3618197</v>
      </c>
      <c r="AH1784" t="str">
        <v>BACR 5 ½ 06/20/29</v>
      </c>
      <c r="AI1784" s="1">
        <v>47289</v>
      </c>
      <c r="AJ1784">
        <v>500000</v>
      </c>
      <c r="AQ1784" t="str">
        <v>YQ562357 Corp</v>
      </c>
      <c r="AR1784" t="str">
        <v>XS2981494789</v>
      </c>
      <c r="AS1784" t="str">
        <v>YQ5623570</v>
      </c>
      <c r="AT1784" t="str">
        <v>BNP 0 01/08/31</v>
      </c>
      <c r="AU1784" s="1">
        <v>47856</v>
      </c>
      <c r="AV1784">
        <v>700000</v>
      </c>
      <c r="KA1784" s="1"/>
      <c r="LE1784" s="1"/>
    </row>
    <row r="1785" spans="31:317" x14ac:dyDescent="0.25">
      <c r="AE1785" t="str">
        <v>YX361829 Corp</v>
      </c>
      <c r="AF1785" t="str">
        <v>XS2777288932</v>
      </c>
      <c r="AG1785" t="str">
        <v>YX3618296</v>
      </c>
      <c r="AH1785" t="str">
        <v>BACR 6.3 06/20/29</v>
      </c>
      <c r="AI1785" s="1">
        <v>47289</v>
      </c>
      <c r="AJ1785">
        <v>500000</v>
      </c>
      <c r="AQ1785" t="str">
        <v>YQ562942 Corp</v>
      </c>
      <c r="AR1785" t="str">
        <v>XS2969858567</v>
      </c>
      <c r="AS1785" t="str">
        <v>YQ5629429</v>
      </c>
      <c r="AT1785" t="str">
        <v>BNP 4.8 12/23/29</v>
      </c>
      <c r="AU1785" s="1">
        <v>47475</v>
      </c>
      <c r="AV1785">
        <v>4370000</v>
      </c>
      <c r="KA1785" s="1"/>
      <c r="LE1785" s="1"/>
    </row>
    <row r="1786" spans="31:317" x14ac:dyDescent="0.25">
      <c r="AE1786" t="str">
        <v>YX363116 Corp</v>
      </c>
      <c r="AF1786" t="str">
        <v>XS2777290912</v>
      </c>
      <c r="AG1786" t="str">
        <v>YX3631166</v>
      </c>
      <c r="AH1786" t="str">
        <v>BACR 6.3 06/20/29</v>
      </c>
      <c r="AI1786" s="1">
        <v>47289</v>
      </c>
      <c r="AJ1786">
        <v>500000</v>
      </c>
      <c r="AQ1786" t="str">
        <v>YQ563736 Corp</v>
      </c>
      <c r="AR1786" t="str">
        <v>XS2981494862</v>
      </c>
      <c r="AS1786" t="str">
        <v>YQ5637364</v>
      </c>
      <c r="AT1786" t="str">
        <v>BNP 0 01/08/31</v>
      </c>
      <c r="AU1786" s="1">
        <v>47856</v>
      </c>
      <c r="AV1786">
        <v>1000000</v>
      </c>
      <c r="KA1786" s="1"/>
      <c r="LE1786" s="1"/>
    </row>
    <row r="1787" spans="31:317" x14ac:dyDescent="0.25">
      <c r="AE1787" t="str">
        <v>YX395776 Corp</v>
      </c>
      <c r="AF1787" t="str">
        <v>XS2777634606</v>
      </c>
      <c r="AG1787" t="str">
        <v>YX3957769</v>
      </c>
      <c r="AH1787" t="str">
        <v>BACR Float 06/04/29</v>
      </c>
      <c r="AI1787" s="1">
        <v>47273</v>
      </c>
      <c r="AJ1787">
        <v>60000000</v>
      </c>
      <c r="AQ1787" t="str">
        <v>YQ569972 Corp</v>
      </c>
      <c r="AR1787" t="str">
        <v>XS2815474296</v>
      </c>
      <c r="AS1787" t="str">
        <v>YQ5699729</v>
      </c>
      <c r="AT1787" t="str">
        <v>BNP 0 07/05/29</v>
      </c>
      <c r="AU1787" s="1">
        <v>47304</v>
      </c>
      <c r="AV1787">
        <v>2500000</v>
      </c>
      <c r="KA1787" s="1"/>
      <c r="LE1787" s="1"/>
    </row>
    <row r="1788" spans="31:317" x14ac:dyDescent="0.25">
      <c r="AE1788" t="str">
        <v>YX404835 Corp</v>
      </c>
      <c r="AF1788" t="str">
        <v>XS2777642963</v>
      </c>
      <c r="AG1788" t="str">
        <v>YX4048352</v>
      </c>
      <c r="AH1788" t="str">
        <v>BACR 6.45 06/20/29</v>
      </c>
      <c r="AI1788" s="1">
        <v>47289</v>
      </c>
      <c r="AJ1788">
        <v>2500000</v>
      </c>
      <c r="AQ1788" t="str">
        <v>YQ569976 Corp</v>
      </c>
      <c r="AR1788" t="str">
        <v>XS2784246857</v>
      </c>
      <c r="AS1788" t="str">
        <v>YQ5699760</v>
      </c>
      <c r="AT1788" t="str">
        <v>BNP 0 06/23/29</v>
      </c>
      <c r="AU1788" s="1">
        <v>47292</v>
      </c>
      <c r="AV1788">
        <v>5400000</v>
      </c>
      <c r="KA1788" s="1"/>
      <c r="LE1788" s="1"/>
    </row>
    <row r="1789" spans="31:317" x14ac:dyDescent="0.25">
      <c r="AE1789" t="str">
        <v>YX412675 Corp</v>
      </c>
      <c r="AF1789" t="str">
        <v>XS2777636726</v>
      </c>
      <c r="AG1789" t="str">
        <v>YX4126752</v>
      </c>
      <c r="AH1789" t="str">
        <v>BACR Float 06/11/29</v>
      </c>
      <c r="AI1789" s="1">
        <v>47280</v>
      </c>
      <c r="AJ1789">
        <v>3200000</v>
      </c>
      <c r="AQ1789" t="str">
        <v>YQ570947 Corp</v>
      </c>
      <c r="AR1789" t="str">
        <v>XS2975782355</v>
      </c>
      <c r="AS1789" t="str">
        <v>YQ5709478</v>
      </c>
      <c r="AT1789" t="str">
        <v>BNP 4.16 12/23/29</v>
      </c>
      <c r="AU1789" s="1">
        <v>47475</v>
      </c>
      <c r="AV1789">
        <v>1030000</v>
      </c>
      <c r="KA1789" s="1"/>
      <c r="LE1789" s="1"/>
    </row>
    <row r="1790" spans="31:317" x14ac:dyDescent="0.25">
      <c r="AE1790" t="str">
        <v>YX414299 Corp</v>
      </c>
      <c r="AF1790" t="str">
        <v>XS2777635918</v>
      </c>
      <c r="AG1790" t="str">
        <v>YX4142999</v>
      </c>
      <c r="AH1790" t="str">
        <v>BACR 0 06/11/29</v>
      </c>
      <c r="AI1790" s="1">
        <v>47280</v>
      </c>
      <c r="AJ1790">
        <v>3430000</v>
      </c>
      <c r="AQ1790" t="str">
        <v>YQ596483 Corp</v>
      </c>
      <c r="AR1790" t="str">
        <v>XS2984349030</v>
      </c>
      <c r="AS1790" t="str">
        <v>YQ5964834</v>
      </c>
      <c r="AT1790" t="str">
        <v>BNP 5.22 01/08/30</v>
      </c>
      <c r="AU1790" s="1">
        <v>47491</v>
      </c>
      <c r="AV1790">
        <v>1000000</v>
      </c>
      <c r="KA1790" s="1"/>
      <c r="LE1790" s="1"/>
    </row>
    <row r="1791" spans="31:317" x14ac:dyDescent="0.25">
      <c r="AE1791" t="str">
        <v>YX444469 Corp</v>
      </c>
      <c r="AF1791" t="str">
        <v>XS2786452313</v>
      </c>
      <c r="AG1791" t="str">
        <v>YX4444692</v>
      </c>
      <c r="AH1791" t="str">
        <v>BACR 6 06/20/29</v>
      </c>
      <c r="AI1791" s="1">
        <v>47289</v>
      </c>
      <c r="AJ1791">
        <v>1000000</v>
      </c>
      <c r="AQ1791" t="str">
        <v>YQ601045 Corp</v>
      </c>
      <c r="AR1791" t="str">
        <v>XS2984355276</v>
      </c>
      <c r="AS1791" t="str">
        <v>YQ6010454</v>
      </c>
      <c r="AT1791" t="str">
        <v>BNP 6 07/05/30</v>
      </c>
      <c r="AU1791" s="1">
        <v>47669</v>
      </c>
      <c r="AV1791">
        <v>500000</v>
      </c>
      <c r="KA1791" s="1"/>
      <c r="LE1791" s="1"/>
    </row>
    <row r="1792" spans="31:317" x14ac:dyDescent="0.25">
      <c r="AE1792" t="str">
        <v>YX446043 Corp</v>
      </c>
      <c r="AF1792" t="str">
        <v>XS2786452404</v>
      </c>
      <c r="AG1792" t="str">
        <v>YX4460433</v>
      </c>
      <c r="AH1792" t="str">
        <v>BACR 6.8 06/20/29</v>
      </c>
      <c r="AI1792" s="1">
        <v>47289</v>
      </c>
      <c r="AJ1792">
        <v>1000000</v>
      </c>
      <c r="AQ1792" t="str">
        <v>YQ603439 Corp</v>
      </c>
      <c r="AR1792" t="str">
        <v>XS2984355359</v>
      </c>
      <c r="AS1792" t="str">
        <v>YQ6034397</v>
      </c>
      <c r="AT1792" t="str">
        <v>BNP 5.04 07/05/30</v>
      </c>
      <c r="AU1792" s="1">
        <v>47669</v>
      </c>
      <c r="AV1792">
        <v>500000</v>
      </c>
      <c r="KA1792" s="1"/>
      <c r="LE1792" s="1"/>
    </row>
    <row r="1793" spans="31:317" x14ac:dyDescent="0.25">
      <c r="AE1793" t="str">
        <v>YX447894 Corp</v>
      </c>
      <c r="AF1793" t="str">
        <v>XS2777650719</v>
      </c>
      <c r="AG1793" t="str">
        <v>YX4478948</v>
      </c>
      <c r="AH1793" t="str">
        <v>BACR 6.6 06/16/34</v>
      </c>
      <c r="AI1793" s="1">
        <v>49111</v>
      </c>
      <c r="AJ1793">
        <v>1200000</v>
      </c>
      <c r="AQ1793" t="str">
        <v>YQ610020 Corp</v>
      </c>
      <c r="AR1793" t="str">
        <v>XS2984346440</v>
      </c>
      <c r="AS1793" t="str">
        <v>YQ6100206</v>
      </c>
      <c r="AT1793" t="str">
        <v>BNP 7 ¾ 07/06/32</v>
      </c>
      <c r="AU1793" s="1">
        <v>48401</v>
      </c>
      <c r="AV1793">
        <v>4105000</v>
      </c>
      <c r="KA1793" s="1"/>
      <c r="LE1793" s="1"/>
    </row>
    <row r="1794" spans="31:317" x14ac:dyDescent="0.25">
      <c r="AE1794" t="str">
        <v>YX454797 Corp</v>
      </c>
      <c r="AF1794" t="str">
        <v>XS2786451851</v>
      </c>
      <c r="AG1794" t="str">
        <v>YX4547973</v>
      </c>
      <c r="AH1794" t="str">
        <v>BACR 4.4 06/13/26</v>
      </c>
      <c r="AI1794" s="1">
        <v>46186</v>
      </c>
      <c r="AJ1794">
        <v>8620000</v>
      </c>
      <c r="AQ1794" t="str">
        <v>YQ639385 Corp</v>
      </c>
      <c r="AR1794" t="str">
        <v>XS2984361837</v>
      </c>
      <c r="AS1794" t="str">
        <v>YQ6393850</v>
      </c>
      <c r="AT1794" t="str">
        <v>BNP Float 03/29/30</v>
      </c>
      <c r="AU1794" s="1">
        <v>47571</v>
      </c>
      <c r="AV1794">
        <v>500000</v>
      </c>
      <c r="KA1794" s="1"/>
      <c r="LE1794" s="1"/>
    </row>
    <row r="1795" spans="31:317" x14ac:dyDescent="0.25">
      <c r="AE1795" t="str">
        <v>YX471724 Corp</v>
      </c>
      <c r="AF1795" t="str">
        <v>XS2786455928</v>
      </c>
      <c r="AG1795" t="str">
        <v>YX4717246</v>
      </c>
      <c r="AH1795" t="str">
        <v>BACR 7.39 06/13/26</v>
      </c>
      <c r="AI1795" s="1">
        <v>46186</v>
      </c>
      <c r="AJ1795">
        <v>943000</v>
      </c>
      <c r="AQ1795" t="str">
        <v>YQ646449 Corp</v>
      </c>
      <c r="AR1795" t="str">
        <v>XS2952075401</v>
      </c>
      <c r="AS1795" t="str">
        <v>YQ6464495</v>
      </c>
      <c r="AT1795" t="str">
        <v>BNP 0 02/20/26</v>
      </c>
      <c r="AU1795" s="1">
        <v>46073</v>
      </c>
      <c r="AV1795">
        <v>3530000</v>
      </c>
      <c r="KA1795" s="1"/>
      <c r="LE1795" s="1"/>
    </row>
    <row r="1796" spans="31:317" x14ac:dyDescent="0.25">
      <c r="AE1796" t="str">
        <v>YX524562 Corp</v>
      </c>
      <c r="AF1796" t="str">
        <v>US06745U5S55</v>
      </c>
      <c r="AG1796" t="str">
        <v>06745U5S5</v>
      </c>
      <c r="AH1796" t="str">
        <v>BACR 5 ¼ 06/24/27</v>
      </c>
      <c r="AI1796" s="1">
        <v>46562</v>
      </c>
      <c r="AJ1796">
        <v>4188000</v>
      </c>
      <c r="AQ1796" t="str">
        <v>YQ647358 Corp</v>
      </c>
      <c r="AR1796" t="str">
        <v>XS2966727427</v>
      </c>
      <c r="AS1796" t="str">
        <v>YQ6473587</v>
      </c>
      <c r="AT1796" t="str">
        <v>BNP Float 03/11/30</v>
      </c>
      <c r="AU1796" s="1">
        <v>47553</v>
      </c>
      <c r="AV1796">
        <v>1000000</v>
      </c>
      <c r="KA1796" s="1"/>
      <c r="LE1796" s="1"/>
    </row>
    <row r="1797" spans="31:317" x14ac:dyDescent="0.25">
      <c r="AE1797" t="str">
        <v>YX554891 Corp</v>
      </c>
      <c r="AF1797" t="str">
        <v>US06745U5W67</v>
      </c>
      <c r="AG1797" t="str">
        <v>06745U5W6</v>
      </c>
      <c r="AH1797" t="str">
        <v>BACR 5 ½ 06/24/42</v>
      </c>
      <c r="AI1797" s="1">
        <v>52041</v>
      </c>
      <c r="AJ1797">
        <v>5301000</v>
      </c>
      <c r="AQ1797" t="str">
        <v>YQ647425 Corp</v>
      </c>
      <c r="AR1797" t="str">
        <v>XS2969867550</v>
      </c>
      <c r="AS1797" t="str">
        <v>YQ6474254</v>
      </c>
      <c r="AT1797" t="str">
        <v>BNP Float 03/13/31</v>
      </c>
      <c r="AU1797" s="1">
        <v>47920</v>
      </c>
      <c r="AV1797">
        <v>500000</v>
      </c>
      <c r="KA1797" s="1"/>
      <c r="LE1797" s="1"/>
    </row>
    <row r="1798" spans="31:317" x14ac:dyDescent="0.25">
      <c r="AE1798" t="str">
        <v>YX568893 Corp</v>
      </c>
      <c r="AF1798" t="str">
        <v>XS2786526702</v>
      </c>
      <c r="AG1798" t="str">
        <v>YX5688933</v>
      </c>
      <c r="AH1798" t="str">
        <v>BACR Float 08/02/27</v>
      </c>
      <c r="AI1798" s="1">
        <v>46601</v>
      </c>
      <c r="AJ1798">
        <v>50000000</v>
      </c>
      <c r="AQ1798" t="str">
        <v>YQ674998 Corp</v>
      </c>
      <c r="AR1798" t="str">
        <v>XS2955902031</v>
      </c>
      <c r="AS1798" t="str">
        <v>YQ6749986</v>
      </c>
      <c r="AT1798" t="str">
        <v>BNP 6.42 07/05/30</v>
      </c>
      <c r="AU1798" s="1">
        <v>47669</v>
      </c>
      <c r="AV1798">
        <v>1230000</v>
      </c>
      <c r="KA1798" s="1"/>
      <c r="LE1798" s="1"/>
    </row>
    <row r="1799" spans="31:317" x14ac:dyDescent="0.25">
      <c r="AE1799" t="str">
        <v>YX591332 Corp</v>
      </c>
      <c r="AF1799" t="str">
        <v>CH1356823604</v>
      </c>
      <c r="AG1799" t="str">
        <v>YX5913323</v>
      </c>
      <c r="AH1799" t="str">
        <v>BACR Float 06/12/29</v>
      </c>
      <c r="AI1799" s="1">
        <v>47281</v>
      </c>
      <c r="AJ1799">
        <v>1000000</v>
      </c>
      <c r="AQ1799" t="str">
        <v>YQ686977 Corp</v>
      </c>
      <c r="AR1799" t="str">
        <v>XS2984346366</v>
      </c>
      <c r="AS1799" t="str">
        <v>YQ6869776</v>
      </c>
      <c r="AT1799" t="str">
        <v>BNP Float 03/28/30</v>
      </c>
      <c r="AU1799" s="1">
        <v>47570</v>
      </c>
      <c r="AV1799">
        <v>9973000</v>
      </c>
      <c r="KA1799" s="1"/>
      <c r="LE1799" s="1"/>
    </row>
    <row r="1800" spans="31:317" x14ac:dyDescent="0.25">
      <c r="AE1800" t="str">
        <v>YX636996 Corp</v>
      </c>
      <c r="AF1800" t="str">
        <v>XS2791604791</v>
      </c>
      <c r="AG1800" t="str">
        <v>YX6369962</v>
      </c>
      <c r="AH1800" t="str">
        <v>BACR 10.9 06/20/29</v>
      </c>
      <c r="AI1800" s="1">
        <v>47289</v>
      </c>
      <c r="AJ1800">
        <v>3600000</v>
      </c>
      <c r="AQ1800" t="str">
        <v>YQ697745 Corp</v>
      </c>
      <c r="AR1800" t="str">
        <v>XS2987945867</v>
      </c>
      <c r="AS1800" t="str">
        <v>YQ6977454</v>
      </c>
      <c r="AT1800" t="str">
        <v>BNP 8.6 07/05/30</v>
      </c>
      <c r="AU1800" s="1">
        <v>47669</v>
      </c>
      <c r="AV1800">
        <v>2000000</v>
      </c>
      <c r="KA1800" s="1"/>
      <c r="LE1800" s="1"/>
    </row>
    <row r="1801" spans="31:317" x14ac:dyDescent="0.25">
      <c r="AE1801" t="str">
        <v>YX673267 Corp</v>
      </c>
      <c r="AF1801" t="str">
        <v>XS2761942833</v>
      </c>
      <c r="AG1801" t="str">
        <v>YX6732672</v>
      </c>
      <c r="AH1801" t="str">
        <v>BACR Float 06/20/29</v>
      </c>
      <c r="AI1801" s="1">
        <v>47289</v>
      </c>
      <c r="AJ1801">
        <v>550000</v>
      </c>
      <c r="AQ1801" t="str">
        <v>YQ710566 Corp</v>
      </c>
      <c r="AR1801" t="str">
        <v>XS2984355193</v>
      </c>
      <c r="AS1801" t="str">
        <v>YQ7105667</v>
      </c>
      <c r="AT1801" t="str">
        <v>BNP 5.05 07/05/30</v>
      </c>
      <c r="AU1801" s="1">
        <v>47669</v>
      </c>
      <c r="AV1801">
        <v>500000</v>
      </c>
      <c r="KA1801" s="1"/>
      <c r="LE1801" s="1"/>
    </row>
    <row r="1802" spans="31:317" x14ac:dyDescent="0.25">
      <c r="AE1802" t="str">
        <v>YX673558 Corp</v>
      </c>
      <c r="AF1802" t="str">
        <v>XS2761943054</v>
      </c>
      <c r="AG1802" t="str">
        <v>YX6735584</v>
      </c>
      <c r="AH1802" t="str">
        <v>BACR Float 06/20/29</v>
      </c>
      <c r="AI1802" s="1">
        <v>47289</v>
      </c>
      <c r="AJ1802">
        <v>550000</v>
      </c>
      <c r="AQ1802" t="str">
        <v>YQ713082 Corp</v>
      </c>
      <c r="AR1802" t="str">
        <v>XS2987945941</v>
      </c>
      <c r="AS1802" t="str">
        <v>YQ7130822</v>
      </c>
      <c r="AT1802" t="str">
        <v>BNP 0 07/06/32</v>
      </c>
      <c r="AU1802" s="1">
        <v>48401</v>
      </c>
      <c r="AV1802">
        <v>1422000</v>
      </c>
      <c r="KA1802" s="1"/>
      <c r="LE1802" s="1"/>
    </row>
    <row r="1803" spans="31:317" x14ac:dyDescent="0.25">
      <c r="AE1803" t="str">
        <v>YX673623 Corp</v>
      </c>
      <c r="AF1803" t="str">
        <v>XS2761942916</v>
      </c>
      <c r="AG1803" t="str">
        <v>YX6736236</v>
      </c>
      <c r="AH1803" t="str">
        <v>BACR Float 06/20/29</v>
      </c>
      <c r="AI1803" s="1">
        <v>47289</v>
      </c>
      <c r="AJ1803">
        <v>550000</v>
      </c>
      <c r="AQ1803" t="str">
        <v>YQ725991 Corp</v>
      </c>
      <c r="AR1803" t="str">
        <v>XS2987947996</v>
      </c>
      <c r="AS1803" t="str">
        <v>YQ7259910</v>
      </c>
      <c r="AT1803" t="str">
        <v>BNP Float 04/08/30</v>
      </c>
      <c r="AU1803" s="1">
        <v>47581</v>
      </c>
      <c r="AV1803">
        <v>500000</v>
      </c>
      <c r="KA1803" s="1"/>
      <c r="LE1803" s="1"/>
    </row>
    <row r="1804" spans="31:317" x14ac:dyDescent="0.25">
      <c r="AE1804" t="str">
        <v>YX673748 Corp</v>
      </c>
      <c r="AF1804" t="str">
        <v>XS2761943302</v>
      </c>
      <c r="AG1804" t="str">
        <v>YX6737481</v>
      </c>
      <c r="AH1804" t="str">
        <v>BACR Float 06/20/29</v>
      </c>
      <c r="AI1804" s="1">
        <v>47289</v>
      </c>
      <c r="AJ1804">
        <v>550000</v>
      </c>
      <c r="AQ1804" t="str">
        <v>YQ756203 Corp</v>
      </c>
      <c r="AR1804" t="str">
        <v>XS2979390171</v>
      </c>
      <c r="AS1804" t="str">
        <v>YQ7562032</v>
      </c>
      <c r="AT1804" t="str">
        <v>BNP 4.8 12/23/29</v>
      </c>
      <c r="AU1804" s="1">
        <v>47475</v>
      </c>
      <c r="AV1804">
        <v>500000</v>
      </c>
      <c r="KA1804" s="1"/>
      <c r="LE1804" s="1"/>
    </row>
    <row r="1805" spans="31:317" x14ac:dyDescent="0.25">
      <c r="AE1805" t="str">
        <v>YX673772 Corp</v>
      </c>
      <c r="AF1805" t="str">
        <v>XS2761943211</v>
      </c>
      <c r="AG1805" t="str">
        <v>YX6737721</v>
      </c>
      <c r="AH1805" t="str">
        <v>BACR Float 06/20/29</v>
      </c>
      <c r="AI1805" s="1">
        <v>47289</v>
      </c>
      <c r="AJ1805">
        <v>550000</v>
      </c>
      <c r="AQ1805" t="str">
        <v>YQ756217 Corp</v>
      </c>
      <c r="AR1805" t="str">
        <v>XS2979408486</v>
      </c>
      <c r="AS1805" t="str">
        <v>YQ7562172</v>
      </c>
      <c r="AT1805" t="str">
        <v>BNP 0 12/23/31</v>
      </c>
      <c r="AU1805" s="1">
        <v>48205</v>
      </c>
      <c r="AV1805">
        <v>1800000</v>
      </c>
      <c r="KA1805" s="1"/>
      <c r="LE1805" s="1"/>
    </row>
    <row r="1806" spans="31:317" x14ac:dyDescent="0.25">
      <c r="AE1806" t="str">
        <v>YX677072 Corp</v>
      </c>
      <c r="AF1806" t="str">
        <v>XS2786455761</v>
      </c>
      <c r="AG1806" t="str">
        <v>YX6770722</v>
      </c>
      <c r="AH1806" t="str">
        <v>BACR 0 06/13/27</v>
      </c>
      <c r="AI1806" s="1">
        <v>46551</v>
      </c>
      <c r="AJ1806">
        <v>2460000</v>
      </c>
      <c r="AQ1806" t="str">
        <v>YQ756231 Corp</v>
      </c>
      <c r="AR1806" t="str">
        <v>XS2979444366</v>
      </c>
      <c r="AS1806" t="str">
        <v>YQ7562313</v>
      </c>
      <c r="AT1806" t="str">
        <v>BNP 4.67 12/23/29</v>
      </c>
      <c r="AU1806" s="1">
        <v>47475</v>
      </c>
      <c r="AV1806">
        <v>500000</v>
      </c>
      <c r="KA1806" s="1"/>
      <c r="LE1806" s="1"/>
    </row>
    <row r="1807" spans="31:317" x14ac:dyDescent="0.25">
      <c r="AE1807" t="str">
        <v>YX688211 Corp</v>
      </c>
      <c r="AF1807" t="str">
        <v>US06745UAG58</v>
      </c>
      <c r="AG1807" t="str">
        <v>06745UAG5</v>
      </c>
      <c r="AH1807" t="str">
        <v>BACR Float 12/10/27</v>
      </c>
      <c r="AI1807" s="1">
        <v>46731</v>
      </c>
      <c r="AJ1807">
        <v>0</v>
      </c>
      <c r="AQ1807" t="str">
        <v>YQ756394 Corp</v>
      </c>
      <c r="AR1807" t="str">
        <v>XS2979443715</v>
      </c>
      <c r="AS1807" t="str">
        <v>YQ7563949</v>
      </c>
      <c r="AT1807" t="str">
        <v>BNP 4.65 12/23/29</v>
      </c>
      <c r="AU1807" s="1">
        <v>47475</v>
      </c>
      <c r="AV1807">
        <v>1000000</v>
      </c>
      <c r="KA1807" s="1"/>
      <c r="LE1807" s="1"/>
    </row>
    <row r="1808" spans="31:317" x14ac:dyDescent="0.25">
      <c r="AE1808" t="str">
        <v>YX710085 Corp</v>
      </c>
      <c r="AF1808" t="str">
        <v>XS2791652410</v>
      </c>
      <c r="AG1808" t="str">
        <v>YX7100853</v>
      </c>
      <c r="AH1808" t="str">
        <v>BACR 0 06/20/29</v>
      </c>
      <c r="AI1808" s="1">
        <v>47289</v>
      </c>
      <c r="AJ1808">
        <v>5000000</v>
      </c>
      <c r="AQ1808" t="str">
        <v>YQ756410 Corp</v>
      </c>
      <c r="AR1808" t="str">
        <v>XS2979390098</v>
      </c>
      <c r="AS1808" t="str">
        <v>YQ7564103</v>
      </c>
      <c r="AT1808" t="str">
        <v>BNP 4.8 12/23/29</v>
      </c>
      <c r="AU1808" s="1">
        <v>47475</v>
      </c>
      <c r="AV1808">
        <v>500000</v>
      </c>
      <c r="KA1808" s="1"/>
      <c r="LE1808" s="1"/>
    </row>
    <row r="1809" spans="31:317" x14ac:dyDescent="0.25">
      <c r="AE1809" t="str">
        <v>YX732390 Corp</v>
      </c>
      <c r="AF1809" t="str">
        <v>XS2791640241</v>
      </c>
      <c r="AG1809" t="str">
        <v>YX7323901</v>
      </c>
      <c r="AH1809" t="str">
        <v>BACR 6.09 06/20/29</v>
      </c>
      <c r="AI1809" s="1">
        <v>47289</v>
      </c>
      <c r="AJ1809">
        <v>1080000</v>
      </c>
      <c r="AQ1809" t="str">
        <v>YQ756432 Corp</v>
      </c>
      <c r="AR1809" t="str">
        <v>XS2979388860</v>
      </c>
      <c r="AS1809" t="str">
        <v>YQ7564327</v>
      </c>
      <c r="AT1809" t="str">
        <v>BNP 0 12/23/34</v>
      </c>
      <c r="AU1809" s="1">
        <v>49301</v>
      </c>
      <c r="AV1809">
        <v>3000000</v>
      </c>
      <c r="KA1809" s="1"/>
      <c r="LE1809" s="1"/>
    </row>
    <row r="1810" spans="31:317" x14ac:dyDescent="0.25">
      <c r="AE1810" t="str">
        <v>YX732547 Corp</v>
      </c>
      <c r="AF1810" t="str">
        <v>XS2791670404</v>
      </c>
      <c r="AG1810" t="str">
        <v>YX7325476</v>
      </c>
      <c r="AH1810" t="str">
        <v>BACR 6.4 06/20/27</v>
      </c>
      <c r="AI1810" s="1">
        <v>46558</v>
      </c>
      <c r="AJ1810">
        <v>1000000</v>
      </c>
      <c r="AQ1810" t="str">
        <v>YQ756433 Corp</v>
      </c>
      <c r="AR1810" t="str">
        <v>XS2952144579</v>
      </c>
      <c r="AS1810" t="str">
        <v>YQ7564335</v>
      </c>
      <c r="AT1810" t="str">
        <v>BNP Float 04/04/28</v>
      </c>
      <c r="AU1810" s="1">
        <v>46847</v>
      </c>
      <c r="AV1810">
        <v>960000</v>
      </c>
      <c r="KA1810" s="1"/>
      <c r="LE1810" s="1"/>
    </row>
    <row r="1811" spans="31:317" x14ac:dyDescent="0.25">
      <c r="AE1811" t="str">
        <v>YX734301 Corp</v>
      </c>
      <c r="AF1811" t="str">
        <v>XS2791671048</v>
      </c>
      <c r="AG1811" t="str">
        <v>YX7343016</v>
      </c>
      <c r="AH1811" t="str">
        <v>BACR 6.1 06/20/29</v>
      </c>
      <c r="AI1811" s="1">
        <v>47289</v>
      </c>
      <c r="AJ1811">
        <v>700000</v>
      </c>
      <c r="AQ1811" t="str">
        <v>YQ756471 Corp</v>
      </c>
      <c r="AR1811" t="str">
        <v>XS2952143258</v>
      </c>
      <c r="AS1811" t="str">
        <v>YQ7564715</v>
      </c>
      <c r="AT1811" t="str">
        <v>BNP 0 03/24/26</v>
      </c>
      <c r="AU1811" s="1">
        <v>46105</v>
      </c>
      <c r="AV1811">
        <v>31800000</v>
      </c>
      <c r="KA1811" s="1"/>
      <c r="LE1811" s="1"/>
    </row>
    <row r="1812" spans="31:317" x14ac:dyDescent="0.25">
      <c r="AE1812" t="str">
        <v>YX744495 Corp</v>
      </c>
      <c r="AF1812" t="str">
        <v>US06745UAY64</v>
      </c>
      <c r="AG1812" t="str">
        <v>06745UAY6</v>
      </c>
      <c r="AH1812" t="str">
        <v>BACR 5 ½ 06/28/34</v>
      </c>
      <c r="AI1812" s="1">
        <v>49123</v>
      </c>
      <c r="AJ1812">
        <v>2715000</v>
      </c>
      <c r="AQ1812" t="str">
        <v>YQ756498 Corp</v>
      </c>
      <c r="AR1812" t="str">
        <v>XS2984348495</v>
      </c>
      <c r="AS1812" t="str">
        <v>YQ7564988</v>
      </c>
      <c r="AT1812" t="str">
        <v>BNP Float 03/26/30</v>
      </c>
      <c r="AU1812" s="1">
        <v>47568</v>
      </c>
      <c r="AV1812">
        <v>3000000</v>
      </c>
      <c r="KA1812" s="1"/>
      <c r="LE1812" s="1"/>
    </row>
    <row r="1813" spans="31:317" x14ac:dyDescent="0.25">
      <c r="AE1813" t="str">
        <v>YX748860 Corp</v>
      </c>
      <c r="AF1813" t="str">
        <v>CH1356826037</v>
      </c>
      <c r="AG1813" t="str">
        <v>YX7488605</v>
      </c>
      <c r="AH1813" t="str">
        <v>BACR Float 06/27/29</v>
      </c>
      <c r="AI1813" s="1">
        <v>47296</v>
      </c>
      <c r="AJ1813">
        <v>20000000</v>
      </c>
      <c r="AQ1813" t="str">
        <v>YQ762483 Corp</v>
      </c>
      <c r="AR1813" t="str">
        <v>XS2986978588</v>
      </c>
      <c r="AS1813" t="str">
        <v>YQ7624832</v>
      </c>
      <c r="AT1813" t="str">
        <v>BNP 5 ½ 07/06/32</v>
      </c>
      <c r="AU1813" s="1">
        <v>48401</v>
      </c>
      <c r="AV1813">
        <v>1000000</v>
      </c>
      <c r="KA1813" s="1"/>
      <c r="LE1813" s="1"/>
    </row>
    <row r="1814" spans="31:317" x14ac:dyDescent="0.25">
      <c r="AE1814" t="str">
        <v>YX783285 Corp</v>
      </c>
      <c r="AF1814" t="str">
        <v>US06745UB331</v>
      </c>
      <c r="AG1814" t="str">
        <v>06745UB33</v>
      </c>
      <c r="AH1814" t="str">
        <v>BACR 5 ¼ 07/02/29</v>
      </c>
      <c r="AI1814" s="1">
        <v>47301</v>
      </c>
      <c r="AJ1814">
        <v>2355000</v>
      </c>
      <c r="AQ1814" t="str">
        <v>YQ763651 Corp</v>
      </c>
      <c r="AR1814" t="str">
        <v>XS2986979040</v>
      </c>
      <c r="AS1814" t="str">
        <v>YQ7636513</v>
      </c>
      <c r="AT1814" t="str">
        <v>BNP 6 07/05/30</v>
      </c>
      <c r="AU1814" s="1">
        <v>47669</v>
      </c>
      <c r="AV1814">
        <v>1000000</v>
      </c>
      <c r="KA1814" s="1"/>
      <c r="LE1814" s="1"/>
    </row>
    <row r="1815" spans="31:317" x14ac:dyDescent="0.25">
      <c r="AE1815" t="str">
        <v>YX798699 Corp</v>
      </c>
      <c r="AF1815" t="str">
        <v>XS2795943807</v>
      </c>
      <c r="AG1815" t="str">
        <v>YX7986996</v>
      </c>
      <c r="AH1815" t="str">
        <v>BACR Float 06/21/29</v>
      </c>
      <c r="AI1815" s="1">
        <v>47290</v>
      </c>
      <c r="AJ1815">
        <v>14000000</v>
      </c>
      <c r="AQ1815" t="str">
        <v>YQ768198 Corp</v>
      </c>
      <c r="AR1815" t="str">
        <v>XS2986981962</v>
      </c>
      <c r="AS1815" t="str">
        <v>YQ7681980</v>
      </c>
      <c r="AT1815" t="str">
        <v>BNP 49 ¾ 07/05/30</v>
      </c>
      <c r="AU1815" s="1">
        <v>47669</v>
      </c>
      <c r="AV1815">
        <v>6000000</v>
      </c>
      <c r="KA1815" s="1"/>
      <c r="LE1815" s="1"/>
    </row>
    <row r="1816" spans="31:317" x14ac:dyDescent="0.25">
      <c r="AE1816" t="str">
        <v>YX859610 Corp</v>
      </c>
      <c r="AF1816" t="str">
        <v>XS2777220893</v>
      </c>
      <c r="AG1816" t="str">
        <v>YX8596109</v>
      </c>
      <c r="AH1816" t="str">
        <v>BACR 4.36 06/28/27</v>
      </c>
      <c r="AI1816" s="1">
        <v>46566</v>
      </c>
      <c r="AJ1816">
        <v>958000</v>
      </c>
      <c r="AQ1816" t="str">
        <v>YQ792777 Corp</v>
      </c>
      <c r="AR1816" t="str">
        <v>XS2886438907</v>
      </c>
      <c r="AS1816" t="str">
        <v>YQ7927771</v>
      </c>
      <c r="AT1816" t="str">
        <v>BNP 7.7 06/22/35</v>
      </c>
      <c r="AU1816" s="1">
        <v>49482</v>
      </c>
      <c r="AV1816">
        <v>15000000</v>
      </c>
      <c r="KA1816" s="1"/>
      <c r="LE1816" s="1"/>
    </row>
    <row r="1817" spans="31:317" x14ac:dyDescent="0.25">
      <c r="AE1817" t="str">
        <v>YX877771 Corp</v>
      </c>
      <c r="AF1817" t="str">
        <v>XS2796333008</v>
      </c>
      <c r="AG1817" t="str">
        <v>YX8777717</v>
      </c>
      <c r="AH1817" t="str">
        <v>BACR Float 06/20/29</v>
      </c>
      <c r="AI1817" s="1">
        <v>47289</v>
      </c>
      <c r="AJ1817">
        <v>1000000</v>
      </c>
      <c r="AQ1817" t="str">
        <v>YQ792961 Corp</v>
      </c>
      <c r="AR1817" t="str">
        <v>XS2886439038</v>
      </c>
      <c r="AS1817" t="str">
        <v>YQ7929611</v>
      </c>
      <c r="AT1817" t="str">
        <v>BNP 7.7 06/22/35</v>
      </c>
      <c r="AU1817" s="1">
        <v>49482</v>
      </c>
      <c r="AV1817">
        <v>10000000</v>
      </c>
      <c r="KA1817" s="1"/>
      <c r="LE1817" s="1"/>
    </row>
    <row r="1818" spans="31:317" x14ac:dyDescent="0.25">
      <c r="AE1818" t="str">
        <v>YX893114 Corp</v>
      </c>
      <c r="AF1818" t="str">
        <v>XS2796333693</v>
      </c>
      <c r="AG1818" t="str">
        <v>YX8931140</v>
      </c>
      <c r="AH1818" t="str">
        <v>BACR 5.08 06/26/26</v>
      </c>
      <c r="AI1818" s="1">
        <v>46199</v>
      </c>
      <c r="AJ1818">
        <v>10000000</v>
      </c>
      <c r="AQ1818" t="str">
        <v>YQ793187 Corp</v>
      </c>
      <c r="AR1818" t="str">
        <v>XS2980246321</v>
      </c>
      <c r="AS1818" t="str">
        <v>YQ7931872</v>
      </c>
      <c r="AT1818" t="str">
        <v>BNP 7.7 06/22/35</v>
      </c>
      <c r="AU1818" s="1">
        <v>49482</v>
      </c>
      <c r="AV1818">
        <v>20000000</v>
      </c>
      <c r="KA1818" s="1"/>
      <c r="LE1818" s="1"/>
    </row>
    <row r="1819" spans="31:317" x14ac:dyDescent="0.25">
      <c r="AE1819" t="str">
        <v>YX925126 Corp</v>
      </c>
      <c r="AF1819" t="str">
        <v>XS2796680739</v>
      </c>
      <c r="AG1819" t="str">
        <v>YX9251266</v>
      </c>
      <c r="AH1819" t="str">
        <v>BACR Float 06/20/29</v>
      </c>
      <c r="AI1819" s="1">
        <v>47289</v>
      </c>
      <c r="AJ1819">
        <v>4250000</v>
      </c>
      <c r="AQ1819" t="str">
        <v>YQ793640 Corp</v>
      </c>
      <c r="AR1819" t="str">
        <v>XS2986983588</v>
      </c>
      <c r="AS1819" t="str">
        <v>YQ7936400</v>
      </c>
      <c r="AT1819" t="str">
        <v>BNP 0 07/05/30</v>
      </c>
      <c r="AU1819" s="1">
        <v>47669</v>
      </c>
      <c r="AV1819">
        <v>950000</v>
      </c>
      <c r="KA1819" s="1"/>
      <c r="LE1819" s="1"/>
    </row>
    <row r="1820" spans="31:317" x14ac:dyDescent="0.25">
      <c r="AE1820" t="str">
        <v>YX926514 Corp</v>
      </c>
      <c r="AF1820" t="str">
        <v>XS2796680572</v>
      </c>
      <c r="AG1820" t="str">
        <v>YX9265142</v>
      </c>
      <c r="AH1820" t="str">
        <v>BACR 5.35 07/06/26</v>
      </c>
      <c r="AI1820" s="1">
        <v>46209</v>
      </c>
      <c r="AJ1820">
        <v>10000000</v>
      </c>
      <c r="AQ1820" t="str">
        <v>YQ793835 Corp</v>
      </c>
      <c r="AR1820" t="str">
        <v>XS2986978745</v>
      </c>
      <c r="AS1820" t="str">
        <v>YQ7938356</v>
      </c>
      <c r="AT1820" t="str">
        <v>BNP 5 07/05/30</v>
      </c>
      <c r="AU1820" s="1">
        <v>47669</v>
      </c>
      <c r="AV1820">
        <v>1000000</v>
      </c>
      <c r="KA1820" s="1"/>
      <c r="LE1820" s="1"/>
    </row>
    <row r="1821" spans="31:317" x14ac:dyDescent="0.25">
      <c r="AE1821" t="str">
        <v>YX991075 Corp</v>
      </c>
      <c r="AF1821" t="str">
        <v>XS2800941457</v>
      </c>
      <c r="AG1821" t="str">
        <v>YX9910754</v>
      </c>
      <c r="AH1821" t="str">
        <v>BACR 6 ½ 06/20/30</v>
      </c>
      <c r="AI1821" s="1">
        <v>47654</v>
      </c>
      <c r="AJ1821">
        <v>500000</v>
      </c>
      <c r="AQ1821" t="str">
        <v>YQ801530 Corp</v>
      </c>
      <c r="AR1821" t="str">
        <v>XS2986989353</v>
      </c>
      <c r="AS1821" t="str">
        <v>YQ8015303</v>
      </c>
      <c r="AT1821" t="str">
        <v>BNP Float 12/30/30</v>
      </c>
      <c r="AU1821" s="1">
        <v>47847</v>
      </c>
      <c r="AV1821">
        <v>5000000</v>
      </c>
      <c r="KA1821" s="1"/>
      <c r="LE1821" s="1"/>
    </row>
    <row r="1822" spans="31:317" x14ac:dyDescent="0.25">
      <c r="AE1822" t="str">
        <v>YX992139 Corp</v>
      </c>
      <c r="AF1822" t="str">
        <v>XS2800940301</v>
      </c>
      <c r="AG1822" t="str">
        <v>YX9921397</v>
      </c>
      <c r="AH1822" t="str">
        <v>BACR 5.2 07/02/31</v>
      </c>
      <c r="AI1822" s="1">
        <v>48031</v>
      </c>
      <c r="AJ1822">
        <v>15000000</v>
      </c>
      <c r="AQ1822" t="str">
        <v>YQ804666 Corp</v>
      </c>
      <c r="AR1822" t="str">
        <v>XS2986992225</v>
      </c>
      <c r="AS1822" t="str">
        <v>YQ8046662</v>
      </c>
      <c r="AT1822" t="str">
        <v>BNP 4 ½ 07/05/30</v>
      </c>
      <c r="AU1822" s="1">
        <v>47669</v>
      </c>
      <c r="AV1822">
        <v>745000</v>
      </c>
      <c r="KA1822" s="1"/>
      <c r="LE1822" s="1"/>
    </row>
    <row r="1823" spans="31:317" x14ac:dyDescent="0.25">
      <c r="AE1823" t="str">
        <v>ZB037219 Corp</v>
      </c>
      <c r="AF1823" t="str">
        <v>XS2742910875</v>
      </c>
      <c r="AG1823" t="str">
        <v>ZB0372191</v>
      </c>
      <c r="AH1823" t="str">
        <v>BACR 11.15 06/20/26</v>
      </c>
      <c r="AI1823" s="1">
        <v>46193</v>
      </c>
      <c r="AJ1823">
        <v>2800000</v>
      </c>
      <c r="AQ1823" t="str">
        <v>YQ874041 Corp</v>
      </c>
      <c r="AR1823" t="str">
        <v>XS2981485951</v>
      </c>
      <c r="AS1823" t="str">
        <v>YQ8740413</v>
      </c>
      <c r="AT1823" t="str">
        <v>BNP 4.85 12/23/29</v>
      </c>
      <c r="AU1823" s="1">
        <v>47475</v>
      </c>
      <c r="AV1823">
        <v>2500000</v>
      </c>
      <c r="KA1823" s="1"/>
      <c r="LE1823" s="1"/>
    </row>
    <row r="1824" spans="31:317" x14ac:dyDescent="0.25">
      <c r="AE1824" t="str">
        <v>ZB041478 Corp</v>
      </c>
      <c r="AF1824" t="str">
        <v>XS2742899706</v>
      </c>
      <c r="AG1824" t="str">
        <v>ZB0414787</v>
      </c>
      <c r="AH1824" t="str">
        <v>BACR Float 04/08/27</v>
      </c>
      <c r="AI1824" s="1">
        <v>46485</v>
      </c>
      <c r="AJ1824">
        <v>2000000</v>
      </c>
      <c r="AQ1824" t="str">
        <v>YQ874118 Corp</v>
      </c>
      <c r="AR1824" t="str">
        <v>XS2987952483</v>
      </c>
      <c r="AS1824" t="str">
        <v>YQ8741189</v>
      </c>
      <c r="AT1824" t="str">
        <v>BNP 4.85 06/23/30</v>
      </c>
      <c r="AU1824" s="1">
        <v>47657</v>
      </c>
      <c r="AV1824">
        <v>600000</v>
      </c>
      <c r="KA1824" s="1"/>
      <c r="LE1824" s="1"/>
    </row>
    <row r="1825" spans="31:317" x14ac:dyDescent="0.25">
      <c r="AE1825" t="str">
        <v>ZB054076 Corp</v>
      </c>
      <c r="AF1825" t="str">
        <v>XS2742910958</v>
      </c>
      <c r="AG1825" t="str">
        <v>ZB0540763</v>
      </c>
      <c r="AH1825" t="str">
        <v>BACR 0 06/20/34</v>
      </c>
      <c r="AI1825" s="1">
        <v>49115</v>
      </c>
      <c r="AJ1825">
        <v>5640000</v>
      </c>
      <c r="AQ1825" t="str">
        <v>YQ874232 Corp</v>
      </c>
      <c r="AR1825" t="str">
        <v>XS2981485878</v>
      </c>
      <c r="AS1825" t="str">
        <v>YQ8742328</v>
      </c>
      <c r="AT1825" t="str">
        <v>BNP 4.85 12/23/29</v>
      </c>
      <c r="AU1825" s="1">
        <v>47475</v>
      </c>
      <c r="AV1825">
        <v>2750000</v>
      </c>
      <c r="KA1825" s="1"/>
      <c r="LE1825" s="1"/>
    </row>
    <row r="1826" spans="31:317" x14ac:dyDescent="0.25">
      <c r="AE1826" t="str">
        <v>ZB073805 Corp</v>
      </c>
      <c r="AF1826" t="str">
        <v>XS2742922532</v>
      </c>
      <c r="AG1826" t="str">
        <v>ZB0738052</v>
      </c>
      <c r="AH1826" t="str">
        <v>BACR Float 04/09/30</v>
      </c>
      <c r="AI1826" s="1">
        <v>47582</v>
      </c>
      <c r="AJ1826">
        <v>15000000</v>
      </c>
      <c r="AQ1826" t="str">
        <v>YQ928639 Corp</v>
      </c>
      <c r="AR1826" t="str">
        <v>US05593DFX66</v>
      </c>
      <c r="AS1826" t="str">
        <v>05593DFX6</v>
      </c>
      <c r="AT1826" t="str">
        <v>BNP Float 12/01/25</v>
      </c>
      <c r="AU1826" s="1">
        <v>45992</v>
      </c>
      <c r="AV1826">
        <v>75000000</v>
      </c>
      <c r="KA1826" s="1"/>
      <c r="LE1826" s="1"/>
    </row>
    <row r="1827" spans="31:317" x14ac:dyDescent="0.25">
      <c r="AE1827" t="str">
        <v>ZB106571 Corp</v>
      </c>
      <c r="AF1827" t="str">
        <v>XS2742932093</v>
      </c>
      <c r="AG1827" t="str">
        <v>ZB1065711</v>
      </c>
      <c r="AH1827" t="str">
        <v>BACR Float 06/20/29</v>
      </c>
      <c r="AI1827" s="1">
        <v>47289</v>
      </c>
      <c r="AJ1827">
        <v>7500000</v>
      </c>
      <c r="AQ1827" t="str">
        <v>YQ966847 Corp</v>
      </c>
      <c r="AR1827" t="str">
        <v>XS2969869689</v>
      </c>
      <c r="AS1827" t="str">
        <v>YQ9668472</v>
      </c>
      <c r="AT1827" t="str">
        <v>BNP Float 03/07/30</v>
      </c>
      <c r="AU1827" s="1">
        <v>47549</v>
      </c>
      <c r="AV1827">
        <v>800000</v>
      </c>
      <c r="KA1827" s="1"/>
      <c r="LE1827" s="1"/>
    </row>
    <row r="1828" spans="31:317" x14ac:dyDescent="0.25">
      <c r="AE1828" t="str">
        <v>ZB111347 Corp</v>
      </c>
      <c r="AF1828" t="str">
        <v>XS2742935864</v>
      </c>
      <c r="AG1828" t="str">
        <v>ZB1113479</v>
      </c>
      <c r="AH1828" t="str">
        <v>BACR Float 04/08/29</v>
      </c>
      <c r="AI1828" s="1">
        <v>47216</v>
      </c>
      <c r="AJ1828">
        <v>5000000</v>
      </c>
      <c r="AQ1828" t="str">
        <v>YQ970426 Corp</v>
      </c>
      <c r="AR1828" t="str">
        <v>XS2768942935</v>
      </c>
      <c r="AS1828" t="str">
        <v>YQ9704269</v>
      </c>
      <c r="AT1828" t="str">
        <v>BNP Float 04/14/31</v>
      </c>
      <c r="AU1828" s="1">
        <v>47952</v>
      </c>
      <c r="AV1828">
        <v>2000000</v>
      </c>
      <c r="KA1828" s="1"/>
      <c r="LE1828" s="1"/>
    </row>
    <row r="1829" spans="31:317" x14ac:dyDescent="0.25">
      <c r="AE1829" t="str">
        <v>ZB112373 Corp</v>
      </c>
      <c r="AF1829" t="str">
        <v>XS2742938454</v>
      </c>
      <c r="AG1829" t="str">
        <v>ZB1123734</v>
      </c>
      <c r="AH1829" t="str">
        <v>BACR 0 04/11/29</v>
      </c>
      <c r="AI1829" s="1">
        <v>47219</v>
      </c>
      <c r="AJ1829">
        <v>1000000</v>
      </c>
      <c r="AQ1829" t="str">
        <v>YQ975374 Corp</v>
      </c>
      <c r="AR1829" t="str">
        <v>XS2836210224</v>
      </c>
      <c r="AS1829" t="str">
        <v>YQ9753746</v>
      </c>
      <c r="AT1829" t="str">
        <v>BNP 0 07/05/34</v>
      </c>
      <c r="AU1829" s="1">
        <v>49130</v>
      </c>
      <c r="AV1829">
        <v>300000</v>
      </c>
      <c r="KA1829" s="1"/>
      <c r="LE1829" s="1"/>
    </row>
    <row r="1830" spans="31:317" x14ac:dyDescent="0.25">
      <c r="AE1830" t="str">
        <v>ZB113697 Corp</v>
      </c>
      <c r="AF1830" t="str">
        <v>XS2742904639</v>
      </c>
      <c r="AG1830" t="str">
        <v>ZB1136975</v>
      </c>
      <c r="AH1830" t="str">
        <v>BACR 7.55 06/27/29</v>
      </c>
      <c r="AI1830" s="1">
        <v>47296</v>
      </c>
      <c r="AJ1830">
        <v>1700000</v>
      </c>
      <c r="AQ1830" t="str">
        <v>YQ977901 Corp</v>
      </c>
      <c r="AR1830" t="str">
        <v>XS2997053231</v>
      </c>
      <c r="AS1830" t="str">
        <v>YQ9779014</v>
      </c>
      <c r="AT1830" t="str">
        <v>BNP 6 07/05/30</v>
      </c>
      <c r="AU1830" s="1">
        <v>47669</v>
      </c>
      <c r="AV1830">
        <v>4000000</v>
      </c>
      <c r="KA1830" s="1"/>
      <c r="LE1830" s="1"/>
    </row>
    <row r="1831" spans="31:317" x14ac:dyDescent="0.25">
      <c r="AE1831" t="str">
        <v>ZB124280 Corp</v>
      </c>
      <c r="AF1831" t="str">
        <v>XS2742940278</v>
      </c>
      <c r="AG1831" t="str">
        <v>ZB1242807</v>
      </c>
      <c r="AH1831" t="str">
        <v>BACR Float 06/27/29</v>
      </c>
      <c r="AI1831" s="1">
        <v>47296</v>
      </c>
      <c r="AJ1831">
        <v>6670000</v>
      </c>
      <c r="AQ1831" t="str">
        <v>YR007897 Corp</v>
      </c>
      <c r="AR1831" t="str">
        <v>XS2902282479</v>
      </c>
      <c r="AS1831" t="str">
        <v>YR0078976</v>
      </c>
      <c r="AT1831" t="str">
        <v>BNP 0 05/27/26</v>
      </c>
      <c r="AU1831" s="1">
        <v>46169</v>
      </c>
      <c r="AV1831">
        <v>700000</v>
      </c>
      <c r="KA1831" s="1"/>
      <c r="LE1831" s="1"/>
    </row>
    <row r="1832" spans="31:317" x14ac:dyDescent="0.25">
      <c r="AE1832" t="str">
        <v>ZB125490 Corp</v>
      </c>
      <c r="AF1832" t="str">
        <v>XS2742943371</v>
      </c>
      <c r="AG1832" t="str">
        <v>ZB1254901</v>
      </c>
      <c r="AH1832" t="str">
        <v>BACR Float 06/27/29</v>
      </c>
      <c r="AI1832" s="1">
        <v>47296</v>
      </c>
      <c r="AJ1832">
        <v>6670000</v>
      </c>
      <c r="AQ1832" t="str">
        <v>YR011904 Corp</v>
      </c>
      <c r="AR1832" t="str">
        <v>XS2927941000</v>
      </c>
      <c r="AS1832" t="str">
        <v>YR0119044</v>
      </c>
      <c r="AT1832" t="str">
        <v>BNP 5.05 12/23/29</v>
      </c>
      <c r="AU1832" s="1">
        <v>47475</v>
      </c>
      <c r="AV1832">
        <v>50250000</v>
      </c>
      <c r="KA1832" s="1"/>
      <c r="LE1832" s="1"/>
    </row>
    <row r="1833" spans="31:317" x14ac:dyDescent="0.25">
      <c r="AE1833" t="str">
        <v>ZB138431 Corp</v>
      </c>
      <c r="AF1833" t="str">
        <v>XS2742938702</v>
      </c>
      <c r="AG1833" t="str">
        <v>ZB1384310</v>
      </c>
      <c r="AH1833" t="str">
        <v>BACR Float 06/20/29</v>
      </c>
      <c r="AI1833" s="1">
        <v>47289</v>
      </c>
      <c r="AJ1833">
        <v>2000000</v>
      </c>
      <c r="AQ1833" t="str">
        <v>YR012358 Corp</v>
      </c>
      <c r="AR1833" t="str">
        <v>XS2931428747</v>
      </c>
      <c r="AS1833" t="str">
        <v>YR0123582</v>
      </c>
      <c r="AT1833" t="str">
        <v>BNP 5.39 12/23/29</v>
      </c>
      <c r="AU1833" s="1">
        <v>47475</v>
      </c>
      <c r="AV1833">
        <v>1100000</v>
      </c>
      <c r="KA1833" s="1"/>
      <c r="LE1833" s="1"/>
    </row>
    <row r="1834" spans="31:317" x14ac:dyDescent="0.25">
      <c r="AE1834" t="str">
        <v>ZB139934 Corp</v>
      </c>
      <c r="AF1834" t="str">
        <v>XS2742939189</v>
      </c>
      <c r="AG1834" t="str">
        <v>ZB1399342</v>
      </c>
      <c r="AH1834" t="str">
        <v>BACR 6.45 06/27/29</v>
      </c>
      <c r="AI1834" s="1">
        <v>47296</v>
      </c>
      <c r="AJ1834">
        <v>1390000</v>
      </c>
      <c r="AQ1834" t="str">
        <v>YR012525 Corp</v>
      </c>
      <c r="AR1834" t="str">
        <v>XS2931428820</v>
      </c>
      <c r="AS1834" t="str">
        <v>YR0125256</v>
      </c>
      <c r="AT1834" t="str">
        <v>BNP 5.72 12/23/31</v>
      </c>
      <c r="AU1834" s="1">
        <v>48205</v>
      </c>
      <c r="AV1834">
        <v>1700000</v>
      </c>
      <c r="KA1834" s="1"/>
      <c r="LE1834" s="1"/>
    </row>
    <row r="1835" spans="31:317" x14ac:dyDescent="0.25">
      <c r="AE1835" t="str">
        <v>ZB140195 Corp</v>
      </c>
      <c r="AF1835" t="str">
        <v>XS2728012233</v>
      </c>
      <c r="AG1835" t="str">
        <v>ZB1401957</v>
      </c>
      <c r="AH1835" t="str">
        <v>BACR 5.69 12/20/28</v>
      </c>
      <c r="AI1835" s="1">
        <v>47107</v>
      </c>
      <c r="AJ1835">
        <v>1000000</v>
      </c>
      <c r="AQ1835" t="str">
        <v>YR013025 Corp</v>
      </c>
      <c r="AR1835" t="str">
        <v>XS2931429125</v>
      </c>
      <c r="AS1835" t="str">
        <v>YR0130256</v>
      </c>
      <c r="AT1835" t="str">
        <v>BNP 0 12/23/31</v>
      </c>
      <c r="AU1835" s="1">
        <v>48205</v>
      </c>
      <c r="AV1835">
        <v>1800000</v>
      </c>
      <c r="KA1835" s="1"/>
      <c r="LE1835" s="1"/>
    </row>
    <row r="1836" spans="31:317" x14ac:dyDescent="0.25">
      <c r="AE1836" t="str">
        <v>ZB140844 Corp</v>
      </c>
      <c r="AF1836" t="str">
        <v>US06745QJ340</v>
      </c>
      <c r="AG1836" t="str">
        <v>06745QJ34</v>
      </c>
      <c r="AH1836" t="str">
        <v>BACR 5.6 04/17/54</v>
      </c>
      <c r="AI1836" s="1">
        <v>56356</v>
      </c>
      <c r="AJ1836">
        <v>3090000</v>
      </c>
      <c r="AQ1836" t="str">
        <v>YR013341 Corp</v>
      </c>
      <c r="AR1836" t="str">
        <v>XS2931430305</v>
      </c>
      <c r="AS1836" t="str">
        <v>YR0133417</v>
      </c>
      <c r="AT1836" t="str">
        <v>BNP 5.02 12/23/31</v>
      </c>
      <c r="AU1836" s="1">
        <v>48205</v>
      </c>
      <c r="AV1836">
        <v>1200000</v>
      </c>
      <c r="KA1836" s="1"/>
      <c r="LE1836" s="1"/>
    </row>
    <row r="1837" spans="31:317" x14ac:dyDescent="0.25">
      <c r="AE1837" t="str">
        <v>ZB140894 Corp</v>
      </c>
      <c r="AF1837" t="str">
        <v>US06745QHX07</v>
      </c>
      <c r="AG1837" t="str">
        <v>06745QHX0</v>
      </c>
      <c r="AH1837" t="str">
        <v>BACR 5.15 04/22/27</v>
      </c>
      <c r="AI1837" s="1">
        <v>46499</v>
      </c>
      <c r="AJ1837">
        <v>6669000</v>
      </c>
      <c r="AQ1837" t="str">
        <v>YR013729 Corp</v>
      </c>
      <c r="AR1837" t="str">
        <v>XS2942760252</v>
      </c>
      <c r="AS1837" t="str">
        <v>YR0137293</v>
      </c>
      <c r="AT1837" t="str">
        <v>BNP 5.4 01/08/30</v>
      </c>
      <c r="AU1837" s="1">
        <v>47491</v>
      </c>
      <c r="AV1837">
        <v>1500000</v>
      </c>
      <c r="KA1837" s="1"/>
      <c r="LE1837" s="1"/>
    </row>
    <row r="1838" spans="31:317" x14ac:dyDescent="0.25">
      <c r="AE1838" t="str">
        <v>ZB176644 Corp</v>
      </c>
      <c r="AF1838" t="str">
        <v>XS2742960466</v>
      </c>
      <c r="AG1838" t="str">
        <v>ZB1766441</v>
      </c>
      <c r="AH1838" t="str">
        <v>BACR 6.13 06/20/29</v>
      </c>
      <c r="AI1838" s="1">
        <v>47289</v>
      </c>
      <c r="AJ1838">
        <v>1450000</v>
      </c>
      <c r="AQ1838" t="str">
        <v>YR013738 Corp</v>
      </c>
      <c r="AR1838" t="str">
        <v>XS2927941182</v>
      </c>
      <c r="AS1838" t="str">
        <v>YR0137384</v>
      </c>
      <c r="AT1838" t="str">
        <v>BNP 5.05 12/23/29</v>
      </c>
      <c r="AU1838" s="1">
        <v>47475</v>
      </c>
      <c r="AV1838">
        <v>51000000</v>
      </c>
      <c r="KA1838" s="1"/>
      <c r="LE1838" s="1"/>
    </row>
    <row r="1839" spans="31:317" x14ac:dyDescent="0.25">
      <c r="AE1839" t="str">
        <v>ZB260068 Corp</v>
      </c>
      <c r="AF1839" t="str">
        <v>US06745QKK49</v>
      </c>
      <c r="AG1839" t="str">
        <v>06745QKK4</v>
      </c>
      <c r="AH1839" t="str">
        <v>BACR Float 07/10/26</v>
      </c>
      <c r="AI1839" s="1">
        <v>46213</v>
      </c>
      <c r="AJ1839">
        <v>50000000</v>
      </c>
      <c r="AQ1839" t="str">
        <v>YR013779 Corp</v>
      </c>
      <c r="AR1839" t="str">
        <v>XS2927941265</v>
      </c>
      <c r="AS1839" t="str">
        <v>YR0137798</v>
      </c>
      <c r="AT1839" t="str">
        <v>BNP 5.05 12/23/29</v>
      </c>
      <c r="AU1839" s="1">
        <v>47475</v>
      </c>
      <c r="AV1839">
        <v>50000000</v>
      </c>
      <c r="KA1839" s="1"/>
      <c r="LE1839" s="1"/>
    </row>
    <row r="1840" spans="31:317" x14ac:dyDescent="0.25">
      <c r="AE1840" t="str">
        <v>ZB264779 Corp</v>
      </c>
      <c r="AF1840" t="str">
        <v>XS2742999597</v>
      </c>
      <c r="AG1840" t="str">
        <v>ZB2647798</v>
      </c>
      <c r="AH1840" t="str">
        <v>BACR 6 ½ 12/20/30</v>
      </c>
      <c r="AI1840" s="1">
        <v>47837</v>
      </c>
      <c r="AJ1840">
        <v>900000</v>
      </c>
      <c r="AQ1840" t="str">
        <v>YR013989 Corp</v>
      </c>
      <c r="AR1840" t="str">
        <v>XS2936338198</v>
      </c>
      <c r="AS1840" t="str">
        <v>YR0139893</v>
      </c>
      <c r="AT1840" t="str">
        <v>BNP Float 01/31/30</v>
      </c>
      <c r="AU1840" s="1">
        <v>47514</v>
      </c>
      <c r="AV1840">
        <v>5000000</v>
      </c>
      <c r="KA1840" s="1"/>
      <c r="LE1840" s="1"/>
    </row>
    <row r="1841" spans="31:317" x14ac:dyDescent="0.25">
      <c r="AE1841" t="str">
        <v>ZB267828 Corp</v>
      </c>
      <c r="AF1841" t="str">
        <v>US06745QKQ19</v>
      </c>
      <c r="AG1841" t="str">
        <v>06745QKQ1</v>
      </c>
      <c r="AH1841" t="str">
        <v>BACR 5.35 04/24/31</v>
      </c>
      <c r="AI1841" s="1">
        <v>47962</v>
      </c>
      <c r="AJ1841">
        <v>2036000</v>
      </c>
      <c r="AQ1841" t="str">
        <v>YR014940 Corp</v>
      </c>
      <c r="AR1841" t="str">
        <v>XS2931443977</v>
      </c>
      <c r="AS1841" t="str">
        <v>YR0149405</v>
      </c>
      <c r="AT1841" t="str">
        <v>BNP 5.15 12/23/29</v>
      </c>
      <c r="AU1841" s="1">
        <v>47475</v>
      </c>
      <c r="AV1841">
        <v>1500000</v>
      </c>
      <c r="KA1841" s="1"/>
      <c r="LE1841" s="1"/>
    </row>
    <row r="1842" spans="31:317" x14ac:dyDescent="0.25">
      <c r="AE1842" t="str">
        <v>ZB276642 Corp</v>
      </c>
      <c r="AF1842" t="str">
        <v>XS2742975068</v>
      </c>
      <c r="AG1842" t="str">
        <v>ZB2766424</v>
      </c>
      <c r="AH1842" t="str">
        <v>BACR 0 06/20/34</v>
      </c>
      <c r="AI1842" s="1">
        <v>49115</v>
      </c>
      <c r="AJ1842">
        <v>7690000</v>
      </c>
      <c r="AQ1842" t="str">
        <v>YR015179 Corp</v>
      </c>
      <c r="AR1842" t="str">
        <v>XS2931432772</v>
      </c>
      <c r="AS1842" t="str">
        <v>YR0151799</v>
      </c>
      <c r="AT1842" t="str">
        <v>BNP 5.15 12/23/29</v>
      </c>
      <c r="AU1842" s="1">
        <v>47475</v>
      </c>
      <c r="AV1842">
        <v>4000000</v>
      </c>
      <c r="KA1842" s="1"/>
      <c r="LE1842" s="1"/>
    </row>
    <row r="1843" spans="31:317" x14ac:dyDescent="0.25">
      <c r="AE1843" t="str">
        <v>ZB284980 Corp</v>
      </c>
      <c r="AF1843" t="str">
        <v>XS2742974418</v>
      </c>
      <c r="AG1843" t="str">
        <v>ZB2849808</v>
      </c>
      <c r="AH1843" t="str">
        <v>BACR 5.38 06/20/29</v>
      </c>
      <c r="AI1843" s="1">
        <v>47289</v>
      </c>
      <c r="AJ1843">
        <v>1000000</v>
      </c>
      <c r="AQ1843" t="str">
        <v>YR015617 Corp</v>
      </c>
      <c r="AR1843" t="str">
        <v>XS2931445089</v>
      </c>
      <c r="AS1843" t="str">
        <v>YR0156178</v>
      </c>
      <c r="AT1843" t="str">
        <v>BNP 5.32 12/23/29</v>
      </c>
      <c r="AU1843" s="1">
        <v>47475</v>
      </c>
      <c r="AV1843">
        <v>28000000</v>
      </c>
      <c r="KA1843" s="1"/>
      <c r="LE1843" s="1"/>
    </row>
    <row r="1844" spans="31:317" x14ac:dyDescent="0.25">
      <c r="AE1844" t="str">
        <v>ZB285345 Corp</v>
      </c>
      <c r="AF1844" t="str">
        <v>XS2742974095</v>
      </c>
      <c r="AG1844" t="str">
        <v>ZB2853453</v>
      </c>
      <c r="AH1844" t="str">
        <v>BACR 5.79 06/20/29</v>
      </c>
      <c r="AI1844" s="1">
        <v>47289</v>
      </c>
      <c r="AJ1844">
        <v>1000000</v>
      </c>
      <c r="AQ1844" t="str">
        <v>YR015938 Corp</v>
      </c>
      <c r="AR1844" t="str">
        <v>XS2931444785</v>
      </c>
      <c r="AS1844" t="str">
        <v>YR0159388</v>
      </c>
      <c r="AT1844" t="str">
        <v>BNP 5.32 12/23/29</v>
      </c>
      <c r="AU1844" s="1">
        <v>47475</v>
      </c>
      <c r="AV1844">
        <v>50000000</v>
      </c>
      <c r="KA1844" s="1"/>
      <c r="LE1844" s="1"/>
    </row>
    <row r="1845" spans="31:317" x14ac:dyDescent="0.25">
      <c r="AE1845" t="str">
        <v>ZB285929 Corp</v>
      </c>
      <c r="AF1845" t="str">
        <v>XS2742973956</v>
      </c>
      <c r="AG1845" t="str">
        <v>ZB2859294</v>
      </c>
      <c r="AH1845" t="str">
        <v>BACR 6.68 06/20/29</v>
      </c>
      <c r="AI1845" s="1">
        <v>47289</v>
      </c>
      <c r="AJ1845">
        <v>1000000</v>
      </c>
      <c r="AQ1845" t="str">
        <v>YR017638 Corp</v>
      </c>
      <c r="AR1845" t="str">
        <v>XS2942756656</v>
      </c>
      <c r="AS1845" t="str">
        <v>YR0176382</v>
      </c>
      <c r="AT1845" t="str">
        <v>BNP 5.4 01/08/30</v>
      </c>
      <c r="AU1845" s="1">
        <v>47491</v>
      </c>
      <c r="AV1845">
        <v>5000000</v>
      </c>
      <c r="KA1845" s="1"/>
      <c r="LE1845" s="1"/>
    </row>
    <row r="1846" spans="31:317" x14ac:dyDescent="0.25">
      <c r="AE1846" t="str">
        <v>ZB286656 Corp</v>
      </c>
      <c r="AF1846" t="str">
        <v>XS2742974178</v>
      </c>
      <c r="AG1846" t="str">
        <v>ZB2866562</v>
      </c>
      <c r="AH1846" t="str">
        <v>BACR 6.14 06/20/29</v>
      </c>
      <c r="AI1846" s="1">
        <v>47289</v>
      </c>
      <c r="AJ1846">
        <v>1000000</v>
      </c>
      <c r="AQ1846" t="str">
        <v>YR018176 Corp</v>
      </c>
      <c r="AR1846" t="str">
        <v>XS2942763603</v>
      </c>
      <c r="AS1846" t="str">
        <v>YR0181762</v>
      </c>
      <c r="AT1846" t="str">
        <v>BNP 0 01/08/35</v>
      </c>
      <c r="AU1846" s="1">
        <v>49317</v>
      </c>
      <c r="AV1846">
        <v>300000</v>
      </c>
      <c r="KA1846" s="1"/>
      <c r="LE1846" s="1"/>
    </row>
    <row r="1847" spans="31:317" x14ac:dyDescent="0.25">
      <c r="AE1847" t="str">
        <v>ZB287097 Corp</v>
      </c>
      <c r="AF1847" t="str">
        <v>XS2742974251</v>
      </c>
      <c r="AG1847" t="str">
        <v>ZB2870978</v>
      </c>
      <c r="AH1847" t="str">
        <v>BACR 6.02 06/20/29</v>
      </c>
      <c r="AI1847" s="1">
        <v>47289</v>
      </c>
      <c r="AJ1847">
        <v>1000000</v>
      </c>
      <c r="AQ1847" t="str">
        <v>YR018424 Corp</v>
      </c>
      <c r="AR1847" t="str">
        <v>XS2931443464</v>
      </c>
      <c r="AS1847" t="str">
        <v>YR0184246</v>
      </c>
      <c r="AT1847" t="str">
        <v>BNP Float 12/23/29</v>
      </c>
      <c r="AU1847" s="1">
        <v>47475</v>
      </c>
      <c r="AV1847">
        <v>1500000</v>
      </c>
      <c r="KA1847" s="1"/>
      <c r="LE1847" s="1"/>
    </row>
    <row r="1848" spans="31:317" x14ac:dyDescent="0.25">
      <c r="AE1848" t="str">
        <v>ZB287758 Corp</v>
      </c>
      <c r="AF1848" t="str">
        <v>XS2742974681</v>
      </c>
      <c r="AG1848" t="str">
        <v>ZB2877585</v>
      </c>
      <c r="AH1848" t="str">
        <v>BACR 5.76 06/20/29</v>
      </c>
      <c r="AI1848" s="1">
        <v>47289</v>
      </c>
      <c r="AJ1848">
        <v>1000000</v>
      </c>
      <c r="AQ1848" t="str">
        <v>YR018809 Corp</v>
      </c>
      <c r="AR1848" t="str">
        <v>XS2768941028</v>
      </c>
      <c r="AS1848" t="str">
        <v>YR0188098</v>
      </c>
      <c r="AT1848" t="str">
        <v>BNP 5.9 02/06/26</v>
      </c>
      <c r="AU1848" s="1">
        <v>46059</v>
      </c>
      <c r="AV1848">
        <v>1500000</v>
      </c>
      <c r="KA1848" s="1"/>
      <c r="LE1848" s="1"/>
    </row>
    <row r="1849" spans="31:317" x14ac:dyDescent="0.25">
      <c r="AE1849" t="str">
        <v>ZB287824 Corp</v>
      </c>
      <c r="AF1849" t="str">
        <v>XS2742974335</v>
      </c>
      <c r="AG1849" t="str">
        <v>ZB2878245</v>
      </c>
      <c r="AH1849" t="str">
        <v>BACR 6.02 06/20/29</v>
      </c>
      <c r="AI1849" s="1">
        <v>47289</v>
      </c>
      <c r="AJ1849">
        <v>1000000</v>
      </c>
      <c r="AQ1849" t="str">
        <v>YR025190 Corp</v>
      </c>
      <c r="AR1849" t="str">
        <v>XS2931429802</v>
      </c>
      <c r="AS1849" t="str">
        <v>YR0251904</v>
      </c>
      <c r="AT1849" t="str">
        <v>BNP Float 01/24/35</v>
      </c>
      <c r="AU1849" s="1">
        <v>49333</v>
      </c>
      <c r="AV1849">
        <v>4600000</v>
      </c>
      <c r="KA1849" s="1"/>
      <c r="LE1849" s="1"/>
    </row>
    <row r="1850" spans="31:317" x14ac:dyDescent="0.25">
      <c r="AE1850" t="str">
        <v>ZB291011 Corp</v>
      </c>
      <c r="AF1850" t="str">
        <v>XS2742974764</v>
      </c>
      <c r="AG1850" t="str">
        <v>ZB2910113</v>
      </c>
      <c r="AH1850" t="str">
        <v>BACR 0 06/20/27</v>
      </c>
      <c r="AI1850" s="1">
        <v>46558</v>
      </c>
      <c r="AJ1850">
        <v>1000000</v>
      </c>
      <c r="AQ1850" t="str">
        <v>YR037182 Corp</v>
      </c>
      <c r="AR1850" t="str">
        <v>XS2924702405</v>
      </c>
      <c r="AS1850" t="str">
        <v>YR0371827</v>
      </c>
      <c r="AT1850" t="str">
        <v>BNP 5.2 12/23/29</v>
      </c>
      <c r="AU1850" s="1">
        <v>47475</v>
      </c>
      <c r="AV1850">
        <v>500000</v>
      </c>
      <c r="KA1850" s="1"/>
      <c r="LE1850" s="1"/>
    </row>
    <row r="1851" spans="31:317" x14ac:dyDescent="0.25">
      <c r="AE1851" t="str">
        <v>ZB293846 Corp</v>
      </c>
      <c r="AF1851" t="str">
        <v>XS2742974509</v>
      </c>
      <c r="AG1851" t="str">
        <v>ZB2938460</v>
      </c>
      <c r="AH1851" t="str">
        <v>BACR 5.63 06/20/29</v>
      </c>
      <c r="AI1851" s="1">
        <v>47289</v>
      </c>
      <c r="AJ1851">
        <v>1000000</v>
      </c>
      <c r="AQ1851" t="str">
        <v>YR038093 Corp</v>
      </c>
      <c r="AR1851" t="str">
        <v>XS2936351886</v>
      </c>
      <c r="AS1851" t="str">
        <v>YR0380935</v>
      </c>
      <c r="AT1851" t="str">
        <v>BNP 5 12/23/29</v>
      </c>
      <c r="AU1851" s="1">
        <v>47475</v>
      </c>
      <c r="AV1851">
        <v>1000000</v>
      </c>
      <c r="KA1851" s="1"/>
      <c r="LE1851" s="1"/>
    </row>
    <row r="1852" spans="31:317" x14ac:dyDescent="0.25">
      <c r="AE1852" t="str">
        <v>ZB293903 Corp</v>
      </c>
      <c r="AF1852" t="str">
        <v>XS2742974848</v>
      </c>
      <c r="AG1852" t="str">
        <v>ZB2939039</v>
      </c>
      <c r="AH1852" t="str">
        <v>BACR 0 06/20/27</v>
      </c>
      <c r="AI1852" s="1">
        <v>46558</v>
      </c>
      <c r="AJ1852">
        <v>1000000</v>
      </c>
      <c r="AQ1852" t="str">
        <v>YR038568 Corp</v>
      </c>
      <c r="AR1852" t="str">
        <v>XS2936363030</v>
      </c>
      <c r="AS1852" t="str">
        <v>YR0385686</v>
      </c>
      <c r="AT1852" t="str">
        <v>BNP 5.04 12/23/29</v>
      </c>
      <c r="AU1852" s="1">
        <v>47475</v>
      </c>
      <c r="AV1852">
        <v>1200000</v>
      </c>
      <c r="KA1852" s="1"/>
      <c r="LE1852" s="1"/>
    </row>
    <row r="1853" spans="31:317" x14ac:dyDescent="0.25">
      <c r="AE1853" t="str">
        <v>ZB312668 Corp</v>
      </c>
      <c r="AF1853" t="str">
        <v>XS2751794269</v>
      </c>
      <c r="AG1853" t="str">
        <v>ZB3126685</v>
      </c>
      <c r="AH1853" t="str">
        <v>BACR 5.95 06/20/26</v>
      </c>
      <c r="AI1853" s="1">
        <v>46193</v>
      </c>
      <c r="AJ1853">
        <v>7000000</v>
      </c>
      <c r="AQ1853" t="str">
        <v>YR046423 Corp</v>
      </c>
      <c r="AR1853" t="str">
        <v>XS2946266975</v>
      </c>
      <c r="AS1853" t="str">
        <v>YR0464234</v>
      </c>
      <c r="AT1853" t="str">
        <v>BNP Float 01/08/30</v>
      </c>
      <c r="AU1853" s="1">
        <v>47491</v>
      </c>
      <c r="AV1853">
        <v>2700000</v>
      </c>
      <c r="KA1853" s="1"/>
      <c r="LE1853" s="1"/>
    </row>
    <row r="1854" spans="31:317" x14ac:dyDescent="0.25">
      <c r="AE1854" t="str">
        <v>ZB312718 Corp</v>
      </c>
      <c r="AF1854" t="str">
        <v>XS2751794343</v>
      </c>
      <c r="AG1854" t="str">
        <v>ZB3127188</v>
      </c>
      <c r="AH1854" t="str">
        <v>BACR 7.41 06/20/29</v>
      </c>
      <c r="AI1854" s="1">
        <v>47289</v>
      </c>
      <c r="AJ1854">
        <v>1000000</v>
      </c>
      <c r="AQ1854" t="str">
        <v>YR047481 Corp</v>
      </c>
      <c r="AR1854" t="str">
        <v>XS2927953864</v>
      </c>
      <c r="AS1854" t="str">
        <v>YR0474811</v>
      </c>
      <c r="AT1854" t="str">
        <v>BNP 5.4 12/23/29</v>
      </c>
      <c r="AU1854" s="1">
        <v>47475</v>
      </c>
      <c r="AV1854">
        <v>3000000</v>
      </c>
      <c r="KA1854" s="1"/>
      <c r="LE1854" s="1"/>
    </row>
    <row r="1855" spans="31:317" x14ac:dyDescent="0.25">
      <c r="AE1855" t="str">
        <v>ZB408748 Corp</v>
      </c>
      <c r="AF1855" t="str">
        <v>XS2751819512</v>
      </c>
      <c r="AG1855" t="str">
        <v>ZB4087480</v>
      </c>
      <c r="AH1855" t="str">
        <v>BACR 5.7 06/20/26</v>
      </c>
      <c r="AI1855" s="1">
        <v>46193</v>
      </c>
      <c r="AJ1855">
        <v>10000000</v>
      </c>
      <c r="AQ1855" t="str">
        <v>YR047844 Corp</v>
      </c>
      <c r="AR1855" t="str">
        <v>XS2931456284</v>
      </c>
      <c r="AS1855" t="str">
        <v>YR0478440</v>
      </c>
      <c r="AT1855" t="str">
        <v>BNP 5.02 12/23/29</v>
      </c>
      <c r="AU1855" s="1">
        <v>47475</v>
      </c>
      <c r="AV1855">
        <v>1300000</v>
      </c>
      <c r="KA1855" s="1"/>
      <c r="LE1855" s="1"/>
    </row>
    <row r="1856" spans="31:317" x14ac:dyDescent="0.25">
      <c r="AE1856" t="str">
        <v>ZB409355 Corp</v>
      </c>
      <c r="AF1856" t="str">
        <v>XS2751819439</v>
      </c>
      <c r="AG1856" t="str">
        <v>ZB4093553</v>
      </c>
      <c r="AH1856" t="str">
        <v>BACR 6.08 06/20/26</v>
      </c>
      <c r="AI1856" s="1">
        <v>46193</v>
      </c>
      <c r="AJ1856">
        <v>10000000</v>
      </c>
      <c r="AQ1856" t="str">
        <v>YR047848 Corp</v>
      </c>
      <c r="AR1856" t="str">
        <v>XS2927955059</v>
      </c>
      <c r="AS1856" t="str">
        <v>YR0478481</v>
      </c>
      <c r="AT1856" t="str">
        <v>BNP 5.41 12/23/29</v>
      </c>
      <c r="AU1856" s="1">
        <v>47475</v>
      </c>
      <c r="AV1856">
        <v>500000</v>
      </c>
      <c r="KA1856" s="1"/>
      <c r="LE1856" s="1"/>
    </row>
    <row r="1857" spans="31:317" x14ac:dyDescent="0.25">
      <c r="AE1857" t="str">
        <v>ZB410626 Corp</v>
      </c>
      <c r="AF1857" t="str">
        <v>XS2751819603</v>
      </c>
      <c r="AG1857" t="str">
        <v>ZB4106264</v>
      </c>
      <c r="AH1857" t="str">
        <v>BACR 5.71 06/20/26</v>
      </c>
      <c r="AI1857" s="1">
        <v>46193</v>
      </c>
      <c r="AJ1857">
        <v>10000000</v>
      </c>
      <c r="AQ1857" t="str">
        <v>YR048141 Corp</v>
      </c>
      <c r="AR1857" t="str">
        <v>XS2924701266</v>
      </c>
      <c r="AS1857" t="str">
        <v>YR0481410</v>
      </c>
      <c r="AT1857" t="str">
        <v>BNP 5.28 12/23/29</v>
      </c>
      <c r="AU1857" s="1">
        <v>47475</v>
      </c>
      <c r="AV1857">
        <v>2100000</v>
      </c>
      <c r="KA1857" s="1"/>
      <c r="LE1857" s="1"/>
    </row>
    <row r="1858" spans="31:317" x14ac:dyDescent="0.25">
      <c r="AE1858" t="str">
        <v>ZB423753 Corp</v>
      </c>
      <c r="AF1858" t="str">
        <v>XS2751815288</v>
      </c>
      <c r="AG1858" t="str">
        <v>ZB4237531</v>
      </c>
      <c r="AH1858" t="str">
        <v>BACR 0 04/25/27</v>
      </c>
      <c r="AI1858" s="1">
        <v>46502</v>
      </c>
      <c r="AJ1858">
        <v>2100000</v>
      </c>
      <c r="AQ1858" t="str">
        <v>YR048319 Corp</v>
      </c>
      <c r="AR1858" t="str">
        <v>XS2924701696</v>
      </c>
      <c r="AS1858" t="str">
        <v>YR0483192</v>
      </c>
      <c r="AT1858" t="str">
        <v>BNP 5 12/23/29</v>
      </c>
      <c r="AU1858" s="1">
        <v>47475</v>
      </c>
      <c r="AV1858">
        <v>500000</v>
      </c>
      <c r="KA1858" s="1"/>
      <c r="LE1858" s="1"/>
    </row>
    <row r="1859" spans="31:317" x14ac:dyDescent="0.25">
      <c r="AE1859" t="str">
        <v>ZB435097 Corp</v>
      </c>
      <c r="AF1859" t="str">
        <v>XS2751820361</v>
      </c>
      <c r="AG1859" t="str">
        <v>ZB4350979</v>
      </c>
      <c r="AH1859" t="str">
        <v>BACR 0 06/20/29</v>
      </c>
      <c r="AI1859" s="1">
        <v>47289</v>
      </c>
      <c r="AJ1859">
        <v>1300000</v>
      </c>
      <c r="AQ1859" t="str">
        <v>YR048910 Corp</v>
      </c>
      <c r="AR1859" t="str">
        <v>XS2936341739</v>
      </c>
      <c r="AS1859" t="str">
        <v>YR0489108</v>
      </c>
      <c r="AT1859" t="str">
        <v>BNP 4.89 12/23/34</v>
      </c>
      <c r="AU1859" s="1">
        <v>49301</v>
      </c>
      <c r="AV1859">
        <v>1850000</v>
      </c>
      <c r="KA1859" s="1"/>
      <c r="LE1859" s="1"/>
    </row>
    <row r="1860" spans="31:317" x14ac:dyDescent="0.25">
      <c r="AE1860" t="str">
        <v>ZB444851 Corp</v>
      </c>
      <c r="AF1860" t="str">
        <v>XS2751815528</v>
      </c>
      <c r="AG1860" t="str">
        <v>ZB4448518</v>
      </c>
      <c r="AH1860" t="str">
        <v>BACR Float 04/25/26</v>
      </c>
      <c r="AI1860" s="1">
        <v>46137</v>
      </c>
      <c r="AJ1860">
        <v>800000</v>
      </c>
      <c r="AQ1860" t="str">
        <v>YR049856 Corp</v>
      </c>
      <c r="AR1860" t="str">
        <v>XS2936364194</v>
      </c>
      <c r="AS1860" t="str">
        <v>YR0498562</v>
      </c>
      <c r="AT1860" t="str">
        <v>BNP 0 12/23/29</v>
      </c>
      <c r="AU1860" s="1">
        <v>47475</v>
      </c>
      <c r="AV1860">
        <v>3000000</v>
      </c>
      <c r="KA1860" s="1"/>
      <c r="LE1860" s="1"/>
    </row>
    <row r="1861" spans="31:317" x14ac:dyDescent="0.25">
      <c r="AE1861" t="str">
        <v>ZB449041 Corp</v>
      </c>
      <c r="AF1861" t="str">
        <v>XS2751831996</v>
      </c>
      <c r="AG1861" t="str">
        <v>ZB4490411</v>
      </c>
      <c r="AH1861" t="str">
        <v>BACR 6 06/20/27</v>
      </c>
      <c r="AI1861" s="1">
        <v>46558</v>
      </c>
      <c r="AJ1861">
        <v>4720000</v>
      </c>
      <c r="AQ1861" t="str">
        <v>YR052867 Corp</v>
      </c>
      <c r="AR1861" t="str">
        <v>XS2936362909</v>
      </c>
      <c r="AS1861" t="str">
        <v>YR0528673</v>
      </c>
      <c r="AT1861" t="str">
        <v>BNP 5.26 12/23/29</v>
      </c>
      <c r="AU1861" s="1">
        <v>47475</v>
      </c>
      <c r="AV1861">
        <v>500000</v>
      </c>
      <c r="KA1861" s="1"/>
      <c r="LE1861" s="1"/>
    </row>
    <row r="1862" spans="31:317" x14ac:dyDescent="0.25">
      <c r="AE1862" t="str">
        <v>ZB464170 Corp</v>
      </c>
      <c r="AF1862" t="str">
        <v>XS2751836441</v>
      </c>
      <c r="AG1862" t="str">
        <v>ZB4641708</v>
      </c>
      <c r="AH1862" t="str">
        <v>BACR 0 06/20/34</v>
      </c>
      <c r="AI1862" s="1">
        <v>49115</v>
      </c>
      <c r="AJ1862">
        <v>1600000</v>
      </c>
      <c r="AQ1862" t="str">
        <v>YR052932 Corp</v>
      </c>
      <c r="AR1862" t="str">
        <v>XS2936363113</v>
      </c>
      <c r="AS1862" t="str">
        <v>YR0529325</v>
      </c>
      <c r="AT1862" t="str">
        <v>BNP 5.04 12/23/29</v>
      </c>
      <c r="AU1862" s="1">
        <v>47475</v>
      </c>
      <c r="AV1862">
        <v>1100000</v>
      </c>
      <c r="KA1862" s="1"/>
      <c r="LE1862" s="1"/>
    </row>
    <row r="1863" spans="31:317" x14ac:dyDescent="0.25">
      <c r="AE1863" t="str">
        <v>ZB483607 Corp</v>
      </c>
      <c r="AF1863" t="str">
        <v>US06745QMP18</v>
      </c>
      <c r="AG1863" t="str">
        <v>06745QMP1</v>
      </c>
      <c r="AH1863" t="str">
        <v>BACR 5.65 05/01/34</v>
      </c>
      <c r="AI1863" s="1">
        <v>49065</v>
      </c>
      <c r="AJ1863">
        <v>335000</v>
      </c>
      <c r="AQ1863" t="str">
        <v>YR074263 Corp</v>
      </c>
      <c r="AR1863" t="str">
        <v>XS2936363204</v>
      </c>
      <c r="AS1863" t="str">
        <v>YR0742639</v>
      </c>
      <c r="AT1863" t="str">
        <v>BNP 5.01 12/23/29</v>
      </c>
      <c r="AU1863" s="1">
        <v>47475</v>
      </c>
      <c r="AV1863">
        <v>1500000</v>
      </c>
      <c r="KA1863" s="1"/>
      <c r="LE1863" s="1"/>
    </row>
    <row r="1864" spans="31:317" x14ac:dyDescent="0.25">
      <c r="AE1864" t="str">
        <v>ZB519964 Corp</v>
      </c>
      <c r="AF1864" t="str">
        <v>US06745QN623</v>
      </c>
      <c r="AG1864" t="str">
        <v>06745QN62</v>
      </c>
      <c r="AH1864" t="str">
        <v>BACR Float 04/26/27</v>
      </c>
      <c r="AI1864" s="1">
        <v>46503</v>
      </c>
      <c r="AJ1864">
        <v>15000000</v>
      </c>
      <c r="AQ1864" t="str">
        <v>YR076800 Corp</v>
      </c>
      <c r="AR1864" t="str">
        <v>XS2946272866</v>
      </c>
      <c r="AS1864" t="str">
        <v>YR0768006</v>
      </c>
      <c r="AT1864" t="str">
        <v>BNP Float 01/08/30</v>
      </c>
      <c r="AU1864" s="1">
        <v>47491</v>
      </c>
      <c r="AV1864">
        <v>1000000</v>
      </c>
      <c r="KA1864" s="1"/>
      <c r="LE1864" s="1"/>
    </row>
    <row r="1865" spans="31:317" x14ac:dyDescent="0.25">
      <c r="AE1865" t="str">
        <v>ZB558964 Corp</v>
      </c>
      <c r="AF1865" t="str">
        <v>XS2751857876</v>
      </c>
      <c r="AG1865" t="str">
        <v>ZB5589641</v>
      </c>
      <c r="AH1865" t="str">
        <v>BACR 4.4 11/01/25</v>
      </c>
      <c r="AI1865" s="1">
        <v>45962</v>
      </c>
      <c r="AJ1865">
        <v>1410000</v>
      </c>
      <c r="AQ1865" t="str">
        <v>YR076804 Corp</v>
      </c>
      <c r="AR1865" t="str">
        <v>XS2940978484</v>
      </c>
      <c r="AS1865" t="str">
        <v>YR0768048</v>
      </c>
      <c r="AT1865" t="str">
        <v>BNP 0 01/08/30</v>
      </c>
      <c r="AU1865" s="1">
        <v>47491</v>
      </c>
      <c r="AV1865">
        <v>2554000</v>
      </c>
      <c r="KA1865" s="1"/>
      <c r="LE1865" s="1"/>
    </row>
    <row r="1866" spans="31:317" x14ac:dyDescent="0.25">
      <c r="AE1866" t="str">
        <v>ZB562876 Corp</v>
      </c>
      <c r="AF1866" t="str">
        <v>XS2751867750</v>
      </c>
      <c r="AG1866" t="str">
        <v>ZB5628761</v>
      </c>
      <c r="AH1866" t="str">
        <v>BACR 8.34 06/20/29</v>
      </c>
      <c r="AI1866" s="1">
        <v>47289</v>
      </c>
      <c r="AJ1866">
        <v>5000000</v>
      </c>
      <c r="AQ1866" t="str">
        <v>YR077418 Corp</v>
      </c>
      <c r="AR1866" t="str">
        <v>XS2936331938</v>
      </c>
      <c r="AS1866" t="str">
        <v>YR0774186</v>
      </c>
      <c r="AT1866" t="str">
        <v>BNP 5.34 01/08/30</v>
      </c>
      <c r="AU1866" s="1">
        <v>47491</v>
      </c>
      <c r="AV1866">
        <v>1000000</v>
      </c>
      <c r="KA1866" s="1"/>
      <c r="LE1866" s="1"/>
    </row>
    <row r="1867" spans="31:317" x14ac:dyDescent="0.25">
      <c r="AE1867" t="str">
        <v>ZB578252 Corp</v>
      </c>
      <c r="AF1867" t="str">
        <v>XS2751873212</v>
      </c>
      <c r="AG1867" t="str">
        <v>ZB5782527</v>
      </c>
      <c r="AH1867" t="str">
        <v>BACR 0 06/20/27</v>
      </c>
      <c r="AI1867" s="1">
        <v>46558</v>
      </c>
      <c r="AJ1867">
        <v>1000000</v>
      </c>
      <c r="AQ1867" t="str">
        <v>YR078146 Corp</v>
      </c>
      <c r="AR1867" t="str">
        <v>XS2936339089</v>
      </c>
      <c r="AS1867" t="str">
        <v>YR0781462</v>
      </c>
      <c r="AT1867" t="str">
        <v>BNP 6.55 01/08/30</v>
      </c>
      <c r="AU1867" s="1">
        <v>47491</v>
      </c>
      <c r="AV1867">
        <v>1600000</v>
      </c>
      <c r="KA1867" s="1"/>
      <c r="LE1867" s="1"/>
    </row>
    <row r="1868" spans="31:317" x14ac:dyDescent="0.25">
      <c r="AE1868" t="str">
        <v>ZB578699 Corp</v>
      </c>
      <c r="AF1868" t="str">
        <v>XS2751872834</v>
      </c>
      <c r="AG1868" t="str">
        <v>ZB5786999</v>
      </c>
      <c r="AH1868" t="str">
        <v>BACR 6 06/20/29</v>
      </c>
      <c r="AI1868" s="1">
        <v>47289</v>
      </c>
      <c r="AJ1868">
        <v>1000000</v>
      </c>
      <c r="AQ1868" t="str">
        <v>YR078218 Corp</v>
      </c>
      <c r="AR1868" t="str">
        <v>XS2936339162</v>
      </c>
      <c r="AS1868" t="str">
        <v>YR0782189</v>
      </c>
      <c r="AT1868" t="str">
        <v>BNP 6.35 01/08/30</v>
      </c>
      <c r="AU1868" s="1">
        <v>47491</v>
      </c>
      <c r="AV1868">
        <v>2000000</v>
      </c>
      <c r="KA1868" s="1"/>
      <c r="LE1868" s="1"/>
    </row>
    <row r="1869" spans="31:317" x14ac:dyDescent="0.25">
      <c r="AE1869" t="str">
        <v>ZB579398 Corp</v>
      </c>
      <c r="AF1869" t="str">
        <v>XS2751872677</v>
      </c>
      <c r="AG1869" t="str">
        <v>ZB5793987</v>
      </c>
      <c r="AH1869" t="str">
        <v>BACR 6 ¼ 06/20/29</v>
      </c>
      <c r="AI1869" s="1">
        <v>47289</v>
      </c>
      <c r="AJ1869">
        <v>1000000</v>
      </c>
      <c r="AQ1869" t="str">
        <v>YR078557 Corp</v>
      </c>
      <c r="AR1869" t="str">
        <v>XS2936338941</v>
      </c>
      <c r="AS1869" t="str">
        <v>YR0785570</v>
      </c>
      <c r="AT1869" t="str">
        <v>BNP 6.4 01/08/30</v>
      </c>
      <c r="AU1869" s="1">
        <v>47491</v>
      </c>
      <c r="AV1869">
        <v>2150000</v>
      </c>
      <c r="KA1869" s="1"/>
      <c r="LE1869" s="1"/>
    </row>
    <row r="1870" spans="31:317" x14ac:dyDescent="0.25">
      <c r="AE1870" t="str">
        <v>ZB590228 Corp</v>
      </c>
      <c r="AF1870" t="str">
        <v>XS2751873568</v>
      </c>
      <c r="AG1870" t="str">
        <v>ZB5902281</v>
      </c>
      <c r="AH1870" t="str">
        <v>BACR 5 ½ 06/20/29</v>
      </c>
      <c r="AI1870" s="1">
        <v>47289</v>
      </c>
      <c r="AJ1870">
        <v>1000000</v>
      </c>
      <c r="AQ1870" t="str">
        <v>YR079206 Corp</v>
      </c>
      <c r="AR1870" t="str">
        <v>XS2946270738</v>
      </c>
      <c r="AS1870" t="str">
        <v>YR0792063</v>
      </c>
      <c r="AT1870" t="str">
        <v>BNP Float 02/04/30</v>
      </c>
      <c r="AU1870" s="1">
        <v>47518</v>
      </c>
      <c r="AV1870">
        <v>3000000</v>
      </c>
      <c r="KA1870" s="1"/>
      <c r="LE1870" s="1"/>
    </row>
    <row r="1871" spans="31:317" x14ac:dyDescent="0.25">
      <c r="AE1871" t="str">
        <v>ZB605151 Corp</v>
      </c>
      <c r="AF1871" t="str">
        <v>XS2751881314</v>
      </c>
      <c r="AG1871" t="str">
        <v>ZB6051518</v>
      </c>
      <c r="AH1871" t="str">
        <v>BACR 0 06/20/34</v>
      </c>
      <c r="AI1871" s="1">
        <v>49115</v>
      </c>
      <c r="AJ1871">
        <v>1000000</v>
      </c>
      <c r="AQ1871" t="str">
        <v>YR087418 Corp</v>
      </c>
      <c r="AR1871" t="str">
        <v>XS2942713848</v>
      </c>
      <c r="AS1871" t="str">
        <v>YR0874184</v>
      </c>
      <c r="AT1871" t="str">
        <v>BNP 5 01/08/30</v>
      </c>
      <c r="AU1871" s="1">
        <v>47491</v>
      </c>
      <c r="AV1871">
        <v>3500000</v>
      </c>
      <c r="KA1871" s="1"/>
      <c r="LE1871" s="1"/>
    </row>
    <row r="1872" spans="31:317" x14ac:dyDescent="0.25">
      <c r="AE1872" t="str">
        <v>ZB622133 Corp</v>
      </c>
      <c r="AF1872" t="str">
        <v>XS2751880779</v>
      </c>
      <c r="AG1872" t="str">
        <v>ZB6221335</v>
      </c>
      <c r="AH1872" t="str">
        <v>BACR 4.45 11/03/25</v>
      </c>
      <c r="AI1872" s="1">
        <v>45964</v>
      </c>
      <c r="AJ1872">
        <v>1630000</v>
      </c>
      <c r="AQ1872" t="str">
        <v>YR088385 Corp</v>
      </c>
      <c r="AR1872" t="str">
        <v>XS2936332589</v>
      </c>
      <c r="AS1872" t="str">
        <v>YR0883854</v>
      </c>
      <c r="AT1872" t="str">
        <v>BNP Float 02/04/30</v>
      </c>
      <c r="AU1872" s="1">
        <v>47518</v>
      </c>
      <c r="AV1872">
        <v>3900000</v>
      </c>
      <c r="KA1872" s="1"/>
      <c r="LE1872" s="1"/>
    </row>
    <row r="1873" spans="31:317" x14ac:dyDescent="0.25">
      <c r="AE1873" t="str">
        <v>ZB658847 Corp</v>
      </c>
      <c r="AF1873" t="str">
        <v>XS2761903850</v>
      </c>
      <c r="AG1873" t="str">
        <v>ZB6588477</v>
      </c>
      <c r="AH1873" t="str">
        <v>BACR 0 06/20/34</v>
      </c>
      <c r="AI1873" s="1">
        <v>49115</v>
      </c>
      <c r="AJ1873">
        <v>1320000</v>
      </c>
      <c r="AQ1873" t="str">
        <v>YR088386 Corp</v>
      </c>
      <c r="AR1873" t="str">
        <v>XS2942717328</v>
      </c>
      <c r="AS1873" t="str">
        <v>YR0883862</v>
      </c>
      <c r="AT1873" t="str">
        <v>BNP 0 07/05/28</v>
      </c>
      <c r="AU1873" s="1">
        <v>46939</v>
      </c>
      <c r="AV1873">
        <v>650000</v>
      </c>
      <c r="KA1873" s="1"/>
      <c r="LE1873" s="1"/>
    </row>
    <row r="1874" spans="31:317" x14ac:dyDescent="0.25">
      <c r="AE1874" t="str">
        <v>ZB702744 Corp</v>
      </c>
      <c r="AF1874" t="str">
        <v>XS2761914030</v>
      </c>
      <c r="AG1874" t="str">
        <v>ZB7027442</v>
      </c>
      <c r="AH1874" t="str">
        <v>BACR 6.05 06/20/29</v>
      </c>
      <c r="AI1874" s="1">
        <v>47289</v>
      </c>
      <c r="AJ1874">
        <v>2500000</v>
      </c>
      <c r="AQ1874" t="str">
        <v>YR088817 Corp</v>
      </c>
      <c r="AR1874" t="str">
        <v>XS2942717831</v>
      </c>
      <c r="AS1874" t="str">
        <v>YR0888176</v>
      </c>
      <c r="AT1874" t="str">
        <v>BNP 0 07/05/28</v>
      </c>
      <c r="AU1874" s="1">
        <v>46939</v>
      </c>
      <c r="AV1874">
        <v>650000</v>
      </c>
      <c r="KA1874" s="1"/>
      <c r="LE1874" s="1"/>
    </row>
    <row r="1875" spans="31:317" x14ac:dyDescent="0.25">
      <c r="AE1875" t="str">
        <v>ZB747651 Corp</v>
      </c>
      <c r="AF1875" t="str">
        <v>XS2761924260</v>
      </c>
      <c r="AG1875" t="str">
        <v>ZB7476516</v>
      </c>
      <c r="AH1875" t="str">
        <v>BACR 5.57 05/09/31</v>
      </c>
      <c r="AI1875" s="1">
        <v>47977</v>
      </c>
      <c r="AJ1875">
        <v>1000000</v>
      </c>
      <c r="AQ1875" t="str">
        <v>YR090063 Corp</v>
      </c>
      <c r="AR1875" t="str">
        <v>XS2942718649</v>
      </c>
      <c r="AS1875" t="str">
        <v>YR0900633</v>
      </c>
      <c r="AT1875" t="str">
        <v>BNP Float 02/07/30</v>
      </c>
      <c r="AU1875" s="1">
        <v>47521</v>
      </c>
      <c r="AV1875">
        <v>3000000</v>
      </c>
      <c r="KA1875" s="1"/>
      <c r="LE1875" s="1"/>
    </row>
    <row r="1876" spans="31:317" x14ac:dyDescent="0.25">
      <c r="AE1876" t="str">
        <v>ZB748620 Corp</v>
      </c>
      <c r="AF1876" t="str">
        <v>XS2761927362</v>
      </c>
      <c r="AG1876" t="str">
        <v>ZB7486200</v>
      </c>
      <c r="AH1876" t="str">
        <v>BACR 5.45 06/28/26</v>
      </c>
      <c r="AI1876" s="1">
        <v>46201</v>
      </c>
      <c r="AJ1876">
        <v>20000000</v>
      </c>
      <c r="AQ1876" t="str">
        <v>YR118022 Corp</v>
      </c>
      <c r="AR1876" t="str">
        <v>XS2942722674</v>
      </c>
      <c r="AS1876" t="str">
        <v>YR1180227</v>
      </c>
      <c r="AT1876" t="str">
        <v>BNP 5.6 12/29/27</v>
      </c>
      <c r="AU1876" s="1">
        <v>46750</v>
      </c>
      <c r="AV1876">
        <v>1125000</v>
      </c>
      <c r="KA1876" s="1"/>
      <c r="LE1876" s="1"/>
    </row>
    <row r="1877" spans="31:317" x14ac:dyDescent="0.25">
      <c r="AE1877" t="str">
        <v>ZB811490 Corp</v>
      </c>
      <c r="AF1877" t="str">
        <v>XS2761936942</v>
      </c>
      <c r="AG1877" t="str">
        <v>ZB8114900</v>
      </c>
      <c r="AH1877" t="str">
        <v>BACR 5.8 06/20/29</v>
      </c>
      <c r="AI1877" s="1">
        <v>47289</v>
      </c>
      <c r="AJ1877">
        <v>750000</v>
      </c>
      <c r="AQ1877" t="str">
        <v>YR119848 Corp</v>
      </c>
      <c r="AR1877" t="str">
        <v>XS2936369151</v>
      </c>
      <c r="AS1877" t="str">
        <v>YR1198484</v>
      </c>
      <c r="AT1877" t="str">
        <v>BNP 5.8 01/08/30</v>
      </c>
      <c r="AU1877" s="1">
        <v>47491</v>
      </c>
      <c r="AV1877">
        <v>500000</v>
      </c>
      <c r="KA1877" s="1"/>
      <c r="LE1877" s="1"/>
    </row>
    <row r="1878" spans="31:317" x14ac:dyDescent="0.25">
      <c r="AE1878" t="str">
        <v>ZB827557 Corp</v>
      </c>
      <c r="AF1878" t="str">
        <v>XS2761937080</v>
      </c>
      <c r="AG1878" t="str">
        <v>ZB8275578</v>
      </c>
      <c r="AH1878" t="str">
        <v>BACR 5.8 06/20/29</v>
      </c>
      <c r="AI1878" s="1">
        <v>47289</v>
      </c>
      <c r="AJ1878">
        <v>1000000</v>
      </c>
      <c r="AQ1878" t="str">
        <v>YR120372 Corp</v>
      </c>
      <c r="AR1878" t="str">
        <v>XS2940991313</v>
      </c>
      <c r="AS1878" t="str">
        <v>YR1203722</v>
      </c>
      <c r="AT1878" t="str">
        <v>BNP 5 ½ 01/08/30</v>
      </c>
      <c r="AU1878" s="1">
        <v>47491</v>
      </c>
      <c r="AV1878">
        <v>1500000</v>
      </c>
      <c r="KA1878" s="1"/>
      <c r="LE1878" s="1"/>
    </row>
    <row r="1879" spans="31:317" x14ac:dyDescent="0.25">
      <c r="AE1879" t="str">
        <v>ZB837031 Corp</v>
      </c>
      <c r="AF1879" t="str">
        <v>US06745QR434</v>
      </c>
      <c r="AG1879" t="str">
        <v>06745QR43</v>
      </c>
      <c r="AH1879" t="str">
        <v>BACR 5 ½ 05/20/27</v>
      </c>
      <c r="AI1879" s="1">
        <v>46527</v>
      </c>
      <c r="AJ1879">
        <v>8676000</v>
      </c>
      <c r="AQ1879" t="str">
        <v>YR121943 Corp</v>
      </c>
      <c r="AR1879" t="str">
        <v>XS2940991669</v>
      </c>
      <c r="AS1879" t="str">
        <v>YR1219439</v>
      </c>
      <c r="AT1879" t="str">
        <v>BNP 7 01/08/30</v>
      </c>
      <c r="AU1879" s="1">
        <v>47491</v>
      </c>
      <c r="AV1879">
        <v>2500000</v>
      </c>
      <c r="KA1879" s="1"/>
      <c r="LE1879" s="1"/>
    </row>
    <row r="1880" spans="31:317" x14ac:dyDescent="0.25">
      <c r="AE1880" t="str">
        <v>ZB839831 Corp</v>
      </c>
      <c r="AF1880" t="str">
        <v>XS2761941868</v>
      </c>
      <c r="AG1880" t="str">
        <v>ZB8398313</v>
      </c>
      <c r="AH1880" t="str">
        <v>BACR Float 06/22/29</v>
      </c>
      <c r="AI1880" s="1">
        <v>47291</v>
      </c>
      <c r="AJ1880">
        <v>5000000</v>
      </c>
      <c r="AQ1880" t="str">
        <v>YR130198 Corp</v>
      </c>
      <c r="AR1880" t="str">
        <v>XS2942730859</v>
      </c>
      <c r="AS1880" t="str">
        <v>YR1301989</v>
      </c>
      <c r="AT1880" t="str">
        <v>BNP 0 02/05/30</v>
      </c>
      <c r="AU1880" s="1">
        <v>47519</v>
      </c>
      <c r="AV1880">
        <v>4500000</v>
      </c>
      <c r="KA1880" s="1"/>
      <c r="LE1880" s="1"/>
    </row>
    <row r="1881" spans="31:317" x14ac:dyDescent="0.25">
      <c r="AE1881" t="str">
        <v>ZB839838 Corp</v>
      </c>
      <c r="AF1881" t="str">
        <v>XS2761956890</v>
      </c>
      <c r="AG1881" t="str">
        <v>ZB8398388</v>
      </c>
      <c r="AH1881" t="str">
        <v>BACR 6 ½ 06/20/29</v>
      </c>
      <c r="AI1881" s="1">
        <v>47289</v>
      </c>
      <c r="AJ1881">
        <v>2700000</v>
      </c>
      <c r="AQ1881" t="str">
        <v>YR154347 Corp</v>
      </c>
      <c r="AR1881" t="str">
        <v>XS2768941291</v>
      </c>
      <c r="AS1881" t="str">
        <v>YR1543473</v>
      </c>
      <c r="AT1881" t="str">
        <v>BNP 6 02/17/27</v>
      </c>
      <c r="AU1881" s="1">
        <v>46435</v>
      </c>
      <c r="AV1881">
        <v>1500000</v>
      </c>
      <c r="KA1881" s="1"/>
      <c r="LE1881" s="1"/>
    </row>
    <row r="1882" spans="31:317" x14ac:dyDescent="0.25">
      <c r="AE1882" t="str">
        <v>ZB840202 Corp</v>
      </c>
      <c r="AF1882" t="str">
        <v>CH1345429182</v>
      </c>
      <c r="AG1882" t="str">
        <v>ZB8402024</v>
      </c>
      <c r="AH1882" t="str">
        <v>BACR 0 05/14/29</v>
      </c>
      <c r="AI1882" s="1">
        <v>47252</v>
      </c>
      <c r="AJ1882">
        <v>3000000</v>
      </c>
      <c r="AQ1882" t="str">
        <v>YR157262 Corp</v>
      </c>
      <c r="AR1882" t="str">
        <v>XS2924359321</v>
      </c>
      <c r="AS1882" t="str">
        <v>YR1572621</v>
      </c>
      <c r="AT1882" t="str">
        <v>BNP 0 01/27/26</v>
      </c>
      <c r="AU1882" s="1">
        <v>46049</v>
      </c>
      <c r="AV1882">
        <v>1000000</v>
      </c>
      <c r="KA1882" s="1"/>
      <c r="LE1882" s="1"/>
    </row>
    <row r="1883" spans="31:317" x14ac:dyDescent="0.25">
      <c r="AE1883" t="str">
        <v>ZB846915 Corp</v>
      </c>
      <c r="AF1883" t="str">
        <v>XS2761960579</v>
      </c>
      <c r="AG1883" t="str">
        <v>ZB8469155</v>
      </c>
      <c r="AH1883" t="str">
        <v>BACR 0 06/20/34</v>
      </c>
      <c r="AI1883" s="1">
        <v>49115</v>
      </c>
      <c r="AJ1883">
        <v>1000000</v>
      </c>
      <c r="AQ1883" t="str">
        <v>YR157481 Corp</v>
      </c>
      <c r="AR1883" t="str">
        <v>XS2924364081</v>
      </c>
      <c r="AS1883" t="str">
        <v>YR1574817</v>
      </c>
      <c r="AT1883" t="str">
        <v>BNP Float 02/10/28</v>
      </c>
      <c r="AU1883" s="1">
        <v>46793</v>
      </c>
      <c r="AV1883">
        <v>1000000</v>
      </c>
      <c r="KA1883" s="1"/>
      <c r="LE1883" s="1"/>
    </row>
    <row r="1884" spans="31:317" x14ac:dyDescent="0.25">
      <c r="AE1884" t="str">
        <v>ZB847790 Corp</v>
      </c>
      <c r="AF1884" t="str">
        <v>XS2761960652</v>
      </c>
      <c r="AG1884" t="str">
        <v>ZB8477901</v>
      </c>
      <c r="AH1884" t="str">
        <v>BACR Float 05/13/27</v>
      </c>
      <c r="AI1884" s="1">
        <v>46520</v>
      </c>
      <c r="AJ1884">
        <v>1000000</v>
      </c>
      <c r="AQ1884" t="str">
        <v>YR160644 Corp</v>
      </c>
      <c r="AR1884" t="str">
        <v>XS2936366991</v>
      </c>
      <c r="AS1884" t="str">
        <v>YR1606445</v>
      </c>
      <c r="AT1884" t="str">
        <v>BNP Float 02/03/35</v>
      </c>
      <c r="AU1884" s="1">
        <v>49343</v>
      </c>
      <c r="AV1884">
        <v>1300000</v>
      </c>
      <c r="KA1884" s="1"/>
      <c r="LE1884" s="1"/>
    </row>
    <row r="1885" spans="31:317" x14ac:dyDescent="0.25">
      <c r="AE1885" t="str">
        <v>ZB856013 Corp</v>
      </c>
      <c r="AF1885" t="str">
        <v>XS2761974521</v>
      </c>
      <c r="AG1885" t="str">
        <v>ZB8560136</v>
      </c>
      <c r="AH1885" t="str">
        <v>BACR 6.03 05/10/34</v>
      </c>
      <c r="AI1885" s="1">
        <v>49074</v>
      </c>
      <c r="AJ1885">
        <v>10000000</v>
      </c>
      <c r="AQ1885" t="str">
        <v>YR160741 Corp</v>
      </c>
      <c r="AR1885" t="str">
        <v>XS2924361814</v>
      </c>
      <c r="AS1885" t="str">
        <v>YR1607419</v>
      </c>
      <c r="AT1885" t="str">
        <v>BNP Float 02/05/28</v>
      </c>
      <c r="AU1885" s="1">
        <v>46788</v>
      </c>
      <c r="AV1885">
        <v>2830000</v>
      </c>
      <c r="KA1885" s="1"/>
      <c r="LE1885" s="1"/>
    </row>
    <row r="1886" spans="31:317" x14ac:dyDescent="0.25">
      <c r="AE1886" t="str">
        <v>ZB863319 Corp</v>
      </c>
      <c r="AF1886" t="str">
        <v>CH1345428895</v>
      </c>
      <c r="AG1886" t="str">
        <v>ZB8633198</v>
      </c>
      <c r="AH1886" t="str">
        <v>BACR Float 05/10/29</v>
      </c>
      <c r="AI1886" s="1">
        <v>47248</v>
      </c>
      <c r="AJ1886">
        <v>1000000</v>
      </c>
      <c r="AQ1886" t="str">
        <v>YR162151 Corp</v>
      </c>
      <c r="AR1886" t="str">
        <v>XS2924704526</v>
      </c>
      <c r="AS1886" t="str">
        <v>YR1621519</v>
      </c>
      <c r="AT1886" t="str">
        <v>BNP Float 01/30/29</v>
      </c>
      <c r="AU1886" s="1">
        <v>47148</v>
      </c>
      <c r="AV1886">
        <v>1650000</v>
      </c>
      <c r="KA1886" s="1"/>
      <c r="LE1886" s="1"/>
    </row>
    <row r="1887" spans="31:317" x14ac:dyDescent="0.25">
      <c r="AE1887" t="str">
        <v>ZB867725 Corp</v>
      </c>
      <c r="AF1887" t="str">
        <v>US06745QT745</v>
      </c>
      <c r="AG1887" t="str">
        <v>06745QT74</v>
      </c>
      <c r="AH1887" t="str">
        <v>BACR 6 05/22/34</v>
      </c>
      <c r="AI1887" s="1">
        <v>49086</v>
      </c>
      <c r="AJ1887">
        <v>10461000</v>
      </c>
      <c r="AQ1887" t="str">
        <v>YR162560 Corp</v>
      </c>
      <c r="AR1887" t="str">
        <v>XS2942758512</v>
      </c>
      <c r="AS1887" t="str">
        <v>YR1625601</v>
      </c>
      <c r="AT1887" t="str">
        <v>BNP Float 02/05/30</v>
      </c>
      <c r="AU1887" s="1">
        <v>47519</v>
      </c>
      <c r="AV1887">
        <v>2680000</v>
      </c>
      <c r="KA1887" s="1"/>
      <c r="LE1887" s="1"/>
    </row>
    <row r="1888" spans="31:317" x14ac:dyDescent="0.25">
      <c r="AE1888" t="str">
        <v>ZB947425 Corp</v>
      </c>
      <c r="AF1888" t="str">
        <v>US06745QSX87</v>
      </c>
      <c r="AG1888" t="str">
        <v>06745QSX8</v>
      </c>
      <c r="AH1888" t="str">
        <v>BACR Float 05/11/28</v>
      </c>
      <c r="AI1888" s="1">
        <v>46884</v>
      </c>
      <c r="AJ1888">
        <v>0</v>
      </c>
      <c r="AQ1888" t="str">
        <v>YR162759 Corp</v>
      </c>
      <c r="AR1888" t="str">
        <v>XS2924359248</v>
      </c>
      <c r="AS1888" t="str">
        <v>YR1627599</v>
      </c>
      <c r="AT1888" t="str">
        <v>BNP 0 01/27/26</v>
      </c>
      <c r="AU1888" s="1">
        <v>46049</v>
      </c>
      <c r="AV1888">
        <v>1000000</v>
      </c>
      <c r="KA1888" s="1"/>
      <c r="LE1888" s="1"/>
    </row>
    <row r="1889" spans="31:317" x14ac:dyDescent="0.25">
      <c r="AE1889" t="str">
        <v>ZB949638 Corp</v>
      </c>
      <c r="AF1889" t="str">
        <v>XS2762005937</v>
      </c>
      <c r="AG1889" t="str">
        <v>ZB9496389</v>
      </c>
      <c r="AH1889" t="str">
        <v>BACR 5.8 05/21/26</v>
      </c>
      <c r="AI1889" s="1">
        <v>46163</v>
      </c>
      <c r="AJ1889">
        <v>1000000</v>
      </c>
      <c r="AQ1889" t="str">
        <v>YR163023 Corp</v>
      </c>
      <c r="AR1889" t="str">
        <v>XS2942740908</v>
      </c>
      <c r="AS1889" t="str">
        <v>YR1630239</v>
      </c>
      <c r="AT1889" t="str">
        <v>BNP 5.57 01/08/30</v>
      </c>
      <c r="AU1889" s="1">
        <v>47491</v>
      </c>
      <c r="AV1889">
        <v>5000000</v>
      </c>
      <c r="KA1889" s="1"/>
      <c r="LE1889" s="1"/>
    </row>
    <row r="1890" spans="31:317" x14ac:dyDescent="0.25">
      <c r="AE1890" t="str">
        <v>ZB966018 Corp</v>
      </c>
      <c r="AF1890" t="str">
        <v>CH1345429646</v>
      </c>
      <c r="AG1890" t="str">
        <v>ZB9660182</v>
      </c>
      <c r="AH1890" t="str">
        <v>BACR Float 05/16/29</v>
      </c>
      <c r="AI1890" s="1">
        <v>47254</v>
      </c>
      <c r="AJ1890">
        <v>3000000</v>
      </c>
      <c r="AQ1890" t="str">
        <v>YR163547 Corp</v>
      </c>
      <c r="AR1890" t="str">
        <v>XS2936372379</v>
      </c>
      <c r="AS1890" t="str">
        <v>YR1635477</v>
      </c>
      <c r="AT1890" t="str">
        <v>BNP 0 01/08/35</v>
      </c>
      <c r="AU1890" s="1">
        <v>49317</v>
      </c>
      <c r="AV1890">
        <v>503000</v>
      </c>
      <c r="KA1890" s="1"/>
      <c r="LE1890" s="1"/>
    </row>
    <row r="1891" spans="31:317" x14ac:dyDescent="0.25">
      <c r="AE1891" t="str">
        <v>ZB970496 Corp</v>
      </c>
      <c r="AF1891" t="str">
        <v>XS2762001431</v>
      </c>
      <c r="AG1891" t="str">
        <v>ZB9704964</v>
      </c>
      <c r="AH1891" t="str">
        <v>BACR Float 05/14/29</v>
      </c>
      <c r="AI1891" s="1">
        <v>47252</v>
      </c>
      <c r="AJ1891">
        <v>0</v>
      </c>
      <c r="AQ1891" t="str">
        <v>YR163811 Corp</v>
      </c>
      <c r="AR1891" t="str">
        <v>XS2942744991</v>
      </c>
      <c r="AS1891" t="str">
        <v>YR1638117</v>
      </c>
      <c r="AT1891" t="str">
        <v>BNP Float 02/06/30</v>
      </c>
      <c r="AU1891" s="1">
        <v>47520</v>
      </c>
      <c r="AV1891">
        <v>11900000</v>
      </c>
      <c r="KA1891" s="1"/>
      <c r="LE1891" s="1"/>
    </row>
    <row r="1892" spans="31:317" x14ac:dyDescent="0.25">
      <c r="AE1892" t="str">
        <v>ZD122631 Corp</v>
      </c>
      <c r="AF1892" t="str">
        <v>XS2706640757</v>
      </c>
      <c r="AG1892" t="str">
        <v>ZD1226319</v>
      </c>
      <c r="AH1892" t="str">
        <v>BACR Float 12/20/25</v>
      </c>
      <c r="AI1892" s="1">
        <v>46011</v>
      </c>
      <c r="AJ1892">
        <v>1250000</v>
      </c>
      <c r="AQ1892" t="str">
        <v>YR163946 Corp</v>
      </c>
      <c r="AR1892" t="str">
        <v>XS2927911359</v>
      </c>
      <c r="AS1892" t="str">
        <v>YR1639461</v>
      </c>
      <c r="AT1892" t="str">
        <v>BNP 5.85 12/23/31</v>
      </c>
      <c r="AU1892" s="1">
        <v>48205</v>
      </c>
      <c r="AV1892">
        <v>2300000</v>
      </c>
      <c r="KA1892" s="1"/>
      <c r="LE1892" s="1"/>
    </row>
    <row r="1893" spans="31:317" x14ac:dyDescent="0.25">
      <c r="AE1893" t="str">
        <v>ZD149650 Corp</v>
      </c>
      <c r="AF1893" t="str">
        <v>XS2716957720</v>
      </c>
      <c r="AG1893" t="str">
        <v>ZD1496508</v>
      </c>
      <c r="AH1893" t="str">
        <v>BACR 5.02 12/20/26</v>
      </c>
      <c r="AI1893" s="1">
        <v>46376</v>
      </c>
      <c r="AJ1893">
        <v>2400000</v>
      </c>
      <c r="AQ1893" t="str">
        <v>YR164556 Corp</v>
      </c>
      <c r="AR1893" t="str">
        <v>XS2940963965</v>
      </c>
      <c r="AS1893" t="str">
        <v>YR1645567</v>
      </c>
      <c r="AT1893" t="str">
        <v>BNP 5.4 01/08/30</v>
      </c>
      <c r="AU1893" s="1">
        <v>47491</v>
      </c>
      <c r="AV1893">
        <v>4275000</v>
      </c>
      <c r="KA1893" s="1"/>
      <c r="LE1893" s="1"/>
    </row>
    <row r="1894" spans="31:317" x14ac:dyDescent="0.25">
      <c r="AE1894" t="str">
        <v>ZD205562 Corp</v>
      </c>
      <c r="AF1894" t="str">
        <v>US06745PW808</v>
      </c>
      <c r="AG1894" t="str">
        <v>06745PW80</v>
      </c>
      <c r="AH1894" t="str">
        <v>BACR Float 02/28/28</v>
      </c>
      <c r="AI1894" s="1">
        <v>46811</v>
      </c>
      <c r="AJ1894">
        <v>0</v>
      </c>
      <c r="AQ1894" t="str">
        <v>YR164579 Corp</v>
      </c>
      <c r="AR1894" t="str">
        <v>XS2942749529</v>
      </c>
      <c r="AS1894" t="str">
        <v>YR1645799</v>
      </c>
      <c r="AT1894" t="str">
        <v>BNP 0 01/08/30</v>
      </c>
      <c r="AU1894" s="1">
        <v>47491</v>
      </c>
      <c r="AV1894">
        <v>350000</v>
      </c>
      <c r="KA1894" s="1"/>
      <c r="LE1894" s="1"/>
    </row>
    <row r="1895" spans="31:317" x14ac:dyDescent="0.25">
      <c r="AE1895" t="str">
        <v>ZD210295 Corp</v>
      </c>
      <c r="AF1895" t="str">
        <v>XS2716993873</v>
      </c>
      <c r="AG1895" t="str">
        <v>ZD2102956</v>
      </c>
      <c r="AH1895" t="str">
        <v>BACR 6 03/06/26</v>
      </c>
      <c r="AI1895" s="1">
        <v>46087</v>
      </c>
      <c r="AJ1895">
        <v>1150000</v>
      </c>
      <c r="AQ1895" t="str">
        <v>YR164770 Corp</v>
      </c>
      <c r="AR1895" t="str">
        <v>XS2942752747</v>
      </c>
      <c r="AS1895" t="str">
        <v>YR1647704</v>
      </c>
      <c r="AT1895" t="str">
        <v>BNP 5.15 12/23/29</v>
      </c>
      <c r="AU1895" s="1">
        <v>47475</v>
      </c>
      <c r="AV1895">
        <v>1000000</v>
      </c>
      <c r="KA1895" s="1"/>
      <c r="LE1895" s="1"/>
    </row>
    <row r="1896" spans="31:317" x14ac:dyDescent="0.25">
      <c r="AE1896" t="str">
        <v>ZD217956 Corp</v>
      </c>
      <c r="AF1896" t="str">
        <v>DE000BC0K6U1</v>
      </c>
      <c r="AG1896" t="str">
        <v>ZD2179566</v>
      </c>
      <c r="AH1896" t="str">
        <v>BACR 4.77 04/02/27</v>
      </c>
      <c r="AI1896" s="1">
        <v>46479</v>
      </c>
      <c r="AJ1896">
        <v>1000000</v>
      </c>
      <c r="AQ1896" t="str">
        <v>YR207118 Corp</v>
      </c>
      <c r="AR1896" t="str">
        <v>XS2945523673</v>
      </c>
      <c r="AS1896" t="str">
        <v>YR2071185</v>
      </c>
      <c r="AT1896" t="str">
        <v>BNP Float 01/08/30</v>
      </c>
      <c r="AU1896" s="1">
        <v>47491</v>
      </c>
      <c r="AV1896">
        <v>1000000</v>
      </c>
      <c r="KA1896" s="1"/>
      <c r="LE1896" s="1"/>
    </row>
    <row r="1897" spans="31:317" x14ac:dyDescent="0.25">
      <c r="AE1897" t="str">
        <v>ZD236785 Corp</v>
      </c>
      <c r="AF1897" t="str">
        <v>XS2717014893</v>
      </c>
      <c r="AG1897" t="str">
        <v>ZD2367856</v>
      </c>
      <c r="AH1897" t="str">
        <v>BACR 0 03/07/34</v>
      </c>
      <c r="AI1897" s="1">
        <v>49010</v>
      </c>
      <c r="AJ1897">
        <v>1450000</v>
      </c>
      <c r="AQ1897" t="str">
        <v>YR207723 Corp</v>
      </c>
      <c r="AR1897" t="str">
        <v>XS2945523590</v>
      </c>
      <c r="AS1897" t="str">
        <v>YR2077232</v>
      </c>
      <c r="AT1897" t="str">
        <v>BNP Float 01/08/30</v>
      </c>
      <c r="AU1897" s="1">
        <v>47491</v>
      </c>
      <c r="AV1897">
        <v>1200000</v>
      </c>
      <c r="KA1897" s="1"/>
      <c r="LE1897" s="1"/>
    </row>
    <row r="1898" spans="31:317" x14ac:dyDescent="0.25">
      <c r="AE1898" t="str">
        <v>ZD309060 Corp</v>
      </c>
      <c r="AF1898" t="str">
        <v>XS2724067314</v>
      </c>
      <c r="AG1898" t="str">
        <v>ZD3090606</v>
      </c>
      <c r="AH1898" t="str">
        <v>BACR 5.76 02/28/29</v>
      </c>
      <c r="AI1898" s="1">
        <v>47177</v>
      </c>
      <c r="AJ1898">
        <v>10000000</v>
      </c>
      <c r="AQ1898" t="str">
        <v>YR208148 Corp</v>
      </c>
      <c r="AR1898" t="str">
        <v>XS2942747663</v>
      </c>
      <c r="AS1898" t="str">
        <v>YR2081481</v>
      </c>
      <c r="AT1898" t="str">
        <v>BNP Float 01/31/30</v>
      </c>
      <c r="AU1898" s="1">
        <v>47514</v>
      </c>
      <c r="AV1898">
        <v>2000000</v>
      </c>
      <c r="KA1898" s="1"/>
      <c r="LE1898" s="1"/>
    </row>
    <row r="1899" spans="31:317" x14ac:dyDescent="0.25">
      <c r="AE1899" t="str">
        <v>ZD313919 Corp</v>
      </c>
      <c r="AF1899" t="str">
        <v>XS2724067405</v>
      </c>
      <c r="AG1899" t="str">
        <v>ZD3139197</v>
      </c>
      <c r="AH1899" t="str">
        <v>BACR Float 03/08/28</v>
      </c>
      <c r="AI1899" s="1">
        <v>46820</v>
      </c>
      <c r="AJ1899">
        <v>4250000</v>
      </c>
      <c r="AQ1899" t="str">
        <v>YR208346 Corp</v>
      </c>
      <c r="AR1899" t="str">
        <v>XS2945524564</v>
      </c>
      <c r="AS1899" t="str">
        <v>YR2083461</v>
      </c>
      <c r="AT1899" t="str">
        <v>BNP 7.21 01/08/30</v>
      </c>
      <c r="AU1899" s="1">
        <v>47491</v>
      </c>
      <c r="AV1899">
        <v>350000</v>
      </c>
      <c r="KA1899" s="1"/>
      <c r="LE1899" s="1"/>
    </row>
    <row r="1900" spans="31:317" x14ac:dyDescent="0.25">
      <c r="AE1900" t="str">
        <v>ZD341321 Corp</v>
      </c>
      <c r="AF1900" t="str">
        <v>XS2724087775</v>
      </c>
      <c r="AG1900" t="str">
        <v>ZD3413212</v>
      </c>
      <c r="AH1900" t="str">
        <v>BACR Float 03/04/27</v>
      </c>
      <c r="AI1900" s="1">
        <v>46450</v>
      </c>
      <c r="AJ1900">
        <v>1000000</v>
      </c>
      <c r="AQ1900" t="str">
        <v>YR209225 Corp</v>
      </c>
      <c r="AR1900" t="str">
        <v>XS2945517600</v>
      </c>
      <c r="AS1900" t="str">
        <v>YR2092256</v>
      </c>
      <c r="AT1900" t="str">
        <v>BNP Float 02/07/27</v>
      </c>
      <c r="AU1900" s="1">
        <v>46425</v>
      </c>
      <c r="AV1900">
        <v>3000000</v>
      </c>
      <c r="KA1900" s="1"/>
      <c r="LE1900" s="1"/>
    </row>
    <row r="1901" spans="31:317" x14ac:dyDescent="0.25">
      <c r="AE1901" t="str">
        <v>ZD346477 Corp</v>
      </c>
      <c r="AF1901" t="str">
        <v>XS2724083782</v>
      </c>
      <c r="AG1901" t="str">
        <v>ZD3464777</v>
      </c>
      <c r="AH1901" t="str">
        <v>BACR 0 03/11/34</v>
      </c>
      <c r="AI1901" s="1">
        <v>49014</v>
      </c>
      <c r="AJ1901">
        <v>1600000</v>
      </c>
      <c r="AQ1901" t="str">
        <v>YR214165 Corp</v>
      </c>
      <c r="AR1901" t="str">
        <v>XS2927941695</v>
      </c>
      <c r="AS1901" t="str">
        <v>YR2141657</v>
      </c>
      <c r="AT1901" t="str">
        <v>BNP 5.05 12/23/29</v>
      </c>
      <c r="AU1901" s="1">
        <v>47475</v>
      </c>
      <c r="AV1901">
        <v>50100000</v>
      </c>
      <c r="KA1901" s="1"/>
      <c r="LE1901" s="1"/>
    </row>
    <row r="1902" spans="31:317" x14ac:dyDescent="0.25">
      <c r="AE1902" t="str">
        <v>ZD372249 Corp</v>
      </c>
      <c r="AF1902" t="str">
        <v>XS2616496910</v>
      </c>
      <c r="AG1902" t="str">
        <v>ZD3722497</v>
      </c>
      <c r="AH1902" t="str">
        <v>BACR 5.8 10/02/26</v>
      </c>
      <c r="AI1902" s="1">
        <v>46297</v>
      </c>
      <c r="AJ1902">
        <v>5000000</v>
      </c>
      <c r="AQ1902" t="str">
        <v>YR244351 Corp</v>
      </c>
      <c r="AR1902" t="str">
        <v>XS2768939808</v>
      </c>
      <c r="AS1902" t="str">
        <v>YR2443517</v>
      </c>
      <c r="AT1902" t="str">
        <v>BNP Float 03/20/28</v>
      </c>
      <c r="AU1902" s="1">
        <v>46832</v>
      </c>
      <c r="AV1902">
        <v>1000000</v>
      </c>
      <c r="KA1902" s="1"/>
      <c r="LE1902" s="1"/>
    </row>
    <row r="1903" spans="31:317" x14ac:dyDescent="0.25">
      <c r="AE1903" t="str">
        <v>ZD395729 Corp</v>
      </c>
      <c r="AF1903" t="str">
        <v>XS2727192333</v>
      </c>
      <c r="AG1903" t="str">
        <v>ZD3957291</v>
      </c>
      <c r="AH1903" t="str">
        <v>BACR 0 12/20/28</v>
      </c>
      <c r="AI1903" s="1">
        <v>47107</v>
      </c>
      <c r="AJ1903">
        <v>3250000</v>
      </c>
      <c r="AQ1903" t="str">
        <v>YR246075 Corp</v>
      </c>
      <c r="AR1903" t="str">
        <v>XS2946280372</v>
      </c>
      <c r="AS1903" t="str">
        <v>YR2460750</v>
      </c>
      <c r="AT1903" t="str">
        <v>BNP 6.502 01/06/28</v>
      </c>
      <c r="AU1903" s="1">
        <v>46758</v>
      </c>
      <c r="AV1903">
        <v>3000000</v>
      </c>
      <c r="KA1903" s="1"/>
      <c r="LE1903" s="1"/>
    </row>
    <row r="1904" spans="31:317" x14ac:dyDescent="0.25">
      <c r="AE1904" t="str">
        <v>ZD428628 Corp</v>
      </c>
      <c r="AF1904" t="str">
        <v>US06745Q4L02</v>
      </c>
      <c r="AG1904" t="str">
        <v>06745Q4L0</v>
      </c>
      <c r="AH1904" t="str">
        <v>BACR 5.2 03/18/27</v>
      </c>
      <c r="AI1904" s="1">
        <v>46464</v>
      </c>
      <c r="AJ1904">
        <v>16065000</v>
      </c>
      <c r="AQ1904" t="str">
        <v>YR253535 Corp</v>
      </c>
      <c r="AR1904" t="str">
        <v>XS2952061526</v>
      </c>
      <c r="AS1904" t="str">
        <v>YR2535353</v>
      </c>
      <c r="AT1904" t="str">
        <v>BNP 40 01/08/32</v>
      </c>
      <c r="AU1904" s="1">
        <v>48221</v>
      </c>
      <c r="AV1904">
        <v>800000</v>
      </c>
      <c r="KA1904" s="1"/>
      <c r="LE1904" s="1"/>
    </row>
    <row r="1905" spans="31:317" x14ac:dyDescent="0.25">
      <c r="AE1905" t="str">
        <v>ZD428877 Corp</v>
      </c>
      <c r="AF1905" t="str">
        <v>US06745Q4K29</v>
      </c>
      <c r="AG1905" t="str">
        <v>06745Q4K2</v>
      </c>
      <c r="AH1905" t="str">
        <v>BACR 5.55 03/20/31</v>
      </c>
      <c r="AI1905" s="1">
        <v>47927</v>
      </c>
      <c r="AJ1905">
        <v>4736000</v>
      </c>
      <c r="AQ1905" t="str">
        <v>YR285582 Corp</v>
      </c>
      <c r="AR1905" t="str">
        <v>XS2919387527</v>
      </c>
      <c r="AS1905" t="str">
        <v>YR2855827</v>
      </c>
      <c r="AT1905" t="str">
        <v>BNP Float 01/03/30</v>
      </c>
      <c r="AU1905" s="1">
        <v>47486</v>
      </c>
      <c r="AV1905">
        <v>750000</v>
      </c>
      <c r="KA1905" s="1"/>
      <c r="LE1905" s="1"/>
    </row>
    <row r="1906" spans="31:317" x14ac:dyDescent="0.25">
      <c r="AE1906" t="str">
        <v>ZD462083 Corp</v>
      </c>
      <c r="AF1906" t="str">
        <v>XS2727203981</v>
      </c>
      <c r="AG1906" t="str">
        <v>ZD4620831</v>
      </c>
      <c r="AH1906" t="str">
        <v>BACR 0 12/20/33</v>
      </c>
      <c r="AI1906" s="1">
        <v>48933</v>
      </c>
      <c r="AJ1906">
        <v>1000000</v>
      </c>
      <c r="AQ1906" t="str">
        <v>YR286090 Corp</v>
      </c>
      <c r="AR1906" t="str">
        <v>XS2873867530</v>
      </c>
      <c r="AS1906" t="str">
        <v>YR2860900</v>
      </c>
      <c r="AT1906" t="str">
        <v>BNP Float 01/30/28</v>
      </c>
      <c r="AU1906" s="1">
        <v>46782</v>
      </c>
      <c r="AV1906">
        <v>2500000</v>
      </c>
      <c r="KA1906" s="1"/>
      <c r="LE1906" s="1"/>
    </row>
    <row r="1907" spans="31:317" x14ac:dyDescent="0.25">
      <c r="AE1907" t="str">
        <v>ZD466238 Corp</v>
      </c>
      <c r="AF1907" t="str">
        <v>US06745Q6Q70</v>
      </c>
      <c r="AG1907" t="str">
        <v>06745Q6Q7</v>
      </c>
      <c r="AH1907" t="str">
        <v>BACR 5 ⅝ 03/19/42</v>
      </c>
      <c r="AI1907" s="1">
        <v>51944</v>
      </c>
      <c r="AJ1907">
        <v>3767000</v>
      </c>
      <c r="AQ1907" t="str">
        <v>YR293924 Corp</v>
      </c>
      <c r="AR1907" t="str">
        <v>XS2952067135</v>
      </c>
      <c r="AS1907" t="str">
        <v>YR2939241</v>
      </c>
      <c r="AT1907" t="str">
        <v>BNP 6.15 01/08/30</v>
      </c>
      <c r="AU1907" s="1">
        <v>47491</v>
      </c>
      <c r="AV1907">
        <v>2400000</v>
      </c>
      <c r="KA1907" s="1"/>
      <c r="LE1907" s="1"/>
    </row>
    <row r="1908" spans="31:317" x14ac:dyDescent="0.25">
      <c r="AE1908" t="str">
        <v>ZD483218 Corp</v>
      </c>
      <c r="AF1908" t="str">
        <v>US06745Q7J29</v>
      </c>
      <c r="AG1908" t="str">
        <v>06745Q7J2</v>
      </c>
      <c r="AH1908" t="str">
        <v>BACR 5 ½ 03/25/36</v>
      </c>
      <c r="AI1908" s="1">
        <v>49759</v>
      </c>
      <c r="AJ1908">
        <v>3546000</v>
      </c>
      <c r="AQ1908" t="str">
        <v>YR297065 Corp</v>
      </c>
      <c r="AR1908" t="str">
        <v>XS2462720850</v>
      </c>
      <c r="AS1908" t="str">
        <v>YR2970659</v>
      </c>
      <c r="AT1908" t="str">
        <v>BNP Float 12/23/27</v>
      </c>
      <c r="AU1908" s="1">
        <v>46744</v>
      </c>
      <c r="AV1908">
        <v>2000000</v>
      </c>
      <c r="KA1908" s="1"/>
      <c r="LE1908" s="1"/>
    </row>
    <row r="1909" spans="31:317" x14ac:dyDescent="0.25">
      <c r="AE1909" t="str">
        <v>ZD529443 Corp</v>
      </c>
      <c r="AF1909" t="str">
        <v>XS2727250040</v>
      </c>
      <c r="AG1909" t="str">
        <v>ZD5294438</v>
      </c>
      <c r="AH1909" t="str">
        <v>BACR 7.65 12/29/28</v>
      </c>
      <c r="AI1909" s="1">
        <v>47116</v>
      </c>
      <c r="AJ1909">
        <v>5400000</v>
      </c>
      <c r="AQ1909" t="str">
        <v>YR297597 Corp</v>
      </c>
      <c r="AR1909" t="str">
        <v>XS2927923529</v>
      </c>
      <c r="AS1909" t="str">
        <v>YR2975971</v>
      </c>
      <c r="AT1909" t="str">
        <v>BNP Float 07/07/27</v>
      </c>
      <c r="AU1909" s="1">
        <v>46575</v>
      </c>
      <c r="AV1909">
        <v>2110000</v>
      </c>
      <c r="KA1909" s="1"/>
      <c r="LE1909" s="1"/>
    </row>
    <row r="1910" spans="31:317" x14ac:dyDescent="0.25">
      <c r="AE1910" t="str">
        <v>ZD530680 Corp</v>
      </c>
      <c r="AF1910" t="str">
        <v>CH1333568801</v>
      </c>
      <c r="AG1910" t="str">
        <v>ZD5306802</v>
      </c>
      <c r="AH1910" t="str">
        <v>BACR Float 09/12/25</v>
      </c>
      <c r="AI1910" s="1">
        <v>45912</v>
      </c>
      <c r="AJ1910">
        <v>2500000</v>
      </c>
      <c r="AQ1910" t="str">
        <v>YR297954 Corp</v>
      </c>
      <c r="AR1910" t="str">
        <v>US05593DEF69</v>
      </c>
      <c r="AS1910" t="str">
        <v>05593DEF6</v>
      </c>
      <c r="AT1910" t="str">
        <v>BNP Float 11/05/25</v>
      </c>
      <c r="AU1910" s="1">
        <v>45966</v>
      </c>
      <c r="AV1910">
        <v>50000000</v>
      </c>
      <c r="KA1910" s="1"/>
      <c r="LE1910" s="1"/>
    </row>
    <row r="1911" spans="31:317" x14ac:dyDescent="0.25">
      <c r="AE1911" t="str">
        <v>ZD542998 Corp</v>
      </c>
      <c r="AF1911" t="str">
        <v>XS2727198298</v>
      </c>
      <c r="AG1911" t="str">
        <v>ZD5429984</v>
      </c>
      <c r="AH1911" t="str">
        <v>BACR 6.6 06/20/29</v>
      </c>
      <c r="AI1911" s="1">
        <v>47289</v>
      </c>
      <c r="AJ1911">
        <v>50000000</v>
      </c>
      <c r="AQ1911" t="str">
        <v>YR298104 Corp</v>
      </c>
      <c r="AR1911" t="str">
        <v>XS2462720777</v>
      </c>
      <c r="AS1911" t="str">
        <v>YR2981045</v>
      </c>
      <c r="AT1911" t="str">
        <v>BNP Float 12/23/27</v>
      </c>
      <c r="AU1911" s="1">
        <v>46744</v>
      </c>
      <c r="AV1911">
        <v>1000000</v>
      </c>
      <c r="KA1911" s="1"/>
      <c r="LE1911" s="1"/>
    </row>
    <row r="1912" spans="31:317" x14ac:dyDescent="0.25">
      <c r="AE1912" t="str">
        <v>ZD552403 Corp</v>
      </c>
      <c r="AF1912" t="str">
        <v>CH1333568785</v>
      </c>
      <c r="AG1912" t="str">
        <v>ZD5524032</v>
      </c>
      <c r="AH1912" t="str">
        <v>BACR Float 04/10/34</v>
      </c>
      <c r="AI1912" s="1">
        <v>49044</v>
      </c>
      <c r="AJ1912">
        <v>5000000</v>
      </c>
      <c r="AQ1912" t="str">
        <v>YR299030 Corp</v>
      </c>
      <c r="AR1912" t="str">
        <v>XS2952065519</v>
      </c>
      <c r="AS1912" t="str">
        <v>YR2990301</v>
      </c>
      <c r="AT1912" t="str">
        <v>BNP Float 02/11/30</v>
      </c>
      <c r="AU1912" s="1">
        <v>47525</v>
      </c>
      <c r="AV1912">
        <v>2200000</v>
      </c>
      <c r="KA1912" s="1"/>
      <c r="LE1912" s="1"/>
    </row>
    <row r="1913" spans="31:317" x14ac:dyDescent="0.25">
      <c r="AE1913" t="str">
        <v>ZD641998 Corp</v>
      </c>
      <c r="AF1913" t="str">
        <v>XS2728008983</v>
      </c>
      <c r="AG1913" t="str">
        <v>ZD6419984</v>
      </c>
      <c r="AH1913" t="str">
        <v>BACR 10.8 12/20/28</v>
      </c>
      <c r="AI1913" s="1">
        <v>47107</v>
      </c>
      <c r="AJ1913">
        <v>2000000</v>
      </c>
      <c r="AQ1913" t="str">
        <v>YR299574 Corp</v>
      </c>
      <c r="AR1913" t="str">
        <v>XS2931403161</v>
      </c>
      <c r="AS1913" t="str">
        <v>YR2995748</v>
      </c>
      <c r="AT1913" t="str">
        <v>BNP 48 ¾ 01/08/30</v>
      </c>
      <c r="AU1913" s="1">
        <v>47491</v>
      </c>
      <c r="AV1913">
        <v>1015000</v>
      </c>
      <c r="KA1913" s="1"/>
      <c r="LE1913" s="1"/>
    </row>
    <row r="1914" spans="31:317" x14ac:dyDescent="0.25">
      <c r="AE1914" t="str">
        <v>ZD772582 Corp</v>
      </c>
      <c r="AF1914" t="str">
        <v>XS2734585909</v>
      </c>
      <c r="AG1914" t="str">
        <v>ZD7725827</v>
      </c>
      <c r="AH1914" t="str">
        <v>BACR Float 12/20/28</v>
      </c>
      <c r="AI1914" s="1">
        <v>47107</v>
      </c>
      <c r="AJ1914">
        <v>1000000</v>
      </c>
      <c r="AQ1914" t="str">
        <v>YR299733 Corp</v>
      </c>
      <c r="AR1914" t="str">
        <v>XS2952073372</v>
      </c>
      <c r="AS1914" t="str">
        <v>YR2997330</v>
      </c>
      <c r="AT1914" t="str">
        <v>BNP 0 01/08/35</v>
      </c>
      <c r="AU1914" s="1">
        <v>49317</v>
      </c>
      <c r="AV1914">
        <v>590000</v>
      </c>
      <c r="KA1914" s="1"/>
      <c r="LE1914" s="1"/>
    </row>
    <row r="1915" spans="31:317" x14ac:dyDescent="0.25">
      <c r="AE1915" t="str">
        <v>ZD772904 Corp</v>
      </c>
      <c r="AF1915" t="str">
        <v>XS2734586030</v>
      </c>
      <c r="AG1915" t="str">
        <v>ZD7729043</v>
      </c>
      <c r="AH1915" t="str">
        <v>BACR 0 06/20/29</v>
      </c>
      <c r="AI1915" s="1">
        <v>47289</v>
      </c>
      <c r="AJ1915">
        <v>1000000</v>
      </c>
      <c r="AQ1915" t="str">
        <v>YR328824 Corp</v>
      </c>
      <c r="AR1915" t="str">
        <v>XS2940989259</v>
      </c>
      <c r="AS1915" t="str">
        <v>YR3288242</v>
      </c>
      <c r="AT1915" t="str">
        <v>BNP 5.8 12/23/29</v>
      </c>
      <c r="AU1915" s="1">
        <v>47475</v>
      </c>
      <c r="AV1915">
        <v>500000</v>
      </c>
      <c r="KA1915" s="1"/>
      <c r="LE1915" s="1"/>
    </row>
    <row r="1916" spans="31:317" x14ac:dyDescent="0.25">
      <c r="AE1916" t="str">
        <v>ZD774373 Corp</v>
      </c>
      <c r="AF1916" t="str">
        <v>XS2734586113</v>
      </c>
      <c r="AG1916" t="str">
        <v>ZD7743739</v>
      </c>
      <c r="AH1916" t="str">
        <v>BACR 0 06/20/29</v>
      </c>
      <c r="AI1916" s="1">
        <v>47289</v>
      </c>
      <c r="AJ1916">
        <v>1000000</v>
      </c>
      <c r="AQ1916" t="str">
        <v>YR328963 Corp</v>
      </c>
      <c r="AR1916" t="str">
        <v>XS2940989093</v>
      </c>
      <c r="AS1916" t="str">
        <v>YR3289638</v>
      </c>
      <c r="AT1916" t="str">
        <v>BNP 4 ¾ 12/23/29</v>
      </c>
      <c r="AU1916" s="1">
        <v>47475</v>
      </c>
      <c r="AV1916">
        <v>15000000</v>
      </c>
      <c r="KA1916" s="1"/>
      <c r="LE1916" s="1"/>
    </row>
    <row r="1917" spans="31:317" x14ac:dyDescent="0.25">
      <c r="AE1917" t="str">
        <v>ZD801018 Corp</v>
      </c>
      <c r="AF1917" t="str">
        <v>XS2728012589</v>
      </c>
      <c r="AG1917" t="str">
        <v>ZD8010187</v>
      </c>
      <c r="AH1917" t="str">
        <v>BACR 0 09/25/25</v>
      </c>
      <c r="AI1917" s="1">
        <v>45925</v>
      </c>
      <c r="AJ1917">
        <v>2330000</v>
      </c>
      <c r="AQ1917" t="str">
        <v>YR330379 Corp</v>
      </c>
      <c r="AR1917" t="str">
        <v>XS2940989176</v>
      </c>
      <c r="AS1917" t="str">
        <v>YR3303793</v>
      </c>
      <c r="AT1917" t="str">
        <v>BNP 4.95 12/23/29</v>
      </c>
      <c r="AU1917" s="1">
        <v>47475</v>
      </c>
      <c r="AV1917">
        <v>15100000</v>
      </c>
      <c r="KA1917" s="1"/>
      <c r="LE1917" s="1"/>
    </row>
    <row r="1918" spans="31:317" x14ac:dyDescent="0.25">
      <c r="AE1918" t="str">
        <v>ZD803362 Corp</v>
      </c>
      <c r="AF1918" t="str">
        <v>XS2734601797</v>
      </c>
      <c r="AG1918" t="str">
        <v>ZD8033627</v>
      </c>
      <c r="AH1918" t="str">
        <v>BACR 0 03/22/27</v>
      </c>
      <c r="AI1918" s="1">
        <v>46468</v>
      </c>
      <c r="AJ1918">
        <v>1000000</v>
      </c>
      <c r="AQ1918" t="str">
        <v>YR336022 Corp</v>
      </c>
      <c r="AR1918" t="str">
        <v>XS2942728440</v>
      </c>
      <c r="AS1918" t="str">
        <v>YR3360223</v>
      </c>
      <c r="AT1918" t="str">
        <v>BNP 5.41 12/23/29</v>
      </c>
      <c r="AU1918" s="1">
        <v>47475</v>
      </c>
      <c r="AV1918">
        <v>500000</v>
      </c>
      <c r="KA1918" s="1"/>
      <c r="LE1918" s="1"/>
    </row>
    <row r="1919" spans="31:317" x14ac:dyDescent="0.25">
      <c r="AE1919" t="str">
        <v>ZD810055 Corp</v>
      </c>
      <c r="AF1919" t="str">
        <v>US06745QBZ19</v>
      </c>
      <c r="AG1919" t="str">
        <v>06745QBZ1</v>
      </c>
      <c r="AH1919" t="str">
        <v>BACR Float 09/21/26</v>
      </c>
      <c r="AI1919" s="1">
        <v>46286</v>
      </c>
      <c r="AJ1919">
        <v>20000000</v>
      </c>
      <c r="AQ1919" t="str">
        <v>YR336362 Corp</v>
      </c>
      <c r="AR1919" t="str">
        <v>XS2927914379</v>
      </c>
      <c r="AS1919" t="str">
        <v>YR3363623</v>
      </c>
      <c r="AT1919" t="str">
        <v>BNP 0 12/23/29</v>
      </c>
      <c r="AU1919" s="1">
        <v>47475</v>
      </c>
      <c r="AV1919">
        <v>2000000</v>
      </c>
      <c r="KA1919" s="1"/>
      <c r="LE1919" s="1"/>
    </row>
    <row r="1920" spans="31:317" x14ac:dyDescent="0.25">
      <c r="AE1920" t="str">
        <v>ZD827230 Corp</v>
      </c>
      <c r="AF1920" t="str">
        <v>XS2716943696</v>
      </c>
      <c r="AG1920" t="str">
        <v>ZD8272308</v>
      </c>
      <c r="AH1920" t="str">
        <v>BACR 4.36 03/25/27</v>
      </c>
      <c r="AI1920" s="1">
        <v>46471</v>
      </c>
      <c r="AJ1920">
        <v>4846000</v>
      </c>
      <c r="AQ1920" t="str">
        <v>YR337756 Corp</v>
      </c>
      <c r="AR1920" t="str">
        <v>US05593DEH26</v>
      </c>
      <c r="AS1920" t="str">
        <v>05593DEH2</v>
      </c>
      <c r="AT1920" t="str">
        <v>BNP Float 11/07/25</v>
      </c>
      <c r="AU1920" s="1">
        <v>45968</v>
      </c>
      <c r="AV1920">
        <v>25000000</v>
      </c>
      <c r="KA1920" s="1"/>
      <c r="LE1920" s="1"/>
    </row>
    <row r="1921" spans="31:317" x14ac:dyDescent="0.25">
      <c r="AE1921" t="str">
        <v>ZD827356 Corp</v>
      </c>
      <c r="AF1921" t="str">
        <v>CH1333571763</v>
      </c>
      <c r="AG1921" t="str">
        <v>ZD8273561</v>
      </c>
      <c r="AH1921" t="str">
        <v>BACR 0 03/29/29</v>
      </c>
      <c r="AI1921" s="1">
        <v>47206</v>
      </c>
      <c r="AJ1921">
        <v>1100000</v>
      </c>
      <c r="AQ1921" t="str">
        <v>YR337859 Corp</v>
      </c>
      <c r="AR1921" t="str">
        <v>XS2952084221</v>
      </c>
      <c r="AS1921" t="str">
        <v>YR3378597</v>
      </c>
      <c r="AT1921" t="str">
        <v>BNP 6 01/08/30</v>
      </c>
      <c r="AU1921" s="1">
        <v>47491</v>
      </c>
      <c r="AV1921">
        <v>550000</v>
      </c>
      <c r="KA1921" s="1"/>
      <c r="LE1921" s="1"/>
    </row>
    <row r="1922" spans="31:317" x14ac:dyDescent="0.25">
      <c r="AE1922" t="str">
        <v>ZD856295 Corp</v>
      </c>
      <c r="AF1922" t="str">
        <v>XS2734614345</v>
      </c>
      <c r="AG1922" t="str">
        <v>ZD8562955</v>
      </c>
      <c r="AH1922" t="str">
        <v>BACR Float 03/29/26</v>
      </c>
      <c r="AI1922" s="1">
        <v>46110</v>
      </c>
      <c r="AJ1922">
        <v>1000000</v>
      </c>
      <c r="AQ1922" t="str">
        <v>YR337949 Corp</v>
      </c>
      <c r="AR1922" t="str">
        <v>XS2927907597</v>
      </c>
      <c r="AS1922" t="str">
        <v>YR3379496</v>
      </c>
      <c r="AT1922" t="str">
        <v>BNP 0 12/23/29</v>
      </c>
      <c r="AU1922" s="1">
        <v>47475</v>
      </c>
      <c r="AV1922">
        <v>2000000</v>
      </c>
      <c r="KA1922" s="1"/>
      <c r="LE1922" s="1"/>
    </row>
    <row r="1923" spans="31:317" x14ac:dyDescent="0.25">
      <c r="AE1923" t="str">
        <v>ZD871841 Corp</v>
      </c>
      <c r="AF1923" t="str">
        <v>US06745QCX51</v>
      </c>
      <c r="AG1923" t="str">
        <v>06745QCX5</v>
      </c>
      <c r="AH1923" t="str">
        <v>BACR 5 ¼ 04/01/27</v>
      </c>
      <c r="AI1923" s="1">
        <v>46478</v>
      </c>
      <c r="AJ1923">
        <v>5902000</v>
      </c>
      <c r="AQ1923" t="str">
        <v>YR339003 Corp</v>
      </c>
      <c r="AR1923" t="str">
        <v>XS2952085541</v>
      </c>
      <c r="AS1923" t="str">
        <v>YR3390030</v>
      </c>
      <c r="AT1923" t="str">
        <v>BNP 5.37 01/08/30</v>
      </c>
      <c r="AU1923" s="1">
        <v>47491</v>
      </c>
      <c r="AV1923">
        <v>1000000</v>
      </c>
      <c r="KA1923" s="1"/>
      <c r="LE1923" s="1"/>
    </row>
    <row r="1924" spans="31:317" x14ac:dyDescent="0.25">
      <c r="AE1924" t="str">
        <v>ZD898024 Corp</v>
      </c>
      <c r="AF1924" t="str">
        <v>XS2734956225</v>
      </c>
      <c r="AG1924" t="str">
        <v>ZD8980249</v>
      </c>
      <c r="AH1924" t="str">
        <v>BACR 0 04/02/29</v>
      </c>
      <c r="AI1924" s="1">
        <v>47210</v>
      </c>
      <c r="AJ1924">
        <v>1700000</v>
      </c>
      <c r="AQ1924" t="str">
        <v>YR339686 Corp</v>
      </c>
      <c r="AR1924" t="str">
        <v>XS2927910112</v>
      </c>
      <c r="AS1924" t="str">
        <v>YR3396862</v>
      </c>
      <c r="AT1924" t="str">
        <v>BNP 0 12/23/29</v>
      </c>
      <c r="AU1924" s="1">
        <v>47475</v>
      </c>
      <c r="AV1924">
        <v>4000000</v>
      </c>
      <c r="KA1924" s="1"/>
      <c r="LE1924" s="1"/>
    </row>
    <row r="1925" spans="31:317" x14ac:dyDescent="0.25">
      <c r="AE1925" t="str">
        <v>ZD927516 Corp</v>
      </c>
      <c r="AF1925" t="str">
        <v>XS2734976843</v>
      </c>
      <c r="AG1925" t="str">
        <v>ZD9275169</v>
      </c>
      <c r="AH1925" t="str">
        <v>BACR 0 06/20/29</v>
      </c>
      <c r="AI1925" s="1">
        <v>47289</v>
      </c>
      <c r="AJ1925">
        <v>3250000</v>
      </c>
      <c r="AQ1925" t="str">
        <v>YR340515 Corp</v>
      </c>
      <c r="AR1925" t="str">
        <v>XS2952084734</v>
      </c>
      <c r="AS1925" t="str">
        <v>YR3405150</v>
      </c>
      <c r="AT1925" t="str">
        <v>BNP Float 02/14/30</v>
      </c>
      <c r="AU1925" s="1">
        <v>47528</v>
      </c>
      <c r="AV1925">
        <v>4500000</v>
      </c>
      <c r="KA1925" s="1"/>
      <c r="LE1925" s="1"/>
    </row>
    <row r="1926" spans="31:317" x14ac:dyDescent="0.25">
      <c r="AE1926" t="str">
        <v>ZD928643 Corp</v>
      </c>
      <c r="AF1926" t="str">
        <v>XS2734978039</v>
      </c>
      <c r="AG1926" t="str">
        <v>ZD9286430</v>
      </c>
      <c r="AH1926" t="str">
        <v>BACR 5.12 04/04/29</v>
      </c>
      <c r="AI1926" s="1">
        <v>47212</v>
      </c>
      <c r="AJ1926">
        <v>1950000</v>
      </c>
      <c r="AQ1926" t="str">
        <v>YR340744 Corp</v>
      </c>
      <c r="AR1926" t="str">
        <v>XS2952085897</v>
      </c>
      <c r="AS1926" t="str">
        <v>YR3407446</v>
      </c>
      <c r="AT1926" t="str">
        <v>BNP 5.33 01/08/30</v>
      </c>
      <c r="AU1926" s="1">
        <v>47491</v>
      </c>
      <c r="AV1926">
        <v>1000000</v>
      </c>
      <c r="KA1926" s="1"/>
      <c r="LE1926" s="1"/>
    </row>
    <row r="1927" spans="31:317" x14ac:dyDescent="0.25">
      <c r="AE1927" t="str">
        <v>ZD963678 Corp</v>
      </c>
      <c r="AF1927" t="str">
        <v>XS2734985166</v>
      </c>
      <c r="AG1927" t="str">
        <v>ZD9636782</v>
      </c>
      <c r="AH1927" t="str">
        <v>BACR 6.6 06/20/29</v>
      </c>
      <c r="AI1927" s="1">
        <v>47289</v>
      </c>
      <c r="AJ1927">
        <v>1500000</v>
      </c>
      <c r="AQ1927" t="str">
        <v>YR383497 Corp</v>
      </c>
      <c r="AR1927" t="str">
        <v>XS2936348312</v>
      </c>
      <c r="AS1927" t="str">
        <v>YR3834979</v>
      </c>
      <c r="AT1927" t="str">
        <v>BNP 0 01/25/27</v>
      </c>
      <c r="AU1927" s="1">
        <v>46412</v>
      </c>
      <c r="AV1927">
        <v>1500000</v>
      </c>
      <c r="KA1927" s="1"/>
      <c r="LE1927" s="1"/>
    </row>
    <row r="1928" spans="31:317" x14ac:dyDescent="0.25">
      <c r="AE1928" t="str">
        <v>ZD965416 Corp</v>
      </c>
      <c r="AF1928" t="str">
        <v>XS2734985083</v>
      </c>
      <c r="AG1928" t="str">
        <v>ZD9654165</v>
      </c>
      <c r="AH1928" t="str">
        <v>BACR 6 ½ 06/20/29</v>
      </c>
      <c r="AI1928" s="1">
        <v>47289</v>
      </c>
      <c r="AJ1928">
        <v>1500000</v>
      </c>
      <c r="AQ1928" t="str">
        <v>YR384984 Corp</v>
      </c>
      <c r="AR1928" t="str">
        <v>XS2911457526</v>
      </c>
      <c r="AS1928" t="str">
        <v>YR3849845</v>
      </c>
      <c r="AT1928" t="str">
        <v>BNP 0 01/10/28</v>
      </c>
      <c r="AU1928" s="1">
        <v>46762</v>
      </c>
      <c r="AV1928">
        <v>3000000</v>
      </c>
      <c r="KA1928" s="1"/>
      <c r="LE1928" s="1"/>
    </row>
    <row r="1929" spans="31:317" x14ac:dyDescent="0.25">
      <c r="AE1929" t="str">
        <v>ZD980159 Corp</v>
      </c>
      <c r="AF1929" t="str">
        <v>XS2734984862</v>
      </c>
      <c r="AG1929" t="str">
        <v>ZD9801592</v>
      </c>
      <c r="AH1929" t="str">
        <v>BACR 6.35 06/20/29</v>
      </c>
      <c r="AI1929" s="1">
        <v>47289</v>
      </c>
      <c r="AJ1929">
        <v>1500000</v>
      </c>
      <c r="AQ1929" t="str">
        <v>YR385384 Corp</v>
      </c>
      <c r="AR1929" t="str">
        <v>XS2942733796</v>
      </c>
      <c r="AS1929" t="str">
        <v>YR3853847</v>
      </c>
      <c r="AT1929" t="str">
        <v>BNP 0 02/16/27</v>
      </c>
      <c r="AU1929" s="1">
        <v>46434</v>
      </c>
      <c r="AV1929">
        <v>1500000</v>
      </c>
      <c r="KA1929" s="1"/>
      <c r="LE1929" s="1"/>
    </row>
    <row r="1930" spans="31:317" x14ac:dyDescent="0.25">
      <c r="AE1930" t="str">
        <v>ZF073253 Corp</v>
      </c>
      <c r="AF1930" t="str">
        <v>XS2674391920</v>
      </c>
      <c r="AG1930" t="str">
        <v>ZF0732536</v>
      </c>
      <c r="AH1930" t="str">
        <v>BACR 0 01/16/34</v>
      </c>
      <c r="AI1930" s="1">
        <v>48960</v>
      </c>
      <c r="AJ1930">
        <v>1000000</v>
      </c>
      <c r="AQ1930" t="str">
        <v>YR386273 Corp</v>
      </c>
      <c r="AR1930" t="str">
        <v>XS2936358030</v>
      </c>
      <c r="AS1930" t="str">
        <v>YR3862731</v>
      </c>
      <c r="AT1930" t="str">
        <v>BNP 0 01/25/27</v>
      </c>
      <c r="AU1930" s="1">
        <v>46412</v>
      </c>
      <c r="AV1930">
        <v>3000000</v>
      </c>
      <c r="KA1930" s="1"/>
      <c r="LE1930" s="1"/>
    </row>
    <row r="1931" spans="31:317" x14ac:dyDescent="0.25">
      <c r="AE1931" t="str">
        <v>ZF075244 Corp</v>
      </c>
      <c r="AF1931" t="str">
        <v>XS2674311324</v>
      </c>
      <c r="AG1931" t="str">
        <v>ZF0752443</v>
      </c>
      <c r="AH1931" t="str">
        <v>BACR Float 12/20/26</v>
      </c>
      <c r="AI1931" s="1">
        <v>46376</v>
      </c>
      <c r="AJ1931">
        <v>4000000</v>
      </c>
      <c r="AQ1931" t="str">
        <v>YR386786 Corp</v>
      </c>
      <c r="AR1931" t="str">
        <v>XS2952072309</v>
      </c>
      <c r="AS1931" t="str">
        <v>YR3867862</v>
      </c>
      <c r="AT1931" t="str">
        <v>BNP 0 02/19/27</v>
      </c>
      <c r="AU1931" s="1">
        <v>46437</v>
      </c>
      <c r="AV1931">
        <v>1570000</v>
      </c>
      <c r="KA1931" s="1"/>
      <c r="LE1931" s="1"/>
    </row>
    <row r="1932" spans="31:317" x14ac:dyDescent="0.25">
      <c r="AE1932" t="str">
        <v>ZF080625 Corp</v>
      </c>
      <c r="AF1932" t="str">
        <v>US06745PGM77</v>
      </c>
      <c r="AG1932" t="str">
        <v>06745PGM7</v>
      </c>
      <c r="AH1932" t="str">
        <v>BACR 5 ¼ 01/19/29</v>
      </c>
      <c r="AI1932" s="1">
        <v>47137</v>
      </c>
      <c r="AJ1932">
        <v>17716000</v>
      </c>
      <c r="AQ1932" t="str">
        <v>YR387486 Corp</v>
      </c>
      <c r="AR1932" t="str">
        <v>XS2940937886</v>
      </c>
      <c r="AS1932" t="str">
        <v>YR3874868</v>
      </c>
      <c r="AT1932" t="str">
        <v>BNP 0 02/04/27</v>
      </c>
      <c r="AU1932" s="1">
        <v>46422</v>
      </c>
      <c r="AV1932">
        <v>750000</v>
      </c>
      <c r="KA1932" s="1"/>
      <c r="LE1932" s="1"/>
    </row>
    <row r="1933" spans="31:317" x14ac:dyDescent="0.25">
      <c r="AE1933" t="str">
        <v>ZF084455 Corp</v>
      </c>
      <c r="AF1933" t="str">
        <v>XS2674311597</v>
      </c>
      <c r="AG1933" t="str">
        <v>ZF0844554</v>
      </c>
      <c r="AH1933" t="str">
        <v>BACR Float 12/20/26</v>
      </c>
      <c r="AI1933" s="1">
        <v>46376</v>
      </c>
      <c r="AJ1933">
        <v>4000000</v>
      </c>
      <c r="AQ1933" t="str">
        <v>YR387893 Corp</v>
      </c>
      <c r="AR1933" t="str">
        <v>XS2936332829</v>
      </c>
      <c r="AS1933" t="str">
        <v>YR3878935</v>
      </c>
      <c r="AT1933" t="str">
        <v>BNP 0 07/29/27</v>
      </c>
      <c r="AU1933" s="1">
        <v>46597</v>
      </c>
      <c r="AV1933">
        <v>2000000</v>
      </c>
      <c r="KA1933" s="1"/>
      <c r="LE1933" s="1"/>
    </row>
    <row r="1934" spans="31:317" x14ac:dyDescent="0.25">
      <c r="AE1934" t="str">
        <v>ZF183399 Corp</v>
      </c>
      <c r="AF1934" t="str">
        <v>XS2694311999</v>
      </c>
      <c r="AG1934" t="str">
        <v>ZF1833994</v>
      </c>
      <c r="AH1934" t="str">
        <v>BACR 6.6 12/20/28</v>
      </c>
      <c r="AI1934" s="1">
        <v>47107</v>
      </c>
      <c r="AJ1934">
        <v>30000000</v>
      </c>
      <c r="AQ1934" t="str">
        <v>YR409598 Corp</v>
      </c>
      <c r="AR1934" t="str">
        <v>XS2927912324</v>
      </c>
      <c r="AS1934" t="str">
        <v>YR4095984</v>
      </c>
      <c r="AT1934" t="str">
        <v>BNP 0 12/23/29</v>
      </c>
      <c r="AU1934" s="1">
        <v>47475</v>
      </c>
      <c r="AV1934">
        <v>2000000</v>
      </c>
      <c r="KA1934" s="1"/>
      <c r="LE1934" s="1"/>
    </row>
    <row r="1935" spans="31:317" x14ac:dyDescent="0.25">
      <c r="AE1935" t="str">
        <v>ZF205345 Corp</v>
      </c>
      <c r="AF1935" t="str">
        <v>XS2694317335</v>
      </c>
      <c r="AG1935" t="str">
        <v>ZF2053451</v>
      </c>
      <c r="AH1935" t="str">
        <v>BACR Float 01/19/27</v>
      </c>
      <c r="AI1935" s="1">
        <v>46406</v>
      </c>
      <c r="AJ1935">
        <v>2500000</v>
      </c>
      <c r="AQ1935" t="str">
        <v>YR411667 Corp</v>
      </c>
      <c r="AR1935" t="str">
        <v>XS2955906966</v>
      </c>
      <c r="AS1935" t="str">
        <v>YR4116673</v>
      </c>
      <c r="AT1935" t="str">
        <v>BNP 0 01/08/35</v>
      </c>
      <c r="AU1935" s="1">
        <v>49317</v>
      </c>
      <c r="AV1935">
        <v>500000</v>
      </c>
      <c r="KA1935" s="1"/>
      <c r="LE1935" s="1"/>
    </row>
    <row r="1936" spans="31:317" x14ac:dyDescent="0.25">
      <c r="AE1936" t="str">
        <v>ZF220965 Corp</v>
      </c>
      <c r="AF1936" t="str">
        <v>XS2694322681</v>
      </c>
      <c r="AG1936" t="str">
        <v>ZF2209657</v>
      </c>
      <c r="AH1936" t="str">
        <v>BACR 0 12/20/28</v>
      </c>
      <c r="AI1936" s="1">
        <v>47107</v>
      </c>
      <c r="AJ1936">
        <v>1150000</v>
      </c>
      <c r="AQ1936" t="str">
        <v>YR412261 Corp</v>
      </c>
      <c r="AR1936" t="str">
        <v>XS2924364677</v>
      </c>
      <c r="AS1936" t="str">
        <v>YR4122614</v>
      </c>
      <c r="AT1936" t="str">
        <v>BNP 0 02/10/26</v>
      </c>
      <c r="AU1936" s="1">
        <v>46063</v>
      </c>
      <c r="AV1936">
        <v>2100000</v>
      </c>
      <c r="KA1936" s="1"/>
      <c r="LE1936" s="1"/>
    </row>
    <row r="1937" spans="31:317" x14ac:dyDescent="0.25">
      <c r="AE1937" t="str">
        <v>ZF245652 Corp</v>
      </c>
      <c r="AF1937" t="str">
        <v>XS2694335311</v>
      </c>
      <c r="AG1937" t="str">
        <v>ZF2456522</v>
      </c>
      <c r="AH1937" t="str">
        <v>BACR 5.37 12/20/26</v>
      </c>
      <c r="AI1937" s="1">
        <v>46376</v>
      </c>
      <c r="AJ1937">
        <v>2500000</v>
      </c>
      <c r="AQ1937" t="str">
        <v>YR445523 Corp</v>
      </c>
      <c r="AR1937" t="str">
        <v>XS2642222223</v>
      </c>
      <c r="AS1937" t="str">
        <v>YR4455238</v>
      </c>
      <c r="AT1937" t="str">
        <v>BNP 0 01/07/27</v>
      </c>
      <c r="AU1937" s="1">
        <v>46394</v>
      </c>
      <c r="AV1937">
        <v>250000</v>
      </c>
      <c r="KA1937" s="1"/>
      <c r="LE1937" s="1"/>
    </row>
    <row r="1938" spans="31:317" x14ac:dyDescent="0.25">
      <c r="AE1938" t="str">
        <v>ZF245891 Corp</v>
      </c>
      <c r="AF1938" t="str">
        <v>XS2694335402</v>
      </c>
      <c r="AG1938" t="str">
        <v>ZF2458916</v>
      </c>
      <c r="AH1938" t="str">
        <v>BACR 5 ½ 12/20/26</v>
      </c>
      <c r="AI1938" s="1">
        <v>46376</v>
      </c>
      <c r="AJ1938">
        <v>2500000</v>
      </c>
      <c r="AQ1938" t="str">
        <v>YR475480 Corp</v>
      </c>
      <c r="AR1938" t="str">
        <v>XS2945521545</v>
      </c>
      <c r="AS1938" t="str">
        <v>YR4754804</v>
      </c>
      <c r="AT1938" t="str">
        <v>BNP 0 01/08/30</v>
      </c>
      <c r="AU1938" s="1">
        <v>47491</v>
      </c>
      <c r="AV1938">
        <v>1000000</v>
      </c>
      <c r="KA1938" s="1"/>
      <c r="LE1938" s="1"/>
    </row>
    <row r="1939" spans="31:317" x14ac:dyDescent="0.25">
      <c r="AE1939" t="str">
        <v>ZF247320 Corp</v>
      </c>
      <c r="AF1939" t="str">
        <v>XS2694335154</v>
      </c>
      <c r="AG1939" t="str">
        <v>ZF2473204</v>
      </c>
      <c r="AH1939" t="str">
        <v>BACR 0 01/23/29</v>
      </c>
      <c r="AI1939" s="1">
        <v>47141</v>
      </c>
      <c r="AJ1939">
        <v>1000000</v>
      </c>
      <c r="AQ1939" t="str">
        <v>YR476134 Corp</v>
      </c>
      <c r="AR1939" t="str">
        <v>XS2955906297</v>
      </c>
      <c r="AS1939" t="str">
        <v>YR4761346</v>
      </c>
      <c r="AT1939" t="str">
        <v>BNP 11.15 01/06/28</v>
      </c>
      <c r="AU1939" s="1">
        <v>46758</v>
      </c>
      <c r="AV1939">
        <v>250000</v>
      </c>
      <c r="KA1939" s="1"/>
      <c r="LE1939" s="1"/>
    </row>
    <row r="1940" spans="31:317" x14ac:dyDescent="0.25">
      <c r="AE1940" t="str">
        <v>ZF247538 Corp</v>
      </c>
      <c r="AF1940" t="str">
        <v>XS2694334850</v>
      </c>
      <c r="AG1940" t="str">
        <v>ZF2475381</v>
      </c>
      <c r="AH1940" t="str">
        <v>BACR 5.29 01/23/29</v>
      </c>
      <c r="AI1940" s="1">
        <v>47141</v>
      </c>
      <c r="AJ1940">
        <v>2000000</v>
      </c>
      <c r="AQ1940" t="str">
        <v>YR476572 Corp</v>
      </c>
      <c r="AR1940" t="str">
        <v>XS2955920363</v>
      </c>
      <c r="AS1940" t="str">
        <v>YR4765727</v>
      </c>
      <c r="AT1940" t="str">
        <v>BNP 0 02/24/28</v>
      </c>
      <c r="AU1940" s="1">
        <v>46807</v>
      </c>
      <c r="AV1940">
        <v>0</v>
      </c>
      <c r="KA1940" s="1"/>
      <c r="LE1940" s="1"/>
    </row>
    <row r="1941" spans="31:317" x14ac:dyDescent="0.25">
      <c r="AE1941" t="str">
        <v>ZF267350 Corp</v>
      </c>
      <c r="AF1941" t="str">
        <v>XS2694355772</v>
      </c>
      <c r="AG1941" t="str">
        <v>ZF2673506</v>
      </c>
      <c r="AH1941" t="str">
        <v>BACR Float 01/23/26</v>
      </c>
      <c r="AI1941" s="1">
        <v>46045</v>
      </c>
      <c r="AJ1941">
        <v>3570000</v>
      </c>
      <c r="AQ1941" t="str">
        <v>YR476582 Corp</v>
      </c>
      <c r="AR1941" t="str">
        <v>XS2955906370</v>
      </c>
      <c r="AS1941" t="str">
        <v>YR4765826</v>
      </c>
      <c r="AT1941" t="str">
        <v>BNP 12 01/06/28</v>
      </c>
      <c r="AU1941" s="1">
        <v>46758</v>
      </c>
      <c r="AV1941">
        <v>250000</v>
      </c>
      <c r="KA1941" s="1"/>
      <c r="LE1941" s="1"/>
    </row>
    <row r="1942" spans="31:317" x14ac:dyDescent="0.25">
      <c r="AE1942" t="str">
        <v>ZF279581 Corp</v>
      </c>
      <c r="AF1942" t="str">
        <v>XS2694358362</v>
      </c>
      <c r="AG1942" t="str">
        <v>ZF2795812</v>
      </c>
      <c r="AH1942" t="str">
        <v>BACR 0 01/24/34</v>
      </c>
      <c r="AI1942" s="1">
        <v>48968</v>
      </c>
      <c r="AJ1942">
        <v>2700000</v>
      </c>
      <c r="AQ1942" t="str">
        <v>YR481561 Corp</v>
      </c>
      <c r="AR1942" t="str">
        <v>XS2942754107</v>
      </c>
      <c r="AS1942" t="str">
        <v>YR4815613</v>
      </c>
      <c r="AT1942" t="str">
        <v>BNP Float 02/04/30</v>
      </c>
      <c r="AU1942" s="1">
        <v>47518</v>
      </c>
      <c r="AV1942">
        <v>1550000</v>
      </c>
      <c r="KA1942" s="1"/>
      <c r="LE1942" s="1"/>
    </row>
    <row r="1943" spans="31:317" x14ac:dyDescent="0.25">
      <c r="AE1943" t="str">
        <v>ZF293435 Corp</v>
      </c>
      <c r="AF1943" t="str">
        <v>XS2694375028</v>
      </c>
      <c r="AG1943" t="str">
        <v>ZF2934353</v>
      </c>
      <c r="AH1943" t="str">
        <v>BACR 5.58 01/18/34</v>
      </c>
      <c r="AI1943" s="1">
        <v>48962</v>
      </c>
      <c r="AJ1943">
        <v>57000000</v>
      </c>
      <c r="AQ1943" t="str">
        <v>YR481907 Corp</v>
      </c>
      <c r="AR1943" t="str">
        <v>XS2955935395</v>
      </c>
      <c r="AS1943" t="str">
        <v>YR4819078</v>
      </c>
      <c r="AT1943" t="str">
        <v>BNP Float 02/19/30</v>
      </c>
      <c r="AU1943" s="1">
        <v>47533</v>
      </c>
      <c r="AV1943">
        <v>990000</v>
      </c>
      <c r="KA1943" s="1"/>
      <c r="LE1943" s="1"/>
    </row>
    <row r="1944" spans="31:317" x14ac:dyDescent="0.25">
      <c r="AE1944" t="str">
        <v>ZF354712 Corp</v>
      </c>
      <c r="AF1944" t="str">
        <v>DE000BC0K583</v>
      </c>
      <c r="AG1944" t="str">
        <v>ZF3547121</v>
      </c>
      <c r="AH1944" t="str">
        <v>BACR 4 ½ 03/01/28</v>
      </c>
      <c r="AI1944" s="1">
        <v>46813</v>
      </c>
      <c r="AJ1944">
        <v>9000000</v>
      </c>
      <c r="AQ1944" t="str">
        <v>YR482312 Corp</v>
      </c>
      <c r="AR1944" t="str">
        <v>US05593DER08</v>
      </c>
      <c r="AS1944" t="str">
        <v>05593DER0</v>
      </c>
      <c r="AT1944" t="str">
        <v>BNP Float 11/12/25</v>
      </c>
      <c r="AU1944" s="1">
        <v>45973</v>
      </c>
      <c r="AV1944">
        <v>25000000</v>
      </c>
      <c r="KA1944" s="1"/>
      <c r="LE1944" s="1"/>
    </row>
    <row r="1945" spans="31:317" x14ac:dyDescent="0.25">
      <c r="AE1945" t="str">
        <v>ZF358702 Corp</v>
      </c>
      <c r="AF1945" t="str">
        <v>CH1321124815</v>
      </c>
      <c r="AG1945" t="str">
        <v>ZF3587028</v>
      </c>
      <c r="AH1945" t="str">
        <v>BACR Float 01/29/27</v>
      </c>
      <c r="AI1945" s="1">
        <v>46416</v>
      </c>
      <c r="AJ1945">
        <v>1000000</v>
      </c>
      <c r="AQ1945" t="str">
        <v>YR510021 Corp</v>
      </c>
      <c r="AR1945" t="str">
        <v>XS2959026126</v>
      </c>
      <c r="AS1945" t="str">
        <v>YR5100213</v>
      </c>
      <c r="AT1945" t="str">
        <v>BNP 0 07/05/30</v>
      </c>
      <c r="AU1945" s="1">
        <v>47669</v>
      </c>
      <c r="AV1945">
        <v>2500000</v>
      </c>
      <c r="KA1945" s="1"/>
      <c r="LE1945" s="1"/>
    </row>
    <row r="1946" spans="31:317" x14ac:dyDescent="0.25">
      <c r="AE1946" t="str">
        <v>ZF374782 Corp</v>
      </c>
      <c r="AF1946" t="str">
        <v>XS2700594737</v>
      </c>
      <c r="AG1946" t="str">
        <v>ZF3747820</v>
      </c>
      <c r="AH1946" t="str">
        <v>BACR 4 ½ 01/30/26</v>
      </c>
      <c r="AI1946" s="1">
        <v>46052</v>
      </c>
      <c r="AJ1946">
        <v>1000000</v>
      </c>
      <c r="AQ1946" t="str">
        <v>YR510619 Corp</v>
      </c>
      <c r="AR1946" t="str">
        <v>XS2959027876</v>
      </c>
      <c r="AS1946" t="str">
        <v>YR5106194</v>
      </c>
      <c r="AT1946" t="str">
        <v>BNP 0 01/08/30</v>
      </c>
      <c r="AU1946" s="1">
        <v>47491</v>
      </c>
      <c r="AV1946">
        <v>660000</v>
      </c>
      <c r="KA1946" s="1"/>
      <c r="LE1946" s="1"/>
    </row>
    <row r="1947" spans="31:317" x14ac:dyDescent="0.25">
      <c r="AE1947" t="str">
        <v>ZF378482 Corp</v>
      </c>
      <c r="AF1947" t="str">
        <v>XS2700596518</v>
      </c>
      <c r="AG1947" t="str">
        <v>ZF3784823</v>
      </c>
      <c r="AH1947" t="str">
        <v>BACR 5.17 12/20/28</v>
      </c>
      <c r="AI1947" s="1">
        <v>47107</v>
      </c>
      <c r="AJ1947">
        <v>1150000</v>
      </c>
      <c r="AQ1947" t="str">
        <v>YR510737 Corp</v>
      </c>
      <c r="AR1947" t="str">
        <v>XS2726368777</v>
      </c>
      <c r="AS1947" t="str">
        <v>YR5107374</v>
      </c>
      <c r="AT1947" t="str">
        <v>BNP 6 03/27/27</v>
      </c>
      <c r="AU1947" s="1">
        <v>46473</v>
      </c>
      <c r="AV1947">
        <v>600000</v>
      </c>
      <c r="KA1947" s="1"/>
      <c r="LE1947" s="1"/>
    </row>
    <row r="1948" spans="31:317" x14ac:dyDescent="0.25">
      <c r="AE1948" t="str">
        <v>ZF378484 Corp</v>
      </c>
      <c r="AF1948" t="str">
        <v>XS2700596609</v>
      </c>
      <c r="AG1948" t="str">
        <v>ZF3784849</v>
      </c>
      <c r="AH1948" t="str">
        <v>BACR 5.32 12/20/28</v>
      </c>
      <c r="AI1948" s="1">
        <v>47107</v>
      </c>
      <c r="AJ1948">
        <v>1900000</v>
      </c>
      <c r="AQ1948" t="str">
        <v>YR512040 Corp</v>
      </c>
      <c r="AR1948" t="str">
        <v>XS2952078330</v>
      </c>
      <c r="AS1948" t="str">
        <v>YR5120401</v>
      </c>
      <c r="AT1948" t="str">
        <v>BNP 0 01/08/35</v>
      </c>
      <c r="AU1948" s="1">
        <v>49317</v>
      </c>
      <c r="AV1948">
        <v>430000</v>
      </c>
      <c r="KA1948" s="1"/>
      <c r="LE1948" s="1"/>
    </row>
    <row r="1949" spans="31:317" x14ac:dyDescent="0.25">
      <c r="AE1949" t="str">
        <v>ZF378498 Corp</v>
      </c>
      <c r="AF1949" t="str">
        <v>XS2700596435</v>
      </c>
      <c r="AG1949" t="str">
        <v>ZF3784989</v>
      </c>
      <c r="AH1949" t="str">
        <v>BACR 5.24 12/20/28</v>
      </c>
      <c r="AI1949" s="1">
        <v>47107</v>
      </c>
      <c r="AJ1949">
        <v>1250000</v>
      </c>
      <c r="AQ1949" t="str">
        <v>YR519011 Corp</v>
      </c>
      <c r="AR1949" t="str">
        <v>XS2959023701</v>
      </c>
      <c r="AS1949" t="str">
        <v>YR5190115</v>
      </c>
      <c r="AT1949" t="str">
        <v>BNP 0 01/08/30</v>
      </c>
      <c r="AU1949" s="1">
        <v>47491</v>
      </c>
      <c r="AV1949">
        <v>1000000</v>
      </c>
      <c r="KA1949" s="1"/>
      <c r="LE1949" s="1"/>
    </row>
    <row r="1950" spans="31:317" x14ac:dyDescent="0.25">
      <c r="AE1950" t="str">
        <v>ZF380043 Corp</v>
      </c>
      <c r="AF1950" t="str">
        <v>XS2700595205</v>
      </c>
      <c r="AG1950" t="str">
        <v>ZF3800439</v>
      </c>
      <c r="AH1950" t="str">
        <v>BACR 0 01/30/29</v>
      </c>
      <c r="AI1950" s="1">
        <v>47148</v>
      </c>
      <c r="AJ1950">
        <v>5700000</v>
      </c>
      <c r="AQ1950" t="str">
        <v>YR524091 Corp</v>
      </c>
      <c r="AR1950" t="str">
        <v>XS2959036513</v>
      </c>
      <c r="AS1950" t="str">
        <v>YR5240910</v>
      </c>
      <c r="AT1950" t="str">
        <v>BNP 5.3 01/08/30</v>
      </c>
      <c r="AU1950" s="1">
        <v>47491</v>
      </c>
      <c r="AV1950">
        <v>1200000</v>
      </c>
      <c r="KA1950" s="1"/>
      <c r="LE1950" s="1"/>
    </row>
    <row r="1951" spans="31:317" x14ac:dyDescent="0.25">
      <c r="AE1951" t="str">
        <v>ZF383987 Corp</v>
      </c>
      <c r="AF1951" t="str">
        <v>XS2700595031</v>
      </c>
      <c r="AG1951" t="str">
        <v>ZF3839874</v>
      </c>
      <c r="AH1951" t="str">
        <v>BACR 0 01/30/34</v>
      </c>
      <c r="AI1951" s="1">
        <v>48974</v>
      </c>
      <c r="AJ1951">
        <v>1750000</v>
      </c>
      <c r="AQ1951" t="str">
        <v>YR548218 Corp</v>
      </c>
      <c r="AR1951" t="str">
        <v>XS2959040549</v>
      </c>
      <c r="AS1951" t="str">
        <v>YR5482181</v>
      </c>
      <c r="AT1951" t="str">
        <v>BNP 10 12/31/29</v>
      </c>
      <c r="AU1951" s="1">
        <v>47483</v>
      </c>
      <c r="AV1951">
        <v>500000</v>
      </c>
      <c r="KA1951" s="1"/>
      <c r="LE1951" s="1"/>
    </row>
    <row r="1952" spans="31:317" x14ac:dyDescent="0.25">
      <c r="AE1952" t="str">
        <v>ZF402976 Corp</v>
      </c>
      <c r="AF1952" t="str">
        <v>XS2700609279</v>
      </c>
      <c r="AG1952" t="str">
        <v>ZF4029764</v>
      </c>
      <c r="AH1952" t="str">
        <v>BACR 0 12/20/33</v>
      </c>
      <c r="AI1952" s="1">
        <v>48933</v>
      </c>
      <c r="AJ1952">
        <v>3000000</v>
      </c>
      <c r="AQ1952" t="str">
        <v>YR554890 Corp</v>
      </c>
      <c r="AR1952" t="str">
        <v>XS2945529100</v>
      </c>
      <c r="AS1952" t="str">
        <v>YR5548908</v>
      </c>
      <c r="AT1952" t="str">
        <v>BNP 4.88 12/23/29</v>
      </c>
      <c r="AU1952" s="1">
        <v>47475</v>
      </c>
      <c r="AV1952">
        <v>500000</v>
      </c>
      <c r="KA1952" s="1"/>
      <c r="LE1952" s="1"/>
    </row>
    <row r="1953" spans="31:317" x14ac:dyDescent="0.25">
      <c r="AE1953" t="str">
        <v>ZF403635 Corp</v>
      </c>
      <c r="AF1953" t="str">
        <v>XS2700608974</v>
      </c>
      <c r="AG1953" t="str">
        <v>ZF4036355</v>
      </c>
      <c r="AH1953" t="str">
        <v>BACR 0 12/20/33</v>
      </c>
      <c r="AI1953" s="1">
        <v>48933</v>
      </c>
      <c r="AJ1953">
        <v>3000000</v>
      </c>
      <c r="AQ1953" t="str">
        <v>YR555681 Corp</v>
      </c>
      <c r="AR1953" t="str">
        <v>XS2959040622</v>
      </c>
      <c r="AS1953" t="str">
        <v>YR5556810</v>
      </c>
      <c r="AT1953" t="str">
        <v>BNP 0 07/05/30</v>
      </c>
      <c r="AU1953" s="1">
        <v>47669</v>
      </c>
      <c r="AV1953">
        <v>1306000</v>
      </c>
      <c r="KA1953" s="1"/>
      <c r="LE1953" s="1"/>
    </row>
    <row r="1954" spans="31:317" x14ac:dyDescent="0.25">
      <c r="AE1954" t="str">
        <v>ZF404296 Corp</v>
      </c>
      <c r="AF1954" t="str">
        <v>XS2700609352</v>
      </c>
      <c r="AG1954" t="str">
        <v>ZF4042965</v>
      </c>
      <c r="AH1954" t="str">
        <v>BACR 0 12/20/33</v>
      </c>
      <c r="AI1954" s="1">
        <v>48933</v>
      </c>
      <c r="AJ1954">
        <v>3000000</v>
      </c>
      <c r="AQ1954" t="str">
        <v>YR555852 Corp</v>
      </c>
      <c r="AR1954" t="str">
        <v>XS2959023966</v>
      </c>
      <c r="AS1954" t="str">
        <v>YR5558527</v>
      </c>
      <c r="AT1954" t="str">
        <v>BNP 8.4 01/08/30</v>
      </c>
      <c r="AU1954" s="1">
        <v>47491</v>
      </c>
      <c r="AV1954">
        <v>500000</v>
      </c>
      <c r="KA1954" s="1"/>
      <c r="LE1954" s="1"/>
    </row>
    <row r="1955" spans="31:317" x14ac:dyDescent="0.25">
      <c r="AE1955" t="str">
        <v>ZF429474 Corp</v>
      </c>
      <c r="AF1955" t="str">
        <v>DE000BC0K6B1</v>
      </c>
      <c r="AG1955" t="str">
        <v>ZF4294749</v>
      </c>
      <c r="AH1955" t="str">
        <v>BACR 4.65 03/04/27</v>
      </c>
      <c r="AI1955" s="1">
        <v>46450</v>
      </c>
      <c r="AJ1955">
        <v>1000000</v>
      </c>
      <c r="AQ1955" t="str">
        <v>YR561926 Corp</v>
      </c>
      <c r="AR1955" t="str">
        <v>XS2959047551</v>
      </c>
      <c r="AS1955" t="str">
        <v>YR5619261</v>
      </c>
      <c r="AT1955" t="str">
        <v>BNP 5 ½ 01/08/30</v>
      </c>
      <c r="AU1955" s="1">
        <v>47491</v>
      </c>
      <c r="AV1955">
        <v>500000</v>
      </c>
      <c r="KA1955" s="1"/>
      <c r="LE1955" s="1"/>
    </row>
    <row r="1956" spans="31:317" x14ac:dyDescent="0.25">
      <c r="AE1956" t="str">
        <v>ZF445599 Corp</v>
      </c>
      <c r="AF1956" t="str">
        <v>US06745PLX77</v>
      </c>
      <c r="AG1956" t="str">
        <v>06745PLX7</v>
      </c>
      <c r="AH1956" t="str">
        <v>BACR 5.35 02/01/33</v>
      </c>
      <c r="AI1956" s="1">
        <v>48611</v>
      </c>
      <c r="AJ1956">
        <v>14387000</v>
      </c>
      <c r="AQ1956" t="str">
        <v>YR567330 Corp</v>
      </c>
      <c r="AR1956" t="str">
        <v>XS2886434740</v>
      </c>
      <c r="AS1956" t="str">
        <v>YR5673300</v>
      </c>
      <c r="AT1956" t="str">
        <v>BNP 8.85 02/25/35</v>
      </c>
      <c r="AU1956" s="1">
        <v>49365</v>
      </c>
      <c r="AV1956">
        <v>30000000</v>
      </c>
      <c r="KA1956" s="1"/>
      <c r="LE1956" s="1"/>
    </row>
    <row r="1957" spans="31:317" x14ac:dyDescent="0.25">
      <c r="AE1957" t="str">
        <v>ZF485951 Corp</v>
      </c>
      <c r="AF1957" t="str">
        <v>XS2700640357</v>
      </c>
      <c r="AG1957" t="str">
        <v>ZF4859517</v>
      </c>
      <c r="AH1957" t="str">
        <v>BACR Float 12/20/28</v>
      </c>
      <c r="AI1957" s="1">
        <v>47107</v>
      </c>
      <c r="AJ1957">
        <v>22000000</v>
      </c>
      <c r="AQ1957" t="str">
        <v>YR573583 Corp</v>
      </c>
      <c r="AR1957" t="str">
        <v>XS2959051587</v>
      </c>
      <c r="AS1957" t="str">
        <v>YR5735836</v>
      </c>
      <c r="AT1957" t="str">
        <v>BNP 7 01/08/30</v>
      </c>
      <c r="AU1957" s="1">
        <v>47491</v>
      </c>
      <c r="AV1957">
        <v>450000</v>
      </c>
      <c r="KA1957" s="1"/>
      <c r="LE1957" s="1"/>
    </row>
    <row r="1958" spans="31:317" x14ac:dyDescent="0.25">
      <c r="AE1958" t="str">
        <v>ZF560152 Corp</v>
      </c>
      <c r="AF1958" t="str">
        <v>XS2700661437</v>
      </c>
      <c r="AG1958" t="str">
        <v>ZF5601520</v>
      </c>
      <c r="AH1958" t="str">
        <v>BACR Float 02/06/29</v>
      </c>
      <c r="AI1958" s="1">
        <v>47155</v>
      </c>
      <c r="AJ1958">
        <v>1390000</v>
      </c>
      <c r="AQ1958" t="str">
        <v>YR574414 Corp</v>
      </c>
      <c r="AR1958" t="str">
        <v>XS2959041513</v>
      </c>
      <c r="AS1958" t="str">
        <v>YR5744143</v>
      </c>
      <c r="AT1958" t="str">
        <v>BNP 0 01/08/35</v>
      </c>
      <c r="AU1958" s="1">
        <v>49317</v>
      </c>
      <c r="AV1958">
        <v>1700000</v>
      </c>
      <c r="KA1958" s="1"/>
      <c r="LE1958" s="1"/>
    </row>
    <row r="1959" spans="31:317" x14ac:dyDescent="0.25">
      <c r="AE1959" t="str">
        <v>ZF576129 Corp</v>
      </c>
      <c r="AF1959" t="str">
        <v>XS2700668879</v>
      </c>
      <c r="AG1959" t="str">
        <v>ZF5761290</v>
      </c>
      <c r="AH1959" t="str">
        <v>BACR 0 02/07/34</v>
      </c>
      <c r="AI1959" s="1">
        <v>48982</v>
      </c>
      <c r="AJ1959">
        <v>1900000</v>
      </c>
      <c r="AQ1959" t="str">
        <v>YR574629 Corp</v>
      </c>
      <c r="AR1959" t="str">
        <v>XS2959046231</v>
      </c>
      <c r="AS1959" t="str">
        <v>YR5746296</v>
      </c>
      <c r="AT1959" t="str">
        <v>BNP 5.61 01/08/30</v>
      </c>
      <c r="AU1959" s="1">
        <v>47491</v>
      </c>
      <c r="AV1959">
        <v>2000000</v>
      </c>
      <c r="KA1959" s="1"/>
      <c r="LE1959" s="1"/>
    </row>
    <row r="1960" spans="31:317" x14ac:dyDescent="0.25">
      <c r="AE1960" t="str">
        <v>ZF584552 Corp</v>
      </c>
      <c r="AF1960" t="str">
        <v>XS2700657757</v>
      </c>
      <c r="AG1960" t="str">
        <v>ZF5845523</v>
      </c>
      <c r="AH1960" t="str">
        <v>BACR 0 02/06/26</v>
      </c>
      <c r="AI1960" s="1">
        <v>46059</v>
      </c>
      <c r="AJ1960">
        <v>1000000</v>
      </c>
      <c r="AQ1960" t="str">
        <v>YR594451 Corp</v>
      </c>
      <c r="AR1960" t="str">
        <v>XS2866495216</v>
      </c>
      <c r="AS1960" t="str">
        <v>YR5944511</v>
      </c>
      <c r="AT1960" t="str">
        <v>BNP 6 01/08/30</v>
      </c>
      <c r="AU1960" s="1">
        <v>47491</v>
      </c>
      <c r="AV1960">
        <v>500000</v>
      </c>
      <c r="KA1960" s="1"/>
      <c r="LE1960" s="1"/>
    </row>
    <row r="1961" spans="31:317" x14ac:dyDescent="0.25">
      <c r="AE1961" t="str">
        <v>ZF585329 Corp</v>
      </c>
      <c r="AF1961" t="str">
        <v>XS2674304972</v>
      </c>
      <c r="AG1961" t="str">
        <v>ZF5853295</v>
      </c>
      <c r="AH1961" t="str">
        <v>BACR Float 12/22/25</v>
      </c>
      <c r="AI1961" s="1">
        <v>46013</v>
      </c>
      <c r="AJ1961">
        <v>1500000</v>
      </c>
      <c r="AQ1961" t="str">
        <v>YR594784 Corp</v>
      </c>
      <c r="AR1961" t="str">
        <v>XS2952068885</v>
      </c>
      <c r="AS1961" t="str">
        <v>YR5947845</v>
      </c>
      <c r="AT1961" t="str">
        <v>BNP 5.02 12/23/29</v>
      </c>
      <c r="AU1961" s="1">
        <v>47475</v>
      </c>
      <c r="AV1961">
        <v>1000000</v>
      </c>
      <c r="KA1961" s="1"/>
      <c r="LE1961" s="1"/>
    </row>
    <row r="1962" spans="31:317" x14ac:dyDescent="0.25">
      <c r="AE1962" t="str">
        <v>ZF591700 Corp</v>
      </c>
      <c r="AF1962" t="str">
        <v>XS2700681039</v>
      </c>
      <c r="AG1962" t="str">
        <v>ZF5917009</v>
      </c>
      <c r="AH1962" t="str">
        <v>BACR 0 12/20/33</v>
      </c>
      <c r="AI1962" s="1">
        <v>48933</v>
      </c>
      <c r="AJ1962">
        <v>1300000</v>
      </c>
      <c r="AQ1962" t="str">
        <v>YR594797 Corp</v>
      </c>
      <c r="AR1962" t="str">
        <v>XS2959053526</v>
      </c>
      <c r="AS1962" t="str">
        <v>YR5947977</v>
      </c>
      <c r="AT1962" t="str">
        <v>BNP 6 ½ 01/08/30</v>
      </c>
      <c r="AU1962" s="1">
        <v>47491</v>
      </c>
      <c r="AV1962">
        <v>10000000</v>
      </c>
      <c r="KA1962" s="1"/>
      <c r="LE1962" s="1"/>
    </row>
    <row r="1963" spans="31:317" x14ac:dyDescent="0.25">
      <c r="AE1963" t="str">
        <v>ZF656430 Corp</v>
      </c>
      <c r="AF1963" t="str">
        <v>XS2706571333</v>
      </c>
      <c r="AG1963" t="str">
        <v>ZF6564305</v>
      </c>
      <c r="AH1963" t="str">
        <v>BACR 6 ½ 12/20/28</v>
      </c>
      <c r="AI1963" s="1">
        <v>47107</v>
      </c>
      <c r="AJ1963">
        <v>1300000</v>
      </c>
      <c r="AQ1963" t="str">
        <v>YR595607 Corp</v>
      </c>
      <c r="AR1963" t="str">
        <v>XS2952070352</v>
      </c>
      <c r="AS1963" t="str">
        <v>YR5956077</v>
      </c>
      <c r="AT1963" t="str">
        <v>BNP 4.97 12/23/29</v>
      </c>
      <c r="AU1963" s="1">
        <v>47475</v>
      </c>
      <c r="AV1963">
        <v>900000</v>
      </c>
      <c r="KA1963" s="1"/>
      <c r="LE1963" s="1"/>
    </row>
    <row r="1964" spans="31:317" x14ac:dyDescent="0.25">
      <c r="AE1964" t="str">
        <v>ZF662483 Corp</v>
      </c>
      <c r="AF1964" t="str">
        <v>XS2700681971</v>
      </c>
      <c r="AG1964" t="str">
        <v>ZF6624836</v>
      </c>
      <c r="AH1964" t="str">
        <v>BACR 5.37 02/09/26</v>
      </c>
      <c r="AI1964" s="1">
        <v>46062</v>
      </c>
      <c r="AJ1964">
        <v>2600000</v>
      </c>
      <c r="AQ1964" t="str">
        <v>YR596788 Corp</v>
      </c>
      <c r="AR1964" t="str">
        <v>XS2952069008</v>
      </c>
      <c r="AS1964" t="str">
        <v>YR5967884</v>
      </c>
      <c r="AT1964" t="str">
        <v>BNP 5 12/23/29</v>
      </c>
      <c r="AU1964" s="1">
        <v>47475</v>
      </c>
      <c r="AV1964">
        <v>1350000</v>
      </c>
      <c r="KA1964" s="1"/>
      <c r="LE1964" s="1"/>
    </row>
    <row r="1965" spans="31:317" x14ac:dyDescent="0.25">
      <c r="AE1965" t="str">
        <v>ZF689219 Corp</v>
      </c>
      <c r="AF1965" t="str">
        <v>XS2706581720</v>
      </c>
      <c r="AG1965" t="str">
        <v>ZF6892193</v>
      </c>
      <c r="AH1965" t="str">
        <v>BACR 0 02/13/34</v>
      </c>
      <c r="AI1965" s="1">
        <v>48988</v>
      </c>
      <c r="AJ1965">
        <v>2600000</v>
      </c>
      <c r="AQ1965" t="str">
        <v>YR602990 Corp</v>
      </c>
      <c r="AR1965" t="str">
        <v>XS2942747317</v>
      </c>
      <c r="AS1965" t="str">
        <v>YR6029908</v>
      </c>
      <c r="AT1965" t="str">
        <v>BNP Float 12/20/34</v>
      </c>
      <c r="AU1965" s="1">
        <v>49298</v>
      </c>
      <c r="AV1965">
        <v>1500000</v>
      </c>
      <c r="KA1965" s="1"/>
      <c r="LE1965" s="1"/>
    </row>
    <row r="1966" spans="31:317" x14ac:dyDescent="0.25">
      <c r="AE1966" t="str">
        <v>ZF705226 Corp</v>
      </c>
      <c r="AF1966" t="str">
        <v>XS2674305276</v>
      </c>
      <c r="AG1966" t="str">
        <v>ZF7052268</v>
      </c>
      <c r="AH1966" t="str">
        <v>BACR 5 ¾ 12/20/28</v>
      </c>
      <c r="AI1966" s="1">
        <v>47107</v>
      </c>
      <c r="AJ1966">
        <v>1000000</v>
      </c>
      <c r="AQ1966" t="str">
        <v>YR631858 Corp</v>
      </c>
      <c r="AR1966" t="str">
        <v>XS2959029815</v>
      </c>
      <c r="AS1966" t="str">
        <v>YR6318582</v>
      </c>
      <c r="AT1966" t="str">
        <v>BNP 9.51 01/08/30</v>
      </c>
      <c r="AU1966" s="1">
        <v>47491</v>
      </c>
      <c r="AV1966">
        <v>6000000</v>
      </c>
      <c r="KA1966" s="1"/>
      <c r="LE1966" s="1"/>
    </row>
    <row r="1967" spans="31:317" x14ac:dyDescent="0.25">
      <c r="AE1967" t="str">
        <v>ZF727038 Corp</v>
      </c>
      <c r="AF1967" t="str">
        <v>XS2706583346</v>
      </c>
      <c r="AG1967" t="str">
        <v>ZF7270381</v>
      </c>
      <c r="AH1967" t="str">
        <v>BACR Float 02/15/29</v>
      </c>
      <c r="AI1967" s="1">
        <v>47164</v>
      </c>
      <c r="AJ1967">
        <v>20000000</v>
      </c>
      <c r="AQ1967" t="str">
        <v>YR648455 Corp</v>
      </c>
      <c r="AR1967" t="str">
        <v>XS2952044191</v>
      </c>
      <c r="AS1967" t="str">
        <v>YR6484558</v>
      </c>
      <c r="AT1967" t="str">
        <v>BNP 0 02/20/30</v>
      </c>
      <c r="AU1967" s="1">
        <v>47534</v>
      </c>
      <c r="AV1967">
        <v>10000000</v>
      </c>
      <c r="KA1967" s="1"/>
      <c r="LE1967" s="1"/>
    </row>
    <row r="1968" spans="31:317" x14ac:dyDescent="0.25">
      <c r="AE1968" t="str">
        <v>ZF730440 Corp</v>
      </c>
      <c r="AF1968" t="str">
        <v>XS2706596918</v>
      </c>
      <c r="AG1968" t="str">
        <v>ZF7304404</v>
      </c>
      <c r="AH1968" t="str">
        <v>BACR 0 02/14/27</v>
      </c>
      <c r="AI1968" s="1">
        <v>46432</v>
      </c>
      <c r="AJ1968">
        <v>1550000</v>
      </c>
      <c r="AQ1968" t="str">
        <v>YR680814 Corp</v>
      </c>
      <c r="AR1968" t="str">
        <v>XS2955944033</v>
      </c>
      <c r="AS1968" t="str">
        <v>YR6808145</v>
      </c>
      <c r="AT1968" t="str">
        <v>BNP 0 01/08/35</v>
      </c>
      <c r="AU1968" s="1">
        <v>49317</v>
      </c>
      <c r="AV1968">
        <v>500000</v>
      </c>
      <c r="KA1968" s="1"/>
      <c r="LE1968" s="1"/>
    </row>
    <row r="1969" spans="31:317" x14ac:dyDescent="0.25">
      <c r="AE1969" t="str">
        <v>ZF733702 Corp</v>
      </c>
      <c r="AF1969" t="str">
        <v>XS2706592503</v>
      </c>
      <c r="AG1969" t="str">
        <v>ZF7337024</v>
      </c>
      <c r="AH1969" t="str">
        <v>BACR 0 02/13/34</v>
      </c>
      <c r="AI1969" s="1">
        <v>48988</v>
      </c>
      <c r="AJ1969">
        <v>1000000</v>
      </c>
      <c r="AQ1969" t="str">
        <v>YR681015 Corp</v>
      </c>
      <c r="AR1969" t="str">
        <v>XS2955952721</v>
      </c>
      <c r="AS1969" t="str">
        <v>YR6810158</v>
      </c>
      <c r="AT1969" t="str">
        <v>BNP Float 01/08/30</v>
      </c>
      <c r="AU1969" s="1">
        <v>47491</v>
      </c>
      <c r="AV1969">
        <v>500000</v>
      </c>
      <c r="KA1969" s="1"/>
      <c r="LE1969" s="1"/>
    </row>
    <row r="1970" spans="31:317" x14ac:dyDescent="0.25">
      <c r="AE1970" t="str">
        <v>ZF858959 Corp</v>
      </c>
      <c r="AF1970" t="str">
        <v>XS2706625790</v>
      </c>
      <c r="AG1970" t="str">
        <v>ZF8589599</v>
      </c>
      <c r="AH1970" t="str">
        <v>BACR 0 02/13/29</v>
      </c>
      <c r="AI1970" s="1">
        <v>47162</v>
      </c>
      <c r="AJ1970">
        <v>1000000</v>
      </c>
      <c r="AQ1970" t="str">
        <v>YR682223 Corp</v>
      </c>
      <c r="AR1970" t="str">
        <v>XS2955950279</v>
      </c>
      <c r="AS1970" t="str">
        <v>YR6822237</v>
      </c>
      <c r="AT1970" t="str">
        <v>BNP Float 03/06/28</v>
      </c>
      <c r="AU1970" s="1">
        <v>46818</v>
      </c>
      <c r="AV1970">
        <v>1500000</v>
      </c>
      <c r="KA1970" s="1"/>
      <c r="LE1970" s="1"/>
    </row>
    <row r="1971" spans="31:317" x14ac:dyDescent="0.25">
      <c r="AE1971" t="str">
        <v>ZF893173 Corp</v>
      </c>
      <c r="AF1971" t="str">
        <v>US06745PTX95</v>
      </c>
      <c r="AG1971" t="str">
        <v>06745PTX9</v>
      </c>
      <c r="AH1971" t="str">
        <v>BACR 5.3 02/28/34</v>
      </c>
      <c r="AI1971" s="1">
        <v>49003</v>
      </c>
      <c r="AJ1971">
        <v>2852000</v>
      </c>
      <c r="AQ1971" t="str">
        <v>YR686171 Corp</v>
      </c>
      <c r="AR1971" t="str">
        <v>XS2768941374</v>
      </c>
      <c r="AS1971" t="str">
        <v>YR6861714</v>
      </c>
      <c r="AT1971" t="str">
        <v>BNP 0 02/13/30</v>
      </c>
      <c r="AU1971" s="1">
        <v>47527</v>
      </c>
      <c r="AV1971">
        <v>2500000</v>
      </c>
      <c r="KA1971" s="1"/>
      <c r="LE1971" s="1"/>
    </row>
    <row r="1972" spans="31:317" x14ac:dyDescent="0.25">
      <c r="AE1972" t="str">
        <v>ZF893251 Corp</v>
      </c>
      <c r="AF1972" t="str">
        <v>US06745PTF89</v>
      </c>
      <c r="AG1972" t="str">
        <v>06745PTF8</v>
      </c>
      <c r="AH1972" t="str">
        <v>BACR 5.1 02/26/27</v>
      </c>
      <c r="AI1972" s="1">
        <v>46444</v>
      </c>
      <c r="AJ1972">
        <v>20719000</v>
      </c>
      <c r="AQ1972" t="str">
        <v>YR686728 Corp</v>
      </c>
      <c r="AR1972" t="str">
        <v>XS2955944975</v>
      </c>
      <c r="AS1972" t="str">
        <v>YR6867281</v>
      </c>
      <c r="AT1972" t="str">
        <v>BNP 7 01/08/30</v>
      </c>
      <c r="AU1972" s="1">
        <v>47491</v>
      </c>
      <c r="AV1972">
        <v>1500000</v>
      </c>
      <c r="KA1972" s="1"/>
      <c r="LE1972" s="1"/>
    </row>
    <row r="1973" spans="31:317" x14ac:dyDescent="0.25">
      <c r="AE1973" t="str">
        <v>ZF982989 Corp</v>
      </c>
      <c r="AF1973" t="str">
        <v>XS2706672016</v>
      </c>
      <c r="AG1973" t="str">
        <v>ZF9829895</v>
      </c>
      <c r="AH1973" t="str">
        <v>BACR 0 12/20/30</v>
      </c>
      <c r="AI1973" s="1">
        <v>47837</v>
      </c>
      <c r="AJ1973">
        <v>2000000</v>
      </c>
      <c r="AQ1973" t="str">
        <v>YR689773 Corp</v>
      </c>
      <c r="AR1973" t="str">
        <v>XS2931426709</v>
      </c>
      <c r="AS1973" t="str">
        <v>YR6897734</v>
      </c>
      <c r="AT1973" t="str">
        <v>BNP 0 01/19/27</v>
      </c>
      <c r="AU1973" s="1">
        <v>46406</v>
      </c>
      <c r="AV1973">
        <v>1000000</v>
      </c>
      <c r="KA1973" s="1"/>
      <c r="LE1973" s="1"/>
    </row>
    <row r="1974" spans="31:317" x14ac:dyDescent="0.25">
      <c r="AE1974" t="str">
        <v>ZF983431 Corp</v>
      </c>
      <c r="AF1974" t="str">
        <v>XS2706672107</v>
      </c>
      <c r="AG1974" t="str">
        <v>ZF9834317</v>
      </c>
      <c r="AH1974" t="str">
        <v>BACR 0 12/20/27</v>
      </c>
      <c r="AI1974" s="1">
        <v>46741</v>
      </c>
      <c r="AJ1974">
        <v>550000</v>
      </c>
      <c r="AQ1974" t="str">
        <v>YR696394 Corp</v>
      </c>
      <c r="AR1974" t="str">
        <v>XS2962585126</v>
      </c>
      <c r="AS1974" t="str">
        <v>YR6963940</v>
      </c>
      <c r="AT1974" t="str">
        <v>BNP 7 01/08/32</v>
      </c>
      <c r="AU1974" s="1">
        <v>48221</v>
      </c>
      <c r="AV1974">
        <v>1000000</v>
      </c>
      <c r="KA1974" s="1"/>
      <c r="LE1974" s="1"/>
    </row>
    <row r="1975" spans="31:317" x14ac:dyDescent="0.25">
      <c r="AE1975" t="str">
        <v>ZF983545 Corp</v>
      </c>
      <c r="AF1975" t="str">
        <v>XS2706639155</v>
      </c>
      <c r="AG1975" t="str">
        <v>ZF9835454</v>
      </c>
      <c r="AH1975" t="str">
        <v>BACR Float 12/20/28</v>
      </c>
      <c r="AI1975" s="1">
        <v>47107</v>
      </c>
      <c r="AJ1975">
        <v>66000000</v>
      </c>
      <c r="AQ1975" t="str">
        <v>YR697988 Corp</v>
      </c>
      <c r="AR1975" t="str">
        <v>XS2962588146</v>
      </c>
      <c r="AS1975" t="str">
        <v>YR6979888</v>
      </c>
      <c r="AT1975" t="str">
        <v>BNP 5.46 01/08/30</v>
      </c>
      <c r="AU1975" s="1">
        <v>47491</v>
      </c>
      <c r="AV1975">
        <v>1000000</v>
      </c>
      <c r="KA1975" s="1"/>
      <c r="LE1975" s="1"/>
    </row>
    <row r="1976" spans="31:317" x14ac:dyDescent="0.25">
      <c r="AE1976" t="str">
        <v>ZG060808 Corp</v>
      </c>
      <c r="AF1976" t="str">
        <v>CH1303572874</v>
      </c>
      <c r="AG1976" t="str">
        <v>ZG0608080</v>
      </c>
      <c r="AH1976" t="str">
        <v>BACR Float 11/30/26</v>
      </c>
      <c r="AI1976" s="1">
        <v>46356</v>
      </c>
      <c r="AJ1976">
        <v>2000000</v>
      </c>
      <c r="AQ1976" t="str">
        <v>YR714856 Corp</v>
      </c>
      <c r="AR1976" t="str">
        <v>XS2962582701</v>
      </c>
      <c r="AS1976" t="str">
        <v>YR7148566</v>
      </c>
      <c r="AT1976" t="str">
        <v>BNP 0 01/08/32</v>
      </c>
      <c r="AU1976" s="1">
        <v>48221</v>
      </c>
      <c r="AV1976">
        <v>1169000</v>
      </c>
      <c r="KA1976" s="1"/>
      <c r="LE1976" s="1"/>
    </row>
    <row r="1977" spans="31:317" x14ac:dyDescent="0.25">
      <c r="AE1977" t="str">
        <v>ZG076430 Corp</v>
      </c>
      <c r="AF1977" t="str">
        <v>XS2648334188</v>
      </c>
      <c r="AG1977" t="str">
        <v>ZG0764305</v>
      </c>
      <c r="AH1977" t="str">
        <v>BACR 4.85 11/17/26</v>
      </c>
      <c r="AI1977" s="1">
        <v>46343</v>
      </c>
      <c r="AJ1977">
        <v>0</v>
      </c>
      <c r="AQ1977" t="str">
        <v>YR721272 Corp</v>
      </c>
      <c r="AR1977" t="str">
        <v>XS2955914044</v>
      </c>
      <c r="AS1977" t="str">
        <v>YR7212727</v>
      </c>
      <c r="AT1977" t="str">
        <v>BNP 5 12/23/29</v>
      </c>
      <c r="AU1977" s="1">
        <v>47475</v>
      </c>
      <c r="AV1977">
        <v>4300000</v>
      </c>
      <c r="KA1977" s="1"/>
      <c r="LE1977" s="1"/>
    </row>
    <row r="1978" spans="31:317" x14ac:dyDescent="0.25">
      <c r="AE1978" t="str">
        <v>ZG082343 Corp</v>
      </c>
      <c r="AF1978" t="str">
        <v>XS2648376007</v>
      </c>
      <c r="AG1978" t="str">
        <v>ZG0823432</v>
      </c>
      <c r="AH1978" t="str">
        <v>BACR 9.4 12/20/28</v>
      </c>
      <c r="AI1978" s="1">
        <v>47107</v>
      </c>
      <c r="AJ1978">
        <v>1200000</v>
      </c>
      <c r="AQ1978" t="str">
        <v>YR728241 Corp</v>
      </c>
      <c r="AR1978" t="str">
        <v>XS2952046212</v>
      </c>
      <c r="AS1978" t="str">
        <v>YR7282415</v>
      </c>
      <c r="AT1978" t="str">
        <v>BNP 0 02/22/30</v>
      </c>
      <c r="AU1978" s="1">
        <v>47536</v>
      </c>
      <c r="AV1978">
        <v>5000000</v>
      </c>
      <c r="KA1978" s="1"/>
      <c r="LE1978" s="1"/>
    </row>
    <row r="1979" spans="31:317" x14ac:dyDescent="0.25">
      <c r="AE1979" t="str">
        <v>ZG083932 Corp</v>
      </c>
      <c r="AF1979" t="str">
        <v>XS2648371032</v>
      </c>
      <c r="AG1979" t="str">
        <v>ZG0839321</v>
      </c>
      <c r="AH1979" t="str">
        <v>BACR Float 12/20/25</v>
      </c>
      <c r="AI1979" s="1">
        <v>46011</v>
      </c>
      <c r="AJ1979">
        <v>50000000</v>
      </c>
      <c r="AQ1979" t="str">
        <v>YR728274 Corp</v>
      </c>
      <c r="AR1979" t="str">
        <v>XS2962589466</v>
      </c>
      <c r="AS1979" t="str">
        <v>YR7282746</v>
      </c>
      <c r="AT1979" t="str">
        <v>BNP 0 07/05/30</v>
      </c>
      <c r="AU1979" s="1">
        <v>47669</v>
      </c>
      <c r="AV1979">
        <v>500000</v>
      </c>
      <c r="KA1979" s="1"/>
      <c r="LE1979" s="1"/>
    </row>
    <row r="1980" spans="31:317" x14ac:dyDescent="0.25">
      <c r="AE1980" t="str">
        <v>ZG085576 Corp</v>
      </c>
      <c r="AF1980" t="str">
        <v>XS2648376346</v>
      </c>
      <c r="AG1980" t="str">
        <v>ZG0855764</v>
      </c>
      <c r="AH1980" t="str">
        <v>BACR 7.4 01/10/29</v>
      </c>
      <c r="AI1980" s="1">
        <v>47128</v>
      </c>
      <c r="AJ1980">
        <v>1000000</v>
      </c>
      <c r="AQ1980" t="str">
        <v>YR730739 Corp</v>
      </c>
      <c r="AR1980" t="str">
        <v>US05593DEZ24</v>
      </c>
      <c r="AS1980" t="str">
        <v>05593DEZ2</v>
      </c>
      <c r="AT1980" t="str">
        <v>BNP Float 11/17/25</v>
      </c>
      <c r="AU1980" s="1">
        <v>45978</v>
      </c>
      <c r="AV1980">
        <v>100000000</v>
      </c>
      <c r="KA1980" s="1"/>
      <c r="LE1980" s="1"/>
    </row>
    <row r="1981" spans="31:317" x14ac:dyDescent="0.25">
      <c r="AE1981" t="str">
        <v>ZG098926 Corp</v>
      </c>
      <c r="AF1981" t="str">
        <v>XS2648380454</v>
      </c>
      <c r="AG1981" t="str">
        <v>ZG0989266</v>
      </c>
      <c r="AH1981" t="str">
        <v>BACR 6.1 12/20/28</v>
      </c>
      <c r="AI1981" s="1">
        <v>47107</v>
      </c>
      <c r="AJ1981">
        <v>2000000</v>
      </c>
      <c r="AQ1981" t="str">
        <v>YR730888 Corp</v>
      </c>
      <c r="AR1981" t="str">
        <v>XS2962596917</v>
      </c>
      <c r="AS1981" t="str">
        <v>YR7308889</v>
      </c>
      <c r="AT1981" t="str">
        <v>BNP 6.08 01/08/30</v>
      </c>
      <c r="AU1981" s="1">
        <v>47491</v>
      </c>
      <c r="AV1981">
        <v>1000000</v>
      </c>
      <c r="KA1981" s="1"/>
      <c r="LE1981" s="1"/>
    </row>
    <row r="1982" spans="31:317" x14ac:dyDescent="0.25">
      <c r="AE1982" t="str">
        <v>ZG108963 Corp</v>
      </c>
      <c r="AF1982" t="str">
        <v>XS2648385842</v>
      </c>
      <c r="AG1982" t="str">
        <v>ZG1089637</v>
      </c>
      <c r="AH1982" t="str">
        <v>BACR 7.1 01/11/27</v>
      </c>
      <c r="AI1982" s="1">
        <v>46398</v>
      </c>
      <c r="AJ1982">
        <v>1500000</v>
      </c>
      <c r="AQ1982" t="str">
        <v>YR760033 Corp</v>
      </c>
      <c r="AR1982" t="str">
        <v>XS2818657061</v>
      </c>
      <c r="AS1982" t="str">
        <v>YR7600335</v>
      </c>
      <c r="AT1982" t="str">
        <v>BNP Float 06/23/29</v>
      </c>
      <c r="AU1982" s="1">
        <v>47292</v>
      </c>
      <c r="AV1982">
        <v>1000000</v>
      </c>
      <c r="KA1982" s="1"/>
      <c r="LE1982" s="1"/>
    </row>
    <row r="1983" spans="31:317" x14ac:dyDescent="0.25">
      <c r="AE1983" t="str">
        <v>ZG113613 Corp</v>
      </c>
      <c r="AF1983" t="str">
        <v>XS2648386733</v>
      </c>
      <c r="AG1983" t="str">
        <v>ZG1136131</v>
      </c>
      <c r="AH1983" t="str">
        <v>BACR 6.88 01/11/27</v>
      </c>
      <c r="AI1983" s="1">
        <v>46398</v>
      </c>
      <c r="AJ1983">
        <v>500000</v>
      </c>
      <c r="AQ1983" t="str">
        <v>YR765152 Corp</v>
      </c>
      <c r="AR1983" t="str">
        <v>XS2962611732</v>
      </c>
      <c r="AS1983" t="str">
        <v>YR7651528</v>
      </c>
      <c r="AT1983" t="str">
        <v>BNP 4.89 07/05/28</v>
      </c>
      <c r="AU1983" s="1">
        <v>46939</v>
      </c>
      <c r="AV1983">
        <v>3000000</v>
      </c>
      <c r="KA1983" s="1"/>
      <c r="LE1983" s="1"/>
    </row>
    <row r="1984" spans="31:317" x14ac:dyDescent="0.25">
      <c r="AE1984" t="str">
        <v>ZG113614 Corp</v>
      </c>
      <c r="AF1984" t="str">
        <v>XS2648386493</v>
      </c>
      <c r="AG1984" t="str">
        <v>ZG1136149</v>
      </c>
      <c r="AH1984" t="str">
        <v>BACR 9.31 01/11/27</v>
      </c>
      <c r="AI1984" s="1">
        <v>46398</v>
      </c>
      <c r="AJ1984">
        <v>500000</v>
      </c>
      <c r="AQ1984" t="str">
        <v>YR765165 Corp</v>
      </c>
      <c r="AR1984" t="str">
        <v>XS2962611906</v>
      </c>
      <c r="AS1984" t="str">
        <v>YR7651650</v>
      </c>
      <c r="AT1984" t="str">
        <v>BNP 0 07/05/28</v>
      </c>
      <c r="AU1984" s="1">
        <v>46939</v>
      </c>
      <c r="AV1984">
        <v>3000000</v>
      </c>
      <c r="KA1984" s="1"/>
      <c r="LE1984" s="1"/>
    </row>
    <row r="1985" spans="31:317" x14ac:dyDescent="0.25">
      <c r="AE1985" t="str">
        <v>ZG113615 Corp</v>
      </c>
      <c r="AF1985" t="str">
        <v>XS2648386147</v>
      </c>
      <c r="AG1985" t="str">
        <v>ZG1136156</v>
      </c>
      <c r="AH1985" t="str">
        <v>BACR 10.55 01/11/27</v>
      </c>
      <c r="AI1985" s="1">
        <v>46398</v>
      </c>
      <c r="AJ1985">
        <v>500000</v>
      </c>
      <c r="AQ1985" t="str">
        <v>YR765288 Corp</v>
      </c>
      <c r="AR1985" t="str">
        <v>XS2962611815</v>
      </c>
      <c r="AS1985" t="str">
        <v>YR7652880</v>
      </c>
      <c r="AT1985" t="str">
        <v>BNP 5.56 07/05/28</v>
      </c>
      <c r="AU1985" s="1">
        <v>46939</v>
      </c>
      <c r="AV1985">
        <v>3000000</v>
      </c>
      <c r="KA1985" s="1"/>
      <c r="LE1985" s="1"/>
    </row>
    <row r="1986" spans="31:317" x14ac:dyDescent="0.25">
      <c r="AE1986" t="str">
        <v>ZG113616 Corp</v>
      </c>
      <c r="AF1986" t="str">
        <v>XS2648386659</v>
      </c>
      <c r="AG1986" t="str">
        <v>ZG1136164</v>
      </c>
      <c r="AH1986" t="str">
        <v>BACR 9.15 01/11/27</v>
      </c>
      <c r="AI1986" s="1">
        <v>46398</v>
      </c>
      <c r="AJ1986">
        <v>500000</v>
      </c>
      <c r="AQ1986" t="str">
        <v>YR765352 Corp</v>
      </c>
      <c r="AR1986" t="str">
        <v>XS2962612979</v>
      </c>
      <c r="AS1986" t="str">
        <v>YR7653524</v>
      </c>
      <c r="AT1986" t="str">
        <v>BNP Float 01/08/30</v>
      </c>
      <c r="AU1986" s="1">
        <v>47491</v>
      </c>
      <c r="AV1986">
        <v>7000000</v>
      </c>
      <c r="KA1986" s="1"/>
      <c r="LE1986" s="1"/>
    </row>
    <row r="1987" spans="31:317" x14ac:dyDescent="0.25">
      <c r="AE1987" t="str">
        <v>ZG113620 Corp</v>
      </c>
      <c r="AF1987" t="str">
        <v>XS2648386220</v>
      </c>
      <c r="AG1987" t="str">
        <v>ZG1136206</v>
      </c>
      <c r="AH1987" t="str">
        <v>BACR 9.18 01/11/27</v>
      </c>
      <c r="AI1987" s="1">
        <v>46398</v>
      </c>
      <c r="AJ1987">
        <v>500000</v>
      </c>
      <c r="AQ1987" t="str">
        <v>YR765381 Corp</v>
      </c>
      <c r="AR1987" t="str">
        <v>XS2962612201</v>
      </c>
      <c r="AS1987" t="str">
        <v>YR7653813</v>
      </c>
      <c r="AT1987" t="str">
        <v>BNP 0 07/05/28</v>
      </c>
      <c r="AU1987" s="1">
        <v>46939</v>
      </c>
      <c r="AV1987">
        <v>2000000</v>
      </c>
      <c r="KA1987" s="1"/>
      <c r="LE1987" s="1"/>
    </row>
    <row r="1988" spans="31:317" x14ac:dyDescent="0.25">
      <c r="AE1988" t="str">
        <v>ZG113625 Corp</v>
      </c>
      <c r="AF1988" t="str">
        <v>XS2648386576</v>
      </c>
      <c r="AG1988" t="str">
        <v>ZG1136255</v>
      </c>
      <c r="AH1988" t="str">
        <v>BACR 7.53 01/11/27</v>
      </c>
      <c r="AI1988" s="1">
        <v>46398</v>
      </c>
      <c r="AJ1988">
        <v>500000</v>
      </c>
      <c r="AQ1988" t="str">
        <v>YR765544 Corp</v>
      </c>
      <c r="AR1988" t="str">
        <v>XS2962612110</v>
      </c>
      <c r="AS1988" t="str">
        <v>YR7655446</v>
      </c>
      <c r="AT1988" t="str">
        <v>BNP 5.57 07/05/28</v>
      </c>
      <c r="AU1988" s="1">
        <v>46939</v>
      </c>
      <c r="AV1988">
        <v>3000000</v>
      </c>
      <c r="KA1988" s="1"/>
      <c r="LE1988" s="1"/>
    </row>
    <row r="1989" spans="31:317" x14ac:dyDescent="0.25">
      <c r="AE1989" t="str">
        <v>ZG135724 Corp</v>
      </c>
      <c r="AF1989" t="str">
        <v>XS2648774821</v>
      </c>
      <c r="AG1989" t="str">
        <v>ZG1357240</v>
      </c>
      <c r="AH1989" t="str">
        <v>BACR 7.44 12/20/28</v>
      </c>
      <c r="AI1989" s="1">
        <v>47107</v>
      </c>
      <c r="AJ1989">
        <v>1080000</v>
      </c>
      <c r="AQ1989" t="str">
        <v>YR765604 Corp</v>
      </c>
      <c r="AR1989" t="str">
        <v>XS2962613514</v>
      </c>
      <c r="AS1989" t="str">
        <v>YR7656048</v>
      </c>
      <c r="AT1989" t="str">
        <v>BNP 5.55 07/05/28</v>
      </c>
      <c r="AU1989" s="1">
        <v>46939</v>
      </c>
      <c r="AV1989">
        <v>3000000</v>
      </c>
      <c r="KA1989" s="1"/>
      <c r="LE1989" s="1"/>
    </row>
    <row r="1990" spans="31:317" x14ac:dyDescent="0.25">
      <c r="AE1990" t="str">
        <v>ZG135726 Corp</v>
      </c>
      <c r="AF1990" t="str">
        <v>XS2648774748</v>
      </c>
      <c r="AG1990" t="str">
        <v>ZG1357265</v>
      </c>
      <c r="AH1990" t="str">
        <v>BACR 7.43 12/20/28</v>
      </c>
      <c r="AI1990" s="1">
        <v>47107</v>
      </c>
      <c r="AJ1990">
        <v>580000</v>
      </c>
      <c r="AQ1990" t="str">
        <v>YR765723 Corp</v>
      </c>
      <c r="AR1990" t="str">
        <v>XS2962613431</v>
      </c>
      <c r="AS1990" t="str">
        <v>YR7657236</v>
      </c>
      <c r="AT1990" t="str">
        <v>BNP 4.88 07/05/28</v>
      </c>
      <c r="AU1990" s="1">
        <v>46939</v>
      </c>
      <c r="AV1990">
        <v>3000000</v>
      </c>
      <c r="KA1990" s="1"/>
      <c r="LE1990" s="1"/>
    </row>
    <row r="1991" spans="31:317" x14ac:dyDescent="0.25">
      <c r="AE1991" t="str">
        <v>ZG150911 Corp</v>
      </c>
      <c r="AF1991" t="str">
        <v>US06745NYS97</v>
      </c>
      <c r="AG1991" t="str">
        <v>06745NYS9</v>
      </c>
      <c r="AH1991" t="str">
        <v>BACR 6.15 11/29/28</v>
      </c>
      <c r="AI1991" s="1">
        <v>47086</v>
      </c>
      <c r="AJ1991">
        <v>6206000</v>
      </c>
      <c r="AQ1991" t="str">
        <v>YR765841 Corp</v>
      </c>
      <c r="AR1991" t="str">
        <v>XS2962615485</v>
      </c>
      <c r="AS1991" t="str">
        <v>YR7658416</v>
      </c>
      <c r="AT1991" t="str">
        <v>BNP 0 07/05/28</v>
      </c>
      <c r="AU1991" s="1">
        <v>46939</v>
      </c>
      <c r="AV1991">
        <v>1000000</v>
      </c>
      <c r="KA1991" s="1"/>
      <c r="LE1991" s="1"/>
    </row>
    <row r="1992" spans="31:317" x14ac:dyDescent="0.25">
      <c r="AE1992" t="str">
        <v>ZG185682 Corp</v>
      </c>
      <c r="AF1992" t="str">
        <v>XS2662104939</v>
      </c>
      <c r="AG1992" t="str">
        <v>ZG1856829</v>
      </c>
      <c r="AH1992" t="str">
        <v>BACR 0 12/20/28</v>
      </c>
      <c r="AI1992" s="1">
        <v>47107</v>
      </c>
      <c r="AJ1992">
        <v>5000000</v>
      </c>
      <c r="AQ1992" t="str">
        <v>YR766026 Corp</v>
      </c>
      <c r="AR1992" t="str">
        <v>XS2962612037</v>
      </c>
      <c r="AS1992" t="str">
        <v>YR7660263</v>
      </c>
      <c r="AT1992" t="str">
        <v>BNP 4.9 07/05/28</v>
      </c>
      <c r="AU1992" s="1">
        <v>46939</v>
      </c>
      <c r="AV1992">
        <v>3000000</v>
      </c>
      <c r="KA1992" s="1"/>
      <c r="LE1992" s="1"/>
    </row>
    <row r="1993" spans="31:317" x14ac:dyDescent="0.25">
      <c r="AE1993" t="str">
        <v>ZG210518 Corp</v>
      </c>
      <c r="AF1993" t="str">
        <v>XS2662111801</v>
      </c>
      <c r="AG1993" t="str">
        <v>ZG2105184</v>
      </c>
      <c r="AH1993" t="str">
        <v>BACR 6 12/20/25</v>
      </c>
      <c r="AI1993" s="1">
        <v>46011</v>
      </c>
      <c r="AJ1993">
        <v>1000000</v>
      </c>
      <c r="AQ1993" t="str">
        <v>YR766310 Corp</v>
      </c>
      <c r="AR1993" t="str">
        <v>XS2962613605</v>
      </c>
      <c r="AS1993" t="str">
        <v>YR7663101</v>
      </c>
      <c r="AT1993" t="str">
        <v>BNP 0 07/05/28</v>
      </c>
      <c r="AU1993" s="1">
        <v>46939</v>
      </c>
      <c r="AV1993">
        <v>3000000</v>
      </c>
      <c r="KA1993" s="1"/>
      <c r="LE1993" s="1"/>
    </row>
    <row r="1994" spans="31:317" x14ac:dyDescent="0.25">
      <c r="AE1994" t="str">
        <v>ZG219582 Corp</v>
      </c>
      <c r="AF1994" t="str">
        <v>XS2662112106</v>
      </c>
      <c r="AG1994" t="str">
        <v>ZG2195821</v>
      </c>
      <c r="AH1994" t="str">
        <v>BACR 6.08 12/28/28</v>
      </c>
      <c r="AI1994" s="1">
        <v>47115</v>
      </c>
      <c r="AJ1994">
        <v>2700000</v>
      </c>
      <c r="AQ1994" t="str">
        <v>YR766412 Corp</v>
      </c>
      <c r="AR1994" t="str">
        <v>XS2962613787</v>
      </c>
      <c r="AS1994" t="str">
        <v>YR7664125</v>
      </c>
      <c r="AT1994" t="str">
        <v>BNP 5 07/05/28</v>
      </c>
      <c r="AU1994" s="1">
        <v>46939</v>
      </c>
      <c r="AV1994">
        <v>3000000</v>
      </c>
      <c r="KA1994" s="1"/>
      <c r="LE1994" s="1"/>
    </row>
    <row r="1995" spans="31:317" x14ac:dyDescent="0.25">
      <c r="AE1995" t="str">
        <v>ZG219589 Corp</v>
      </c>
      <c r="AF1995" t="str">
        <v>XS2662112015</v>
      </c>
      <c r="AG1995" t="str">
        <v>ZG2195896</v>
      </c>
      <c r="AH1995" t="str">
        <v>BACR 6 12/28/28</v>
      </c>
      <c r="AI1995" s="1">
        <v>47115</v>
      </c>
      <c r="AJ1995">
        <v>2700000</v>
      </c>
      <c r="AQ1995" t="str">
        <v>YR766664 Corp</v>
      </c>
      <c r="AR1995" t="str">
        <v>XS2962615568</v>
      </c>
      <c r="AS1995" t="str">
        <v>YR7666641</v>
      </c>
      <c r="AT1995" t="str">
        <v>BNP 0 07/05/28</v>
      </c>
      <c r="AU1995" s="1">
        <v>46939</v>
      </c>
      <c r="AV1995">
        <v>3000000</v>
      </c>
      <c r="KA1995" s="1"/>
      <c r="LE1995" s="1"/>
    </row>
    <row r="1996" spans="31:317" x14ac:dyDescent="0.25">
      <c r="AE1996" t="str">
        <v>ZG219611 Corp</v>
      </c>
      <c r="AF1996" t="str">
        <v>XS2662112288</v>
      </c>
      <c r="AG1996" t="str">
        <v>ZG2196118</v>
      </c>
      <c r="AH1996" t="str">
        <v>BACR 6.02 12/28/28</v>
      </c>
      <c r="AI1996" s="1">
        <v>47115</v>
      </c>
      <c r="AJ1996">
        <v>2700000</v>
      </c>
      <c r="AQ1996" t="str">
        <v>YR766784 Corp</v>
      </c>
      <c r="AR1996" t="str">
        <v>XS2962615139</v>
      </c>
      <c r="AS1996" t="str">
        <v>YR7667847</v>
      </c>
      <c r="AT1996" t="str">
        <v>BNP 0 07/05/28</v>
      </c>
      <c r="AU1996" s="1">
        <v>46939</v>
      </c>
      <c r="AV1996">
        <v>3000000</v>
      </c>
      <c r="KA1996" s="1"/>
      <c r="LE1996" s="1"/>
    </row>
    <row r="1997" spans="31:317" x14ac:dyDescent="0.25">
      <c r="AE1997" t="str">
        <v>ZG232798 Corp</v>
      </c>
      <c r="AF1997" t="e">
        <v>#N/A</v>
      </c>
      <c r="AG1997" t="str">
        <v>ZG2327986</v>
      </c>
      <c r="AH1997" t="str">
        <v>BACR 4.64 11/30/26</v>
      </c>
      <c r="AI1997" s="1">
        <v>46356</v>
      </c>
      <c r="AJ1997">
        <v>2925000</v>
      </c>
      <c r="AQ1997" t="str">
        <v>YR766804 Corp</v>
      </c>
      <c r="AR1997" t="str">
        <v>XS2962615055</v>
      </c>
      <c r="AS1997" t="str">
        <v>YR7668043</v>
      </c>
      <c r="AT1997" t="str">
        <v>BNP 0 07/05/28</v>
      </c>
      <c r="AU1997" s="1">
        <v>46939</v>
      </c>
      <c r="AV1997">
        <v>2000000</v>
      </c>
      <c r="KA1997" s="1"/>
      <c r="LE1997" s="1"/>
    </row>
    <row r="1998" spans="31:317" x14ac:dyDescent="0.25">
      <c r="AE1998" t="str">
        <v>ZG248573 Corp</v>
      </c>
      <c r="AF1998" t="str">
        <v>XS2662123483</v>
      </c>
      <c r="AG1998" t="str">
        <v>ZG2485735</v>
      </c>
      <c r="AH1998" t="str">
        <v>BACR 7.28 12/29/28</v>
      </c>
      <c r="AI1998" s="1">
        <v>47116</v>
      </c>
      <c r="AJ1998">
        <v>3000000</v>
      </c>
      <c r="AQ1998" t="str">
        <v>YR766881 Corp</v>
      </c>
      <c r="AR1998" t="str">
        <v>XS2962615303</v>
      </c>
      <c r="AS1998" t="str">
        <v>YR7668811</v>
      </c>
      <c r="AT1998" t="str">
        <v>BNP 5.73 07/05/28</v>
      </c>
      <c r="AU1998" s="1">
        <v>46939</v>
      </c>
      <c r="AV1998">
        <v>3000000</v>
      </c>
      <c r="KA1998" s="1"/>
      <c r="LE1998" s="1"/>
    </row>
    <row r="1999" spans="31:317" x14ac:dyDescent="0.25">
      <c r="AE1999" t="str">
        <v>ZG254840 Corp</v>
      </c>
      <c r="AF1999" t="str">
        <v>XS2648380025</v>
      </c>
      <c r="AG1999" t="str">
        <v>ZG2548409</v>
      </c>
      <c r="AH1999" t="str">
        <v>BACR 7 01/06/28</v>
      </c>
      <c r="AI1999" s="1">
        <v>46758</v>
      </c>
      <c r="AJ1999">
        <v>2620000</v>
      </c>
      <c r="AQ1999" t="str">
        <v>YR766991 Corp</v>
      </c>
      <c r="AR1999" t="str">
        <v>XS2962614835</v>
      </c>
      <c r="AS1999" t="str">
        <v>YR7669918</v>
      </c>
      <c r="AT1999" t="str">
        <v>BNP 5.68 07/05/28</v>
      </c>
      <c r="AU1999" s="1">
        <v>46939</v>
      </c>
      <c r="AV1999">
        <v>3000000</v>
      </c>
      <c r="KA1999" s="1"/>
      <c r="LE1999" s="1"/>
    </row>
    <row r="2000" spans="31:317" x14ac:dyDescent="0.25">
      <c r="AE2000" t="str">
        <v>ZG261827 Corp</v>
      </c>
      <c r="AF2000" t="str">
        <v>XS2662125777</v>
      </c>
      <c r="AG2000" t="str">
        <v>ZG2618277</v>
      </c>
      <c r="AH2000" t="str">
        <v>BACR 8.22 12/20/28</v>
      </c>
      <c r="AI2000" s="1">
        <v>47107</v>
      </c>
      <c r="AJ2000">
        <v>1000000</v>
      </c>
      <c r="AQ2000" t="str">
        <v>YR768277 Corp</v>
      </c>
      <c r="AR2000" t="str">
        <v>XS2962615212</v>
      </c>
      <c r="AS2000" t="str">
        <v>YR7682770</v>
      </c>
      <c r="AT2000" t="str">
        <v>BNP 5.04 07/05/28</v>
      </c>
      <c r="AU2000" s="1">
        <v>46939</v>
      </c>
      <c r="AV2000">
        <v>3000000</v>
      </c>
      <c r="KA2000" s="1"/>
      <c r="LE2000" s="1"/>
    </row>
    <row r="2001" spans="31:317" x14ac:dyDescent="0.25">
      <c r="AE2001" t="str">
        <v>ZG261857 Corp</v>
      </c>
      <c r="AF2001" t="str">
        <v>XS2662125694</v>
      </c>
      <c r="AG2001" t="str">
        <v>ZG2618574</v>
      </c>
      <c r="AH2001" t="str">
        <v>BACR 6.85 12/20/28</v>
      </c>
      <c r="AI2001" s="1">
        <v>47107</v>
      </c>
      <c r="AJ2001">
        <v>1570000</v>
      </c>
      <c r="AQ2001" t="str">
        <v>YR795755 Corp</v>
      </c>
      <c r="AR2001" t="str">
        <v>XS2959041869</v>
      </c>
      <c r="AS2001" t="str">
        <v>YR7957552</v>
      </c>
      <c r="AT2001" t="str">
        <v>BNP Float 01/08/30</v>
      </c>
      <c r="AU2001" s="1">
        <v>47491</v>
      </c>
      <c r="AV2001">
        <v>500000</v>
      </c>
      <c r="KA2001" s="1"/>
      <c r="LE2001" s="1"/>
    </row>
    <row r="2002" spans="31:317" x14ac:dyDescent="0.25">
      <c r="AE2002" t="str">
        <v>ZG262829 Corp</v>
      </c>
      <c r="AF2002" t="str">
        <v>XS2637662615</v>
      </c>
      <c r="AG2002" t="str">
        <v>ZG2628292</v>
      </c>
      <c r="AH2002" t="str">
        <v>BACR 4.64 11/30/26</v>
      </c>
      <c r="AI2002" s="1">
        <v>46356</v>
      </c>
      <c r="AJ2002">
        <v>2925000</v>
      </c>
      <c r="AQ2002" t="str">
        <v>YR797558 Corp</v>
      </c>
      <c r="AR2002" t="str">
        <v>XS2955926055</v>
      </c>
      <c r="AS2002" t="str">
        <v>YR7975588</v>
      </c>
      <c r="AT2002" t="str">
        <v>BNP 0 12/23/29</v>
      </c>
      <c r="AU2002" s="1">
        <v>47475</v>
      </c>
      <c r="AV2002">
        <v>10650000</v>
      </c>
      <c r="KA2002" s="1"/>
      <c r="LE2002" s="1"/>
    </row>
    <row r="2003" spans="31:317" x14ac:dyDescent="0.25">
      <c r="AE2003" t="str">
        <v>ZG271853 Corp</v>
      </c>
      <c r="AF2003" t="str">
        <v>XS2662128284</v>
      </c>
      <c r="AG2003" t="str">
        <v>ZG2718531</v>
      </c>
      <c r="AH2003" t="str">
        <v>BACR 2.65 12/20/28</v>
      </c>
      <c r="AI2003" s="1">
        <v>47107</v>
      </c>
      <c r="AJ2003">
        <v>3000000</v>
      </c>
      <c r="AQ2003" t="str">
        <v>YR797777 Corp</v>
      </c>
      <c r="AR2003" t="str">
        <v>XS2955924860</v>
      </c>
      <c r="AS2003" t="str">
        <v>YR7977774</v>
      </c>
      <c r="AT2003" t="str">
        <v>BNP 5.23 12/23/29</v>
      </c>
      <c r="AU2003" s="1">
        <v>47475</v>
      </c>
      <c r="AV2003">
        <v>2360000</v>
      </c>
      <c r="KA2003" s="1"/>
      <c r="LE2003" s="1"/>
    </row>
    <row r="2004" spans="31:317" x14ac:dyDescent="0.25">
      <c r="AE2004" t="str">
        <v>ZG293991 Corp</v>
      </c>
      <c r="AF2004" t="str">
        <v>DE000BC0K450</v>
      </c>
      <c r="AG2004" t="str">
        <v>ZG2939913</v>
      </c>
      <c r="AH2004" t="str">
        <v>BACR 5.4 12/29/26</v>
      </c>
      <c r="AI2004" s="1">
        <v>46385</v>
      </c>
      <c r="AJ2004">
        <v>3000000</v>
      </c>
      <c r="AQ2004" t="str">
        <v>YR798111 Corp</v>
      </c>
      <c r="AR2004" t="str">
        <v>XS2962576216</v>
      </c>
      <c r="AS2004" t="str">
        <v>YR7981115</v>
      </c>
      <c r="AT2004" t="str">
        <v>BNP 0 12/23/29</v>
      </c>
      <c r="AU2004" s="1">
        <v>47475</v>
      </c>
      <c r="AV2004">
        <v>800000</v>
      </c>
      <c r="KA2004" s="1"/>
      <c r="LE2004" s="1"/>
    </row>
    <row r="2005" spans="31:317" x14ac:dyDescent="0.25">
      <c r="AE2005" t="str">
        <v>ZG314888 Corp</v>
      </c>
      <c r="AF2005" t="str">
        <v>XS2662143168</v>
      </c>
      <c r="AG2005" t="str">
        <v>ZG3148886</v>
      </c>
      <c r="AH2005" t="str">
        <v>BACR 0 12/06/26</v>
      </c>
      <c r="AI2005" s="1">
        <v>46362</v>
      </c>
      <c r="AJ2005">
        <v>1000000</v>
      </c>
      <c r="AQ2005" t="str">
        <v>YR798113 Corp</v>
      </c>
      <c r="AR2005" t="str">
        <v>XS2955923201</v>
      </c>
      <c r="AS2005" t="str">
        <v>YR7981131</v>
      </c>
      <c r="AT2005" t="str">
        <v>BNP 0 12/23/29</v>
      </c>
      <c r="AU2005" s="1">
        <v>47475</v>
      </c>
      <c r="AV2005">
        <v>1000000</v>
      </c>
      <c r="KA2005" s="1"/>
      <c r="LE2005" s="1"/>
    </row>
    <row r="2006" spans="31:317" x14ac:dyDescent="0.25">
      <c r="AE2006" t="str">
        <v>ZG337291 Corp</v>
      </c>
      <c r="AF2006" t="str">
        <v>XS2662145023</v>
      </c>
      <c r="AG2006" t="str">
        <v>ZG3372916</v>
      </c>
      <c r="AH2006" t="str">
        <v>BACR Float 12/06/28</v>
      </c>
      <c r="AI2006" s="1">
        <v>47093</v>
      </c>
      <c r="AJ2006">
        <v>1000000</v>
      </c>
      <c r="AQ2006" t="str">
        <v>YR805669 Corp</v>
      </c>
      <c r="AR2006" t="str">
        <v>XS2966696283</v>
      </c>
      <c r="AS2006" t="str">
        <v>YR8056693</v>
      </c>
      <c r="AT2006" t="str">
        <v>BNP Float 03/07/30</v>
      </c>
      <c r="AU2006" s="1">
        <v>47549</v>
      </c>
      <c r="AV2006">
        <v>716000</v>
      </c>
      <c r="KA2006" s="1"/>
      <c r="LE2006" s="1"/>
    </row>
    <row r="2007" spans="31:317" x14ac:dyDescent="0.25">
      <c r="AE2007" t="str">
        <v>ZG340908 Corp</v>
      </c>
      <c r="AF2007" t="str">
        <v>XS2662151690</v>
      </c>
      <c r="AG2007" t="str">
        <v>ZG3409080</v>
      </c>
      <c r="AH2007" t="str">
        <v>BACR 0 12/20/28</v>
      </c>
      <c r="AI2007" s="1">
        <v>47107</v>
      </c>
      <c r="AJ2007">
        <v>1790000</v>
      </c>
      <c r="AQ2007" t="str">
        <v>YR807934 Corp</v>
      </c>
      <c r="AR2007" t="str">
        <v>XS2962604281</v>
      </c>
      <c r="AS2007" t="str">
        <v>YR8079349</v>
      </c>
      <c r="AT2007" t="str">
        <v>BNP Float 03/12/30</v>
      </c>
      <c r="AU2007" s="1">
        <v>47554</v>
      </c>
      <c r="AV2007">
        <v>1500000</v>
      </c>
      <c r="KA2007" s="1"/>
      <c r="LE2007" s="1"/>
    </row>
    <row r="2008" spans="31:317" x14ac:dyDescent="0.25">
      <c r="AE2008" t="str">
        <v>ZG380934 Corp</v>
      </c>
      <c r="AF2008" t="str">
        <v>XS2662159917</v>
      </c>
      <c r="AG2008" t="str">
        <v>ZG3809347</v>
      </c>
      <c r="AH2008" t="str">
        <v>BACR 5.7 12/20/28</v>
      </c>
      <c r="AI2008" s="1">
        <v>47107</v>
      </c>
      <c r="AJ2008">
        <v>3000000</v>
      </c>
      <c r="AQ2008" t="str">
        <v>YR839127 Corp</v>
      </c>
      <c r="AR2008" t="str">
        <v>XS2924360840</v>
      </c>
      <c r="AS2008" t="str">
        <v>YR8391272</v>
      </c>
      <c r="AT2008" t="str">
        <v>BNP 0 01/27/26</v>
      </c>
      <c r="AU2008" s="1">
        <v>46049</v>
      </c>
      <c r="AV2008">
        <v>1000000</v>
      </c>
      <c r="KA2008" s="1"/>
      <c r="LE2008" s="1"/>
    </row>
    <row r="2009" spans="31:317" x14ac:dyDescent="0.25">
      <c r="AE2009" t="str">
        <v>ZG383474 Corp</v>
      </c>
      <c r="AF2009" t="str">
        <v>XS2662164081</v>
      </c>
      <c r="AG2009" t="str">
        <v>ZG3834741</v>
      </c>
      <c r="AH2009" t="str">
        <v>BACR 4.1 12/11/25</v>
      </c>
      <c r="AI2009" s="1">
        <v>46002</v>
      </c>
      <c r="AJ2009">
        <v>2460000</v>
      </c>
      <c r="AQ2009" t="str">
        <v>YR849757 Corp</v>
      </c>
      <c r="AR2009" t="str">
        <v>XS2966710530</v>
      </c>
      <c r="AS2009" t="str">
        <v>YR8497574</v>
      </c>
      <c r="AT2009" t="str">
        <v>BNP Float 03/10/30</v>
      </c>
      <c r="AU2009" s="1">
        <v>47552</v>
      </c>
      <c r="AV2009">
        <v>1310000</v>
      </c>
      <c r="KA2009" s="1"/>
      <c r="LE2009" s="1"/>
    </row>
    <row r="2010" spans="31:317" x14ac:dyDescent="0.25">
      <c r="AE2010" t="str">
        <v>ZG389012 Corp</v>
      </c>
      <c r="AF2010" t="str">
        <v>XS2662123723</v>
      </c>
      <c r="AG2010" t="str">
        <v>ZG3890123</v>
      </c>
      <c r="AH2010" t="str">
        <v>BACR 4 ¾ 12/07/26</v>
      </c>
      <c r="AI2010" s="1">
        <v>46363</v>
      </c>
      <c r="AJ2010">
        <v>0</v>
      </c>
      <c r="AQ2010" t="str">
        <v>YR850619 Corp</v>
      </c>
      <c r="AR2010" t="str">
        <v>XS2966717469</v>
      </c>
      <c r="AS2010" t="str">
        <v>YR8506192</v>
      </c>
      <c r="AT2010" t="str">
        <v>BNP 5 ¼ 01/08/30</v>
      </c>
      <c r="AU2010" s="1">
        <v>47491</v>
      </c>
      <c r="AV2010">
        <v>600000</v>
      </c>
      <c r="KA2010" s="1"/>
      <c r="LE2010" s="1"/>
    </row>
    <row r="2011" spans="31:317" x14ac:dyDescent="0.25">
      <c r="AE2011" t="str">
        <v>ZG422773 Corp</v>
      </c>
      <c r="AF2011" t="str">
        <v>US06745P3P43</v>
      </c>
      <c r="AG2011" t="str">
        <v>06745P3P4</v>
      </c>
      <c r="AH2011" t="str">
        <v>BACR 6.1 01/06/54</v>
      </c>
      <c r="AI2011" s="1">
        <v>56255</v>
      </c>
      <c r="AJ2011">
        <v>20000000</v>
      </c>
      <c r="AQ2011" t="str">
        <v>YR853216 Corp</v>
      </c>
      <c r="AR2011" t="str">
        <v>US05593DF408</v>
      </c>
      <c r="AS2011" t="str">
        <v>05593DF40</v>
      </c>
      <c r="AT2011" t="str">
        <v>BNP Float 03/04/26</v>
      </c>
      <c r="AU2011" s="1">
        <v>46085</v>
      </c>
      <c r="AV2011">
        <v>500000000</v>
      </c>
      <c r="KA2011" s="1"/>
      <c r="LE2011" s="1"/>
    </row>
    <row r="2012" spans="31:317" x14ac:dyDescent="0.25">
      <c r="AE2012" t="str">
        <v>ZG435944 Corp</v>
      </c>
      <c r="AF2012" t="str">
        <v>XS2662181416</v>
      </c>
      <c r="AG2012" t="str">
        <v>ZG4359441</v>
      </c>
      <c r="AH2012" t="str">
        <v>BACR 1.68 01/20/29</v>
      </c>
      <c r="AI2012" s="1">
        <v>47138</v>
      </c>
      <c r="AJ2012">
        <v>3000000</v>
      </c>
      <c r="AQ2012" t="str">
        <v>YR881884 Corp</v>
      </c>
      <c r="AR2012" t="str">
        <v>XS2966728581</v>
      </c>
      <c r="AS2012" t="str">
        <v>YR8818845</v>
      </c>
      <c r="AT2012" t="str">
        <v>BNP 5 ¼ 01/08/30</v>
      </c>
      <c r="AU2012" s="1">
        <v>47491</v>
      </c>
      <c r="AV2012">
        <v>1000000</v>
      </c>
      <c r="KA2012" s="1"/>
      <c r="LE2012" s="1"/>
    </row>
    <row r="2013" spans="31:317" x14ac:dyDescent="0.25">
      <c r="AE2013" t="str">
        <v>ZG450226 Corp</v>
      </c>
      <c r="AF2013" t="str">
        <v>US06745P4G35</v>
      </c>
      <c r="AG2013" t="str">
        <v>06745P4G3</v>
      </c>
      <c r="AH2013" t="str">
        <v>BACR 6 12/07/33</v>
      </c>
      <c r="AI2013" s="1">
        <v>48920</v>
      </c>
      <c r="AJ2013">
        <v>50000000</v>
      </c>
      <c r="AQ2013" t="str">
        <v>YR882141 Corp</v>
      </c>
      <c r="AR2013" t="str">
        <v>XS2966718608</v>
      </c>
      <c r="AS2013" t="str">
        <v>YR8821419</v>
      </c>
      <c r="AT2013" t="str">
        <v>BNP Float 01/08/30</v>
      </c>
      <c r="AU2013" s="1">
        <v>47491</v>
      </c>
      <c r="AV2013">
        <v>3000000</v>
      </c>
      <c r="KA2013" s="1"/>
      <c r="LE2013" s="1"/>
    </row>
    <row r="2014" spans="31:317" x14ac:dyDescent="0.25">
      <c r="AE2014" t="str">
        <v>ZG454059 Corp</v>
      </c>
      <c r="AF2014" t="str">
        <v>XS2662180954</v>
      </c>
      <c r="AG2014" t="str">
        <v>ZG4540594</v>
      </c>
      <c r="AH2014" t="str">
        <v>BACR Float 12/13/28</v>
      </c>
      <c r="AI2014" s="1">
        <v>47100</v>
      </c>
      <c r="AJ2014">
        <v>1000000</v>
      </c>
      <c r="AQ2014" t="str">
        <v>YR882147 Corp</v>
      </c>
      <c r="AR2014" t="str">
        <v>XS2942736203</v>
      </c>
      <c r="AS2014" t="str">
        <v>YR8821476</v>
      </c>
      <c r="AT2014" t="str">
        <v>BNP Float 02/13/30</v>
      </c>
      <c r="AU2014" s="1">
        <v>47527</v>
      </c>
      <c r="AV2014">
        <v>2500000</v>
      </c>
      <c r="KA2014" s="1"/>
      <c r="LE2014" s="1"/>
    </row>
    <row r="2015" spans="31:317" x14ac:dyDescent="0.25">
      <c r="AE2015" t="str">
        <v>ZG458281 Corp</v>
      </c>
      <c r="AF2015" t="str">
        <v>XS2662187611</v>
      </c>
      <c r="AG2015" t="str">
        <v>ZG4582810</v>
      </c>
      <c r="AH2015" t="str">
        <v>BACR 4.55 12/14/25</v>
      </c>
      <c r="AI2015" s="1">
        <v>46005</v>
      </c>
      <c r="AJ2015">
        <v>2260000</v>
      </c>
      <c r="AQ2015" t="str">
        <v>YR882678 Corp</v>
      </c>
      <c r="AR2015" t="str">
        <v>XS2966728235</v>
      </c>
      <c r="AS2015" t="str">
        <v>YR8826780</v>
      </c>
      <c r="AT2015" t="str">
        <v>BNP 5 01/08/30</v>
      </c>
      <c r="AU2015" s="1">
        <v>47491</v>
      </c>
      <c r="AV2015">
        <v>1000000</v>
      </c>
      <c r="KA2015" s="1"/>
      <c r="LE2015" s="1"/>
    </row>
    <row r="2016" spans="31:317" x14ac:dyDescent="0.25">
      <c r="AE2016" t="str">
        <v>ZG486423 Corp</v>
      </c>
      <c r="AF2016" t="str">
        <v>XS2662198063</v>
      </c>
      <c r="AG2016" t="str">
        <v>ZG4864234</v>
      </c>
      <c r="AH2016" t="str">
        <v>BACR 5.58 12/14/26</v>
      </c>
      <c r="AI2016" s="1">
        <v>46370</v>
      </c>
      <c r="AJ2016">
        <v>3500000</v>
      </c>
      <c r="AQ2016" t="str">
        <v>YR883855 Corp</v>
      </c>
      <c r="AR2016" t="str">
        <v>XS2966729639</v>
      </c>
      <c r="AS2016" t="str">
        <v>YR8838553</v>
      </c>
      <c r="AT2016" t="str">
        <v>BNP 5.17 01/08/30</v>
      </c>
      <c r="AU2016" s="1">
        <v>47491</v>
      </c>
      <c r="AV2016">
        <v>1000000</v>
      </c>
      <c r="KA2016" s="1"/>
      <c r="LE2016" s="1"/>
    </row>
    <row r="2017" spans="31:317" x14ac:dyDescent="0.25">
      <c r="AE2017" t="str">
        <v>ZG490812 Corp</v>
      </c>
      <c r="AF2017" t="str">
        <v>XS2662197339</v>
      </c>
      <c r="AG2017" t="str">
        <v>ZG4908122</v>
      </c>
      <c r="AH2017" t="str">
        <v>BACR Float 12/07/26</v>
      </c>
      <c r="AI2017" s="1">
        <v>46363</v>
      </c>
      <c r="AJ2017">
        <v>3000000</v>
      </c>
      <c r="AQ2017" t="str">
        <v>YR885467 Corp</v>
      </c>
      <c r="AR2017" t="str">
        <v>XS2966728664</v>
      </c>
      <c r="AS2017" t="str">
        <v>YR8854675</v>
      </c>
      <c r="AT2017" t="str">
        <v>BNP 5.2 01/08/30</v>
      </c>
      <c r="AU2017" s="1">
        <v>47491</v>
      </c>
      <c r="AV2017">
        <v>1000000</v>
      </c>
      <c r="KA2017" s="1"/>
      <c r="LE2017" s="1"/>
    </row>
    <row r="2018" spans="31:317" x14ac:dyDescent="0.25">
      <c r="AE2018" t="str">
        <v>ZG498477 Corp</v>
      </c>
      <c r="AF2018" t="str">
        <v>DE000BC0K5E7</v>
      </c>
      <c r="AG2018" t="str">
        <v>ZG4984776</v>
      </c>
      <c r="AH2018" t="str">
        <v>BACR 4 ½ 01/24/29</v>
      </c>
      <c r="AI2018" s="1">
        <v>47142</v>
      </c>
      <c r="AJ2018">
        <v>20000000</v>
      </c>
      <c r="AQ2018" t="str">
        <v>YR885638 Corp</v>
      </c>
      <c r="AR2018" t="str">
        <v>XS2966728409</v>
      </c>
      <c r="AS2018" t="str">
        <v>YR8856381</v>
      </c>
      <c r="AT2018" t="str">
        <v>BNP 5 ¼ 01/08/30</v>
      </c>
      <c r="AU2018" s="1">
        <v>47491</v>
      </c>
      <c r="AV2018">
        <v>1000000</v>
      </c>
      <c r="KA2018" s="1"/>
      <c r="LE2018" s="1"/>
    </row>
    <row r="2019" spans="31:317" x14ac:dyDescent="0.25">
      <c r="AE2019" t="str">
        <v>ZG510583 Corp</v>
      </c>
      <c r="AF2019" t="str">
        <v>XS2662204218</v>
      </c>
      <c r="AG2019" t="str">
        <v>ZG5105835</v>
      </c>
      <c r="AH2019" t="str">
        <v>BACR 6.6 12/20/28</v>
      </c>
      <c r="AI2019" s="1">
        <v>47107</v>
      </c>
      <c r="AJ2019">
        <v>1500000</v>
      </c>
      <c r="AQ2019" t="str">
        <v>YR886526 Corp</v>
      </c>
      <c r="AR2019" t="str">
        <v>XS2966728151</v>
      </c>
      <c r="AS2019" t="str">
        <v>YR8865267</v>
      </c>
      <c r="AT2019" t="str">
        <v>BNP 5.33 01/08/30</v>
      </c>
      <c r="AU2019" s="1">
        <v>47491</v>
      </c>
      <c r="AV2019">
        <v>1000000</v>
      </c>
      <c r="KA2019" s="1"/>
      <c r="LE2019" s="1"/>
    </row>
    <row r="2020" spans="31:317" x14ac:dyDescent="0.25">
      <c r="AE2020" t="str">
        <v>ZG510622 Corp</v>
      </c>
      <c r="AF2020" t="str">
        <v>XS2662204564</v>
      </c>
      <c r="AG2020" t="str">
        <v>ZG5106221</v>
      </c>
      <c r="AH2020" t="str">
        <v>BACR 6.68 12/20/28</v>
      </c>
      <c r="AI2020" s="1">
        <v>47107</v>
      </c>
      <c r="AJ2020">
        <v>1000000</v>
      </c>
      <c r="AQ2020" t="str">
        <v>YR887876 Corp</v>
      </c>
      <c r="AR2020" t="str">
        <v>XS2966729803</v>
      </c>
      <c r="AS2020" t="str">
        <v>YR8878765</v>
      </c>
      <c r="AT2020" t="str">
        <v>BNP 5.32 01/08/30</v>
      </c>
      <c r="AU2020" s="1">
        <v>47491</v>
      </c>
      <c r="AV2020">
        <v>1000000</v>
      </c>
      <c r="KA2020" s="1"/>
      <c r="LE2020" s="1"/>
    </row>
    <row r="2021" spans="31:317" x14ac:dyDescent="0.25">
      <c r="AE2021" t="str">
        <v>ZG542106 Corp</v>
      </c>
      <c r="AF2021" t="str">
        <v>US06745P6N67</v>
      </c>
      <c r="AG2021" t="str">
        <v>06745P6N6</v>
      </c>
      <c r="AH2021" t="str">
        <v>BACR 5.6 12/21/28</v>
      </c>
      <c r="AI2021" s="1">
        <v>47108</v>
      </c>
      <c r="AJ2021">
        <v>14452000</v>
      </c>
      <c r="AQ2021" t="str">
        <v>YR890771 Corp</v>
      </c>
      <c r="AR2021" t="str">
        <v>XS2966729555</v>
      </c>
      <c r="AS2021" t="str">
        <v>YR8907713</v>
      </c>
      <c r="AT2021" t="str">
        <v>BNP 5.56 01/08/30</v>
      </c>
      <c r="AU2021" s="1">
        <v>47491</v>
      </c>
      <c r="AV2021">
        <v>1000000</v>
      </c>
      <c r="KA2021" s="1"/>
      <c r="LE2021" s="1"/>
    </row>
    <row r="2022" spans="31:317" x14ac:dyDescent="0.25">
      <c r="AE2022" t="str">
        <v>ZG545822 Corp</v>
      </c>
      <c r="AF2022" t="str">
        <v>CH1303576065</v>
      </c>
      <c r="AG2022" t="str">
        <v>ZG5458226</v>
      </c>
      <c r="AH2022" t="str">
        <v>BACR Float 01/04/27</v>
      </c>
      <c r="AI2022" s="1">
        <v>46391</v>
      </c>
      <c r="AJ2022">
        <v>1000000</v>
      </c>
      <c r="AQ2022" t="str">
        <v>YR891369 Corp</v>
      </c>
      <c r="AR2022" t="str">
        <v>XS2966728748</v>
      </c>
      <c r="AS2022" t="str">
        <v>YR8913695</v>
      </c>
      <c r="AT2022" t="str">
        <v>BNP 5.3 01/08/30</v>
      </c>
      <c r="AU2022" s="1">
        <v>47491</v>
      </c>
      <c r="AV2022">
        <v>1000000</v>
      </c>
      <c r="KA2022" s="1"/>
      <c r="LE2022" s="1"/>
    </row>
    <row r="2023" spans="31:317" x14ac:dyDescent="0.25">
      <c r="AE2023" t="str">
        <v>ZG614215 Corp</v>
      </c>
      <c r="AF2023" t="str">
        <v>XS2674276584</v>
      </c>
      <c r="AG2023" t="str">
        <v>ZG6142159</v>
      </c>
      <c r="AH2023" t="str">
        <v>BACR 4.85 12/21/25</v>
      </c>
      <c r="AI2023" s="1">
        <v>46012</v>
      </c>
      <c r="AJ2023">
        <v>5000000</v>
      </c>
      <c r="AQ2023" t="str">
        <v>YR891547 Corp</v>
      </c>
      <c r="AR2023" t="str">
        <v>XS2966729712</v>
      </c>
      <c r="AS2023" t="str">
        <v>YR8915476</v>
      </c>
      <c r="AT2023" t="str">
        <v>BNP 5 ¼ 01/08/30</v>
      </c>
      <c r="AU2023" s="1">
        <v>47491</v>
      </c>
      <c r="AV2023">
        <v>1000000</v>
      </c>
      <c r="KA2023" s="1"/>
      <c r="LE2023" s="1"/>
    </row>
    <row r="2024" spans="31:317" x14ac:dyDescent="0.25">
      <c r="AE2024" t="str">
        <v>ZG618889 Corp</v>
      </c>
      <c r="AF2024" t="str">
        <v>XS2674276667</v>
      </c>
      <c r="AG2024" t="str">
        <v>ZG6188897</v>
      </c>
      <c r="AH2024" t="str">
        <v>BACR 4.7 12/21/28</v>
      </c>
      <c r="AI2024" s="1">
        <v>47108</v>
      </c>
      <c r="AJ2024">
        <v>3090000</v>
      </c>
      <c r="AQ2024" t="str">
        <v>YR893587 Corp</v>
      </c>
      <c r="AR2024" t="str">
        <v>XS2966741337</v>
      </c>
      <c r="AS2024" t="str">
        <v>YR8935870</v>
      </c>
      <c r="AT2024" t="str">
        <v>BNP 0 01/08/32</v>
      </c>
      <c r="AU2024" s="1">
        <v>48221</v>
      </c>
      <c r="AV2024">
        <v>750000</v>
      </c>
      <c r="KA2024" s="1"/>
      <c r="LE2024" s="1"/>
    </row>
    <row r="2025" spans="31:317" x14ac:dyDescent="0.25">
      <c r="AE2025" t="str">
        <v>ZG628261 Corp</v>
      </c>
      <c r="AF2025" t="str">
        <v>CH1303576842</v>
      </c>
      <c r="AG2025" t="str">
        <v>ZG6282617</v>
      </c>
      <c r="AH2025" t="str">
        <v>BACR Float 12/21/28</v>
      </c>
      <c r="AI2025" s="1">
        <v>47108</v>
      </c>
      <c r="AJ2025">
        <v>1000000</v>
      </c>
      <c r="AQ2025" t="str">
        <v>YR926346 Corp</v>
      </c>
      <c r="AR2025" t="str">
        <v>XS2615037517</v>
      </c>
      <c r="AS2025" t="str">
        <v>YR9263462</v>
      </c>
      <c r="AT2025" t="str">
        <v>BNP 8 07/05/28</v>
      </c>
      <c r="AU2025" s="1">
        <v>46939</v>
      </c>
      <c r="AV2025">
        <v>760000</v>
      </c>
      <c r="KA2025" s="1"/>
      <c r="LE2025" s="1"/>
    </row>
    <row r="2026" spans="31:317" x14ac:dyDescent="0.25">
      <c r="AE2026" t="str">
        <v>ZG699079 Corp</v>
      </c>
      <c r="AF2026" t="str">
        <v>XS2674289645</v>
      </c>
      <c r="AG2026" t="str">
        <v>ZG6990797</v>
      </c>
      <c r="AH2026" t="str">
        <v>BACR 5.82 12/22/25</v>
      </c>
      <c r="AI2026" s="1">
        <v>46013</v>
      </c>
      <c r="AJ2026">
        <v>11000000</v>
      </c>
      <c r="AQ2026" t="str">
        <v>YR926458 Corp</v>
      </c>
      <c r="AR2026" t="str">
        <v>XS2966729985</v>
      </c>
      <c r="AS2026" t="str">
        <v>YR9264585</v>
      </c>
      <c r="AT2026" t="str">
        <v>BNP 5.35 01/08/30</v>
      </c>
      <c r="AU2026" s="1">
        <v>47491</v>
      </c>
      <c r="AV2026">
        <v>1000000</v>
      </c>
      <c r="KA2026" s="1"/>
      <c r="LE2026" s="1"/>
    </row>
    <row r="2027" spans="31:317" x14ac:dyDescent="0.25">
      <c r="AE2027" t="str">
        <v>ZG699100 Corp</v>
      </c>
      <c r="AF2027" t="str">
        <v>XS2674289991</v>
      </c>
      <c r="AG2027" t="str">
        <v>ZG6991001</v>
      </c>
      <c r="AH2027" t="str">
        <v>BACR 5.69 12/22/25</v>
      </c>
      <c r="AI2027" s="1">
        <v>46013</v>
      </c>
      <c r="AJ2027">
        <v>10000000</v>
      </c>
      <c r="AQ2027" t="str">
        <v>YR927166 Corp</v>
      </c>
      <c r="AR2027" t="str">
        <v>XS2919359740</v>
      </c>
      <c r="AS2027" t="str">
        <v>YR9271663</v>
      </c>
      <c r="AT2027" t="str">
        <v>BNP Float 01/02/35</v>
      </c>
      <c r="AU2027" s="1">
        <v>49311</v>
      </c>
      <c r="AV2027">
        <v>5000000</v>
      </c>
      <c r="KA2027" s="1"/>
      <c r="LE2027" s="1"/>
    </row>
    <row r="2028" spans="31:317" x14ac:dyDescent="0.25">
      <c r="AE2028" t="str">
        <v>ZG724944 Corp</v>
      </c>
      <c r="AF2028" t="str">
        <v>XS2674295535</v>
      </c>
      <c r="AG2028" t="str">
        <v>ZG7249441</v>
      </c>
      <c r="AH2028" t="str">
        <v>BACR 5.65 12/20/28</v>
      </c>
      <c r="AI2028" s="1">
        <v>47107</v>
      </c>
      <c r="AJ2028">
        <v>9200000</v>
      </c>
      <c r="AQ2028" t="str">
        <v>YR928984 Corp</v>
      </c>
      <c r="AR2028" t="str">
        <v>XS2962594110</v>
      </c>
      <c r="AS2028" t="str">
        <v>YR9289848</v>
      </c>
      <c r="AT2028" t="str">
        <v>BNP 0 12/23/29</v>
      </c>
      <c r="AU2028" s="1">
        <v>47475</v>
      </c>
      <c r="AV2028">
        <v>500000</v>
      </c>
      <c r="KA2028" s="1"/>
      <c r="LE2028" s="1"/>
    </row>
    <row r="2029" spans="31:317" x14ac:dyDescent="0.25">
      <c r="AE2029" t="str">
        <v>ZG733300 Corp</v>
      </c>
      <c r="AF2029" t="str">
        <v>XS2674280263</v>
      </c>
      <c r="AG2029" t="str">
        <v>ZG7333005</v>
      </c>
      <c r="AH2029" t="str">
        <v>BACR 0 12/15/25</v>
      </c>
      <c r="AI2029" s="1">
        <v>46006</v>
      </c>
      <c r="AJ2029">
        <v>0</v>
      </c>
      <c r="AQ2029" t="str">
        <v>YR929482 Corp</v>
      </c>
      <c r="AR2029" t="str">
        <v>XS2955924605</v>
      </c>
      <c r="AS2029" t="str">
        <v>YR9294822</v>
      </c>
      <c r="AT2029" t="str">
        <v>BNP 5 ¾ 12/23/29</v>
      </c>
      <c r="AU2029" s="1">
        <v>47475</v>
      </c>
      <c r="AV2029">
        <v>1000000</v>
      </c>
      <c r="KA2029" s="1"/>
      <c r="LE2029" s="1"/>
    </row>
    <row r="2030" spans="31:317" x14ac:dyDescent="0.25">
      <c r="AE2030" t="str">
        <v>ZG775116 Corp</v>
      </c>
      <c r="AF2030" t="str">
        <v>XS2674303222</v>
      </c>
      <c r="AG2030" t="str">
        <v>ZG7751164</v>
      </c>
      <c r="AH2030" t="str">
        <v>BACR 5.1 12/27/26</v>
      </c>
      <c r="AI2030" s="1">
        <v>46383</v>
      </c>
      <c r="AJ2030">
        <v>990000</v>
      </c>
      <c r="AQ2030" t="str">
        <v>YR937248 Corp</v>
      </c>
      <c r="AR2030" t="str">
        <v>XS2969866073</v>
      </c>
      <c r="AS2030" t="str">
        <v>YR9372487</v>
      </c>
      <c r="AT2030" t="str">
        <v>BNP 0 07/05/28</v>
      </c>
      <c r="AU2030" s="1">
        <v>46939</v>
      </c>
      <c r="AV2030">
        <v>490000</v>
      </c>
      <c r="KA2030" s="1"/>
      <c r="LE2030" s="1"/>
    </row>
    <row r="2031" spans="31:317" x14ac:dyDescent="0.25">
      <c r="AE2031" t="str">
        <v>ZG781077 Corp</v>
      </c>
      <c r="AF2031" t="str">
        <v>XS2674307488</v>
      </c>
      <c r="AG2031" t="str">
        <v>ZG7810770</v>
      </c>
      <c r="AH2031" t="str">
        <v>BACR 5.73 12/21/38</v>
      </c>
      <c r="AI2031" s="1">
        <v>50760</v>
      </c>
      <c r="AJ2031">
        <v>15000000</v>
      </c>
      <c r="AQ2031" t="str">
        <v>YR937740 Corp</v>
      </c>
      <c r="AR2031" t="str">
        <v>XS2969865778</v>
      </c>
      <c r="AS2031" t="str">
        <v>YR9377403</v>
      </c>
      <c r="AT2031" t="str">
        <v>BNP 0 07/05/28</v>
      </c>
      <c r="AU2031" s="1">
        <v>46939</v>
      </c>
      <c r="AV2031">
        <v>490000</v>
      </c>
      <c r="KA2031" s="1"/>
      <c r="LE2031" s="1"/>
    </row>
    <row r="2032" spans="31:317" x14ac:dyDescent="0.25">
      <c r="AE2032" t="str">
        <v>ZG790069 Corp</v>
      </c>
      <c r="AF2032" t="str">
        <v>DE000BC0K5Q1</v>
      </c>
      <c r="AG2032" t="str">
        <v>ZG7900696</v>
      </c>
      <c r="AH2032" t="str">
        <v>BACR 5 01/29/27</v>
      </c>
      <c r="AI2032" s="1">
        <v>46416</v>
      </c>
      <c r="AJ2032">
        <v>1000000</v>
      </c>
      <c r="AQ2032" t="str">
        <v>YR968219 Corp</v>
      </c>
      <c r="AR2032" t="str">
        <v>XS2955942250</v>
      </c>
      <c r="AS2032" t="str">
        <v>YR9682190</v>
      </c>
      <c r="AT2032" t="str">
        <v>BNP Float 03/04/30</v>
      </c>
      <c r="AU2032" s="1">
        <v>47546</v>
      </c>
      <c r="AV2032">
        <v>600000</v>
      </c>
      <c r="KA2032" s="1"/>
      <c r="LE2032" s="1"/>
    </row>
    <row r="2033" spans="31:317" x14ac:dyDescent="0.25">
      <c r="AE2033" t="str">
        <v>ZG816243 Corp</v>
      </c>
      <c r="AF2033" t="str">
        <v>XS2648390768</v>
      </c>
      <c r="AG2033" t="str">
        <v>ZG8162437</v>
      </c>
      <c r="AH2033" t="str">
        <v>BACR 4.06 12/24/26</v>
      </c>
      <c r="AI2033" s="1">
        <v>46380</v>
      </c>
      <c r="AJ2033">
        <v>4963000</v>
      </c>
      <c r="AQ2033" t="str">
        <v>YR970061 Corp</v>
      </c>
      <c r="AR2033" t="str">
        <v>XS2955943654</v>
      </c>
      <c r="AS2033" t="str">
        <v>YR9700612</v>
      </c>
      <c r="AT2033" t="str">
        <v>BNP Float 03/04/30</v>
      </c>
      <c r="AU2033" s="1">
        <v>47546</v>
      </c>
      <c r="AV2033">
        <v>1000000</v>
      </c>
      <c r="KA2033" s="1"/>
      <c r="LE2033" s="1"/>
    </row>
    <row r="2034" spans="31:317" x14ac:dyDescent="0.25">
      <c r="AE2034" t="str">
        <v>ZG846847 Corp</v>
      </c>
      <c r="AF2034" t="str">
        <v>XS2674311670</v>
      </c>
      <c r="AG2034" t="str">
        <v>ZG8468479</v>
      </c>
      <c r="AH2034" t="str">
        <v>BACR Float 12/20/26</v>
      </c>
      <c r="AI2034" s="1">
        <v>46376</v>
      </c>
      <c r="AJ2034">
        <v>4000000</v>
      </c>
      <c r="AQ2034" t="str">
        <v>YR971186 Corp</v>
      </c>
      <c r="AR2034" t="str">
        <v>XS2955944462</v>
      </c>
      <c r="AS2034" t="str">
        <v>YR9711866</v>
      </c>
      <c r="AT2034" t="str">
        <v>BNP Float 03/04/30</v>
      </c>
      <c r="AU2034" s="1">
        <v>47546</v>
      </c>
      <c r="AV2034">
        <v>26940000</v>
      </c>
      <c r="KA2034" s="1"/>
      <c r="LE2034" s="1"/>
    </row>
    <row r="2035" spans="31:317" x14ac:dyDescent="0.25">
      <c r="AE2035" t="str">
        <v>ZG846955 Corp</v>
      </c>
      <c r="AF2035" t="str">
        <v>XS2674316398</v>
      </c>
      <c r="AG2035" t="str">
        <v>ZG8469550</v>
      </c>
      <c r="AH2035" t="str">
        <v>BACR 6 ½ 12/20/33</v>
      </c>
      <c r="AI2035" s="1">
        <v>48933</v>
      </c>
      <c r="AJ2035">
        <v>1050000</v>
      </c>
      <c r="AQ2035" t="str">
        <v>YR974154 Corp</v>
      </c>
      <c r="AR2035" t="str">
        <v>XS2959064051</v>
      </c>
      <c r="AS2035" t="str">
        <v>YR9741541</v>
      </c>
      <c r="AT2035" t="str">
        <v>BNP Float 03/04/35</v>
      </c>
      <c r="AU2035" s="1">
        <v>49372</v>
      </c>
      <c r="AV2035">
        <v>1500000</v>
      </c>
      <c r="KA2035" s="1"/>
      <c r="LE2035" s="1"/>
    </row>
    <row r="2036" spans="31:317" x14ac:dyDescent="0.25">
      <c r="AE2036" t="str">
        <v>ZG918348 Corp</v>
      </c>
      <c r="AF2036" t="str">
        <v>XS2674320234</v>
      </c>
      <c r="AG2036" t="str">
        <v>ZG9183481</v>
      </c>
      <c r="AH2036" t="str">
        <v>BACR 0 12/20/28</v>
      </c>
      <c r="AI2036" s="1">
        <v>47107</v>
      </c>
      <c r="AJ2036">
        <v>7200000</v>
      </c>
      <c r="AQ2036" t="str">
        <v>YR975894 Corp</v>
      </c>
      <c r="AR2036" t="str">
        <v>XS2955943738</v>
      </c>
      <c r="AS2036" t="str">
        <v>YR9758941</v>
      </c>
      <c r="AT2036" t="str">
        <v>BNP 5.1 12/23/29</v>
      </c>
      <c r="AU2036" s="1">
        <v>47475</v>
      </c>
      <c r="AV2036">
        <v>1000000</v>
      </c>
      <c r="KA2036" s="1"/>
      <c r="LE2036" s="1"/>
    </row>
    <row r="2037" spans="31:317" x14ac:dyDescent="0.25">
      <c r="AE2037" t="str">
        <v>ZG995179 Corp</v>
      </c>
      <c r="AF2037" t="str">
        <v>XS2662205611</v>
      </c>
      <c r="AG2037" t="str">
        <v>ZG9951796</v>
      </c>
      <c r="AH2037" t="str">
        <v>BACR 6.83 12/20/28</v>
      </c>
      <c r="AI2037" s="1">
        <v>47107</v>
      </c>
      <c r="AJ2037">
        <v>500000</v>
      </c>
      <c r="AQ2037" t="str">
        <v>YR976105 Corp</v>
      </c>
      <c r="AR2037" t="str">
        <v>XS2955943498</v>
      </c>
      <c r="AS2037" t="str">
        <v>YR9761051</v>
      </c>
      <c r="AT2037" t="str">
        <v>BNP 5.1 12/23/29</v>
      </c>
      <c r="AU2037" s="1">
        <v>47475</v>
      </c>
      <c r="AV2037">
        <v>1000000</v>
      </c>
      <c r="KA2037" s="1"/>
      <c r="LE2037" s="1"/>
    </row>
    <row r="2038" spans="31:317" x14ac:dyDescent="0.25">
      <c r="AE2038" t="str">
        <v>ZH009768 Corp</v>
      </c>
      <c r="AF2038" t="str">
        <v>XS2616505413</v>
      </c>
      <c r="AG2038" t="str">
        <v>ZH0097688</v>
      </c>
      <c r="AH2038" t="str">
        <v>BACR 5 ¾ 09/28/26</v>
      </c>
      <c r="AI2038" s="1">
        <v>46293</v>
      </c>
      <c r="AJ2038">
        <v>2000000</v>
      </c>
      <c r="AQ2038" t="str">
        <v>YR976197 Corp</v>
      </c>
      <c r="AR2038" t="str">
        <v>XS2955943225</v>
      </c>
      <c r="AS2038" t="str">
        <v>YR9761978</v>
      </c>
      <c r="AT2038" t="str">
        <v>BNP 5.1 12/23/29</v>
      </c>
      <c r="AU2038" s="1">
        <v>47475</v>
      </c>
      <c r="AV2038">
        <v>1000000</v>
      </c>
      <c r="KA2038" s="1"/>
      <c r="LE2038" s="1"/>
    </row>
    <row r="2039" spans="31:317" x14ac:dyDescent="0.25">
      <c r="AE2039" t="str">
        <v>ZH032437 Corp</v>
      </c>
      <c r="AF2039" t="str">
        <v>XS2616513862</v>
      </c>
      <c r="AG2039" t="str">
        <v>ZH0324371</v>
      </c>
      <c r="AH2039" t="str">
        <v>BACR 4 ¼ 06/29/26</v>
      </c>
      <c r="AI2039" s="1">
        <v>46202</v>
      </c>
      <c r="AJ2039">
        <v>2500000</v>
      </c>
      <c r="AQ2039" t="str">
        <v>YR976223 Corp</v>
      </c>
      <c r="AR2039" t="str">
        <v>XS2969868103</v>
      </c>
      <c r="AS2039" t="str">
        <v>YR9762232</v>
      </c>
      <c r="AT2039" t="str">
        <v>BNP 0 01/08/30</v>
      </c>
      <c r="AU2039" s="1">
        <v>47491</v>
      </c>
      <c r="AV2039">
        <v>500000</v>
      </c>
      <c r="KA2039" s="1"/>
      <c r="LE2039" s="1"/>
    </row>
    <row r="2040" spans="31:317" x14ac:dyDescent="0.25">
      <c r="AE2040" t="str">
        <v>ZH045362 Corp</v>
      </c>
      <c r="AF2040" t="str">
        <v>XS2616515727</v>
      </c>
      <c r="AG2040" t="str">
        <v>ZH0453626</v>
      </c>
      <c r="AH2040" t="str">
        <v>BACR 6.49 12/20/28</v>
      </c>
      <c r="AI2040" s="1">
        <v>47107</v>
      </c>
      <c r="AJ2040">
        <v>1125000</v>
      </c>
      <c r="AQ2040" t="str">
        <v>YR976361 Corp</v>
      </c>
      <c r="AR2040" t="str">
        <v>XS2969852016</v>
      </c>
      <c r="AS2040" t="str">
        <v>YR9763610</v>
      </c>
      <c r="AT2040" t="str">
        <v>BNP 8.6 01/08/30</v>
      </c>
      <c r="AU2040" s="1">
        <v>47491</v>
      </c>
      <c r="AV2040">
        <v>500000</v>
      </c>
      <c r="KA2040" s="1"/>
      <c r="LE2040" s="1"/>
    </row>
    <row r="2041" spans="31:317" x14ac:dyDescent="0.25">
      <c r="AE2041" t="str">
        <v>ZH045464 Corp</v>
      </c>
      <c r="AF2041" t="str">
        <v>XS2616515644</v>
      </c>
      <c r="AG2041" t="str">
        <v>ZH0454640</v>
      </c>
      <c r="AH2041" t="str">
        <v>BACR 6.24 12/20/28</v>
      </c>
      <c r="AI2041" s="1">
        <v>47107</v>
      </c>
      <c r="AJ2041">
        <v>1265000</v>
      </c>
      <c r="AQ2041" t="str">
        <v>YS010967 Corp</v>
      </c>
      <c r="AR2041" t="str">
        <v>XS2919389226</v>
      </c>
      <c r="AS2041" t="str">
        <v>YS0109670</v>
      </c>
      <c r="AT2041" t="str">
        <v>BNP 0 01/08/30</v>
      </c>
      <c r="AU2041" s="1">
        <v>47491</v>
      </c>
      <c r="AV2041">
        <v>300000</v>
      </c>
      <c r="KA2041" s="1"/>
      <c r="LE2041" s="1"/>
    </row>
    <row r="2042" spans="31:317" x14ac:dyDescent="0.25">
      <c r="AE2042" t="str">
        <v>ZH045494 Corp</v>
      </c>
      <c r="AF2042" t="str">
        <v>XS2616516022</v>
      </c>
      <c r="AG2042" t="str">
        <v>ZH0454947</v>
      </c>
      <c r="AH2042" t="str">
        <v>BACR 7.38 12/20/28</v>
      </c>
      <c r="AI2042" s="1">
        <v>47107</v>
      </c>
      <c r="AJ2042">
        <v>1140000</v>
      </c>
      <c r="AQ2042" t="str">
        <v>YS019217 Corp</v>
      </c>
      <c r="AR2042" t="str">
        <v>XS2869892682</v>
      </c>
      <c r="AS2042" t="str">
        <v>YS0192171</v>
      </c>
      <c r="AT2042" t="str">
        <v>BNP 0 12/17/27</v>
      </c>
      <c r="AU2042" s="1">
        <v>46738</v>
      </c>
      <c r="AV2042">
        <v>1440000</v>
      </c>
      <c r="KA2042" s="1"/>
      <c r="LE2042" s="1"/>
    </row>
    <row r="2043" spans="31:317" x14ac:dyDescent="0.25">
      <c r="AE2043" t="str">
        <v>ZH045497 Corp</v>
      </c>
      <c r="AF2043" t="str">
        <v>XS2616515990</v>
      </c>
      <c r="AG2043" t="str">
        <v>ZH0454970</v>
      </c>
      <c r="AH2043" t="str">
        <v>BACR 7.55 12/20/28</v>
      </c>
      <c r="AI2043" s="1">
        <v>47107</v>
      </c>
      <c r="AJ2043">
        <v>1125000</v>
      </c>
      <c r="AQ2043" t="str">
        <v>YS048622 Corp</v>
      </c>
      <c r="AR2043" t="str">
        <v>XS2919345798</v>
      </c>
      <c r="AS2043" t="str">
        <v>YS0486227</v>
      </c>
      <c r="AT2043" t="str">
        <v>BNP 0 01/08/35</v>
      </c>
      <c r="AU2043" s="1">
        <v>49317</v>
      </c>
      <c r="AV2043">
        <v>250000</v>
      </c>
      <c r="KA2043" s="1"/>
      <c r="LE2043" s="1"/>
    </row>
    <row r="2044" spans="31:317" x14ac:dyDescent="0.25">
      <c r="AE2044" t="str">
        <v>ZH052917 Corp</v>
      </c>
      <c r="AF2044" t="str">
        <v>XS2616821331</v>
      </c>
      <c r="AG2044" t="str">
        <v>ZH0529177</v>
      </c>
      <c r="AH2044" t="str">
        <v>BACR 4.85 10/05/25</v>
      </c>
      <c r="AI2044" s="1">
        <v>45935</v>
      </c>
      <c r="AJ2044">
        <v>4000000</v>
      </c>
      <c r="AQ2044" t="str">
        <v>YS049593 Corp</v>
      </c>
      <c r="AR2044" t="str">
        <v>XS2902326789</v>
      </c>
      <c r="AS2044" t="str">
        <v>YS0495939</v>
      </c>
      <c r="AT2044" t="str">
        <v>BNP 5.1 12/23/29</v>
      </c>
      <c r="AU2044" s="1">
        <v>47475</v>
      </c>
      <c r="AV2044">
        <v>1000000</v>
      </c>
      <c r="KA2044" s="1"/>
      <c r="LE2044" s="1"/>
    </row>
    <row r="2045" spans="31:317" x14ac:dyDescent="0.25">
      <c r="AE2045" t="str">
        <v>ZH053913 Corp</v>
      </c>
      <c r="AF2045" t="str">
        <v>DE000BC0K4H3</v>
      </c>
      <c r="AG2045" t="str">
        <v>ZH0539135</v>
      </c>
      <c r="AH2045" t="str">
        <v>BACR 5 ½ 10/30/26</v>
      </c>
      <c r="AI2045" s="1">
        <v>46325</v>
      </c>
      <c r="AJ2045">
        <v>1000000</v>
      </c>
      <c r="AQ2045" t="str">
        <v>YS050438 Corp</v>
      </c>
      <c r="AR2045" t="str">
        <v>XS2348431508</v>
      </c>
      <c r="AS2045" t="str">
        <v>YS0504383</v>
      </c>
      <c r="AT2045" t="str">
        <v>BNP 5 ¼ 12/23/29</v>
      </c>
      <c r="AU2045" s="1">
        <v>47475</v>
      </c>
      <c r="AV2045">
        <v>1000000</v>
      </c>
      <c r="KA2045" s="1"/>
      <c r="LE2045" s="1"/>
    </row>
    <row r="2046" spans="31:317" x14ac:dyDescent="0.25">
      <c r="AE2046" t="str">
        <v>ZH096690 Corp</v>
      </c>
      <c r="AF2046" t="str">
        <v>DE000BC0K4K7</v>
      </c>
      <c r="AG2046" t="str">
        <v>ZH0966908</v>
      </c>
      <c r="AH2046" t="str">
        <v>BACR 5 ½ 11/09/27</v>
      </c>
      <c r="AI2046" s="1">
        <v>46700</v>
      </c>
      <c r="AJ2046">
        <v>20000000</v>
      </c>
      <c r="AQ2046" t="str">
        <v>YS050879 Corp</v>
      </c>
      <c r="AR2046" t="str">
        <v>XS2348435160</v>
      </c>
      <c r="AS2046" t="str">
        <v>YS0508798</v>
      </c>
      <c r="AT2046" t="str">
        <v>BNP 5.11 12/23/29</v>
      </c>
      <c r="AU2046" s="1">
        <v>47475</v>
      </c>
      <c r="AV2046">
        <v>1000000</v>
      </c>
      <c r="KA2046" s="1"/>
      <c r="LE2046" s="1"/>
    </row>
    <row r="2047" spans="31:317" x14ac:dyDescent="0.25">
      <c r="AE2047" t="str">
        <v>ZH131082 Corp</v>
      </c>
      <c r="AF2047" t="str">
        <v>XS2616846163</v>
      </c>
      <c r="AG2047" t="str">
        <v>ZH1310825</v>
      </c>
      <c r="AH2047" t="str">
        <v>BACR 4.73 10/10/26</v>
      </c>
      <c r="AI2047" s="1">
        <v>46305</v>
      </c>
      <c r="AJ2047">
        <v>4450000</v>
      </c>
      <c r="AQ2047" t="str">
        <v>YS051234 Corp</v>
      </c>
      <c r="AR2047" t="str">
        <v>XS2902326359</v>
      </c>
      <c r="AS2047" t="str">
        <v>YS0512345</v>
      </c>
      <c r="AT2047" t="str">
        <v>BNP 0 12/23/34</v>
      </c>
      <c r="AU2047" s="1">
        <v>49301</v>
      </c>
      <c r="AV2047">
        <v>550000</v>
      </c>
      <c r="KA2047" s="1"/>
      <c r="LE2047" s="1"/>
    </row>
    <row r="2048" spans="31:317" x14ac:dyDescent="0.25">
      <c r="AE2048" t="str">
        <v>ZH148469 Corp</v>
      </c>
      <c r="AF2048" t="str">
        <v>XS2616850199</v>
      </c>
      <c r="AG2048" t="str">
        <v>ZH1484695</v>
      </c>
      <c r="AH2048" t="str">
        <v>BACR 5.6 10/12/28</v>
      </c>
      <c r="AI2048" s="1">
        <v>47038</v>
      </c>
      <c r="AJ2048">
        <v>5000000</v>
      </c>
      <c r="AQ2048" t="str">
        <v>YS062460 Corp</v>
      </c>
      <c r="AR2048" t="str">
        <v>XS2902315311</v>
      </c>
      <c r="AS2048" t="str">
        <v>YS0624603</v>
      </c>
      <c r="AT2048" t="str">
        <v>BNP 0 12/07/26</v>
      </c>
      <c r="AU2048" s="1">
        <v>46363</v>
      </c>
      <c r="AV2048">
        <v>1100000</v>
      </c>
      <c r="KA2048" s="1"/>
      <c r="LE2048" s="1"/>
    </row>
    <row r="2049" spans="31:317" x14ac:dyDescent="0.25">
      <c r="AE2049" t="str">
        <v>ZH159875 Corp</v>
      </c>
      <c r="AF2049" t="str">
        <v>XS2616852138</v>
      </c>
      <c r="AG2049" t="str">
        <v>ZH1598759</v>
      </c>
      <c r="AH2049" t="str">
        <v>BACR Float 10/14/25</v>
      </c>
      <c r="AI2049" s="1">
        <v>45944</v>
      </c>
      <c r="AJ2049">
        <v>33950000</v>
      </c>
      <c r="AQ2049" t="str">
        <v>YS062511 Corp</v>
      </c>
      <c r="AR2049" t="str">
        <v>XS2896521080</v>
      </c>
      <c r="AS2049" t="str">
        <v>YS0625113</v>
      </c>
      <c r="AT2049" t="str">
        <v>BNP 0 11/30/26</v>
      </c>
      <c r="AU2049" s="1">
        <v>46356</v>
      </c>
      <c r="AV2049">
        <v>1075000</v>
      </c>
      <c r="KA2049" s="1"/>
      <c r="LE2049" s="1"/>
    </row>
    <row r="2050" spans="31:317" x14ac:dyDescent="0.25">
      <c r="AE2050" t="str">
        <v>ZH184999 Corp</v>
      </c>
      <c r="AF2050" t="str">
        <v>XS2616854936</v>
      </c>
      <c r="AG2050" t="str">
        <v>ZH1849996</v>
      </c>
      <c r="AH2050" t="str">
        <v>BACR 5.2 10/11/25</v>
      </c>
      <c r="AI2050" s="1">
        <v>45941</v>
      </c>
      <c r="AJ2050">
        <v>2970000</v>
      </c>
      <c r="AQ2050" t="str">
        <v>YS067604 Corp</v>
      </c>
      <c r="AR2050" t="str">
        <v>XS2726369239</v>
      </c>
      <c r="AS2050" t="str">
        <v>YS0676041</v>
      </c>
      <c r="AT2050" t="str">
        <v>BNP 6 01/30/27</v>
      </c>
      <c r="AU2050" s="1">
        <v>46417</v>
      </c>
      <c r="AV2050">
        <v>1000000</v>
      </c>
      <c r="KA2050" s="1"/>
      <c r="LE2050" s="1"/>
    </row>
    <row r="2051" spans="31:317" x14ac:dyDescent="0.25">
      <c r="AE2051" t="str">
        <v>ZH202980 Corp</v>
      </c>
      <c r="AF2051" t="str">
        <v>XS2616836792</v>
      </c>
      <c r="AG2051" t="str">
        <v>ZH2029804</v>
      </c>
      <c r="AH2051" t="str">
        <v>BACR 5 ¼ 10/06/26</v>
      </c>
      <c r="AI2051" s="1">
        <v>46301</v>
      </c>
      <c r="AJ2051">
        <v>0</v>
      </c>
      <c r="AQ2051" t="str">
        <v>YS080974 Corp</v>
      </c>
      <c r="AR2051" t="str">
        <v>XS2919350798</v>
      </c>
      <c r="AS2051" t="str">
        <v>YS0809741</v>
      </c>
      <c r="AT2051" t="str">
        <v>BNP 0 01/08/30</v>
      </c>
      <c r="AU2051" s="1">
        <v>47491</v>
      </c>
      <c r="AV2051">
        <v>1100000</v>
      </c>
      <c r="KA2051" s="1"/>
      <c r="LE2051" s="1"/>
    </row>
    <row r="2052" spans="31:317" x14ac:dyDescent="0.25">
      <c r="AE2052" t="str">
        <v>ZH210596 Corp</v>
      </c>
      <c r="AF2052" t="str">
        <v>XS2616874371</v>
      </c>
      <c r="AG2052" t="str">
        <v>ZH2105968</v>
      </c>
      <c r="AH2052" t="str">
        <v>BACR 8 ¾ 06/20/30</v>
      </c>
      <c r="AI2052" s="1">
        <v>47654</v>
      </c>
      <c r="AJ2052">
        <v>1350000</v>
      </c>
      <c r="AQ2052" t="str">
        <v>YS093523 Corp</v>
      </c>
      <c r="AR2052" t="str">
        <v>XS2919358429</v>
      </c>
      <c r="AS2052" t="str">
        <v>YS0935231</v>
      </c>
      <c r="AT2052" t="str">
        <v>BNP 0 01/08/35</v>
      </c>
      <c r="AU2052" s="1">
        <v>49317</v>
      </c>
      <c r="AV2052">
        <v>2400000</v>
      </c>
      <c r="KA2052" s="1"/>
      <c r="LE2052" s="1"/>
    </row>
    <row r="2053" spans="31:317" x14ac:dyDescent="0.25">
      <c r="AE2053" t="str">
        <v>ZH231701 Corp</v>
      </c>
      <c r="AF2053" t="str">
        <v>XS2616874611</v>
      </c>
      <c r="AG2053" t="str">
        <v>ZH2317019</v>
      </c>
      <c r="AH2053" t="str">
        <v>BACR 7.01 12/29/28</v>
      </c>
      <c r="AI2053" s="1">
        <v>47116</v>
      </c>
      <c r="AJ2053">
        <v>1250000</v>
      </c>
      <c r="AQ2053" t="str">
        <v>YS093531 Corp</v>
      </c>
      <c r="AR2053" t="str">
        <v>XS2919358692</v>
      </c>
      <c r="AS2053" t="str">
        <v>YS0935314</v>
      </c>
      <c r="AT2053" t="str">
        <v>BNP 0 01/08/35</v>
      </c>
      <c r="AU2053" s="1">
        <v>49317</v>
      </c>
      <c r="AV2053">
        <v>2200000</v>
      </c>
      <c r="KA2053" s="1"/>
      <c r="LE2053" s="1"/>
    </row>
    <row r="2054" spans="31:317" x14ac:dyDescent="0.25">
      <c r="AE2054" t="str">
        <v>ZH255060 Corp</v>
      </c>
      <c r="AF2054" t="str">
        <v>XS2616883364</v>
      </c>
      <c r="AG2054" t="str">
        <v>ZH2550601</v>
      </c>
      <c r="AH2054" t="str">
        <v>BACR 6.65 12/20/28</v>
      </c>
      <c r="AI2054" s="1">
        <v>47107</v>
      </c>
      <c r="AJ2054">
        <v>2500000</v>
      </c>
      <c r="AQ2054" t="str">
        <v>YS093566 Corp</v>
      </c>
      <c r="AR2054" t="str">
        <v>XS2919358346</v>
      </c>
      <c r="AS2054" t="str">
        <v>YS0935660</v>
      </c>
      <c r="AT2054" t="str">
        <v>BNP 0 01/08/35</v>
      </c>
      <c r="AU2054" s="1">
        <v>49317</v>
      </c>
      <c r="AV2054">
        <v>2400000</v>
      </c>
      <c r="KA2054" s="1"/>
      <c r="LE2054" s="1"/>
    </row>
    <row r="2055" spans="31:317" x14ac:dyDescent="0.25">
      <c r="AE2055" t="str">
        <v>ZH257522 Corp</v>
      </c>
      <c r="AF2055" t="str">
        <v>XS2616881319</v>
      </c>
      <c r="AG2055" t="str">
        <v>ZH2575228</v>
      </c>
      <c r="AH2055" t="str">
        <v>BACR 4.7 10/16/26</v>
      </c>
      <c r="AI2055" s="1">
        <v>46311</v>
      </c>
      <c r="AJ2055">
        <v>2020000</v>
      </c>
      <c r="AQ2055" t="str">
        <v>YS096433 Corp</v>
      </c>
      <c r="AR2055" t="str">
        <v>XS2866949428</v>
      </c>
      <c r="AS2055" t="str">
        <v>YS0964330</v>
      </c>
      <c r="AT2055" t="str">
        <v>BNP 0 10/18/27</v>
      </c>
      <c r="AU2055" s="1">
        <v>46678</v>
      </c>
      <c r="AV2055">
        <v>6000000</v>
      </c>
      <c r="KA2055" s="1"/>
      <c r="LE2055" s="1"/>
    </row>
    <row r="2056" spans="31:317" x14ac:dyDescent="0.25">
      <c r="AE2056" t="str">
        <v>ZH273094 Corp</v>
      </c>
      <c r="AF2056" t="str">
        <v>XS2616883521</v>
      </c>
      <c r="AG2056" t="str">
        <v>ZH2730948</v>
      </c>
      <c r="AH2056" t="str">
        <v>BACR 5 ¼ 10/13/26</v>
      </c>
      <c r="AI2056" s="1">
        <v>46308</v>
      </c>
      <c r="AJ2056">
        <v>0</v>
      </c>
      <c r="AQ2056" t="str">
        <v>YS118629 Corp</v>
      </c>
      <c r="AR2056" t="str">
        <v>XS2919887179</v>
      </c>
      <c r="AS2056" t="str">
        <v>YS1186297</v>
      </c>
      <c r="AT2056" t="str">
        <v>BNP 3.7 10/21/25</v>
      </c>
      <c r="AU2056" s="1">
        <v>45951</v>
      </c>
      <c r="AV2056">
        <v>8000000</v>
      </c>
      <c r="KA2056" s="1"/>
      <c r="LE2056" s="1"/>
    </row>
    <row r="2057" spans="31:317" x14ac:dyDescent="0.25">
      <c r="AE2057" t="str">
        <v>ZH286930 Corp</v>
      </c>
      <c r="AF2057" t="str">
        <v>XS2616886110</v>
      </c>
      <c r="AG2057" t="str">
        <v>ZH2869308</v>
      </c>
      <c r="AH2057" t="str">
        <v>BACR 4.55 10/17/25</v>
      </c>
      <c r="AI2057" s="1">
        <v>45947</v>
      </c>
      <c r="AJ2057">
        <v>3060000</v>
      </c>
      <c r="AQ2057" t="str">
        <v>YS120759 Corp</v>
      </c>
      <c r="AR2057" t="str">
        <v>XS2919366521</v>
      </c>
      <c r="AS2057" t="str">
        <v>YS1207598</v>
      </c>
      <c r="AT2057" t="str">
        <v>BNP 0 01/08/35</v>
      </c>
      <c r="AU2057" s="1">
        <v>49317</v>
      </c>
      <c r="AV2057">
        <v>500000</v>
      </c>
      <c r="KA2057" s="1"/>
      <c r="LE2057" s="1"/>
    </row>
    <row r="2058" spans="31:317" x14ac:dyDescent="0.25">
      <c r="AE2058" t="str">
        <v>ZH291827 Corp</v>
      </c>
      <c r="AF2058" t="str">
        <v>XS2616878950</v>
      </c>
      <c r="AG2058" t="str">
        <v>ZH2918279</v>
      </c>
      <c r="AH2058" t="str">
        <v>BACR Float 06/20/28</v>
      </c>
      <c r="AI2058" s="1">
        <v>46924</v>
      </c>
      <c r="AJ2058">
        <v>5400000</v>
      </c>
      <c r="AQ2058" t="str">
        <v>YS120770 Corp</v>
      </c>
      <c r="AR2058" t="str">
        <v>XS2919368220</v>
      </c>
      <c r="AS2058" t="str">
        <v>YS1207705</v>
      </c>
      <c r="AT2058" t="str">
        <v>BNP 4 ½ 01/08/30</v>
      </c>
      <c r="AU2058" s="1">
        <v>47491</v>
      </c>
      <c r="AV2058">
        <v>1100000</v>
      </c>
      <c r="KA2058" s="1"/>
      <c r="LE2058" s="1"/>
    </row>
    <row r="2059" spans="31:317" x14ac:dyDescent="0.25">
      <c r="AE2059" t="str">
        <v>ZH310069 Corp</v>
      </c>
      <c r="AF2059" t="str">
        <v>XS2616865890</v>
      </c>
      <c r="AG2059" t="str">
        <v>ZH3100695</v>
      </c>
      <c r="AH2059" t="str">
        <v>BACR Float 12/20/30</v>
      </c>
      <c r="AI2059" s="1">
        <v>47837</v>
      </c>
      <c r="AJ2059">
        <v>5000000</v>
      </c>
      <c r="AQ2059" t="str">
        <v>YS121928 Corp</v>
      </c>
      <c r="AR2059" t="str">
        <v>XS2919368493</v>
      </c>
      <c r="AS2059" t="str">
        <v>YS1219288</v>
      </c>
      <c r="AT2059" t="str">
        <v>BNP 4 ½ 01/08/30</v>
      </c>
      <c r="AU2059" s="1">
        <v>47491</v>
      </c>
      <c r="AV2059">
        <v>1100000</v>
      </c>
      <c r="KA2059" s="1"/>
      <c r="LE2059" s="1"/>
    </row>
    <row r="2060" spans="31:317" x14ac:dyDescent="0.25">
      <c r="AE2060" t="str">
        <v>ZH407263 Corp</v>
      </c>
      <c r="AF2060" t="str">
        <v>XS2616863689</v>
      </c>
      <c r="AG2060" t="str">
        <v>ZH4072638</v>
      </c>
      <c r="AH2060" t="str">
        <v>BACR 5.08 10/30/26</v>
      </c>
      <c r="AI2060" s="1">
        <v>46325</v>
      </c>
      <c r="AJ2060">
        <v>7000000</v>
      </c>
      <c r="AQ2060" t="str">
        <v>YS122031 Corp</v>
      </c>
      <c r="AR2060" t="str">
        <v>XS2919368147</v>
      </c>
      <c r="AS2060" t="str">
        <v>YS1220310</v>
      </c>
      <c r="AT2060" t="str">
        <v>BNP 6 01/08/30</v>
      </c>
      <c r="AU2060" s="1">
        <v>47491</v>
      </c>
      <c r="AV2060">
        <v>1100000</v>
      </c>
      <c r="KA2060" s="1"/>
      <c r="LE2060" s="1"/>
    </row>
    <row r="2061" spans="31:317" x14ac:dyDescent="0.25">
      <c r="AE2061" t="str">
        <v>ZH439592 Corp</v>
      </c>
      <c r="AF2061" t="str">
        <v>XS2637631909</v>
      </c>
      <c r="AG2061" t="str">
        <v>ZH4395922</v>
      </c>
      <c r="AH2061" t="str">
        <v>BACR 5.05 10/24/26</v>
      </c>
      <c r="AI2061" s="1">
        <v>46319</v>
      </c>
      <c r="AJ2061">
        <v>5660000</v>
      </c>
      <c r="AQ2061" t="str">
        <v>YS128634 Corp</v>
      </c>
      <c r="AR2061" t="str">
        <v>XS2768938073</v>
      </c>
      <c r="AS2061" t="str">
        <v>YS1286345</v>
      </c>
      <c r="AT2061" t="str">
        <v>BNP 5.35 11/07/25</v>
      </c>
      <c r="AU2061" s="1">
        <v>45968</v>
      </c>
      <c r="AV2061">
        <v>1500000</v>
      </c>
      <c r="KA2061" s="1"/>
      <c r="LE2061" s="1"/>
    </row>
    <row r="2062" spans="31:317" x14ac:dyDescent="0.25">
      <c r="AE2062" t="str">
        <v>ZH441295 Corp</v>
      </c>
      <c r="AF2062" t="str">
        <v>XS2637637260</v>
      </c>
      <c r="AG2062" t="str">
        <v>ZH4412958</v>
      </c>
      <c r="AH2062" t="str">
        <v>BACR Float 10/25/28</v>
      </c>
      <c r="AI2062" s="1">
        <v>47051</v>
      </c>
      <c r="AJ2062">
        <v>4000000</v>
      </c>
      <c r="AQ2062" t="str">
        <v>YS129657 Corp</v>
      </c>
      <c r="AR2062" t="str">
        <v>XS2726369155</v>
      </c>
      <c r="AS2062" t="str">
        <v>YS1296575</v>
      </c>
      <c r="AT2062" t="str">
        <v>BNP 6 02/02/27</v>
      </c>
      <c r="AU2062" s="1">
        <v>46420</v>
      </c>
      <c r="AV2062">
        <v>500000</v>
      </c>
      <c r="KA2062" s="1"/>
      <c r="LE2062" s="1"/>
    </row>
    <row r="2063" spans="31:317" x14ac:dyDescent="0.25">
      <c r="AE2063" t="str">
        <v>ZH469466 Corp</v>
      </c>
      <c r="AF2063" t="str">
        <v>XS2637642930</v>
      </c>
      <c r="AG2063" t="str">
        <v>ZH4694662</v>
      </c>
      <c r="AH2063" t="str">
        <v>BACR Float 10/31/25</v>
      </c>
      <c r="AI2063" s="1">
        <v>45961</v>
      </c>
      <c r="AJ2063">
        <v>7000000</v>
      </c>
      <c r="AQ2063" t="str">
        <v>YS152329 Corp</v>
      </c>
      <c r="AR2063" t="str">
        <v>XS2919374384</v>
      </c>
      <c r="AS2063" t="str">
        <v>YS1523291</v>
      </c>
      <c r="AT2063" t="str">
        <v>BNP 4.64 12/30/27</v>
      </c>
      <c r="AU2063" s="1">
        <v>46751</v>
      </c>
      <c r="AV2063">
        <v>20000000</v>
      </c>
      <c r="KA2063" s="1"/>
      <c r="LE2063" s="1"/>
    </row>
    <row r="2064" spans="31:317" x14ac:dyDescent="0.25">
      <c r="AE2064" t="str">
        <v>ZH483059 Corp</v>
      </c>
      <c r="AF2064" t="str">
        <v>DE000BC0K4U6</v>
      </c>
      <c r="AG2064" t="str">
        <v>ZH4830597</v>
      </c>
      <c r="AH2064" t="str">
        <v>BACR 5 11/29/27</v>
      </c>
      <c r="AI2064" s="1">
        <v>46720</v>
      </c>
      <c r="AJ2064">
        <v>5000000</v>
      </c>
      <c r="AQ2064" t="str">
        <v>YS152827 Corp</v>
      </c>
      <c r="AR2064" t="str">
        <v>XS2919374541</v>
      </c>
      <c r="AS2064" t="str">
        <v>YS1528274</v>
      </c>
      <c r="AT2064" t="str">
        <v>BNP 5.24 12/31/29</v>
      </c>
      <c r="AU2064" s="1">
        <v>47483</v>
      </c>
      <c r="AV2064">
        <v>20000000</v>
      </c>
      <c r="KA2064" s="1"/>
      <c r="LE2064" s="1"/>
    </row>
    <row r="2065" spans="31:317" x14ac:dyDescent="0.25">
      <c r="AE2065" t="str">
        <v>ZH498420 Corp</v>
      </c>
      <c r="AF2065" t="str">
        <v>XS2637655759</v>
      </c>
      <c r="AG2065" t="str">
        <v>ZH4984204</v>
      </c>
      <c r="AH2065" t="str">
        <v>BACR 5.06 10/27/26</v>
      </c>
      <c r="AI2065" s="1">
        <v>46322</v>
      </c>
      <c r="AJ2065">
        <v>4790000</v>
      </c>
      <c r="AQ2065" t="str">
        <v>YS153973 Corp</v>
      </c>
      <c r="AR2065" t="str">
        <v>XS2919376678</v>
      </c>
      <c r="AS2065" t="str">
        <v>YS1539735</v>
      </c>
      <c r="AT2065" t="str">
        <v>BNP 0 01/08/35</v>
      </c>
      <c r="AU2065" s="1">
        <v>49317</v>
      </c>
      <c r="AV2065">
        <v>350000</v>
      </c>
      <c r="KA2065" s="1"/>
      <c r="LE2065" s="1"/>
    </row>
    <row r="2066" spans="31:317" x14ac:dyDescent="0.25">
      <c r="AE2066" t="str">
        <v>ZH504996 Corp</v>
      </c>
      <c r="AF2066" t="str">
        <v>XS2637637005</v>
      </c>
      <c r="AG2066" t="str">
        <v>ZH5049965</v>
      </c>
      <c r="AH2066" t="str">
        <v>BACR 5 10/20/26</v>
      </c>
      <c r="AI2066" s="1">
        <v>46315</v>
      </c>
      <c r="AJ2066">
        <v>0</v>
      </c>
      <c r="AQ2066" t="str">
        <v>YS154050 Corp</v>
      </c>
      <c r="AR2066" t="str">
        <v>XS2919374202</v>
      </c>
      <c r="AS2066" t="str">
        <v>YS1540501</v>
      </c>
      <c r="AT2066" t="str">
        <v>BNP 38.65 01/08/30</v>
      </c>
      <c r="AU2066" s="1">
        <v>47491</v>
      </c>
      <c r="AV2066">
        <v>1000000</v>
      </c>
      <c r="KA2066" s="1"/>
      <c r="LE2066" s="1"/>
    </row>
    <row r="2067" spans="31:317" x14ac:dyDescent="0.25">
      <c r="AE2067" t="str">
        <v>ZH529682 Corp</v>
      </c>
      <c r="AF2067" t="str">
        <v>XS2637663852</v>
      </c>
      <c r="AG2067" t="str">
        <v>ZH5296822</v>
      </c>
      <c r="AH2067" t="str">
        <v>BACR Float 10/30/26</v>
      </c>
      <c r="AI2067" s="1">
        <v>46325</v>
      </c>
      <c r="AJ2067">
        <v>2700000</v>
      </c>
      <c r="AQ2067" t="str">
        <v>YS154991 Corp</v>
      </c>
      <c r="AR2067" t="str">
        <v>NL0015002CC7</v>
      </c>
      <c r="AS2067" t="str">
        <v>YS1549916</v>
      </c>
      <c r="AT2067" t="str">
        <v>BNP 0 01/03/26</v>
      </c>
      <c r="AU2067" s="1">
        <v>46025</v>
      </c>
      <c r="AV2067">
        <v>62000000</v>
      </c>
      <c r="KA2067" s="1"/>
      <c r="LE2067" s="1"/>
    </row>
    <row r="2068" spans="31:317" x14ac:dyDescent="0.25">
      <c r="AE2068" t="str">
        <v>ZH610420 Corp</v>
      </c>
      <c r="AF2068" t="str">
        <v>XS2638640347</v>
      </c>
      <c r="AG2068" t="str">
        <v>ZH6104207</v>
      </c>
      <c r="AH2068" t="str">
        <v>BACR Float 12/29/28</v>
      </c>
      <c r="AI2068" s="1">
        <v>47116</v>
      </c>
      <c r="AJ2068">
        <v>2350000</v>
      </c>
      <c r="AQ2068" t="str">
        <v>YS167429 Corp</v>
      </c>
      <c r="AR2068" t="str">
        <v>XS2866944205</v>
      </c>
      <c r="AS2068" t="str">
        <v>YS1674292</v>
      </c>
      <c r="AT2068" t="str">
        <v>BNP 0 10/14/26</v>
      </c>
      <c r="AU2068" s="1">
        <v>46309</v>
      </c>
      <c r="AV2068">
        <v>5000000</v>
      </c>
      <c r="KA2068" s="1"/>
      <c r="LE2068" s="1"/>
    </row>
    <row r="2069" spans="31:317" x14ac:dyDescent="0.25">
      <c r="AE2069" t="str">
        <v>ZH631872 Corp</v>
      </c>
      <c r="AF2069" t="str">
        <v>XS2638647516</v>
      </c>
      <c r="AG2069" t="str">
        <v>ZH6318724</v>
      </c>
      <c r="AH2069" t="str">
        <v>BACR Float 11/03/25</v>
      </c>
      <c r="AI2069" s="1">
        <v>45964</v>
      </c>
      <c r="AJ2069">
        <v>10000000</v>
      </c>
      <c r="AQ2069" t="str">
        <v>YS167445 Corp</v>
      </c>
      <c r="AR2069" t="str">
        <v>XS2896122970</v>
      </c>
      <c r="AS2069" t="str">
        <v>YS1674458</v>
      </c>
      <c r="AT2069" t="str">
        <v>BNP 0 05/28/26</v>
      </c>
      <c r="AU2069" s="1">
        <v>46170</v>
      </c>
      <c r="AV2069">
        <v>1689000</v>
      </c>
      <c r="KA2069" s="1"/>
      <c r="LE2069" s="1"/>
    </row>
    <row r="2070" spans="31:317" x14ac:dyDescent="0.25">
      <c r="AE2070" t="str">
        <v>ZH661829 Corp</v>
      </c>
      <c r="AF2070" t="str">
        <v>XS2616501347</v>
      </c>
      <c r="AG2070" t="str">
        <v>ZH6618297</v>
      </c>
      <c r="AH2070" t="str">
        <v>BACR 5 10/30/26</v>
      </c>
      <c r="AI2070" s="1">
        <v>46325</v>
      </c>
      <c r="AJ2070">
        <v>794000</v>
      </c>
      <c r="AQ2070" t="str">
        <v>YS168244 Corp</v>
      </c>
      <c r="AR2070" t="str">
        <v>XS2866953453</v>
      </c>
      <c r="AS2070" t="str">
        <v>YS1682444</v>
      </c>
      <c r="AT2070" t="str">
        <v>BNP 0 10/15/26</v>
      </c>
      <c r="AU2070" s="1">
        <v>46310</v>
      </c>
      <c r="AV2070">
        <v>5000000</v>
      </c>
      <c r="KA2070" s="1"/>
      <c r="LE2070" s="1"/>
    </row>
    <row r="2071" spans="31:317" x14ac:dyDescent="0.25">
      <c r="AE2071" t="str">
        <v>ZH664184 Corp</v>
      </c>
      <c r="AF2071" t="str">
        <v>CH1291869308</v>
      </c>
      <c r="AG2071" t="str">
        <v>ZH6641844</v>
      </c>
      <c r="AH2071" t="str">
        <v>BACR 5.35 10/26/28</v>
      </c>
      <c r="AI2071" s="1">
        <v>47052</v>
      </c>
      <c r="AJ2071">
        <v>3000000</v>
      </c>
      <c r="AQ2071" t="str">
        <v>YS168325 Corp</v>
      </c>
      <c r="AR2071" t="str">
        <v>XS2896104481</v>
      </c>
      <c r="AS2071" t="str">
        <v>YS1683251</v>
      </c>
      <c r="AT2071" t="str">
        <v>BNP 0 11/23/26</v>
      </c>
      <c r="AU2071" s="1">
        <v>46349</v>
      </c>
      <c r="AV2071">
        <v>1000000</v>
      </c>
      <c r="KA2071" s="1"/>
      <c r="LE2071" s="1"/>
    </row>
    <row r="2072" spans="31:317" x14ac:dyDescent="0.25">
      <c r="AE2072" t="str">
        <v>ZH710158 Corp</v>
      </c>
      <c r="AF2072" t="str">
        <v>DE000BC0K4Z5</v>
      </c>
      <c r="AG2072" t="str">
        <v>ZH7101582</v>
      </c>
      <c r="AH2072" t="str">
        <v>BACR 5.7 12/01/26</v>
      </c>
      <c r="AI2072" s="1">
        <v>46357</v>
      </c>
      <c r="AJ2072">
        <v>3000000</v>
      </c>
      <c r="AQ2072" t="str">
        <v>YS168579 Corp</v>
      </c>
      <c r="AR2072" t="str">
        <v>XS2866944544</v>
      </c>
      <c r="AS2072" t="str">
        <v>YS1685793</v>
      </c>
      <c r="AT2072" t="str">
        <v>BNP 0 10/14/26</v>
      </c>
      <c r="AU2072" s="1">
        <v>46309</v>
      </c>
      <c r="AV2072">
        <v>1000000</v>
      </c>
      <c r="KA2072" s="1"/>
      <c r="LE2072" s="1"/>
    </row>
    <row r="2073" spans="31:317" x14ac:dyDescent="0.25">
      <c r="AE2073" t="str">
        <v>ZH717230 Corp</v>
      </c>
      <c r="AF2073" t="str">
        <v>US06745NUM63</v>
      </c>
      <c r="AG2073" t="str">
        <v>06745NUM6</v>
      </c>
      <c r="AH2073" t="str">
        <v>BACR 6 ¼ 11/03/28</v>
      </c>
      <c r="AI2073" s="1">
        <v>47060</v>
      </c>
      <c r="AJ2073">
        <v>3690000</v>
      </c>
      <c r="AQ2073" t="str">
        <v>YS171821 Corp</v>
      </c>
      <c r="AR2073" t="str">
        <v>XS2911462104</v>
      </c>
      <c r="AS2073" t="str">
        <v>YS1718214</v>
      </c>
      <c r="AT2073" t="str">
        <v>BNP 0 12/23/25</v>
      </c>
      <c r="AU2073" s="1">
        <v>46014</v>
      </c>
      <c r="AV2073">
        <v>665000</v>
      </c>
      <c r="KA2073" s="1"/>
      <c r="LE2073" s="1"/>
    </row>
    <row r="2074" spans="31:317" x14ac:dyDescent="0.25">
      <c r="AE2074" t="str">
        <v>ZH788879 Corp</v>
      </c>
      <c r="AF2074" t="str">
        <v>XS2638665682</v>
      </c>
      <c r="AG2074" t="str">
        <v>ZH7888790</v>
      </c>
      <c r="AH2074" t="str">
        <v>BACR 5 ¼ 11/07/26</v>
      </c>
      <c r="AI2074" s="1">
        <v>46333</v>
      </c>
      <c r="AJ2074">
        <v>0</v>
      </c>
      <c r="AQ2074" t="str">
        <v>YS188228 Corp</v>
      </c>
      <c r="AR2074" t="str">
        <v>XS2911447568</v>
      </c>
      <c r="AS2074" t="str">
        <v>YS1882283</v>
      </c>
      <c r="AT2074" t="str">
        <v>BNP 0 01/08/29</v>
      </c>
      <c r="AU2074" s="1">
        <v>47126</v>
      </c>
      <c r="AV2074">
        <v>500000</v>
      </c>
      <c r="KA2074" s="1"/>
      <c r="LE2074" s="1"/>
    </row>
    <row r="2075" spans="31:317" x14ac:dyDescent="0.25">
      <c r="AE2075" t="str">
        <v>ZH929439 Corp</v>
      </c>
      <c r="AF2075" t="str">
        <v>US06745NXQ41</v>
      </c>
      <c r="AG2075" t="str">
        <v>06745NXQ4</v>
      </c>
      <c r="AH2075" t="str">
        <v>BACR 6 ¼ 11/20/30</v>
      </c>
      <c r="AI2075" s="1">
        <v>47807</v>
      </c>
      <c r="AJ2075">
        <v>7118000</v>
      </c>
      <c r="AQ2075" t="str">
        <v>YS189186 Corp</v>
      </c>
      <c r="AR2075" t="str">
        <v>XS2919349782</v>
      </c>
      <c r="AS2075" t="str">
        <v>YS1891862</v>
      </c>
      <c r="AT2075" t="str">
        <v>BNP 5.1 12/23/29</v>
      </c>
      <c r="AU2075" s="1">
        <v>47475</v>
      </c>
      <c r="AV2075">
        <v>1600000</v>
      </c>
      <c r="KA2075" s="1"/>
      <c r="LE2075" s="1"/>
    </row>
    <row r="2076" spans="31:317" x14ac:dyDescent="0.25">
      <c r="AE2076" t="str">
        <v>ZH973750 Corp</v>
      </c>
      <c r="AF2076" t="str">
        <v>XS2648343924</v>
      </c>
      <c r="AG2076" t="str">
        <v>ZH9737508</v>
      </c>
      <c r="AH2076" t="str">
        <v>BACR Float 11/20/28</v>
      </c>
      <c r="AI2076" s="1">
        <v>47077</v>
      </c>
      <c r="AJ2076">
        <v>1100000</v>
      </c>
      <c r="AQ2076" t="str">
        <v>YS189301 Corp</v>
      </c>
      <c r="AR2076" t="str">
        <v>XS2911447642</v>
      </c>
      <c r="AS2076" t="str">
        <v>YS1893017</v>
      </c>
      <c r="AT2076" t="str">
        <v>BNP 0 01/08/29</v>
      </c>
      <c r="AU2076" s="1">
        <v>47126</v>
      </c>
      <c r="AV2076">
        <v>500000</v>
      </c>
      <c r="KA2076" s="1"/>
      <c r="LE2076" s="1"/>
    </row>
    <row r="2077" spans="31:317" x14ac:dyDescent="0.25">
      <c r="AE2077" t="str">
        <v>ZH987578 Corp</v>
      </c>
      <c r="AF2077" t="str">
        <v>XS2648344229</v>
      </c>
      <c r="AG2077" t="str">
        <v>ZH9875787</v>
      </c>
      <c r="AH2077" t="str">
        <v>BACR Float 11/19/29</v>
      </c>
      <c r="AI2077" s="1">
        <v>47441</v>
      </c>
      <c r="AJ2077">
        <v>990000</v>
      </c>
      <c r="AQ2077" t="str">
        <v>YS189308 Corp</v>
      </c>
      <c r="AR2077" t="str">
        <v>XS2919386636</v>
      </c>
      <c r="AS2077" t="str">
        <v>YS1893082</v>
      </c>
      <c r="AT2077" t="str">
        <v>BNP 0 01/08/29</v>
      </c>
      <c r="AU2077" s="1">
        <v>47126</v>
      </c>
      <c r="AV2077">
        <v>500000</v>
      </c>
      <c r="KA2077" s="1"/>
      <c r="LE2077" s="1"/>
    </row>
    <row r="2078" spans="31:317" x14ac:dyDescent="0.25">
      <c r="AE2078" t="str">
        <v>ZI033514 Corp</v>
      </c>
      <c r="AF2078" t="str">
        <v>XS2542352021</v>
      </c>
      <c r="AG2078" t="str">
        <v>ZI0335144</v>
      </c>
      <c r="AH2078" t="str">
        <v>BACR Float 12/20/28</v>
      </c>
      <c r="AI2078" s="1">
        <v>47107</v>
      </c>
      <c r="AJ2078">
        <v>20000000</v>
      </c>
      <c r="AQ2078" t="str">
        <v>YS189454 Corp</v>
      </c>
      <c r="AR2078" t="str">
        <v>XS2919347653</v>
      </c>
      <c r="AS2078" t="str">
        <v>YS1894544</v>
      </c>
      <c r="AT2078" t="str">
        <v>BNP 0 12/23/34</v>
      </c>
      <c r="AU2078" s="1">
        <v>49301</v>
      </c>
      <c r="AV2078">
        <v>530000</v>
      </c>
      <c r="KA2078" s="1"/>
      <c r="LE2078" s="1"/>
    </row>
    <row r="2079" spans="31:317" x14ac:dyDescent="0.25">
      <c r="AE2079" t="str">
        <v>ZI182502 Corp</v>
      </c>
      <c r="AF2079" t="str">
        <v>US06745N2B11</v>
      </c>
      <c r="AG2079" t="str">
        <v>06745N2B1</v>
      </c>
      <c r="AH2079" t="str">
        <v>BACR 5 ¾ 08/17/43</v>
      </c>
      <c r="AI2079" s="1">
        <v>52460</v>
      </c>
      <c r="AJ2079">
        <v>3050000</v>
      </c>
      <c r="AQ2079" t="str">
        <v>YS190824 Corp</v>
      </c>
      <c r="AR2079" t="str">
        <v>XS2911452485</v>
      </c>
      <c r="AS2079" t="str">
        <v>YS1908245</v>
      </c>
      <c r="AT2079" t="str">
        <v>BNP 0 12/23/34</v>
      </c>
      <c r="AU2079" s="1">
        <v>49301</v>
      </c>
      <c r="AV2079">
        <v>900000</v>
      </c>
      <c r="KA2079" s="1"/>
      <c r="LE2079" s="1"/>
    </row>
    <row r="2080" spans="31:317" x14ac:dyDescent="0.25">
      <c r="AE2080" t="str">
        <v>ZI211331 Corp</v>
      </c>
      <c r="AF2080" t="str">
        <v>XS2568037712</v>
      </c>
      <c r="AG2080" t="str">
        <v>ZI2113317</v>
      </c>
      <c r="AH2080" t="str">
        <v>BACR Float 08/10/33</v>
      </c>
      <c r="AI2080" s="1">
        <v>48801</v>
      </c>
      <c r="AJ2080">
        <v>1546000</v>
      </c>
      <c r="AQ2080" t="str">
        <v>YS194713 Corp</v>
      </c>
      <c r="AR2080" t="str">
        <v>XS2919386719</v>
      </c>
      <c r="AS2080" t="str">
        <v>YS1947136</v>
      </c>
      <c r="AT2080" t="str">
        <v>BNP 0 01/08/29</v>
      </c>
      <c r="AU2080" s="1">
        <v>47126</v>
      </c>
      <c r="AV2080">
        <v>500000</v>
      </c>
      <c r="KA2080" s="1"/>
      <c r="LE2080" s="1"/>
    </row>
    <row r="2081" spans="31:317" x14ac:dyDescent="0.25">
      <c r="AE2081" t="str">
        <v>ZI314230 Corp</v>
      </c>
      <c r="AF2081" t="str">
        <v>XS2542296954</v>
      </c>
      <c r="AG2081" t="str">
        <v>ZI3142307</v>
      </c>
      <c r="AH2081" t="str">
        <v>BACR Float 07/31/28</v>
      </c>
      <c r="AI2081" s="1">
        <v>46965</v>
      </c>
      <c r="AJ2081">
        <v>1000000</v>
      </c>
      <c r="AQ2081" t="str">
        <v>YS194724 Corp</v>
      </c>
      <c r="AR2081" t="str">
        <v>XS2880924514</v>
      </c>
      <c r="AS2081" t="str">
        <v>YS1947243</v>
      </c>
      <c r="AT2081" t="str">
        <v>BNP 0 11/06/26</v>
      </c>
      <c r="AU2081" s="1">
        <v>46332</v>
      </c>
      <c r="AV2081">
        <v>800000</v>
      </c>
      <c r="KA2081" s="1"/>
      <c r="LE2081" s="1"/>
    </row>
    <row r="2082" spans="31:317" x14ac:dyDescent="0.25">
      <c r="AE2082" t="str">
        <v>ZI439735 Corp</v>
      </c>
      <c r="AF2082" t="str">
        <v>CH1222676699</v>
      </c>
      <c r="AG2082" t="str">
        <v>ZI4397355</v>
      </c>
      <c r="AH2082" t="str">
        <v>BACR Float 12/22/25</v>
      </c>
      <c r="AI2082" s="1">
        <v>46013</v>
      </c>
      <c r="AJ2082">
        <v>3220000</v>
      </c>
      <c r="AQ2082" t="str">
        <v>YS199392 Corp</v>
      </c>
      <c r="AR2082" t="str">
        <v>XS2924677961</v>
      </c>
      <c r="AS2082" t="str">
        <v>YS1993924</v>
      </c>
      <c r="AT2082" t="str">
        <v>BNP 0 01/08/30</v>
      </c>
      <c r="AU2082" s="1">
        <v>47491</v>
      </c>
      <c r="AV2082">
        <v>3000000</v>
      </c>
      <c r="KA2082" s="1"/>
      <c r="LE2082" s="1"/>
    </row>
    <row r="2083" spans="31:317" x14ac:dyDescent="0.25">
      <c r="AE2083" t="str">
        <v>ZI446743 Corp</v>
      </c>
      <c r="AF2083" t="str">
        <v>XS2581054512</v>
      </c>
      <c r="AG2083" t="str">
        <v>ZI4467430</v>
      </c>
      <c r="AH2083" t="str">
        <v>BACR 7.01 06/20/28</v>
      </c>
      <c r="AI2083" s="1">
        <v>46924</v>
      </c>
      <c r="AJ2083">
        <v>3170000</v>
      </c>
      <c r="AQ2083" t="str">
        <v>YS199399 Corp</v>
      </c>
      <c r="AR2083" t="str">
        <v>XS2902328728</v>
      </c>
      <c r="AS2083" t="str">
        <v>YS1993999</v>
      </c>
      <c r="AT2083" t="str">
        <v>BNP 5.12 01/08/30</v>
      </c>
      <c r="AU2083" s="1">
        <v>47491</v>
      </c>
      <c r="AV2083">
        <v>650000</v>
      </c>
      <c r="KA2083" s="1"/>
      <c r="LE2083" s="1"/>
    </row>
    <row r="2084" spans="31:317" x14ac:dyDescent="0.25">
      <c r="AE2084" t="str">
        <v>ZI495425 Corp</v>
      </c>
      <c r="AF2084" t="e">
        <v>#N/A</v>
      </c>
      <c r="AG2084" t="str">
        <v>ZI4954254</v>
      </c>
      <c r="AH2084" t="str">
        <v>BACR 4.64 08/28/26</v>
      </c>
      <c r="AI2084" s="1">
        <v>46262</v>
      </c>
      <c r="AJ2084">
        <v>6531000</v>
      </c>
      <c r="AQ2084" t="str">
        <v>YS199467 Corp</v>
      </c>
      <c r="AR2084" t="str">
        <v>XS2924677532</v>
      </c>
      <c r="AS2084" t="str">
        <v>YS1994674</v>
      </c>
      <c r="AT2084" t="str">
        <v>BNP 40 ½ 01/08/30</v>
      </c>
      <c r="AU2084" s="1">
        <v>47491</v>
      </c>
      <c r="AV2084">
        <v>5030000</v>
      </c>
      <c r="KA2084" s="1"/>
      <c r="LE2084" s="1"/>
    </row>
    <row r="2085" spans="31:317" x14ac:dyDescent="0.25">
      <c r="AE2085" t="str">
        <v>ZI521937 Corp</v>
      </c>
      <c r="AF2085" t="str">
        <v>XS2542316224</v>
      </c>
      <c r="AG2085" t="str">
        <v>ZI5219376</v>
      </c>
      <c r="AH2085" t="str">
        <v>BACR 4.64 08/28/26</v>
      </c>
      <c r="AI2085" s="1">
        <v>46262</v>
      </c>
      <c r="AJ2085">
        <v>6531000</v>
      </c>
      <c r="AQ2085" t="str">
        <v>YS226315 Corp</v>
      </c>
      <c r="AR2085" t="str">
        <v>XS2919388764</v>
      </c>
      <c r="AS2085" t="str">
        <v>YS2263152</v>
      </c>
      <c r="AT2085" t="str">
        <v>BNP 5.42 01/08/32</v>
      </c>
      <c r="AU2085" s="1">
        <v>48221</v>
      </c>
      <c r="AV2085">
        <v>1600000</v>
      </c>
      <c r="KA2085" s="1"/>
      <c r="LE2085" s="1"/>
    </row>
    <row r="2086" spans="31:317" x14ac:dyDescent="0.25">
      <c r="AE2086" t="str">
        <v>ZI562171 Corp</v>
      </c>
      <c r="AF2086" t="str">
        <v>XS2581093841</v>
      </c>
      <c r="AG2086" t="str">
        <v>ZI5621712</v>
      </c>
      <c r="AH2086" t="str">
        <v>BACR 0 09/11/26</v>
      </c>
      <c r="AI2086" s="1">
        <v>46276</v>
      </c>
      <c r="AJ2086">
        <v>12400000</v>
      </c>
      <c r="AQ2086" t="str">
        <v>YS233474 Corp</v>
      </c>
      <c r="AR2086" t="str">
        <v>XS2919364237</v>
      </c>
      <c r="AS2086" t="str">
        <v>YS2334748</v>
      </c>
      <c r="AT2086" t="str">
        <v>BNP 0 01/11/30</v>
      </c>
      <c r="AU2086" s="1">
        <v>47494</v>
      </c>
      <c r="AV2086">
        <v>500000</v>
      </c>
      <c r="KA2086" s="1"/>
      <c r="LE2086" s="1"/>
    </row>
    <row r="2087" spans="31:317" x14ac:dyDescent="0.25">
      <c r="AE2087" t="str">
        <v>ZI573704 Corp</v>
      </c>
      <c r="AF2087" t="str">
        <v>DE000BC0K328</v>
      </c>
      <c r="AG2087" t="str">
        <v>ZI5737047</v>
      </c>
      <c r="AH2087" t="str">
        <v>BACR 5 ¾ 10/03/25</v>
      </c>
      <c r="AI2087" s="1">
        <v>45933</v>
      </c>
      <c r="AJ2087">
        <v>0</v>
      </c>
      <c r="AQ2087" t="str">
        <v>YS236638 Corp</v>
      </c>
      <c r="AR2087" t="str">
        <v>XS2924046464</v>
      </c>
      <c r="AS2087" t="str">
        <v>YS2366385</v>
      </c>
      <c r="AT2087" t="str">
        <v>BNP 4.31 12/11/27</v>
      </c>
      <c r="AU2087" s="1">
        <v>46732</v>
      </c>
      <c r="AV2087">
        <v>1650000</v>
      </c>
      <c r="KA2087" s="1"/>
      <c r="LE2087" s="1"/>
    </row>
    <row r="2088" spans="31:317" x14ac:dyDescent="0.25">
      <c r="AE2088" t="str">
        <v>ZI593291 Corp</v>
      </c>
      <c r="AF2088" t="str">
        <v>XS2581096786</v>
      </c>
      <c r="AG2088" t="str">
        <v>ZI5932911</v>
      </c>
      <c r="AH2088" t="str">
        <v>BACR 4.6 09/07/25</v>
      </c>
      <c r="AI2088" s="1">
        <v>45907</v>
      </c>
      <c r="AJ2088">
        <v>2810000</v>
      </c>
      <c r="AQ2088" t="str">
        <v>YS237042 Corp</v>
      </c>
      <c r="AR2088" t="str">
        <v>XS2863761933</v>
      </c>
      <c r="AS2088" t="str">
        <v>YS2370429</v>
      </c>
      <c r="AT2088" t="str">
        <v>BNP 0 12/24/27</v>
      </c>
      <c r="AU2088" s="1">
        <v>46745</v>
      </c>
      <c r="AV2088">
        <v>1500000</v>
      </c>
      <c r="KA2088" s="1"/>
      <c r="LE2088" s="1"/>
    </row>
    <row r="2089" spans="31:317" x14ac:dyDescent="0.25">
      <c r="AE2089" t="str">
        <v>ZI641880 Corp</v>
      </c>
      <c r="AF2089" t="str">
        <v>XS2593694016</v>
      </c>
      <c r="AG2089" t="str">
        <v>ZI6418803</v>
      </c>
      <c r="AH2089" t="str">
        <v>BACR Float 09/12/26</v>
      </c>
      <c r="AI2089" s="1">
        <v>46277</v>
      </c>
      <c r="AJ2089">
        <v>3100000</v>
      </c>
      <c r="AQ2089" t="str">
        <v>YS241244 Corp</v>
      </c>
      <c r="AR2089" t="str">
        <v>XS2919364153</v>
      </c>
      <c r="AS2089" t="str">
        <v>YS2412445</v>
      </c>
      <c r="AT2089" t="str">
        <v>BNP 5.85 01/11/30</v>
      </c>
      <c r="AU2089" s="1">
        <v>47494</v>
      </c>
      <c r="AV2089">
        <v>500000</v>
      </c>
      <c r="KA2089" s="1"/>
      <c r="LE2089" s="1"/>
    </row>
    <row r="2090" spans="31:317" x14ac:dyDescent="0.25">
      <c r="AE2090" t="str">
        <v>ZI678552 Corp</v>
      </c>
      <c r="AF2090" t="str">
        <v>XS2593691426</v>
      </c>
      <c r="AG2090" t="str">
        <v>ZI6785524</v>
      </c>
      <c r="AH2090" t="str">
        <v>BACR 6 09/14/28</v>
      </c>
      <c r="AI2090" s="1">
        <v>47010</v>
      </c>
      <c r="AJ2090">
        <v>0</v>
      </c>
      <c r="AQ2090" t="str">
        <v>YS257482 Corp</v>
      </c>
      <c r="AR2090" t="str">
        <v>XS2924686442</v>
      </c>
      <c r="AS2090" t="str">
        <v>YS2574822</v>
      </c>
      <c r="AT2090" t="str">
        <v>BNP 0 01/08/30</v>
      </c>
      <c r="AU2090" s="1">
        <v>47491</v>
      </c>
      <c r="AV2090">
        <v>450000</v>
      </c>
      <c r="KA2090" s="1"/>
      <c r="LE2090" s="1"/>
    </row>
    <row r="2091" spans="31:317" x14ac:dyDescent="0.25">
      <c r="AE2091" t="str">
        <v>ZI707994 Corp</v>
      </c>
      <c r="AF2091" t="str">
        <v>XS2593714574</v>
      </c>
      <c r="AG2091" t="str">
        <v>ZI7079943</v>
      </c>
      <c r="AH2091" t="str">
        <v>BACR 6 06/20/28</v>
      </c>
      <c r="AI2091" s="1">
        <v>46924</v>
      </c>
      <c r="AJ2091">
        <v>5000000</v>
      </c>
      <c r="AQ2091" t="str">
        <v>YS257699 Corp</v>
      </c>
      <c r="AR2091" t="str">
        <v>XS2924683696</v>
      </c>
      <c r="AS2091" t="str">
        <v>YS2576991</v>
      </c>
      <c r="AT2091" t="str">
        <v>BNP Float 12/27/29</v>
      </c>
      <c r="AU2091" s="1">
        <v>47479</v>
      </c>
      <c r="AV2091">
        <v>5000000</v>
      </c>
      <c r="KA2091" s="1"/>
      <c r="LE2091" s="1"/>
    </row>
    <row r="2092" spans="31:317" x14ac:dyDescent="0.25">
      <c r="AE2092" t="str">
        <v>ZI709221 Corp</v>
      </c>
      <c r="AF2092" t="str">
        <v>XS2593716603</v>
      </c>
      <c r="AG2092" t="str">
        <v>ZI7092219</v>
      </c>
      <c r="AH2092" t="str">
        <v>BACR 5.68 09/15/27</v>
      </c>
      <c r="AI2092" s="1">
        <v>46645</v>
      </c>
      <c r="AJ2092">
        <v>1200000</v>
      </c>
      <c r="AQ2092" t="str">
        <v>YS257814 Corp</v>
      </c>
      <c r="AR2092" t="str">
        <v>FR001400UK89</v>
      </c>
      <c r="AS2092" t="str">
        <v>YS2578146</v>
      </c>
      <c r="AT2092" t="str">
        <v>BNP 0 12/28/26</v>
      </c>
      <c r="AU2092" s="1">
        <v>46384</v>
      </c>
      <c r="AV2092">
        <v>5000000</v>
      </c>
      <c r="KA2092" s="1"/>
      <c r="LE2092" s="1"/>
    </row>
    <row r="2093" spans="31:317" x14ac:dyDescent="0.25">
      <c r="AE2093" t="str">
        <v>ZI727876 Corp</v>
      </c>
      <c r="AF2093" t="str">
        <v>XS2593716942</v>
      </c>
      <c r="AG2093" t="str">
        <v>ZI7278768</v>
      </c>
      <c r="AH2093" t="str">
        <v>BACR Float 09/11/28</v>
      </c>
      <c r="AI2093" s="1">
        <v>47007</v>
      </c>
      <c r="AJ2093">
        <v>25000000</v>
      </c>
      <c r="AQ2093" t="str">
        <v>YS259834 Corp</v>
      </c>
      <c r="AR2093" t="str">
        <v>XS2866493195</v>
      </c>
      <c r="AS2093" t="str">
        <v>YS2598342</v>
      </c>
      <c r="AT2093" t="str">
        <v>BNP 4.71 01/02/26</v>
      </c>
      <c r="AU2093" s="1">
        <v>46024</v>
      </c>
      <c r="AV2093">
        <v>40000000</v>
      </c>
      <c r="KA2093" s="1"/>
      <c r="LE2093" s="1"/>
    </row>
    <row r="2094" spans="31:317" x14ac:dyDescent="0.25">
      <c r="AE2094" t="str">
        <v>ZI818869 Corp</v>
      </c>
      <c r="AF2094" t="str">
        <v>XS2593757466</v>
      </c>
      <c r="AG2094" t="str">
        <v>ZI8188693</v>
      </c>
      <c r="AH2094" t="str">
        <v>BACR 7.12 06/20/28</v>
      </c>
      <c r="AI2094" s="1">
        <v>46924</v>
      </c>
      <c r="AJ2094">
        <v>1100000</v>
      </c>
      <c r="AQ2094" t="str">
        <v>YS259835 Corp</v>
      </c>
      <c r="AR2094" t="str">
        <v>XS2866495307</v>
      </c>
      <c r="AS2094" t="str">
        <v>YS2598359</v>
      </c>
      <c r="AT2094" t="str">
        <v>BNP 4.71 01/02/26</v>
      </c>
      <c r="AU2094" s="1">
        <v>46024</v>
      </c>
      <c r="AV2094">
        <v>40000000</v>
      </c>
      <c r="KA2094" s="1"/>
      <c r="LE2094" s="1"/>
    </row>
    <row r="2095" spans="31:317" x14ac:dyDescent="0.25">
      <c r="AE2095" t="str">
        <v>ZI822135 Corp</v>
      </c>
      <c r="AF2095" t="str">
        <v>XS2593753804</v>
      </c>
      <c r="AG2095" t="str">
        <v>ZI8221353</v>
      </c>
      <c r="AH2095" t="str">
        <v>BACR Float 09/14/33</v>
      </c>
      <c r="AI2095" s="1">
        <v>48836</v>
      </c>
      <c r="AJ2095">
        <v>1729000</v>
      </c>
      <c r="AQ2095" t="str">
        <v>YS259837 Corp</v>
      </c>
      <c r="AR2095" t="str">
        <v>XS2866488435</v>
      </c>
      <c r="AS2095" t="str">
        <v>YS2598375</v>
      </c>
      <c r="AT2095" t="str">
        <v>BNP 4.71 01/02/26</v>
      </c>
      <c r="AU2095" s="1">
        <v>46024</v>
      </c>
      <c r="AV2095">
        <v>40000000</v>
      </c>
      <c r="KA2095" s="1"/>
      <c r="LE2095" s="1"/>
    </row>
    <row r="2096" spans="31:317" x14ac:dyDescent="0.25">
      <c r="AE2096" t="str">
        <v>ZI862813 Corp</v>
      </c>
      <c r="AF2096" t="str">
        <v>XS2593771376</v>
      </c>
      <c r="AG2096" t="str">
        <v>ZI8628136</v>
      </c>
      <c r="AH2096" t="str">
        <v>BACR 6.71 06/20/28</v>
      </c>
      <c r="AI2096" s="1">
        <v>46924</v>
      </c>
      <c r="AJ2096">
        <v>2810000</v>
      </c>
      <c r="AQ2096" t="str">
        <v>YS259856 Corp</v>
      </c>
      <c r="AR2096" t="str">
        <v>XS2924673622</v>
      </c>
      <c r="AS2096" t="str">
        <v>YS2598565</v>
      </c>
      <c r="AT2096" t="str">
        <v>BNP 5.7 01/08/32</v>
      </c>
      <c r="AU2096" s="1">
        <v>48221</v>
      </c>
      <c r="AV2096">
        <v>1000000</v>
      </c>
      <c r="KA2096" s="1"/>
      <c r="LE2096" s="1"/>
    </row>
    <row r="2097" spans="31:317" x14ac:dyDescent="0.25">
      <c r="AE2097" t="str">
        <v>ZI886688 Corp</v>
      </c>
      <c r="AF2097" t="str">
        <v>XS2593778546</v>
      </c>
      <c r="AG2097" t="str">
        <v>ZI8866884</v>
      </c>
      <c r="AH2097" t="str">
        <v>BACR 4.62 09/26/25</v>
      </c>
      <c r="AI2097" s="1">
        <v>45926</v>
      </c>
      <c r="AJ2097">
        <v>3490000</v>
      </c>
      <c r="AQ2097" t="str">
        <v>YS272176 Corp</v>
      </c>
      <c r="AR2097" t="str">
        <v>XS2924695195</v>
      </c>
      <c r="AS2097" t="str">
        <v>YS2721761</v>
      </c>
      <c r="AT2097" t="str">
        <v>BNP 0 01/08/35</v>
      </c>
      <c r="AU2097" s="1">
        <v>49317</v>
      </c>
      <c r="AV2097">
        <v>300000</v>
      </c>
      <c r="KA2097" s="1"/>
      <c r="LE2097" s="1"/>
    </row>
    <row r="2098" spans="31:317" x14ac:dyDescent="0.25">
      <c r="AE2098" t="str">
        <v>ZI892968 Corp</v>
      </c>
      <c r="AF2098" t="str">
        <v>XS2593785756</v>
      </c>
      <c r="AG2098" t="str">
        <v>ZI8929682</v>
      </c>
      <c r="AH2098" t="str">
        <v>BACR 5 ¼ 09/27/25</v>
      </c>
      <c r="AI2098" s="1">
        <v>45927</v>
      </c>
      <c r="AJ2098">
        <v>5420000</v>
      </c>
      <c r="AQ2098" t="str">
        <v>YS278768 Corp</v>
      </c>
      <c r="AR2098" t="str">
        <v>XS2924694891</v>
      </c>
      <c r="AS2098" t="str">
        <v>YS2787689</v>
      </c>
      <c r="AT2098" t="str">
        <v>BNP 0 01/08/35</v>
      </c>
      <c r="AU2098" s="1">
        <v>49317</v>
      </c>
      <c r="AV2098">
        <v>300000</v>
      </c>
      <c r="KA2098" s="1"/>
      <c r="LE2098" s="1"/>
    </row>
    <row r="2099" spans="31:317" x14ac:dyDescent="0.25">
      <c r="AE2099" t="str">
        <v>ZI914616 Corp</v>
      </c>
      <c r="AF2099" t="str">
        <v>XS2616478264</v>
      </c>
      <c r="AG2099" t="str">
        <v>ZI9146161</v>
      </c>
      <c r="AH2099" t="str">
        <v>BACR 6.2 09/21/33</v>
      </c>
      <c r="AI2099" s="1">
        <v>48843</v>
      </c>
      <c r="AJ2099">
        <v>14000000</v>
      </c>
      <c r="AQ2099" t="str">
        <v>YS280275 Corp</v>
      </c>
      <c r="AR2099" t="str">
        <v>XS2924694628</v>
      </c>
      <c r="AS2099" t="str">
        <v>YS2802751</v>
      </c>
      <c r="AT2099" t="str">
        <v>BNP 0 01/08/35</v>
      </c>
      <c r="AU2099" s="1">
        <v>49317</v>
      </c>
      <c r="AV2099">
        <v>300000</v>
      </c>
      <c r="KA2099" s="1"/>
      <c r="LE2099" s="1"/>
    </row>
    <row r="2100" spans="31:317" x14ac:dyDescent="0.25">
      <c r="AE2100" t="str">
        <v>ZI921540 Corp</v>
      </c>
      <c r="AF2100" t="str">
        <v>XS2616480914</v>
      </c>
      <c r="AG2100" t="str">
        <v>ZI9215404</v>
      </c>
      <c r="AH2100" t="str">
        <v>BACR 6.15 06/20/26</v>
      </c>
      <c r="AI2100" s="1">
        <v>46193</v>
      </c>
      <c r="AJ2100">
        <v>2500000</v>
      </c>
      <c r="AQ2100" t="str">
        <v>YS286523 Corp</v>
      </c>
      <c r="AR2100" t="str">
        <v>XS2896132698</v>
      </c>
      <c r="AS2100" t="str">
        <v>YS2865238</v>
      </c>
      <c r="AT2100" t="str">
        <v>BNP Float 12/17/27</v>
      </c>
      <c r="AU2100" s="1">
        <v>46738</v>
      </c>
      <c r="AV2100">
        <v>2870000</v>
      </c>
      <c r="KA2100" s="1"/>
      <c r="LE2100" s="1"/>
    </row>
    <row r="2101" spans="31:317" x14ac:dyDescent="0.25">
      <c r="AE2101" t="str">
        <v>ZI938835 Corp</v>
      </c>
      <c r="AF2101" t="str">
        <v>XS2581037772</v>
      </c>
      <c r="AG2101" t="str">
        <v>ZI9388359</v>
      </c>
      <c r="AH2101" t="str">
        <v>BACR 4.68 09/29/26</v>
      </c>
      <c r="AI2101" s="1">
        <v>46294</v>
      </c>
      <c r="AJ2101">
        <v>6876000</v>
      </c>
      <c r="AQ2101" t="str">
        <v>YS286818 Corp</v>
      </c>
      <c r="AR2101" t="str">
        <v>XS2896132425</v>
      </c>
      <c r="AS2101" t="str">
        <v>YS2868182</v>
      </c>
      <c r="AT2101" t="str">
        <v>BNP Float 12/17/27</v>
      </c>
      <c r="AU2101" s="1">
        <v>46738</v>
      </c>
      <c r="AV2101">
        <v>4575000</v>
      </c>
      <c r="KA2101" s="1"/>
      <c r="LE2101" s="1"/>
    </row>
    <row r="2102" spans="31:317" x14ac:dyDescent="0.25">
      <c r="AE2102" t="str">
        <v>ZI991223 Corp</v>
      </c>
      <c r="AF2102" t="str">
        <v>XS2616501933</v>
      </c>
      <c r="AG2102" t="str">
        <v>ZI9912232</v>
      </c>
      <c r="AH2102" t="str">
        <v>BACR 6.61 06/20/30</v>
      </c>
      <c r="AI2102" s="1">
        <v>47654</v>
      </c>
      <c r="AJ2102">
        <v>950000</v>
      </c>
      <c r="AQ2102" t="str">
        <v>YS288803 Corp</v>
      </c>
      <c r="AR2102" t="str">
        <v>XS2924685394</v>
      </c>
      <c r="AS2102" t="str">
        <v>YS2888032</v>
      </c>
      <c r="AT2102" t="str">
        <v>BNP 0 01/06/27</v>
      </c>
      <c r="AU2102" s="1">
        <v>46393</v>
      </c>
      <c r="AV2102">
        <v>1000000</v>
      </c>
      <c r="KA2102" s="1"/>
      <c r="LE2102" s="1"/>
    </row>
    <row r="2103" spans="31:317" x14ac:dyDescent="0.25">
      <c r="AE2103" t="str">
        <v>ZJ027062 Corp</v>
      </c>
      <c r="AF2103" t="str">
        <v>CH1269703489</v>
      </c>
      <c r="AG2103" t="str">
        <v>ZJ0270620</v>
      </c>
      <c r="AH2103" t="str">
        <v>BACR 5.3 06/29/26</v>
      </c>
      <c r="AI2103" s="1">
        <v>46202</v>
      </c>
      <c r="AJ2103">
        <v>5250000</v>
      </c>
      <c r="AQ2103" t="str">
        <v>YS312050 Corp</v>
      </c>
      <c r="AR2103" t="str">
        <v>XS2768939121</v>
      </c>
      <c r="AS2103" t="str">
        <v>YS3120500</v>
      </c>
      <c r="AT2103" t="str">
        <v>BNP 6.05 12/04/25</v>
      </c>
      <c r="AU2103" s="1">
        <v>45995</v>
      </c>
      <c r="AV2103">
        <v>800000</v>
      </c>
      <c r="KA2103" s="1"/>
      <c r="LE2103" s="1"/>
    </row>
    <row r="2104" spans="31:317" x14ac:dyDescent="0.25">
      <c r="AE2104" t="str">
        <v>ZJ037072 Corp</v>
      </c>
      <c r="AF2104" t="str">
        <v>CH1269703695</v>
      </c>
      <c r="AG2104" t="str">
        <v>ZJ0370727</v>
      </c>
      <c r="AH2104" t="str">
        <v>BACR Float 06/30/28</v>
      </c>
      <c r="AI2104" s="1">
        <v>46934</v>
      </c>
      <c r="AJ2104">
        <v>2000000</v>
      </c>
      <c r="AQ2104" t="str">
        <v>YS369792 Corp</v>
      </c>
      <c r="AR2104" t="str">
        <v>XS2902327241</v>
      </c>
      <c r="AS2104" t="str">
        <v>YS3697929</v>
      </c>
      <c r="AT2104" t="str">
        <v>BNP 5.06 12/23/29</v>
      </c>
      <c r="AU2104" s="1">
        <v>47475</v>
      </c>
      <c r="AV2104">
        <v>1000000</v>
      </c>
      <c r="KA2104" s="1"/>
      <c r="LE2104" s="1"/>
    </row>
    <row r="2105" spans="31:317" x14ac:dyDescent="0.25">
      <c r="AE2105" t="str">
        <v>ZJ055991 Corp</v>
      </c>
      <c r="AF2105" t="str">
        <v>XS2517317215</v>
      </c>
      <c r="AG2105" t="str">
        <v>ZJ0559915</v>
      </c>
      <c r="AH2105" t="str">
        <v>BACR Float 07/05/28</v>
      </c>
      <c r="AI2105" s="1">
        <v>46939</v>
      </c>
      <c r="AJ2105">
        <v>1250000</v>
      </c>
      <c r="AQ2105" t="str">
        <v>YS371736 Corp</v>
      </c>
      <c r="AR2105" t="str">
        <v>XS2902327167</v>
      </c>
      <c r="AS2105" t="str">
        <v>YS3717362</v>
      </c>
      <c r="AT2105" t="str">
        <v>BNP 5.03 12/23/29</v>
      </c>
      <c r="AU2105" s="1">
        <v>47475</v>
      </c>
      <c r="AV2105">
        <v>1100000</v>
      </c>
      <c r="KA2105" s="1"/>
      <c r="LE2105" s="1"/>
    </row>
    <row r="2106" spans="31:317" x14ac:dyDescent="0.25">
      <c r="AE2106" t="str">
        <v>ZJ077451 Corp</v>
      </c>
      <c r="AF2106" t="str">
        <v>XS2517348525</v>
      </c>
      <c r="AG2106" t="str">
        <v>ZJ0774514</v>
      </c>
      <c r="AH2106" t="str">
        <v>BACR Float 06/29/28</v>
      </c>
      <c r="AI2106" s="1">
        <v>46933</v>
      </c>
      <c r="AJ2106">
        <v>1000000</v>
      </c>
      <c r="AQ2106" t="str">
        <v>YS373077 Corp</v>
      </c>
      <c r="AR2106" t="str">
        <v>XS2768939980</v>
      </c>
      <c r="AS2106" t="str">
        <v>YS3730779</v>
      </c>
      <c r="AT2106" t="str">
        <v>BNP Float 01/07/30</v>
      </c>
      <c r="AU2106" s="1">
        <v>47490</v>
      </c>
      <c r="AV2106">
        <v>1543000</v>
      </c>
      <c r="KA2106" s="1"/>
      <c r="LE2106" s="1"/>
    </row>
    <row r="2107" spans="31:317" x14ac:dyDescent="0.25">
      <c r="AE2107" t="str">
        <v>ZJ100728 Corp</v>
      </c>
      <c r="AF2107" t="str">
        <v>XS2517354093</v>
      </c>
      <c r="AG2107" t="str">
        <v>ZJ1007286</v>
      </c>
      <c r="AH2107" t="str">
        <v>BACR 5.65 06/20/28</v>
      </c>
      <c r="AI2107" s="1">
        <v>46924</v>
      </c>
      <c r="AJ2107">
        <v>1280000</v>
      </c>
      <c r="AQ2107" t="str">
        <v>YS374935 Corp</v>
      </c>
      <c r="AR2107" t="str">
        <v>XS2908235364</v>
      </c>
      <c r="AS2107" t="str">
        <v>YS3749357</v>
      </c>
      <c r="AT2107" t="str">
        <v>BNP Float 01/22/30</v>
      </c>
      <c r="AU2107" s="1">
        <v>47505</v>
      </c>
      <c r="AV2107">
        <v>1400000</v>
      </c>
      <c r="KA2107" s="1"/>
      <c r="LE2107" s="1"/>
    </row>
    <row r="2108" spans="31:317" x14ac:dyDescent="0.25">
      <c r="AE2108" t="str">
        <v>ZJ328624 Corp</v>
      </c>
      <c r="AF2108" t="str">
        <v>XS2517380924</v>
      </c>
      <c r="AG2108" t="str">
        <v>ZJ3286243</v>
      </c>
      <c r="AH2108" t="str">
        <v>BACR 4.65 07/11/26</v>
      </c>
      <c r="AI2108" s="1">
        <v>46214</v>
      </c>
      <c r="AJ2108">
        <v>1730000</v>
      </c>
      <c r="AQ2108" t="str">
        <v>YS375369 Corp</v>
      </c>
      <c r="AR2108" t="str">
        <v>XS2908235281</v>
      </c>
      <c r="AS2108" t="str">
        <v>YS3753698</v>
      </c>
      <c r="AT2108" t="str">
        <v>BNP Float 01/22/29</v>
      </c>
      <c r="AU2108" s="1">
        <v>47140</v>
      </c>
      <c r="AV2108">
        <v>1400000</v>
      </c>
      <c r="KA2108" s="1"/>
      <c r="LE2108" s="1"/>
    </row>
    <row r="2109" spans="31:317" x14ac:dyDescent="0.25">
      <c r="AE2109" t="str">
        <v>ZJ373081 Corp</v>
      </c>
      <c r="AF2109" t="str">
        <v>XS2517398116</v>
      </c>
      <c r="AG2109" t="str">
        <v>ZJ3730810</v>
      </c>
      <c r="AH2109" t="str">
        <v>BACR 5.1 07/12/26</v>
      </c>
      <c r="AI2109" s="1">
        <v>46215</v>
      </c>
      <c r="AJ2109">
        <v>1510000</v>
      </c>
      <c r="AQ2109" t="str">
        <v>YS375859 Corp</v>
      </c>
      <c r="AR2109" t="str">
        <v>XS2924683266</v>
      </c>
      <c r="AS2109" t="str">
        <v>YS3758598</v>
      </c>
      <c r="AT2109" t="str">
        <v>BNP 5.02 12/23/29</v>
      </c>
      <c r="AU2109" s="1">
        <v>47475</v>
      </c>
      <c r="AV2109">
        <v>600000</v>
      </c>
      <c r="KA2109" s="1"/>
      <c r="LE2109" s="1"/>
    </row>
    <row r="2110" spans="31:317" x14ac:dyDescent="0.25">
      <c r="AE2110" t="str">
        <v>ZJ434420 Corp</v>
      </c>
      <c r="AF2110" t="str">
        <v>XS2517405002</v>
      </c>
      <c r="AG2110" t="str">
        <v>ZJ4344207</v>
      </c>
      <c r="AH2110" t="str">
        <v>BACR Float 07/13/26</v>
      </c>
      <c r="AI2110" s="1">
        <v>46216</v>
      </c>
      <c r="AJ2110">
        <v>700000</v>
      </c>
      <c r="AQ2110" t="str">
        <v>YS375870 Corp</v>
      </c>
      <c r="AR2110" t="str">
        <v>XS2911447998</v>
      </c>
      <c r="AS2110" t="str">
        <v>YS3758705</v>
      </c>
      <c r="AT2110" t="str">
        <v>BNP 5 12/23/29</v>
      </c>
      <c r="AU2110" s="1">
        <v>47475</v>
      </c>
      <c r="AV2110">
        <v>1100000</v>
      </c>
      <c r="KA2110" s="1"/>
      <c r="LE2110" s="1"/>
    </row>
    <row r="2111" spans="31:317" x14ac:dyDescent="0.25">
      <c r="AE2111" t="str">
        <v>ZJ439781 Corp</v>
      </c>
      <c r="AF2111" t="str">
        <v>XS2517411315</v>
      </c>
      <c r="AG2111" t="str">
        <v>ZJ4397817</v>
      </c>
      <c r="AH2111" t="str">
        <v>BACR Float 07/14/26</v>
      </c>
      <c r="AI2111" s="1">
        <v>46217</v>
      </c>
      <c r="AJ2111">
        <v>1250000</v>
      </c>
      <c r="AQ2111" t="str">
        <v>YS376247 Corp</v>
      </c>
      <c r="AR2111" t="str">
        <v>XS2919367503</v>
      </c>
      <c r="AS2111" t="str">
        <v>YS3762475</v>
      </c>
      <c r="AT2111" t="str">
        <v>BNP 0 12/23/34</v>
      </c>
      <c r="AU2111" s="1">
        <v>49301</v>
      </c>
      <c r="AV2111">
        <v>500000</v>
      </c>
      <c r="KA2111" s="1"/>
      <c r="LE2111" s="1"/>
    </row>
    <row r="2112" spans="31:317" x14ac:dyDescent="0.25">
      <c r="AE2112" t="str">
        <v>ZJ508758 Corp</v>
      </c>
      <c r="AF2112" t="str">
        <v>XS2517417940</v>
      </c>
      <c r="AG2112" t="str">
        <v>ZJ5087581</v>
      </c>
      <c r="AH2112" t="str">
        <v>BACR Float 07/07/28</v>
      </c>
      <c r="AI2112" s="1">
        <v>46941</v>
      </c>
      <c r="AJ2112">
        <v>10000000</v>
      </c>
      <c r="AQ2112" t="str">
        <v>YS376380 Corp</v>
      </c>
      <c r="AR2112" t="str">
        <v>XS2919367339</v>
      </c>
      <c r="AS2112" t="str">
        <v>YS3763804</v>
      </c>
      <c r="AT2112" t="str">
        <v>BNP 5.35 12/23/29</v>
      </c>
      <c r="AU2112" s="1">
        <v>47475</v>
      </c>
      <c r="AV2112">
        <v>1000000</v>
      </c>
      <c r="KA2112" s="1"/>
      <c r="LE2112" s="1"/>
    </row>
    <row r="2113" spans="31:317" x14ac:dyDescent="0.25">
      <c r="AE2113" t="str">
        <v>ZJ602913 Corp</v>
      </c>
      <c r="AF2113" t="str">
        <v>US06745MPY83</v>
      </c>
      <c r="AG2113" t="str">
        <v>06745MPY8</v>
      </c>
      <c r="AH2113" t="str">
        <v>BACR 5 ¾ 07/21/33</v>
      </c>
      <c r="AI2113" s="1">
        <v>48781</v>
      </c>
      <c r="AJ2113">
        <v>6580000</v>
      </c>
      <c r="AQ2113" t="str">
        <v>YS376407 Corp</v>
      </c>
      <c r="AR2113" t="str">
        <v>XS2919367412</v>
      </c>
      <c r="AS2113" t="str">
        <v>YS3764075</v>
      </c>
      <c r="AT2113" t="str">
        <v>BNP 5.37 12/23/29</v>
      </c>
      <c r="AU2113" s="1">
        <v>47475</v>
      </c>
      <c r="AV2113">
        <v>1000000</v>
      </c>
      <c r="KA2113" s="1"/>
      <c r="LE2113" s="1"/>
    </row>
    <row r="2114" spans="31:317" x14ac:dyDescent="0.25">
      <c r="AE2114" t="str">
        <v>ZJ636483 Corp</v>
      </c>
      <c r="AF2114" t="str">
        <v>XS2517442468</v>
      </c>
      <c r="AG2114" t="str">
        <v>ZJ6364831</v>
      </c>
      <c r="AH2114" t="str">
        <v>BACR Float 07/12/28</v>
      </c>
      <c r="AI2114" s="1">
        <v>46946</v>
      </c>
      <c r="AJ2114">
        <v>1500000</v>
      </c>
      <c r="AQ2114" t="str">
        <v>YS377543 Corp</v>
      </c>
      <c r="AR2114" t="str">
        <v>XS2908235109</v>
      </c>
      <c r="AS2114" t="str">
        <v>YS3775436</v>
      </c>
      <c r="AT2114" t="str">
        <v>BNP Float 01/20/28</v>
      </c>
      <c r="AU2114" s="1">
        <v>46772</v>
      </c>
      <c r="AV2114">
        <v>1400000</v>
      </c>
      <c r="KA2114" s="1"/>
      <c r="LE2114" s="1"/>
    </row>
    <row r="2115" spans="31:317" x14ac:dyDescent="0.25">
      <c r="AE2115" t="str">
        <v>ZJ695570 Corp</v>
      </c>
      <c r="AF2115" t="str">
        <v>CH1280808796</v>
      </c>
      <c r="AG2115" t="str">
        <v>ZJ6955703</v>
      </c>
      <c r="AH2115" t="str">
        <v>BACR Float 07/20/26</v>
      </c>
      <c r="AI2115" s="1">
        <v>46223</v>
      </c>
      <c r="AJ2115">
        <v>1400000</v>
      </c>
      <c r="AQ2115" t="str">
        <v>YS452985 Corp</v>
      </c>
      <c r="AR2115" t="str">
        <v>XS2924357036</v>
      </c>
      <c r="AS2115" t="str">
        <v>YS4529857</v>
      </c>
      <c r="AT2115" t="str">
        <v>BNP Float 01/20/27</v>
      </c>
      <c r="AU2115" s="1">
        <v>46407</v>
      </c>
      <c r="AV2115">
        <v>2130000</v>
      </c>
      <c r="KA2115" s="1"/>
      <c r="LE2115" s="1"/>
    </row>
    <row r="2116" spans="31:317" x14ac:dyDescent="0.25">
      <c r="AE2116" t="str">
        <v>ZJ698879 Corp</v>
      </c>
      <c r="AF2116" t="str">
        <v>US06745MQQ41</v>
      </c>
      <c r="AG2116" t="str">
        <v>06745MQQ4</v>
      </c>
      <c r="AH2116" t="str">
        <v>BACR 5 ½ 07/27/38</v>
      </c>
      <c r="AI2116" s="1">
        <v>50613</v>
      </c>
      <c r="AJ2116">
        <v>2346000</v>
      </c>
      <c r="AQ2116" t="str">
        <v>YS453160 Corp</v>
      </c>
      <c r="AR2116" t="str">
        <v>XS2892573739</v>
      </c>
      <c r="AS2116" t="str">
        <v>YS4531606</v>
      </c>
      <c r="AT2116" t="str">
        <v>BNP Float 12/30/27</v>
      </c>
      <c r="AU2116" s="1">
        <v>46751</v>
      </c>
      <c r="AV2116">
        <v>1000000</v>
      </c>
      <c r="KA2116" s="1"/>
      <c r="LE2116" s="1"/>
    </row>
    <row r="2117" spans="31:317" x14ac:dyDescent="0.25">
      <c r="AE2117" t="str">
        <v>ZJ705162 Corp</v>
      </c>
      <c r="AF2117" t="str">
        <v>US06745MQP67</v>
      </c>
      <c r="AG2117" t="str">
        <v>06745MQP6</v>
      </c>
      <c r="AH2117" t="str">
        <v>BACR 5.8 07/24/41</v>
      </c>
      <c r="AI2117" s="1">
        <v>51706</v>
      </c>
      <c r="AJ2117">
        <v>2650000</v>
      </c>
      <c r="AQ2117" t="str">
        <v>YS468516 Corp</v>
      </c>
      <c r="AR2117" t="str">
        <v>XS2931403088</v>
      </c>
      <c r="AS2117" t="str">
        <v>YS4685162</v>
      </c>
      <c r="AT2117" t="str">
        <v>BNP 5.7 01/08/32</v>
      </c>
      <c r="AU2117" s="1">
        <v>48221</v>
      </c>
      <c r="AV2117">
        <v>5000000</v>
      </c>
      <c r="KA2117" s="1"/>
      <c r="LE2117" s="1"/>
    </row>
    <row r="2118" spans="31:317" x14ac:dyDescent="0.25">
      <c r="AE2118" t="str">
        <v>ZJ721252 Corp</v>
      </c>
      <c r="AF2118" t="str">
        <v>XS2542254367</v>
      </c>
      <c r="AG2118" t="str">
        <v>ZJ7212526</v>
      </c>
      <c r="AH2118" t="str">
        <v>BACR Float 07/17/28</v>
      </c>
      <c r="AI2118" s="1">
        <v>46951</v>
      </c>
      <c r="AJ2118">
        <v>10000000</v>
      </c>
      <c r="AQ2118" t="str">
        <v>YS469565 Corp</v>
      </c>
      <c r="AR2118" t="str">
        <v>XS2880929315</v>
      </c>
      <c r="AS2118" t="str">
        <v>YS4695658</v>
      </c>
      <c r="AT2118" t="str">
        <v>BNP 0 11/14/25</v>
      </c>
      <c r="AU2118" s="1">
        <v>45975</v>
      </c>
      <c r="AV2118">
        <v>1700000</v>
      </c>
      <c r="KA2118" s="1"/>
      <c r="LE2118" s="1"/>
    </row>
    <row r="2119" spans="31:317" x14ac:dyDescent="0.25">
      <c r="AE2119" t="str">
        <v>ZJ864255 Corp</v>
      </c>
      <c r="AF2119" t="str">
        <v>XS2542296442</v>
      </c>
      <c r="AG2119" t="str">
        <v>ZJ8642556</v>
      </c>
      <c r="AH2119" t="str">
        <v>BACR Float 06/20/26</v>
      </c>
      <c r="AI2119" s="1">
        <v>46193</v>
      </c>
      <c r="AJ2119">
        <v>2000000</v>
      </c>
      <c r="AQ2119" t="str">
        <v>YS469616 Corp</v>
      </c>
      <c r="AR2119" t="str">
        <v>XS2908243111</v>
      </c>
      <c r="AS2119" t="str">
        <v>YS4696169</v>
      </c>
      <c r="AT2119" t="str">
        <v>BNP 0 06/10/26</v>
      </c>
      <c r="AU2119" s="1">
        <v>46183</v>
      </c>
      <c r="AV2119">
        <v>2100000</v>
      </c>
      <c r="KA2119" s="1"/>
      <c r="LE2119" s="1"/>
    </row>
    <row r="2120" spans="31:317" x14ac:dyDescent="0.25">
      <c r="AE2120" t="str">
        <v>ZJ935915 Corp</v>
      </c>
      <c r="AF2120" t="str">
        <v>XS2542319673</v>
      </c>
      <c r="AG2120" t="str">
        <v>ZJ9359150</v>
      </c>
      <c r="AH2120" t="str">
        <v>BACR 4.7 08/02/26</v>
      </c>
      <c r="AI2120" s="1">
        <v>46236</v>
      </c>
      <c r="AJ2120">
        <v>2670000</v>
      </c>
      <c r="AQ2120" t="str">
        <v>YS469792 Corp</v>
      </c>
      <c r="AR2120" t="str">
        <v>XS2931403245</v>
      </c>
      <c r="AS2120" t="str">
        <v>YS4697928</v>
      </c>
      <c r="AT2120" t="str">
        <v>BNP 7.3 01/08/32</v>
      </c>
      <c r="AU2120" s="1">
        <v>48221</v>
      </c>
      <c r="AV2120">
        <v>5000000</v>
      </c>
      <c r="KA2120" s="1"/>
      <c r="LE2120" s="1"/>
    </row>
    <row r="2121" spans="31:317" x14ac:dyDescent="0.25">
      <c r="AE2121" t="str">
        <v>ZJ940413 Corp</v>
      </c>
      <c r="AF2121" t="str">
        <v>US06745MTZ13</v>
      </c>
      <c r="AG2121" t="str">
        <v>06745MTZ1</v>
      </c>
      <c r="AH2121" t="str">
        <v>BACR 5 ¾ 08/01/33</v>
      </c>
      <c r="AI2121" s="1">
        <v>48792</v>
      </c>
      <c r="AJ2121">
        <v>1748000</v>
      </c>
      <c r="AQ2121" t="str">
        <v>YS470492 Corp</v>
      </c>
      <c r="AR2121" t="str">
        <v>XS2883764503</v>
      </c>
      <c r="AS2121" t="str">
        <v>YS4704922</v>
      </c>
      <c r="AT2121" t="str">
        <v>BNP 0 11/06/25</v>
      </c>
      <c r="AU2121" s="1">
        <v>45967</v>
      </c>
      <c r="AV2121">
        <v>1000000</v>
      </c>
      <c r="KA2121" s="1"/>
      <c r="LE2121" s="1"/>
    </row>
    <row r="2122" spans="31:317" x14ac:dyDescent="0.25">
      <c r="AE2122" t="str">
        <v>ZJ962909 Corp</v>
      </c>
      <c r="AF2122" t="str">
        <v>DE000BC0K3P8</v>
      </c>
      <c r="AG2122" t="str">
        <v>ZJ9629099</v>
      </c>
      <c r="AH2122" t="str">
        <v>BACR 5 ¾ 09/01/25</v>
      </c>
      <c r="AI2122" s="1">
        <v>45901</v>
      </c>
      <c r="AJ2122">
        <v>5000000</v>
      </c>
      <c r="AQ2122" t="str">
        <v>YS506296 Corp</v>
      </c>
      <c r="AR2122" t="str">
        <v>XS2905705229</v>
      </c>
      <c r="AS2122" t="str">
        <v>YS5062965</v>
      </c>
      <c r="AT2122" t="str">
        <v>BNP 6.04 01/06/28</v>
      </c>
      <c r="AU2122" s="1">
        <v>46758</v>
      </c>
      <c r="AV2122">
        <v>400000</v>
      </c>
      <c r="KA2122" s="1"/>
      <c r="LE2122" s="1"/>
    </row>
    <row r="2123" spans="31:317" x14ac:dyDescent="0.25">
      <c r="AE2123" t="str">
        <v>ZJ984994 Corp</v>
      </c>
      <c r="AF2123" t="str">
        <v>XS2542341768</v>
      </c>
      <c r="AG2123" t="str">
        <v>ZJ9849945</v>
      </c>
      <c r="AH2123" t="str">
        <v>BACR 5.51 06/20/28</v>
      </c>
      <c r="AI2123" s="1">
        <v>46924</v>
      </c>
      <c r="AJ2123">
        <v>2000000</v>
      </c>
      <c r="AQ2123" t="str">
        <v>YS510075 Corp</v>
      </c>
      <c r="AR2123" t="str">
        <v>XS2931417039</v>
      </c>
      <c r="AS2123" t="str">
        <v>YS5100757</v>
      </c>
      <c r="AT2123" t="str">
        <v>BNP 0 01/08/30</v>
      </c>
      <c r="AU2123" s="1">
        <v>47491</v>
      </c>
      <c r="AV2123">
        <v>1000000</v>
      </c>
      <c r="KA2123" s="1"/>
      <c r="LE2123" s="1"/>
    </row>
    <row r="2124" spans="31:317" x14ac:dyDescent="0.25">
      <c r="AE2124" t="str">
        <v>ZJ985119 Corp</v>
      </c>
      <c r="AF2124" t="str">
        <v>XS2542341339</v>
      </c>
      <c r="AG2124" t="str">
        <v>ZJ9851198</v>
      </c>
      <c r="AH2124" t="str">
        <v>BACR 5.53 06/20/28</v>
      </c>
      <c r="AI2124" s="1">
        <v>46924</v>
      </c>
      <c r="AJ2124">
        <v>2000000</v>
      </c>
      <c r="AQ2124" t="str">
        <v>YS511037 Corp</v>
      </c>
      <c r="AR2124" t="str">
        <v>XS2931416577</v>
      </c>
      <c r="AS2124" t="str">
        <v>YS5110376</v>
      </c>
      <c r="AT2124" t="str">
        <v>BNP 6.1 01/08/32</v>
      </c>
      <c r="AU2124" s="1">
        <v>48221</v>
      </c>
      <c r="AV2124">
        <v>7000000</v>
      </c>
      <c r="KA2124" s="1"/>
      <c r="LE2124" s="1"/>
    </row>
    <row r="2125" spans="31:317" x14ac:dyDescent="0.25">
      <c r="AE2125" t="str">
        <v>ZK062166 Corp</v>
      </c>
      <c r="AF2125" t="str">
        <v>US06745M2W75</v>
      </c>
      <c r="AG2125" t="str">
        <v>06745M2W7</v>
      </c>
      <c r="AH2125" t="str">
        <v>BACR 5.15 04/20/28</v>
      </c>
      <c r="AI2125" s="1">
        <v>46863</v>
      </c>
      <c r="AJ2125">
        <v>4300000</v>
      </c>
      <c r="AQ2125" t="str">
        <v>YS534811 Corp</v>
      </c>
      <c r="AR2125" t="str">
        <v>XS2931416148</v>
      </c>
      <c r="AS2125" t="str">
        <v>YS5348117</v>
      </c>
      <c r="AT2125" t="str">
        <v>BNP 0 01/08/30</v>
      </c>
      <c r="AU2125" s="1">
        <v>47491</v>
      </c>
      <c r="AV2125">
        <v>575000</v>
      </c>
      <c r="KA2125" s="1"/>
      <c r="LE2125" s="1"/>
    </row>
    <row r="2126" spans="31:317" x14ac:dyDescent="0.25">
      <c r="AE2126" t="str">
        <v>ZK105429 Corp</v>
      </c>
      <c r="AF2126" t="str">
        <v>XS2492191007</v>
      </c>
      <c r="AG2126" t="str">
        <v>ZK1054293</v>
      </c>
      <c r="AH2126" t="str">
        <v>BACR 9.88 06/20/26</v>
      </c>
      <c r="AI2126" s="1">
        <v>46193</v>
      </c>
      <c r="AJ2126">
        <v>1000000</v>
      </c>
      <c r="AQ2126" t="str">
        <v>YS550026 Corp</v>
      </c>
      <c r="AR2126" t="str">
        <v>XS2931427772</v>
      </c>
      <c r="AS2126" t="str">
        <v>YS5500261</v>
      </c>
      <c r="AT2126" t="str">
        <v>BNP 0 01/08/30</v>
      </c>
      <c r="AU2126" s="1">
        <v>47491</v>
      </c>
      <c r="AV2126">
        <v>2300000</v>
      </c>
      <c r="KA2126" s="1"/>
      <c r="LE2126" s="1"/>
    </row>
    <row r="2127" spans="31:317" x14ac:dyDescent="0.25">
      <c r="AE2127" t="str">
        <v>ZK107154 Corp</v>
      </c>
      <c r="AF2127" t="str">
        <v>XS2492191262</v>
      </c>
      <c r="AG2127" t="str">
        <v>ZK1071545</v>
      </c>
      <c r="AH2127" t="str">
        <v>BACR 8 ¾ 06/20/26</v>
      </c>
      <c r="AI2127" s="1">
        <v>46193</v>
      </c>
      <c r="AJ2127">
        <v>2000000</v>
      </c>
      <c r="AQ2127" t="str">
        <v>YS562001 Corp</v>
      </c>
      <c r="AR2127" t="str">
        <v>XS2927946496</v>
      </c>
      <c r="AS2127" t="str">
        <v>YS5620010</v>
      </c>
      <c r="AT2127" t="str">
        <v>BNP 0 01/20/27</v>
      </c>
      <c r="AU2127" s="1">
        <v>46407</v>
      </c>
      <c r="AV2127">
        <v>500000</v>
      </c>
      <c r="KA2127" s="1"/>
      <c r="LE2127" s="1"/>
    </row>
    <row r="2128" spans="31:317" x14ac:dyDescent="0.25">
      <c r="AE2128" t="str">
        <v>ZK193039 Corp</v>
      </c>
      <c r="AF2128" t="str">
        <v>XS2503617859</v>
      </c>
      <c r="AG2128" t="str">
        <v>ZK1930393</v>
      </c>
      <c r="AH2128" t="str">
        <v>BACR Float 04/20/26</v>
      </c>
      <c r="AI2128" s="1">
        <v>46132</v>
      </c>
      <c r="AJ2128">
        <v>1000000</v>
      </c>
      <c r="AQ2128" t="str">
        <v>YS563051 Corp</v>
      </c>
      <c r="AR2128" t="str">
        <v>XS2902309421</v>
      </c>
      <c r="AS2128" t="str">
        <v>YS5630514</v>
      </c>
      <c r="AT2128" t="str">
        <v>BNP 0 12/14/27</v>
      </c>
      <c r="AU2128" s="1">
        <v>46735</v>
      </c>
      <c r="AV2128">
        <v>3000000</v>
      </c>
      <c r="KA2128" s="1"/>
      <c r="LE2128" s="1"/>
    </row>
    <row r="2129" spans="31:317" x14ac:dyDescent="0.25">
      <c r="AE2129" t="str">
        <v>ZK251314 Corp</v>
      </c>
      <c r="AF2129" t="str">
        <v>US06745M4Y14</v>
      </c>
      <c r="AG2129" t="str">
        <v>06745M4Y1</v>
      </c>
      <c r="AH2129" t="str">
        <v>BACR 5.05 05/01/43</v>
      </c>
      <c r="AI2129" s="1">
        <v>52352</v>
      </c>
      <c r="AJ2129">
        <v>4029000</v>
      </c>
      <c r="AQ2129" t="str">
        <v>YS563461 Corp</v>
      </c>
      <c r="AR2129" t="str">
        <v>XS2931428317</v>
      </c>
      <c r="AS2129" t="str">
        <v>YS5634615</v>
      </c>
      <c r="AT2129" t="str">
        <v>BNP 5.9 01/08/30</v>
      </c>
      <c r="AU2129" s="1">
        <v>47491</v>
      </c>
      <c r="AV2129">
        <v>200000</v>
      </c>
      <c r="KA2129" s="1"/>
      <c r="LE2129" s="1"/>
    </row>
    <row r="2130" spans="31:317" x14ac:dyDescent="0.25">
      <c r="AE2130" t="str">
        <v>ZK266694 Corp</v>
      </c>
      <c r="AF2130" t="str">
        <v>XS2485843788</v>
      </c>
      <c r="AG2130" t="str">
        <v>ZK2666947</v>
      </c>
      <c r="AH2130" t="str">
        <v>BACR 4 ¼ 04/28/28</v>
      </c>
      <c r="AI2130" s="1">
        <v>46871</v>
      </c>
      <c r="AJ2130">
        <v>673000</v>
      </c>
      <c r="AQ2130" t="str">
        <v>YS565042 Corp</v>
      </c>
      <c r="AR2130" t="str">
        <v>XS2931432855</v>
      </c>
      <c r="AS2130" t="str">
        <v>YS5650421</v>
      </c>
      <c r="AT2130" t="str">
        <v>BNP 0 01/08/32</v>
      </c>
      <c r="AU2130" s="1">
        <v>48221</v>
      </c>
      <c r="AV2130">
        <v>550000</v>
      </c>
      <c r="KA2130" s="1"/>
      <c r="LE2130" s="1"/>
    </row>
    <row r="2131" spans="31:317" x14ac:dyDescent="0.25">
      <c r="AE2131" t="str">
        <v>ZK268687 Corp</v>
      </c>
      <c r="AF2131" t="str">
        <v>XS2485843606</v>
      </c>
      <c r="AG2131" t="str">
        <v>ZK2686879</v>
      </c>
      <c r="AH2131" t="str">
        <v>BACR 4 ¼ 04/28/26</v>
      </c>
      <c r="AI2131" s="1">
        <v>46140</v>
      </c>
      <c r="AJ2131">
        <v>5643000</v>
      </c>
      <c r="AQ2131" t="str">
        <v>YS570654 Corp</v>
      </c>
      <c r="AR2131" t="str">
        <v>XS2931432186</v>
      </c>
      <c r="AS2131" t="str">
        <v>YS5706546</v>
      </c>
      <c r="AT2131" t="str">
        <v>BNP 10 01/07/27</v>
      </c>
      <c r="AU2131" s="1">
        <v>46394</v>
      </c>
      <c r="AV2131">
        <v>600000</v>
      </c>
      <c r="KA2131" s="1"/>
      <c r="LE2131" s="1"/>
    </row>
    <row r="2132" spans="31:317" x14ac:dyDescent="0.25">
      <c r="AE2132" t="str">
        <v>ZK327069 Corp</v>
      </c>
      <c r="AF2132" t="str">
        <v>XS2503687043</v>
      </c>
      <c r="AG2132" t="str">
        <v>ZK3270699</v>
      </c>
      <c r="AH2132" t="str">
        <v>BACR Float 05/05/26</v>
      </c>
      <c r="AI2132" s="1">
        <v>46147</v>
      </c>
      <c r="AJ2132">
        <v>1000000</v>
      </c>
      <c r="AQ2132" t="str">
        <v>YS580011 Corp</v>
      </c>
      <c r="AR2132" t="str">
        <v>XS2931435445</v>
      </c>
      <c r="AS2132" t="str">
        <v>YS5800117</v>
      </c>
      <c r="AT2132" t="str">
        <v>BNP 7 01/08/30</v>
      </c>
      <c r="AU2132" s="1">
        <v>47491</v>
      </c>
      <c r="AV2132">
        <v>550000</v>
      </c>
      <c r="KA2132" s="1"/>
      <c r="LE2132" s="1"/>
    </row>
    <row r="2133" spans="31:317" x14ac:dyDescent="0.25">
      <c r="AE2133" t="str">
        <v>ZK329131 Corp</v>
      </c>
      <c r="AF2133" t="str">
        <v>XS2503687803</v>
      </c>
      <c r="AG2133" t="str">
        <v>ZK3291315</v>
      </c>
      <c r="AH2133" t="str">
        <v>BACR Float 05/05/26</v>
      </c>
      <c r="AI2133" s="1">
        <v>46147</v>
      </c>
      <c r="AJ2133">
        <v>1000000</v>
      </c>
      <c r="AQ2133" t="str">
        <v>YS583812 Corp</v>
      </c>
      <c r="AR2133" t="str">
        <v>XS2931438621</v>
      </c>
      <c r="AS2133" t="str">
        <v>YS5838125</v>
      </c>
      <c r="AT2133" t="str">
        <v>BNP 4 01/06/27</v>
      </c>
      <c r="AU2133" s="1">
        <v>46393</v>
      </c>
      <c r="AV2133">
        <v>870000</v>
      </c>
      <c r="KA2133" s="1"/>
      <c r="LE2133" s="1"/>
    </row>
    <row r="2134" spans="31:317" x14ac:dyDescent="0.25">
      <c r="AE2134" t="str">
        <v>ZK391188 Corp</v>
      </c>
      <c r="AF2134" t="str">
        <v>XS2505809165</v>
      </c>
      <c r="AG2134" t="str">
        <v>ZK3911888</v>
      </c>
      <c r="AH2134" t="str">
        <v>BACR Float 05/04/38</v>
      </c>
      <c r="AI2134" s="1">
        <v>50529</v>
      </c>
      <c r="AJ2134">
        <v>1220000</v>
      </c>
      <c r="AQ2134" t="str">
        <v>YS603428 Corp</v>
      </c>
      <c r="AR2134" t="str">
        <v>XS2931438118</v>
      </c>
      <c r="AS2134" t="str">
        <v>YS6034286</v>
      </c>
      <c r="AT2134" t="str">
        <v>BNP 7.7 01/08/30</v>
      </c>
      <c r="AU2134" s="1">
        <v>47491</v>
      </c>
      <c r="AV2134">
        <v>500000</v>
      </c>
      <c r="KA2134" s="1"/>
      <c r="LE2134" s="1"/>
    </row>
    <row r="2135" spans="31:317" x14ac:dyDescent="0.25">
      <c r="AE2135" t="str">
        <v>ZK495572 Corp</v>
      </c>
      <c r="AF2135" t="str">
        <v>DE000BC0K2W6</v>
      </c>
      <c r="AG2135" t="str">
        <v>ZK4955728</v>
      </c>
      <c r="AH2135" t="str">
        <v>BACR 4.2 06/15/26</v>
      </c>
      <c r="AI2135" s="1">
        <v>46188</v>
      </c>
      <c r="AJ2135">
        <v>20000000</v>
      </c>
      <c r="AQ2135" t="str">
        <v>YS605236 Corp</v>
      </c>
      <c r="AR2135" t="str">
        <v>XS2931436500</v>
      </c>
      <c r="AS2135" t="str">
        <v>YS6052361</v>
      </c>
      <c r="AT2135" t="str">
        <v>BNP Float 01/24/30</v>
      </c>
      <c r="AU2135" s="1">
        <v>47507</v>
      </c>
      <c r="AV2135">
        <v>600000</v>
      </c>
      <c r="KA2135" s="1"/>
      <c r="LE2135" s="1"/>
    </row>
    <row r="2136" spans="31:317" x14ac:dyDescent="0.25">
      <c r="AE2136" t="str">
        <v>ZK603836 Corp</v>
      </c>
      <c r="AF2136" t="str">
        <v>XS2506792543</v>
      </c>
      <c r="AG2136" t="str">
        <v>ZK6038366</v>
      </c>
      <c r="AH2136" t="str">
        <v>BACR Float 05/17/28</v>
      </c>
      <c r="AI2136" s="1">
        <v>46890</v>
      </c>
      <c r="AJ2136">
        <v>1000000</v>
      </c>
      <c r="AQ2136" t="str">
        <v>YS626564 Corp</v>
      </c>
      <c r="AR2136" t="str">
        <v>XS2931447028</v>
      </c>
      <c r="AS2136" t="str">
        <v>YS6265641</v>
      </c>
      <c r="AT2136" t="str">
        <v>BNP 7.15 01/08/30</v>
      </c>
      <c r="AU2136" s="1">
        <v>47491</v>
      </c>
      <c r="AV2136">
        <v>500000</v>
      </c>
      <c r="KA2136" s="1"/>
      <c r="LE2136" s="1"/>
    </row>
    <row r="2137" spans="31:317" x14ac:dyDescent="0.25">
      <c r="AE2137" t="str">
        <v>ZK612376 Corp</v>
      </c>
      <c r="AF2137" t="str">
        <v>US06745MDG06</v>
      </c>
      <c r="AG2137" t="str">
        <v>06745MDG0</v>
      </c>
      <c r="AH2137" t="str">
        <v>BACR 5.15 05/25/27</v>
      </c>
      <c r="AI2137" s="1">
        <v>46532</v>
      </c>
      <c r="AJ2137">
        <v>0</v>
      </c>
      <c r="AQ2137" t="str">
        <v>YS638300 Corp</v>
      </c>
      <c r="AR2137" t="str">
        <v>XS2931402510</v>
      </c>
      <c r="AS2137" t="str">
        <v>YS6383006</v>
      </c>
      <c r="AT2137" t="str">
        <v>BNP 6 ½ 01/08/30</v>
      </c>
      <c r="AU2137" s="1">
        <v>47491</v>
      </c>
      <c r="AV2137">
        <v>900000</v>
      </c>
      <c r="KA2137" s="1"/>
      <c r="LE2137" s="1"/>
    </row>
    <row r="2138" spans="31:317" x14ac:dyDescent="0.25">
      <c r="AE2138" t="str">
        <v>ZK631821 Corp</v>
      </c>
      <c r="AF2138" t="str">
        <v>CH1259315484</v>
      </c>
      <c r="AG2138" t="str">
        <v>ZK6318214</v>
      </c>
      <c r="AH2138" t="str">
        <v>BACR Float 05/18/26</v>
      </c>
      <c r="AI2138" s="1">
        <v>46160</v>
      </c>
      <c r="AJ2138">
        <v>2050000</v>
      </c>
      <c r="AQ2138" t="str">
        <v>YS638330 Corp</v>
      </c>
      <c r="AR2138" t="str">
        <v>XS2931452887</v>
      </c>
      <c r="AS2138" t="str">
        <v>YS6383303</v>
      </c>
      <c r="AT2138" t="str">
        <v>BNP 0 01/08/30</v>
      </c>
      <c r="AU2138" s="1">
        <v>47491</v>
      </c>
      <c r="AV2138">
        <v>450000</v>
      </c>
      <c r="KA2138" s="1"/>
      <c r="LE2138" s="1"/>
    </row>
    <row r="2139" spans="31:317" x14ac:dyDescent="0.25">
      <c r="AE2139" t="str">
        <v>ZK736248 Corp</v>
      </c>
      <c r="AF2139" t="e">
        <v>#N/A</v>
      </c>
      <c r="AG2139" t="str">
        <v>ZK7362484</v>
      </c>
      <c r="AH2139" t="str">
        <v>BACR 4 05/29/26</v>
      </c>
      <c r="AI2139" s="1">
        <v>46171</v>
      </c>
      <c r="AJ2139">
        <v>2785000</v>
      </c>
      <c r="AQ2139" t="str">
        <v>YS646416 Corp</v>
      </c>
      <c r="AR2139" t="str">
        <v>XS2927926118</v>
      </c>
      <c r="AS2139" t="str">
        <v>YS6464160</v>
      </c>
      <c r="AT2139" t="str">
        <v>BNP 0 12/23/34</v>
      </c>
      <c r="AU2139" s="1">
        <v>49301</v>
      </c>
      <c r="AV2139">
        <v>3050000</v>
      </c>
      <c r="KA2139" s="1"/>
      <c r="LE2139" s="1"/>
    </row>
    <row r="2140" spans="31:317" x14ac:dyDescent="0.25">
      <c r="AE2140" t="str">
        <v>ZK736617 Corp</v>
      </c>
      <c r="AF2140" t="str">
        <v>XS2503636727</v>
      </c>
      <c r="AG2140" t="str">
        <v>ZK7366170</v>
      </c>
      <c r="AH2140" t="str">
        <v>BACR 4 05/29/26</v>
      </c>
      <c r="AI2140" s="1">
        <v>46171</v>
      </c>
      <c r="AJ2140">
        <v>2785000</v>
      </c>
      <c r="AQ2140" t="str">
        <v>YS673666 Corp</v>
      </c>
      <c r="AR2140" t="str">
        <v>XS2905707191</v>
      </c>
      <c r="AS2140" t="str">
        <v>YS6736666</v>
      </c>
      <c r="AT2140" t="str">
        <v>BNP 0 01/08/35</v>
      </c>
      <c r="AU2140" s="1">
        <v>49317</v>
      </c>
      <c r="AV2140">
        <v>3000000</v>
      </c>
      <c r="KA2140" s="1"/>
      <c r="LE2140" s="1"/>
    </row>
    <row r="2141" spans="31:317" x14ac:dyDescent="0.25">
      <c r="AE2141" t="str">
        <v>ZK743507 Corp</v>
      </c>
      <c r="AF2141" t="str">
        <v>US06745MDY12</v>
      </c>
      <c r="AG2141" t="str">
        <v>06745MDY1</v>
      </c>
      <c r="AH2141" t="str">
        <v>BACR 5.05 06/02/43</v>
      </c>
      <c r="AI2141" s="1">
        <v>52384</v>
      </c>
      <c r="AJ2141">
        <v>2000000</v>
      </c>
      <c r="AQ2141" t="str">
        <v>YS674568 Corp</v>
      </c>
      <c r="AR2141" t="str">
        <v>XS2924698371</v>
      </c>
      <c r="AS2141" t="str">
        <v>YS6745683</v>
      </c>
      <c r="AT2141" t="str">
        <v>BNP 6.78 01/08/30</v>
      </c>
      <c r="AU2141" s="1">
        <v>47491</v>
      </c>
      <c r="AV2141">
        <v>10000000</v>
      </c>
      <c r="KA2141" s="1"/>
      <c r="LE2141" s="1"/>
    </row>
    <row r="2142" spans="31:317" x14ac:dyDescent="0.25">
      <c r="AE2142" t="str">
        <v>ZK758156 Corp</v>
      </c>
      <c r="AF2142" t="str">
        <v>XS2514165831</v>
      </c>
      <c r="AG2142" t="str">
        <v>ZK7581562</v>
      </c>
      <c r="AH2142" t="str">
        <v>BACR Float 05/29/26</v>
      </c>
      <c r="AI2142" s="1">
        <v>46171</v>
      </c>
      <c r="AJ2142">
        <v>1000000</v>
      </c>
      <c r="AQ2142" t="str">
        <v>YS674751 Corp</v>
      </c>
      <c r="AR2142" t="str">
        <v>XS2924698298</v>
      </c>
      <c r="AS2142" t="str">
        <v>YS6747515</v>
      </c>
      <c r="AT2142" t="str">
        <v>BNP 6.56 01/08/30</v>
      </c>
      <c r="AU2142" s="1">
        <v>47491</v>
      </c>
      <c r="AV2142">
        <v>10000000</v>
      </c>
      <c r="KA2142" s="1"/>
      <c r="LE2142" s="1"/>
    </row>
    <row r="2143" spans="31:317" x14ac:dyDescent="0.25">
      <c r="AE2143" t="str">
        <v>ZK761339 Corp</v>
      </c>
      <c r="AF2143" t="str">
        <v>CH1269698820</v>
      </c>
      <c r="AG2143" t="str">
        <v>ZK7613399</v>
      </c>
      <c r="AH2143" t="str">
        <v>BACR Float 06/05/26</v>
      </c>
      <c r="AI2143" s="1">
        <v>46178</v>
      </c>
      <c r="AJ2143">
        <v>1000000</v>
      </c>
      <c r="AQ2143" t="str">
        <v>YS676127 Corp</v>
      </c>
      <c r="AR2143" t="str">
        <v>XS2931452457</v>
      </c>
      <c r="AS2143" t="str">
        <v>YS6761276</v>
      </c>
      <c r="AT2143" t="str">
        <v>BNP Float 01/08/30</v>
      </c>
      <c r="AU2143" s="1">
        <v>47491</v>
      </c>
      <c r="AV2143">
        <v>1600000</v>
      </c>
      <c r="KA2143" s="1"/>
      <c r="LE2143" s="1"/>
    </row>
    <row r="2144" spans="31:317" x14ac:dyDescent="0.25">
      <c r="AE2144" t="str">
        <v>ZK885319 Corp</v>
      </c>
      <c r="AF2144" t="str">
        <v>XS2517182452</v>
      </c>
      <c r="AG2144" t="str">
        <v>ZK8853192</v>
      </c>
      <c r="AH2144" t="str">
        <v>BACR Float 06/16/26</v>
      </c>
      <c r="AI2144" s="1">
        <v>46189</v>
      </c>
      <c r="AJ2144">
        <v>800000</v>
      </c>
      <c r="AQ2144" t="str">
        <v>YS681655 Corp</v>
      </c>
      <c r="AR2144" t="str">
        <v>XS2927953609</v>
      </c>
      <c r="AS2144" t="str">
        <v>YS6816559</v>
      </c>
      <c r="AT2144" t="str">
        <v>BNP Float 01/31/30</v>
      </c>
      <c r="AU2144" s="1">
        <v>47514</v>
      </c>
      <c r="AV2144">
        <v>1000000</v>
      </c>
      <c r="KA2144" s="1"/>
      <c r="LE2144" s="1"/>
    </row>
    <row r="2145" spans="31:317" x14ac:dyDescent="0.25">
      <c r="AE2145" t="str">
        <v>ZK910526 Corp</v>
      </c>
      <c r="AF2145" t="str">
        <v>XS2517189549</v>
      </c>
      <c r="AG2145" t="str">
        <v>ZK9105261</v>
      </c>
      <c r="AH2145" t="str">
        <v>BACR Float 06/22/26</v>
      </c>
      <c r="AI2145" s="1">
        <v>46195</v>
      </c>
      <c r="AJ2145">
        <v>1000000</v>
      </c>
      <c r="AQ2145" t="str">
        <v>YS682017 Corp</v>
      </c>
      <c r="AR2145" t="str">
        <v>XS2927933320</v>
      </c>
      <c r="AS2145" t="str">
        <v>YS6820171</v>
      </c>
      <c r="AT2145" t="str">
        <v>BNP 5.1 12/23/29</v>
      </c>
      <c r="AU2145" s="1">
        <v>47475</v>
      </c>
      <c r="AV2145">
        <v>2900000</v>
      </c>
      <c r="KA2145" s="1"/>
      <c r="LE2145" s="1"/>
    </row>
    <row r="2146" spans="31:317" x14ac:dyDescent="0.25">
      <c r="AE2146" t="str">
        <v>ZK910608 Corp</v>
      </c>
      <c r="AF2146" t="str">
        <v>XS2517146903</v>
      </c>
      <c r="AG2146" t="str">
        <v>ZK9106087</v>
      </c>
      <c r="AH2146" t="str">
        <v>BACR 4.1 06/23/28</v>
      </c>
      <c r="AI2146" s="1">
        <v>46927</v>
      </c>
      <c r="AJ2146">
        <v>1000000</v>
      </c>
      <c r="AQ2146" t="str">
        <v>YS682942 Corp</v>
      </c>
      <c r="AR2146" t="str">
        <v>XS2927935291</v>
      </c>
      <c r="AS2146" t="str">
        <v>YS6829420</v>
      </c>
      <c r="AT2146" t="str">
        <v>BNP 0 12/23/29</v>
      </c>
      <c r="AU2146" s="1">
        <v>47475</v>
      </c>
      <c r="AV2146">
        <v>1150000</v>
      </c>
      <c r="KA2146" s="1"/>
      <c r="LE2146" s="1"/>
    </row>
    <row r="2147" spans="31:317" x14ac:dyDescent="0.25">
      <c r="AE2147" t="str">
        <v>ZK913276 Corp</v>
      </c>
      <c r="AF2147" t="str">
        <v>US06745MHX92</v>
      </c>
      <c r="AG2147" t="str">
        <v>06745MHX9</v>
      </c>
      <c r="AH2147" t="str">
        <v>BACR 5 ¾ 06/23/33</v>
      </c>
      <c r="AI2147" s="1">
        <v>48753</v>
      </c>
      <c r="AJ2147">
        <v>1461000</v>
      </c>
      <c r="AQ2147" t="str">
        <v>YS683076 Corp</v>
      </c>
      <c r="AR2147" t="str">
        <v>XS2927933833</v>
      </c>
      <c r="AS2147" t="str">
        <v>YS6830766</v>
      </c>
      <c r="AT2147" t="str">
        <v>BNP 4.4 12/23/27</v>
      </c>
      <c r="AU2147" s="1">
        <v>46744</v>
      </c>
      <c r="AV2147">
        <v>540000</v>
      </c>
      <c r="KA2147" s="1"/>
      <c r="LE2147" s="1"/>
    </row>
    <row r="2148" spans="31:317" x14ac:dyDescent="0.25">
      <c r="AE2148" t="str">
        <v>ZK916463 Corp</v>
      </c>
      <c r="AF2148" t="str">
        <v>XS2506733612</v>
      </c>
      <c r="AG2148" t="str">
        <v>ZK9164631</v>
      </c>
      <c r="AH2148" t="str">
        <v>BACR Float 06/20/28</v>
      </c>
      <c r="AI2148" s="1">
        <v>46924</v>
      </c>
      <c r="AJ2148">
        <v>5000000</v>
      </c>
      <c r="AQ2148" t="str">
        <v>YS683162 Corp</v>
      </c>
      <c r="AR2148" t="str">
        <v>XS2927932512</v>
      </c>
      <c r="AS2148" t="str">
        <v>YS6831624</v>
      </c>
      <c r="AT2148" t="str">
        <v>BNP 0 12/23/29</v>
      </c>
      <c r="AU2148" s="1">
        <v>47475</v>
      </c>
      <c r="AV2148">
        <v>3170000</v>
      </c>
      <c r="KA2148" s="1"/>
      <c r="LE2148" s="1"/>
    </row>
    <row r="2149" spans="31:317" x14ac:dyDescent="0.25">
      <c r="AE2149" t="str">
        <v>ZK917279 Corp</v>
      </c>
      <c r="AF2149" t="str">
        <v>XS2506403158</v>
      </c>
      <c r="AG2149" t="str">
        <v>ZK9172790</v>
      </c>
      <c r="AH2149" t="str">
        <v>BACR Float 06/20/28</v>
      </c>
      <c r="AI2149" s="1">
        <v>46924</v>
      </c>
      <c r="AJ2149">
        <v>5000000</v>
      </c>
      <c r="AQ2149" t="str">
        <v>YS683736 Corp</v>
      </c>
      <c r="AR2149" t="str">
        <v>XS2927935614</v>
      </c>
      <c r="AS2149" t="str">
        <v>YS6837365</v>
      </c>
      <c r="AT2149" t="str">
        <v>BNP 0 12/23/31</v>
      </c>
      <c r="AU2149" s="1">
        <v>48205</v>
      </c>
      <c r="AV2149">
        <v>500000</v>
      </c>
      <c r="KA2149" s="1"/>
      <c r="LE2149" s="1"/>
    </row>
    <row r="2150" spans="31:317" x14ac:dyDescent="0.25">
      <c r="AE2150" t="str">
        <v>ZK926969 Corp</v>
      </c>
      <c r="AF2150" t="e">
        <v>#N/A</v>
      </c>
      <c r="AG2150" t="str">
        <v>ZK9269695</v>
      </c>
      <c r="AH2150" t="str">
        <v>BACR 4.1 06/23/28</v>
      </c>
      <c r="AI2150" s="1">
        <v>46927</v>
      </c>
      <c r="AJ2150">
        <v>1000000</v>
      </c>
      <c r="AQ2150" t="str">
        <v>YS684209 Corp</v>
      </c>
      <c r="AR2150" t="str">
        <v>XS2927927199</v>
      </c>
      <c r="AS2150" t="str">
        <v>YS6842092</v>
      </c>
      <c r="AT2150" t="str">
        <v>BNP Float 01/16/30</v>
      </c>
      <c r="AU2150" s="1">
        <v>47499</v>
      </c>
      <c r="AV2150">
        <v>6950000</v>
      </c>
      <c r="KA2150" s="1"/>
      <c r="LE2150" s="1"/>
    </row>
    <row r="2151" spans="31:317" x14ac:dyDescent="0.25">
      <c r="AE2151" t="str">
        <v>ZL044969 Corp</v>
      </c>
      <c r="AF2151" t="str">
        <v>XS2470735072</v>
      </c>
      <c r="AG2151" t="str">
        <v>ZL0449690</v>
      </c>
      <c r="AH2151" t="str">
        <v>BACR 5.3 02/17/28</v>
      </c>
      <c r="AI2151" s="1">
        <v>46800</v>
      </c>
      <c r="AJ2151">
        <v>25000000</v>
      </c>
      <c r="AQ2151" t="str">
        <v>YS684448 Corp</v>
      </c>
      <c r="AR2151" t="str">
        <v>XS2931407071</v>
      </c>
      <c r="AS2151" t="str">
        <v>YS6844486</v>
      </c>
      <c r="AT2151" t="str">
        <v>BNP 0 01/09/35</v>
      </c>
      <c r="AU2151" s="1">
        <v>49318</v>
      </c>
      <c r="AV2151">
        <v>2540000</v>
      </c>
      <c r="KA2151" s="1"/>
      <c r="LE2151" s="1"/>
    </row>
    <row r="2152" spans="31:317" x14ac:dyDescent="0.25">
      <c r="AE2152" t="str">
        <v>ZL045311 Corp</v>
      </c>
      <c r="AF2152" t="str">
        <v>XS2470734935</v>
      </c>
      <c r="AG2152" t="str">
        <v>ZL0453114</v>
      </c>
      <c r="AH2152" t="str">
        <v>BACR 5.4 02/17/28</v>
      </c>
      <c r="AI2152" s="1">
        <v>46800</v>
      </c>
      <c r="AJ2152">
        <v>70000000</v>
      </c>
      <c r="AQ2152" t="str">
        <v>YS684724 Corp</v>
      </c>
      <c r="AR2152" t="str">
        <v>XS2931406776</v>
      </c>
      <c r="AS2152" t="str">
        <v>YS6847240</v>
      </c>
      <c r="AT2152" t="str">
        <v>BNP 0 01/09/35</v>
      </c>
      <c r="AU2152" s="1">
        <v>49318</v>
      </c>
      <c r="AV2152">
        <v>5715000</v>
      </c>
      <c r="KA2152" s="1"/>
      <c r="LE2152" s="1"/>
    </row>
    <row r="2153" spans="31:317" x14ac:dyDescent="0.25">
      <c r="AE2153" t="str">
        <v>ZL094467 Corp</v>
      </c>
      <c r="AF2153" t="str">
        <v>XS2478556454</v>
      </c>
      <c r="AG2153" t="str">
        <v>ZL0944674</v>
      </c>
      <c r="AH2153" t="str">
        <v>BACR 5.4 02/21/28</v>
      </c>
      <c r="AI2153" s="1">
        <v>46804</v>
      </c>
      <c r="AJ2153">
        <v>20000000</v>
      </c>
      <c r="AQ2153" t="str">
        <v>YS711538 Corp</v>
      </c>
      <c r="AR2153" t="str">
        <v>XS2936343354</v>
      </c>
      <c r="AS2153" t="str">
        <v>YS7115381</v>
      </c>
      <c r="AT2153" t="str">
        <v>BNP 0 01/08/35</v>
      </c>
      <c r="AU2153" s="1">
        <v>49317</v>
      </c>
      <c r="AV2153">
        <v>2250000</v>
      </c>
      <c r="KA2153" s="1"/>
      <c r="LE2153" s="1"/>
    </row>
    <row r="2154" spans="31:317" x14ac:dyDescent="0.25">
      <c r="AE2154" t="str">
        <v>ZL123146 Corp</v>
      </c>
      <c r="AF2154" t="str">
        <v>XS2478570018</v>
      </c>
      <c r="AG2154" t="str">
        <v>ZL1231469</v>
      </c>
      <c r="AH2154" t="str">
        <v>BACR 4.85 03/01/26</v>
      </c>
      <c r="AI2154" s="1">
        <v>46082</v>
      </c>
      <c r="AJ2154">
        <v>2000000</v>
      </c>
      <c r="AQ2154" t="str">
        <v>YS713278 Corp</v>
      </c>
      <c r="AR2154" t="str">
        <v>XS2931451996</v>
      </c>
      <c r="AS2154" t="str">
        <v>YS7132782</v>
      </c>
      <c r="AT2154" t="str">
        <v>BNP 6 ¼ 01/06/28</v>
      </c>
      <c r="AU2154" s="1">
        <v>46758</v>
      </c>
      <c r="AV2154">
        <v>815000</v>
      </c>
      <c r="KA2154" s="1"/>
      <c r="LE2154" s="1"/>
    </row>
    <row r="2155" spans="31:317" x14ac:dyDescent="0.25">
      <c r="AE2155" t="str">
        <v>ZL123453 Corp</v>
      </c>
      <c r="AF2155" t="str">
        <v>XS2478570877</v>
      </c>
      <c r="AG2155" t="str">
        <v>ZL1234539</v>
      </c>
      <c r="AH2155" t="str">
        <v>BACR 5.52 02/22/28</v>
      </c>
      <c r="AI2155" s="1">
        <v>46805</v>
      </c>
      <c r="AJ2155">
        <v>10000000</v>
      </c>
      <c r="AQ2155" t="str">
        <v>YS717612 Corp</v>
      </c>
      <c r="AR2155" t="str">
        <v>XS2924357549</v>
      </c>
      <c r="AS2155" t="str">
        <v>YS7176128</v>
      </c>
      <c r="AT2155" t="str">
        <v>BNP Float 01/21/28</v>
      </c>
      <c r="AU2155" s="1">
        <v>46773</v>
      </c>
      <c r="AV2155">
        <v>2320000</v>
      </c>
      <c r="KA2155" s="1"/>
      <c r="LE2155" s="1"/>
    </row>
    <row r="2156" spans="31:317" x14ac:dyDescent="0.25">
      <c r="AE2156" t="str">
        <v>ZL155516 Corp</v>
      </c>
      <c r="AF2156" t="str">
        <v>US06748XWB36</v>
      </c>
      <c r="AG2156" t="str">
        <v>06748XWB3</v>
      </c>
      <c r="AH2156" t="str">
        <v>BACR 7.35 10/06/25</v>
      </c>
      <c r="AI2156" s="1">
        <v>45936</v>
      </c>
      <c r="AJ2156">
        <v>0</v>
      </c>
      <c r="AQ2156" t="str">
        <v>YS723720 Corp</v>
      </c>
      <c r="AR2156" t="str">
        <v>XS2936347264</v>
      </c>
      <c r="AS2156" t="str">
        <v>YS7237201</v>
      </c>
      <c r="AT2156" t="str">
        <v>BNP 6.62 01/06/28</v>
      </c>
      <c r="AU2156" s="1">
        <v>46758</v>
      </c>
      <c r="AV2156">
        <v>200000</v>
      </c>
      <c r="KA2156" s="1"/>
      <c r="LE2156" s="1"/>
    </row>
    <row r="2157" spans="31:317" x14ac:dyDescent="0.25">
      <c r="AE2157" t="str">
        <v>ZL253558 Corp</v>
      </c>
      <c r="AF2157" t="str">
        <v>XS2478611069</v>
      </c>
      <c r="AG2157" t="str">
        <v>ZL2535587</v>
      </c>
      <c r="AH2157" t="str">
        <v>BACR 4.9 03/09/26</v>
      </c>
      <c r="AI2157" s="1">
        <v>46090</v>
      </c>
      <c r="AJ2157">
        <v>0</v>
      </c>
      <c r="AQ2157" t="str">
        <v>YS767736 Corp</v>
      </c>
      <c r="AR2157" t="str">
        <v>XS2936360879</v>
      </c>
      <c r="AS2157" t="str">
        <v>YS7677364</v>
      </c>
      <c r="AT2157" t="str">
        <v>BNP 0 01/08/35</v>
      </c>
      <c r="AU2157" s="1">
        <v>49317</v>
      </c>
      <c r="AV2157">
        <v>1180000</v>
      </c>
      <c r="KA2157" s="1"/>
      <c r="LE2157" s="1"/>
    </row>
    <row r="2158" spans="31:317" x14ac:dyDescent="0.25">
      <c r="AE2158" t="str">
        <v>ZL319149 Corp</v>
      </c>
      <c r="AF2158" t="str">
        <v>XS2483188483</v>
      </c>
      <c r="AG2158" t="str">
        <v>ZL3191497</v>
      </c>
      <c r="AH2158" t="str">
        <v>BACR 5.42 12/20/25</v>
      </c>
      <c r="AI2158" s="1">
        <v>46011</v>
      </c>
      <c r="AJ2158">
        <v>1450000</v>
      </c>
      <c r="AQ2158" t="str">
        <v>YS777507 Corp</v>
      </c>
      <c r="AR2158" t="str">
        <v>XS2902330203</v>
      </c>
      <c r="AS2158" t="str">
        <v>YS7775077</v>
      </c>
      <c r="AT2158" t="str">
        <v>BNP 0 12/21/26</v>
      </c>
      <c r="AU2158" s="1">
        <v>46377</v>
      </c>
      <c r="AV2158">
        <v>1525000</v>
      </c>
      <c r="KA2158" s="1"/>
      <c r="LE2158" s="1"/>
    </row>
    <row r="2159" spans="31:317" x14ac:dyDescent="0.25">
      <c r="AE2159" t="str">
        <v>ZL333028 Corp</v>
      </c>
      <c r="AF2159" t="str">
        <v>CH1252022020</v>
      </c>
      <c r="AG2159" t="str">
        <v>ZL3330285</v>
      </c>
      <c r="AH2159" t="str">
        <v>BACR Float 03/17/26</v>
      </c>
      <c r="AI2159" s="1">
        <v>46098</v>
      </c>
      <c r="AJ2159">
        <v>2000000</v>
      </c>
      <c r="AQ2159" t="str">
        <v>YS796189 Corp</v>
      </c>
      <c r="AR2159" t="str">
        <v>XS2940948909</v>
      </c>
      <c r="AS2159" t="str">
        <v>YS7961891</v>
      </c>
      <c r="AT2159" t="str">
        <v>BNP 0 01/08/30</v>
      </c>
      <c r="AU2159" s="1">
        <v>47491</v>
      </c>
      <c r="AV2159">
        <v>810000</v>
      </c>
      <c r="KA2159" s="1"/>
      <c r="LE2159" s="1"/>
    </row>
    <row r="2160" spans="31:317" x14ac:dyDescent="0.25">
      <c r="AE2160" t="str">
        <v>ZL343587 Corp</v>
      </c>
      <c r="AF2160" t="str">
        <v>DE000BC0K187</v>
      </c>
      <c r="AG2160" t="str">
        <v>ZL3435878</v>
      </c>
      <c r="AH2160" t="str">
        <v>BACR 5.2 04/14/26</v>
      </c>
      <c r="AI2160" s="1">
        <v>46126</v>
      </c>
      <c r="AJ2160">
        <v>30000000</v>
      </c>
      <c r="AQ2160" t="str">
        <v>YS802530 Corp</v>
      </c>
      <c r="AR2160" t="str">
        <v>XS2940954204</v>
      </c>
      <c r="AS2160" t="str">
        <v>YS8025308</v>
      </c>
      <c r="AT2160" t="str">
        <v>BNP 0 01/08/35</v>
      </c>
      <c r="AU2160" s="1">
        <v>49317</v>
      </c>
      <c r="AV2160">
        <v>300000</v>
      </c>
      <c r="KA2160" s="1"/>
      <c r="LE2160" s="1"/>
    </row>
    <row r="2161" spans="31:317" x14ac:dyDescent="0.25">
      <c r="AE2161" t="str">
        <v>ZL372651 Corp</v>
      </c>
      <c r="AF2161" t="str">
        <v>XS2483220047</v>
      </c>
      <c r="AG2161" t="str">
        <v>ZL3726516</v>
      </c>
      <c r="AH2161" t="str">
        <v>BACR Float 03/14/28</v>
      </c>
      <c r="AI2161" s="1">
        <v>46826</v>
      </c>
      <c r="AJ2161">
        <v>1300000</v>
      </c>
      <c r="AQ2161" t="str">
        <v>YS803027 Corp</v>
      </c>
      <c r="AR2161" t="str">
        <v>XS2940954543</v>
      </c>
      <c r="AS2161" t="str">
        <v>YS8030274</v>
      </c>
      <c r="AT2161" t="str">
        <v>BNP 0 01/08/35</v>
      </c>
      <c r="AU2161" s="1">
        <v>49317</v>
      </c>
      <c r="AV2161">
        <v>800000</v>
      </c>
      <c r="KA2161" s="1"/>
      <c r="LE2161" s="1"/>
    </row>
    <row r="2162" spans="31:317" x14ac:dyDescent="0.25">
      <c r="AE2162" t="str">
        <v>ZL379394 Corp</v>
      </c>
      <c r="AF2162" t="str">
        <v>US06749NVH24</v>
      </c>
      <c r="AG2162" t="str">
        <v>06749NVH2</v>
      </c>
      <c r="AH2162" t="str">
        <v>BACR 5 ¾ 03/21/33</v>
      </c>
      <c r="AI2162" s="1">
        <v>48659</v>
      </c>
      <c r="AJ2162">
        <v>1008000</v>
      </c>
      <c r="AQ2162" t="str">
        <v>YS803991 Corp</v>
      </c>
      <c r="AR2162" t="str">
        <v>XS2936362065</v>
      </c>
      <c r="AS2162" t="str">
        <v>YS8039911</v>
      </c>
      <c r="AT2162" t="str">
        <v>BNP 9.35 01/08/30</v>
      </c>
      <c r="AU2162" s="1">
        <v>47491</v>
      </c>
      <c r="AV2162">
        <v>3500000</v>
      </c>
      <c r="KA2162" s="1"/>
      <c r="LE2162" s="1"/>
    </row>
    <row r="2163" spans="31:317" x14ac:dyDescent="0.25">
      <c r="AE2163" t="str">
        <v>ZL429536 Corp</v>
      </c>
      <c r="AF2163" t="str">
        <v>XS2483228453</v>
      </c>
      <c r="AG2163" t="str">
        <v>ZL4295362</v>
      </c>
      <c r="AH2163" t="str">
        <v>BACR Float 03/20/28</v>
      </c>
      <c r="AI2163" s="1">
        <v>46832</v>
      </c>
      <c r="AJ2163">
        <v>15000000</v>
      </c>
      <c r="AQ2163" t="str">
        <v>YS804454 Corp</v>
      </c>
      <c r="AR2163" t="str">
        <v>XS2940952091</v>
      </c>
      <c r="AS2163" t="str">
        <v>YS8044549</v>
      </c>
      <c r="AT2163" t="str">
        <v>BNP Float 01/08/30</v>
      </c>
      <c r="AU2163" s="1">
        <v>47491</v>
      </c>
      <c r="AV2163">
        <v>1000000</v>
      </c>
      <c r="KA2163" s="1"/>
      <c r="LE2163" s="1"/>
    </row>
    <row r="2164" spans="31:317" x14ac:dyDescent="0.25">
      <c r="AE2164" t="str">
        <v>ZL510980 Corp</v>
      </c>
      <c r="AF2164" t="str">
        <v>US06749NWS79</v>
      </c>
      <c r="AG2164" t="str">
        <v>06749NWS7</v>
      </c>
      <c r="AH2164" t="str">
        <v>BACR Float 03/23/26</v>
      </c>
      <c r="AI2164" s="1">
        <v>46104</v>
      </c>
      <c r="AJ2164">
        <v>0</v>
      </c>
      <c r="AQ2164" t="str">
        <v>YS806958 Corp</v>
      </c>
      <c r="AR2164" t="str">
        <v>XS2940951952</v>
      </c>
      <c r="AS2164" t="str">
        <v>YS8069587</v>
      </c>
      <c r="AT2164" t="str">
        <v>BNP Float 01/08/30</v>
      </c>
      <c r="AU2164" s="1">
        <v>47491</v>
      </c>
      <c r="AV2164">
        <v>1000000</v>
      </c>
      <c r="KA2164" s="1"/>
      <c r="LE2164" s="1"/>
    </row>
    <row r="2165" spans="31:317" x14ac:dyDescent="0.25">
      <c r="AE2165" t="str">
        <v>ZL612293 Corp</v>
      </c>
      <c r="AF2165" t="str">
        <v>XS2485433291</v>
      </c>
      <c r="AG2165" t="str">
        <v>ZL6122937</v>
      </c>
      <c r="AH2165" t="str">
        <v>BACR 7.53 01/10/29</v>
      </c>
      <c r="AI2165" s="1">
        <v>47128</v>
      </c>
      <c r="AJ2165">
        <v>2500000</v>
      </c>
      <c r="AQ2165" t="str">
        <v>YS807391 Corp</v>
      </c>
      <c r="AR2165" t="str">
        <v>XS2927940457</v>
      </c>
      <c r="AS2165" t="str">
        <v>YS8073910</v>
      </c>
      <c r="AT2165" t="str">
        <v>BNP 5.21 12/23/29</v>
      </c>
      <c r="AU2165" s="1">
        <v>47475</v>
      </c>
      <c r="AV2165">
        <v>3300000</v>
      </c>
      <c r="KA2165" s="1"/>
      <c r="LE2165" s="1"/>
    </row>
    <row r="2166" spans="31:317" x14ac:dyDescent="0.25">
      <c r="AE2166" t="str">
        <v>ZM009953 Corp</v>
      </c>
      <c r="AF2166" t="str">
        <v>XS2448828462</v>
      </c>
      <c r="AG2166" t="str">
        <v>ZM0099535</v>
      </c>
      <c r="AH2166" t="str">
        <v>BACR Float 12/20/27</v>
      </c>
      <c r="AI2166" s="1">
        <v>46741</v>
      </c>
      <c r="AJ2166">
        <v>3000000</v>
      </c>
      <c r="AQ2166" t="str">
        <v>YS809279 Corp</v>
      </c>
      <c r="AR2166" t="str">
        <v>XS2927940531</v>
      </c>
      <c r="AS2166" t="str">
        <v>YS8092795</v>
      </c>
      <c r="AT2166" t="str">
        <v>BNP 0 12/23/29</v>
      </c>
      <c r="AU2166" s="1">
        <v>47475</v>
      </c>
      <c r="AV2166">
        <v>1000000</v>
      </c>
      <c r="KA2166" s="1"/>
      <c r="LE2166" s="1"/>
    </row>
    <row r="2167" spans="31:317" x14ac:dyDescent="0.25">
      <c r="AE2167" t="str">
        <v>ZM033991 Corp</v>
      </c>
      <c r="AF2167" t="str">
        <v>XS2448831847</v>
      </c>
      <c r="AG2167" t="str">
        <v>ZM0339915</v>
      </c>
      <c r="AH2167" t="str">
        <v>BACR Float 01/04/28</v>
      </c>
      <c r="AI2167" s="1">
        <v>46756</v>
      </c>
      <c r="AJ2167">
        <v>1000000</v>
      </c>
      <c r="AQ2167" t="str">
        <v>YS810772 Corp</v>
      </c>
      <c r="AR2167" t="str">
        <v>XS2927940374</v>
      </c>
      <c r="AS2167" t="str">
        <v>YS8107726</v>
      </c>
      <c r="AT2167" t="str">
        <v>BNP 5.21 12/23/29</v>
      </c>
      <c r="AU2167" s="1">
        <v>47475</v>
      </c>
      <c r="AV2167">
        <v>8200000</v>
      </c>
      <c r="KA2167" s="1"/>
      <c r="LE2167" s="1"/>
    </row>
    <row r="2168" spans="31:317" x14ac:dyDescent="0.25">
      <c r="AE2168" t="str">
        <v>ZM034081 Corp</v>
      </c>
      <c r="AF2168" t="str">
        <v>XS2448831763</v>
      </c>
      <c r="AG2168" t="str">
        <v>ZM0340814</v>
      </c>
      <c r="AH2168" t="str">
        <v>BACR Float 01/04/26</v>
      </c>
      <c r="AI2168" s="1">
        <v>46026</v>
      </c>
      <c r="AJ2168">
        <v>1000000</v>
      </c>
      <c r="AQ2168" t="str">
        <v>YS811307 Corp</v>
      </c>
      <c r="AR2168" t="str">
        <v>XS2927942230</v>
      </c>
      <c r="AS2168" t="str">
        <v>YS8113070</v>
      </c>
      <c r="AT2168" t="str">
        <v>BNP 0 12/23/29</v>
      </c>
      <c r="AU2168" s="1">
        <v>47475</v>
      </c>
      <c r="AV2168">
        <v>5000000</v>
      </c>
      <c r="KA2168" s="1"/>
      <c r="LE2168" s="1"/>
    </row>
    <row r="2169" spans="31:317" x14ac:dyDescent="0.25">
      <c r="AE2169" t="str">
        <v>ZM111556 Corp</v>
      </c>
      <c r="AF2169" t="str">
        <v>XS2458814956</v>
      </c>
      <c r="AG2169" t="str">
        <v>ZM1115561</v>
      </c>
      <c r="AH2169" t="str">
        <v>BACR 5.1 12/20/25</v>
      </c>
      <c r="AI2169" s="1">
        <v>46011</v>
      </c>
      <c r="AJ2169">
        <v>3000000</v>
      </c>
      <c r="AQ2169" t="str">
        <v>YS811413 Corp</v>
      </c>
      <c r="AR2169" t="str">
        <v>XS2927942313</v>
      </c>
      <c r="AS2169" t="str">
        <v>YS8114136</v>
      </c>
      <c r="AT2169" t="str">
        <v>BNP 0 12/23/29</v>
      </c>
      <c r="AU2169" s="1">
        <v>47475</v>
      </c>
      <c r="AV2169">
        <v>2500000</v>
      </c>
      <c r="KA2169" s="1"/>
      <c r="LE2169" s="1"/>
    </row>
    <row r="2170" spans="31:317" x14ac:dyDescent="0.25">
      <c r="AE2170" t="str">
        <v>ZM352737 Corp</v>
      </c>
      <c r="AF2170" t="str">
        <v>CH1235333593</v>
      </c>
      <c r="AG2170" t="str">
        <v>ZM3527375</v>
      </c>
      <c r="AH2170" t="str">
        <v>BACR Float 01/19/27</v>
      </c>
      <c r="AI2170" s="1">
        <v>46406</v>
      </c>
      <c r="AJ2170">
        <v>1970000</v>
      </c>
      <c r="AQ2170" t="str">
        <v>YS825360 Corp</v>
      </c>
      <c r="AR2170" t="str">
        <v>XS2927943550</v>
      </c>
      <c r="AS2170" t="str">
        <v>YS8253603</v>
      </c>
      <c r="AT2170" t="str">
        <v>BNP Float 12/23/29</v>
      </c>
      <c r="AU2170" s="1">
        <v>47475</v>
      </c>
      <c r="AV2170">
        <v>2000000</v>
      </c>
      <c r="KA2170" s="1"/>
      <c r="LE2170" s="1"/>
    </row>
    <row r="2171" spans="31:317" x14ac:dyDescent="0.25">
      <c r="AE2171" t="str">
        <v>ZM417497 Corp</v>
      </c>
      <c r="AF2171" t="str">
        <v>XS2458889701</v>
      </c>
      <c r="AG2171" t="str">
        <v>ZM4174979</v>
      </c>
      <c r="AH2171" t="str">
        <v>BACR Float 12/20/27</v>
      </c>
      <c r="AI2171" s="1">
        <v>46741</v>
      </c>
      <c r="AJ2171">
        <v>30000000</v>
      </c>
      <c r="AQ2171" t="str">
        <v>YS825470 Corp</v>
      </c>
      <c r="AR2171" t="str">
        <v>XS2927943634</v>
      </c>
      <c r="AS2171" t="str">
        <v>YS8254700</v>
      </c>
      <c r="AT2171" t="str">
        <v>BNP Float 12/23/29</v>
      </c>
      <c r="AU2171" s="1">
        <v>47475</v>
      </c>
      <c r="AV2171">
        <v>2000000</v>
      </c>
      <c r="KA2171" s="1"/>
      <c r="LE2171" s="1"/>
    </row>
    <row r="2172" spans="31:317" x14ac:dyDescent="0.25">
      <c r="AE2172" t="str">
        <v>ZM418034 Corp</v>
      </c>
      <c r="AF2172" t="str">
        <v>XS2458890030</v>
      </c>
      <c r="AG2172" t="str">
        <v>ZM4180349</v>
      </c>
      <c r="AH2172" t="str">
        <v>BACR 4 01/25/28</v>
      </c>
      <c r="AI2172" s="1">
        <v>46777</v>
      </c>
      <c r="AJ2172">
        <v>950000</v>
      </c>
      <c r="AQ2172" t="str">
        <v>YS825561 Corp</v>
      </c>
      <c r="AR2172" t="str">
        <v>XS2927943717</v>
      </c>
      <c r="AS2172" t="str">
        <v>YS8255616</v>
      </c>
      <c r="AT2172" t="str">
        <v>BNP Float 12/23/29</v>
      </c>
      <c r="AU2172" s="1">
        <v>47475</v>
      </c>
      <c r="AV2172">
        <v>2000000</v>
      </c>
      <c r="KA2172" s="1"/>
      <c r="LE2172" s="1"/>
    </row>
    <row r="2173" spans="31:317" x14ac:dyDescent="0.25">
      <c r="AE2173" t="str">
        <v>ZM418039 Corp</v>
      </c>
      <c r="AF2173" t="str">
        <v>XS2458900284</v>
      </c>
      <c r="AG2173" t="str">
        <v>ZM4180398</v>
      </c>
      <c r="AH2173" t="str">
        <v>BACR Float 01/19/28</v>
      </c>
      <c r="AI2173" s="1">
        <v>46771</v>
      </c>
      <c r="AJ2173">
        <v>15000000</v>
      </c>
      <c r="AQ2173" t="str">
        <v>YS825630 Corp</v>
      </c>
      <c r="AR2173" t="str">
        <v>XS2927949599</v>
      </c>
      <c r="AS2173" t="str">
        <v>YS8256309</v>
      </c>
      <c r="AT2173" t="str">
        <v>BNP 5 12/23/31</v>
      </c>
      <c r="AU2173" s="1">
        <v>48205</v>
      </c>
      <c r="AV2173">
        <v>4550000</v>
      </c>
      <c r="KA2173" s="1"/>
      <c r="LE2173" s="1"/>
    </row>
    <row r="2174" spans="31:317" x14ac:dyDescent="0.25">
      <c r="AE2174" t="str">
        <v>ZM458570 Corp</v>
      </c>
      <c r="AF2174" t="str">
        <v>XS2463255880</v>
      </c>
      <c r="AG2174" t="str">
        <v>ZM4585703</v>
      </c>
      <c r="AH2174" t="str">
        <v>BACR 6.2 12/20/27</v>
      </c>
      <c r="AI2174" s="1">
        <v>46741</v>
      </c>
      <c r="AJ2174">
        <v>1300000</v>
      </c>
      <c r="AQ2174" t="str">
        <v>YS827469 Corp</v>
      </c>
      <c r="AR2174" t="str">
        <v>XS2927949839</v>
      </c>
      <c r="AS2174" t="str">
        <v>YS8274690</v>
      </c>
      <c r="AT2174" t="str">
        <v>BNP 5.2 12/23/29</v>
      </c>
      <c r="AU2174" s="1">
        <v>47475</v>
      </c>
      <c r="AV2174">
        <v>650000</v>
      </c>
      <c r="KA2174" s="1"/>
      <c r="LE2174" s="1"/>
    </row>
    <row r="2175" spans="31:317" x14ac:dyDescent="0.25">
      <c r="AE2175" t="str">
        <v>ZM525794 Corp</v>
      </c>
      <c r="AF2175" t="str">
        <v>CH1235337065</v>
      </c>
      <c r="AG2175" t="str">
        <v>ZM5257948</v>
      </c>
      <c r="AH2175" t="str">
        <v>BACR Float 01/25/27</v>
      </c>
      <c r="AI2175" s="1">
        <v>46412</v>
      </c>
      <c r="AJ2175">
        <v>1425000</v>
      </c>
      <c r="AQ2175" t="str">
        <v>YS828918 Corp</v>
      </c>
      <c r="AR2175" t="str">
        <v>XS2931413806</v>
      </c>
      <c r="AS2175" t="str">
        <v>YS8289185</v>
      </c>
      <c r="AT2175" t="str">
        <v>BNP 5.32 12/23/29</v>
      </c>
      <c r="AU2175" s="1">
        <v>47475</v>
      </c>
      <c r="AV2175">
        <v>60150000</v>
      </c>
      <c r="KA2175" s="1"/>
      <c r="LE2175" s="1"/>
    </row>
    <row r="2176" spans="31:317" x14ac:dyDescent="0.25">
      <c r="AE2176" t="str">
        <v>ZM548479 Corp</v>
      </c>
      <c r="AF2176" t="str">
        <v>XS2463268602</v>
      </c>
      <c r="AG2176" t="str">
        <v>ZM5484799</v>
      </c>
      <c r="AH2176" t="str">
        <v>BACR 5.42 12/20/27</v>
      </c>
      <c r="AI2176" s="1">
        <v>46741</v>
      </c>
      <c r="AJ2176">
        <v>20000000</v>
      </c>
      <c r="AQ2176" t="str">
        <v>YS829119 Corp</v>
      </c>
      <c r="AR2176" t="str">
        <v>XS2931409952</v>
      </c>
      <c r="AS2176" t="str">
        <v>YS8291199</v>
      </c>
      <c r="AT2176" t="str">
        <v>BNP 4.95 12/23/27</v>
      </c>
      <c r="AU2176" s="1">
        <v>46744</v>
      </c>
      <c r="AV2176">
        <v>5250000</v>
      </c>
      <c r="KA2176" s="1"/>
      <c r="LE2176" s="1"/>
    </row>
    <row r="2177" spans="31:317" x14ac:dyDescent="0.25">
      <c r="AE2177" t="str">
        <v>ZM573356 Corp</v>
      </c>
      <c r="AF2177" t="e">
        <v>#N/A</v>
      </c>
      <c r="AG2177" t="str">
        <v>ZM5733567</v>
      </c>
      <c r="AH2177" t="str">
        <v>BACR 3.76 01/30/26</v>
      </c>
      <c r="AI2177" s="1">
        <v>46052</v>
      </c>
      <c r="AJ2177">
        <v>2605000</v>
      </c>
      <c r="AQ2177" t="str">
        <v>YS829120 Corp</v>
      </c>
      <c r="AR2177" t="str">
        <v>XS2931410026</v>
      </c>
      <c r="AS2177" t="str">
        <v>YS8291207</v>
      </c>
      <c r="AT2177" t="str">
        <v>BNP 4.95 12/23/27</v>
      </c>
      <c r="AU2177" s="1">
        <v>46744</v>
      </c>
      <c r="AV2177">
        <v>5000000</v>
      </c>
      <c r="KA2177" s="1"/>
      <c r="LE2177" s="1"/>
    </row>
    <row r="2178" spans="31:317" x14ac:dyDescent="0.25">
      <c r="AE2178" t="str">
        <v>ZM575038 Corp</v>
      </c>
      <c r="AF2178" t="str">
        <v>XS2448810684</v>
      </c>
      <c r="AG2178" t="str">
        <v>ZM5750389</v>
      </c>
      <c r="AH2178" t="str">
        <v>BACR 3.92 01/31/28</v>
      </c>
      <c r="AI2178" s="1">
        <v>46783</v>
      </c>
      <c r="AJ2178">
        <v>979000</v>
      </c>
      <c r="AQ2178" t="str">
        <v>YS829124 Corp</v>
      </c>
      <c r="AR2178" t="str">
        <v>XS2931424670</v>
      </c>
      <c r="AS2178" t="str">
        <v>YS8291249</v>
      </c>
      <c r="AT2178" t="str">
        <v>BNP 0 12/23/34</v>
      </c>
      <c r="AU2178" s="1">
        <v>49301</v>
      </c>
      <c r="AV2178">
        <v>1700000</v>
      </c>
      <c r="KA2178" s="1"/>
      <c r="LE2178" s="1"/>
    </row>
    <row r="2179" spans="31:317" x14ac:dyDescent="0.25">
      <c r="AE2179" t="str">
        <v>ZM593756 Corp</v>
      </c>
      <c r="AF2179" t="str">
        <v>XS2448810502</v>
      </c>
      <c r="AG2179" t="str">
        <v>ZM5937564</v>
      </c>
      <c r="AH2179" t="str">
        <v>BACR 3.76 01/30/26</v>
      </c>
      <c r="AI2179" s="1">
        <v>46052</v>
      </c>
      <c r="AJ2179">
        <v>2605000</v>
      </c>
      <c r="AQ2179" t="str">
        <v>YS829411 Corp</v>
      </c>
      <c r="AR2179" t="str">
        <v>XS2931423607</v>
      </c>
      <c r="AS2179" t="str">
        <v>YS8294110</v>
      </c>
      <c r="AT2179" t="str">
        <v>BNP 4.71 12/23/29</v>
      </c>
      <c r="AU2179" s="1">
        <v>47475</v>
      </c>
      <c r="AV2179">
        <v>680000</v>
      </c>
      <c r="KA2179" s="1"/>
      <c r="LE2179" s="1"/>
    </row>
    <row r="2180" spans="31:317" x14ac:dyDescent="0.25">
      <c r="AE2180" t="str">
        <v>ZM692441 Corp</v>
      </c>
      <c r="AF2180" t="str">
        <v>CH1245536375</v>
      </c>
      <c r="AG2180" t="str">
        <v>ZM6924413</v>
      </c>
      <c r="AH2180" t="str">
        <v>BACR Float 02/02/28</v>
      </c>
      <c r="AI2180" s="1">
        <v>46785</v>
      </c>
      <c r="AJ2180">
        <v>1000000</v>
      </c>
      <c r="AQ2180" t="str">
        <v>YS829526 Corp</v>
      </c>
      <c r="AR2180" t="str">
        <v>XS2931412238</v>
      </c>
      <c r="AS2180" t="str">
        <v>YS8295265</v>
      </c>
      <c r="AT2180" t="str">
        <v>BNP 4 ¾ 12/23/27</v>
      </c>
      <c r="AU2180" s="1">
        <v>46744</v>
      </c>
      <c r="AV2180">
        <v>1600000</v>
      </c>
      <c r="KA2180" s="1"/>
      <c r="LE2180" s="1"/>
    </row>
    <row r="2181" spans="31:317" x14ac:dyDescent="0.25">
      <c r="AE2181" t="str">
        <v>ZM751849 Corp</v>
      </c>
      <c r="AF2181" t="str">
        <v>CH1245537027</v>
      </c>
      <c r="AG2181" t="str">
        <v>ZM7518495</v>
      </c>
      <c r="AH2181" t="str">
        <v>BACR Float 02/10/26</v>
      </c>
      <c r="AI2181" s="1">
        <v>46063</v>
      </c>
      <c r="AJ2181">
        <v>7200000</v>
      </c>
      <c r="AQ2181" t="str">
        <v>YS829542 Corp</v>
      </c>
      <c r="AR2181" t="str">
        <v>XS2931414101</v>
      </c>
      <c r="AS2181" t="str">
        <v>YS8295422</v>
      </c>
      <c r="AT2181" t="str">
        <v>BNP 5.32 12/23/29</v>
      </c>
      <c r="AU2181" s="1">
        <v>47475</v>
      </c>
      <c r="AV2181">
        <v>60450000</v>
      </c>
      <c r="KA2181" s="1"/>
      <c r="LE2181" s="1"/>
    </row>
    <row r="2182" spans="31:317" x14ac:dyDescent="0.25">
      <c r="AE2182" t="str">
        <v>ZM770695 Corp</v>
      </c>
      <c r="AF2182" t="str">
        <v>XS2463725783</v>
      </c>
      <c r="AG2182" t="str">
        <v>ZM7706959</v>
      </c>
      <c r="AH2182" t="str">
        <v>BACR 9 ¼ 12/20/27</v>
      </c>
      <c r="AI2182" s="1">
        <v>46741</v>
      </c>
      <c r="AJ2182">
        <v>1000000</v>
      </c>
      <c r="AQ2182" t="str">
        <v>YS837308 Corp</v>
      </c>
      <c r="AR2182" t="str">
        <v>US05593DE823</v>
      </c>
      <c r="AS2182" t="str">
        <v>05593DE82</v>
      </c>
      <c r="AT2182" t="str">
        <v>BNP Float 10/21/25</v>
      </c>
      <c r="AU2182" s="1">
        <v>45951</v>
      </c>
      <c r="AV2182">
        <v>35000000</v>
      </c>
      <c r="KA2182" s="1"/>
      <c r="LE2182" s="1"/>
    </row>
    <row r="2183" spans="31:317" x14ac:dyDescent="0.25">
      <c r="AE2183" t="str">
        <v>ZM791487 Corp</v>
      </c>
      <c r="AF2183" t="str">
        <v>CH1245538454</v>
      </c>
      <c r="AG2183" t="str">
        <v>ZM7914876</v>
      </c>
      <c r="AH2183" t="str">
        <v>BACR Float 02/07/28</v>
      </c>
      <c r="AI2183" s="1">
        <v>46790</v>
      </c>
      <c r="AJ2183">
        <v>1000000</v>
      </c>
      <c r="AQ2183" t="str">
        <v>YS838341 Corp</v>
      </c>
      <c r="AR2183" t="str">
        <v>XS2936350052</v>
      </c>
      <c r="AS2183" t="str">
        <v>YS8383418</v>
      </c>
      <c r="AT2183" t="str">
        <v>BNP 6.82 01/08/30</v>
      </c>
      <c r="AU2183" s="1">
        <v>47491</v>
      </c>
      <c r="AV2183">
        <v>500000</v>
      </c>
      <c r="KA2183" s="1"/>
      <c r="LE2183" s="1"/>
    </row>
    <row r="2184" spans="31:317" x14ac:dyDescent="0.25">
      <c r="AE2184" t="str">
        <v>ZM832350 Corp</v>
      </c>
      <c r="AF2184" t="str">
        <v>US06749NNH16</v>
      </c>
      <c r="AG2184" t="str">
        <v>06749NNH1</v>
      </c>
      <c r="AH2184" t="str">
        <v>BACR 5 ¼ 02/22/38</v>
      </c>
      <c r="AI2184" s="1">
        <v>50458</v>
      </c>
      <c r="AJ2184">
        <v>2519000</v>
      </c>
      <c r="AQ2184" t="str">
        <v>YS879240 Corp</v>
      </c>
      <c r="AR2184" t="str">
        <v>XS2919390315</v>
      </c>
      <c r="AS2184" t="str">
        <v>YS8792402</v>
      </c>
      <c r="AT2184" t="str">
        <v>BNP Float 12/21/26</v>
      </c>
      <c r="AU2184" s="1">
        <v>46377</v>
      </c>
      <c r="AV2184">
        <v>525000</v>
      </c>
      <c r="KA2184" s="1"/>
      <c r="LE2184" s="1"/>
    </row>
    <row r="2185" spans="31:317" x14ac:dyDescent="0.25">
      <c r="AE2185" t="str">
        <v>ZM859088 Corp</v>
      </c>
      <c r="AF2185" t="str">
        <v>XS2463720552</v>
      </c>
      <c r="AG2185" t="str">
        <v>ZM8590881</v>
      </c>
      <c r="AH2185" t="str">
        <v>BACR 5.3 12/20/25</v>
      </c>
      <c r="AI2185" s="1">
        <v>46011</v>
      </c>
      <c r="AJ2185">
        <v>25000000</v>
      </c>
      <c r="AQ2185" t="str">
        <v>YS893974 Corp</v>
      </c>
      <c r="AR2185" t="str">
        <v>XS2836202049</v>
      </c>
      <c r="AS2185" t="str">
        <v>YS8939748</v>
      </c>
      <c r="AT2185" t="str">
        <v>BNP 8 ½ 07/05/28</v>
      </c>
      <c r="AU2185" s="1">
        <v>46939</v>
      </c>
      <c r="AV2185">
        <v>250000</v>
      </c>
      <c r="KA2185" s="1"/>
      <c r="LE2185" s="1"/>
    </row>
    <row r="2186" spans="31:317" x14ac:dyDescent="0.25">
      <c r="AE2186" t="str">
        <v>ZM861252 Corp</v>
      </c>
      <c r="AF2186" t="str">
        <v>XS2463720479</v>
      </c>
      <c r="AG2186" t="str">
        <v>ZM8612529</v>
      </c>
      <c r="AH2186" t="str">
        <v>BACR 5.28 12/20/25</v>
      </c>
      <c r="AI2186" s="1">
        <v>46011</v>
      </c>
      <c r="AJ2186">
        <v>25000000</v>
      </c>
      <c r="AQ2186" t="str">
        <v>YS894501 Corp</v>
      </c>
      <c r="AR2186" t="str">
        <v>XS2942738084</v>
      </c>
      <c r="AS2186" t="str">
        <v>YS8945018</v>
      </c>
      <c r="AT2186" t="str">
        <v>BNP 0 01/08/35</v>
      </c>
      <c r="AU2186" s="1">
        <v>49317</v>
      </c>
      <c r="AV2186">
        <v>500000</v>
      </c>
      <c r="KA2186" s="1"/>
      <c r="LE2186" s="1"/>
    </row>
    <row r="2187" spans="31:317" x14ac:dyDescent="0.25">
      <c r="AE2187" t="str">
        <v>ZM866284 Corp</v>
      </c>
      <c r="AF2187" t="str">
        <v>XS2463720719</v>
      </c>
      <c r="AG2187" t="str">
        <v>ZM8662847</v>
      </c>
      <c r="AH2187" t="str">
        <v>BACR 5.27 12/20/25</v>
      </c>
      <c r="AI2187" s="1">
        <v>46011</v>
      </c>
      <c r="AJ2187">
        <v>25000000</v>
      </c>
      <c r="AQ2187" t="str">
        <v>YS894503 Corp</v>
      </c>
      <c r="AR2187" t="str">
        <v>XS2927921150</v>
      </c>
      <c r="AS2187" t="str">
        <v>YS8945034</v>
      </c>
      <c r="AT2187" t="str">
        <v>BNP 0 01/08/32</v>
      </c>
      <c r="AU2187" s="1">
        <v>48221</v>
      </c>
      <c r="AV2187">
        <v>1000000</v>
      </c>
      <c r="KA2187" s="1"/>
      <c r="LE2187" s="1"/>
    </row>
    <row r="2188" spans="31:317" x14ac:dyDescent="0.25">
      <c r="AE2188" t="str">
        <v>ZM866414 Corp</v>
      </c>
      <c r="AF2188" t="str">
        <v>XS2463720800</v>
      </c>
      <c r="AG2188" t="str">
        <v>ZM8664140</v>
      </c>
      <c r="AH2188" t="str">
        <v>BACR 5.28 12/20/25</v>
      </c>
      <c r="AI2188" s="1">
        <v>46011</v>
      </c>
      <c r="AJ2188">
        <v>25000000</v>
      </c>
      <c r="AQ2188" t="str">
        <v>YS895169 Corp</v>
      </c>
      <c r="AR2188" t="str">
        <v>XS2927921234</v>
      </c>
      <c r="AS2188" t="str">
        <v>YS8951693</v>
      </c>
      <c r="AT2188" t="str">
        <v>BNP 0 01/08/32</v>
      </c>
      <c r="AU2188" s="1">
        <v>48221</v>
      </c>
      <c r="AV2188">
        <v>1000000</v>
      </c>
      <c r="KA2188" s="1"/>
      <c r="LE2188" s="1"/>
    </row>
    <row r="2189" spans="31:317" x14ac:dyDescent="0.25">
      <c r="AE2189" t="str">
        <v>ZM946534 Corp</v>
      </c>
      <c r="AF2189" t="str">
        <v>XS2470034013</v>
      </c>
      <c r="AG2189" t="str">
        <v>ZM9465349</v>
      </c>
      <c r="AH2189" t="str">
        <v>BACR Float 12/20/27</v>
      </c>
      <c r="AI2189" s="1">
        <v>46741</v>
      </c>
      <c r="AJ2189">
        <v>2000000</v>
      </c>
      <c r="AQ2189" t="str">
        <v>YS895872 Corp</v>
      </c>
      <c r="AR2189" t="str">
        <v>XS2942747150</v>
      </c>
      <c r="AS2189" t="str">
        <v>YS8958722</v>
      </c>
      <c r="AT2189" t="str">
        <v>BNP 6 01/08/31</v>
      </c>
      <c r="AU2189" s="1">
        <v>47856</v>
      </c>
      <c r="AV2189">
        <v>543000</v>
      </c>
      <c r="KA2189" s="1"/>
      <c r="LE2189" s="1"/>
    </row>
    <row r="2190" spans="31:317" x14ac:dyDescent="0.25">
      <c r="AE2190" t="str">
        <v>ZM951606 Corp</v>
      </c>
      <c r="AF2190" t="str">
        <v>CH1245541383</v>
      </c>
      <c r="AG2190" t="str">
        <v>ZM9516067</v>
      </c>
      <c r="AH2190" t="str">
        <v>BACR Float 02/23/26</v>
      </c>
      <c r="AI2190" s="1">
        <v>46076</v>
      </c>
      <c r="AJ2190">
        <v>1000000</v>
      </c>
      <c r="AQ2190" t="str">
        <v>YS896248 Corp</v>
      </c>
      <c r="AR2190" t="str">
        <v>XS2942747077</v>
      </c>
      <c r="AS2190" t="str">
        <v>YS8962484</v>
      </c>
      <c r="AT2190" t="str">
        <v>BNP 5 ½ 01/08/31</v>
      </c>
      <c r="AU2190" s="1">
        <v>47856</v>
      </c>
      <c r="AV2190">
        <v>580000</v>
      </c>
      <c r="KA2190" s="1"/>
      <c r="LE2190" s="1"/>
    </row>
    <row r="2191" spans="31:317" x14ac:dyDescent="0.25">
      <c r="AE2191" t="str">
        <v>ZM973533 Corp</v>
      </c>
      <c r="AF2191" t="str">
        <v>CH1245541623</v>
      </c>
      <c r="AG2191" t="str">
        <v>ZM9735337</v>
      </c>
      <c r="AH2191" t="str">
        <v>BACR Float 02/16/28</v>
      </c>
      <c r="AI2191" s="1">
        <v>46799</v>
      </c>
      <c r="AJ2191">
        <v>1020000</v>
      </c>
      <c r="AQ2191" t="str">
        <v>YS898073 Corp</v>
      </c>
      <c r="AR2191" t="str">
        <v>XS2936326854</v>
      </c>
      <c r="AS2191" t="str">
        <v>YS8980734</v>
      </c>
      <c r="AT2191" t="str">
        <v>BNP 6 ½ 01/08/30</v>
      </c>
      <c r="AU2191" s="1">
        <v>47491</v>
      </c>
      <c r="AV2191">
        <v>4932000</v>
      </c>
      <c r="KA2191" s="1"/>
      <c r="LE2191" s="1"/>
    </row>
    <row r="2192" spans="31:317" x14ac:dyDescent="0.25">
      <c r="AE2192" t="str">
        <v>ZN127957 Corp</v>
      </c>
      <c r="AF2192" t="str">
        <v>XS2441904138</v>
      </c>
      <c r="AG2192" t="str">
        <v>ZN1279571</v>
      </c>
      <c r="AH2192" t="str">
        <v>BACR 6.3 11/15/32</v>
      </c>
      <c r="AI2192" s="1">
        <v>48533</v>
      </c>
      <c r="AJ2192">
        <v>15000000</v>
      </c>
      <c r="AQ2192" t="str">
        <v>YS900834 Corp</v>
      </c>
      <c r="AR2192" t="str">
        <v>XS2942714143</v>
      </c>
      <c r="AS2192" t="str">
        <v>YS9008345</v>
      </c>
      <c r="AT2192" t="str">
        <v>BNP 0 01/08/32</v>
      </c>
      <c r="AU2192" s="1">
        <v>48221</v>
      </c>
      <c r="AV2192">
        <v>500000</v>
      </c>
      <c r="KA2192" s="1"/>
      <c r="LE2192" s="1"/>
    </row>
    <row r="2193" spans="31:317" x14ac:dyDescent="0.25">
      <c r="AE2193" t="str">
        <v>ZN128332 Corp</v>
      </c>
      <c r="AF2193" t="str">
        <v>XS2441897506</v>
      </c>
      <c r="AG2193" t="str">
        <v>ZN1283326</v>
      </c>
      <c r="AH2193" t="str">
        <v>BACR 6.2 12/20/25</v>
      </c>
      <c r="AI2193" s="1">
        <v>46011</v>
      </c>
      <c r="AJ2193">
        <v>1375000</v>
      </c>
      <c r="AQ2193" t="str">
        <v>YS958300 Corp</v>
      </c>
      <c r="AR2193" t="str">
        <v>XS2940975621</v>
      </c>
      <c r="AS2193" t="str">
        <v>YS9583008</v>
      </c>
      <c r="AT2193" t="str">
        <v>BNP Float 03/14/28</v>
      </c>
      <c r="AU2193" s="1">
        <v>46826</v>
      </c>
      <c r="AV2193">
        <v>5000000</v>
      </c>
      <c r="KA2193" s="1"/>
      <c r="LE2193" s="1"/>
    </row>
    <row r="2194" spans="31:317" x14ac:dyDescent="0.25">
      <c r="AE2194" t="str">
        <v>ZN132902 Corp</v>
      </c>
      <c r="AF2194" t="str">
        <v>XS2441895047</v>
      </c>
      <c r="AG2194" t="str">
        <v>ZN1329020</v>
      </c>
      <c r="AH2194" t="str">
        <v>BACR 5 ¼ 12/20/27</v>
      </c>
      <c r="AI2194" s="1">
        <v>46741</v>
      </c>
      <c r="AJ2194">
        <v>1650000</v>
      </c>
      <c r="AQ2194" t="str">
        <v>YS962505 Corp</v>
      </c>
      <c r="AR2194" t="str">
        <v>XS2942750535</v>
      </c>
      <c r="AS2194" t="str">
        <v>YS9625056</v>
      </c>
      <c r="AT2194" t="str">
        <v>BNP Float 01/08/30</v>
      </c>
      <c r="AU2194" s="1">
        <v>47491</v>
      </c>
      <c r="AV2194">
        <v>4550000</v>
      </c>
      <c r="KA2194" s="1"/>
      <c r="LE2194" s="1"/>
    </row>
    <row r="2195" spans="31:317" x14ac:dyDescent="0.25">
      <c r="AE2195" t="str">
        <v>ZN196667 Corp</v>
      </c>
      <c r="AF2195" t="str">
        <v>XS2441920175</v>
      </c>
      <c r="AG2195" t="str">
        <v>ZN1966672</v>
      </c>
      <c r="AH2195" t="str">
        <v>BACR 7.32 12/20/27</v>
      </c>
      <c r="AI2195" s="1">
        <v>46741</v>
      </c>
      <c r="AJ2195">
        <v>1000000</v>
      </c>
      <c r="AQ2195" t="str">
        <v>YS973861 Corp</v>
      </c>
      <c r="AR2195" t="str">
        <v>XS2942750451</v>
      </c>
      <c r="AS2195" t="str">
        <v>YS9738610</v>
      </c>
      <c r="AT2195" t="str">
        <v>BNP 9.6 01/08/30</v>
      </c>
      <c r="AU2195" s="1">
        <v>47491</v>
      </c>
      <c r="AV2195">
        <v>900000</v>
      </c>
      <c r="KA2195" s="1"/>
      <c r="LE2195" s="1"/>
    </row>
    <row r="2196" spans="31:317" x14ac:dyDescent="0.25">
      <c r="AE2196" t="str">
        <v>ZN201074 Corp</v>
      </c>
      <c r="AF2196" t="str">
        <v>XS2441917460</v>
      </c>
      <c r="AG2196" t="str">
        <v>ZN2010744</v>
      </c>
      <c r="AH2196" t="str">
        <v>BACR Float 11/18/25</v>
      </c>
      <c r="AI2196" s="1">
        <v>45979</v>
      </c>
      <c r="AJ2196">
        <v>2010000</v>
      </c>
      <c r="AQ2196" t="str">
        <v>YT006272 Corp</v>
      </c>
      <c r="AR2196" t="str">
        <v>XS2768637626</v>
      </c>
      <c r="AS2196" t="str">
        <v>YT0062729</v>
      </c>
      <c r="AT2196" t="str">
        <v>BNP Float 10/16/34</v>
      </c>
      <c r="AU2196" s="1">
        <v>49233</v>
      </c>
      <c r="AV2196">
        <v>1000000</v>
      </c>
      <c r="KA2196" s="1"/>
      <c r="LE2196" s="1"/>
    </row>
    <row r="2197" spans="31:317" x14ac:dyDescent="0.25">
      <c r="AE2197" t="str">
        <v>ZN246647 Corp</v>
      </c>
      <c r="AF2197" t="str">
        <v>XS2443075150</v>
      </c>
      <c r="AG2197" t="str">
        <v>ZN2466474</v>
      </c>
      <c r="AH2197" t="str">
        <v>BACR Float 11/21/25</v>
      </c>
      <c r="AI2197" s="1">
        <v>45982</v>
      </c>
      <c r="AJ2197">
        <v>1000000</v>
      </c>
      <c r="AQ2197" t="str">
        <v>YT020169 Corp</v>
      </c>
      <c r="AR2197" t="str">
        <v>XS2457939101</v>
      </c>
      <c r="AS2197" t="str">
        <v>YT0201699</v>
      </c>
      <c r="AT2197" t="str">
        <v>BNP 9 ¼ 12/30/27</v>
      </c>
      <c r="AU2197" s="1">
        <v>46751</v>
      </c>
      <c r="AV2197">
        <v>2400000</v>
      </c>
      <c r="KA2197" s="1"/>
      <c r="LE2197" s="1"/>
    </row>
    <row r="2198" spans="31:317" x14ac:dyDescent="0.25">
      <c r="AE2198" t="str">
        <v>ZN312449 Corp</v>
      </c>
      <c r="AF2198" t="str">
        <v>XS2443095422</v>
      </c>
      <c r="AG2198" t="str">
        <v>ZN3124494</v>
      </c>
      <c r="AH2198" t="str">
        <v>BACR 6.1 11/25/25</v>
      </c>
      <c r="AI2198" s="1">
        <v>45986</v>
      </c>
      <c r="AJ2198">
        <v>1000000</v>
      </c>
      <c r="AQ2198" t="str">
        <v>YT020665 Corp</v>
      </c>
      <c r="AR2198" t="str">
        <v>XS2888312977</v>
      </c>
      <c r="AS2198" t="str">
        <v>YT0206656</v>
      </c>
      <c r="AT2198" t="str">
        <v>BNP 5.15 01/08/30</v>
      </c>
      <c r="AU2198" s="1">
        <v>47491</v>
      </c>
      <c r="AV2198">
        <v>500000</v>
      </c>
      <c r="KA2198" s="1"/>
      <c r="LE2198" s="1"/>
    </row>
    <row r="2199" spans="31:317" x14ac:dyDescent="0.25">
      <c r="AE2199" t="str">
        <v>ZN337323 Corp</v>
      </c>
      <c r="AF2199" t="str">
        <v>XS2443098798</v>
      </c>
      <c r="AG2199" t="str">
        <v>ZN3373232</v>
      </c>
      <c r="AH2199" t="str">
        <v>BACR 5.01 11/25/25</v>
      </c>
      <c r="AI2199" s="1">
        <v>45986</v>
      </c>
      <c r="AJ2199">
        <v>13030000</v>
      </c>
      <c r="AQ2199" t="str">
        <v>YT031689 Corp</v>
      </c>
      <c r="AR2199" t="str">
        <v>XS2888312894</v>
      </c>
      <c r="AS2199" t="str">
        <v>YT0316893</v>
      </c>
      <c r="AT2199" t="str">
        <v>BNP 5.2 01/08/30</v>
      </c>
      <c r="AU2199" s="1">
        <v>47491</v>
      </c>
      <c r="AV2199">
        <v>1000000</v>
      </c>
      <c r="KA2199" s="1"/>
      <c r="LE2199" s="1"/>
    </row>
    <row r="2200" spans="31:317" x14ac:dyDescent="0.25">
      <c r="AE2200" t="str">
        <v>ZN338608 Corp</v>
      </c>
      <c r="AF2200" t="str">
        <v>XS2443098442</v>
      </c>
      <c r="AG2200" t="str">
        <v>ZN3386085</v>
      </c>
      <c r="AH2200" t="str">
        <v>BACR 5.88 11/18/27</v>
      </c>
      <c r="AI2200" s="1">
        <v>46709</v>
      </c>
      <c r="AJ2200">
        <v>30000000</v>
      </c>
      <c r="AQ2200" t="str">
        <v>YT031727 Corp</v>
      </c>
      <c r="AR2200" t="str">
        <v>XS2888313199</v>
      </c>
      <c r="AS2200" t="str">
        <v>YT0317271</v>
      </c>
      <c r="AT2200" t="str">
        <v>BNP 5 01/08/30</v>
      </c>
      <c r="AU2200" s="1">
        <v>47491</v>
      </c>
      <c r="AV2200">
        <v>500000</v>
      </c>
      <c r="KA2200" s="1"/>
      <c r="LE2200" s="1"/>
    </row>
    <row r="2201" spans="31:317" x14ac:dyDescent="0.25">
      <c r="AE2201" t="str">
        <v>ZN338986 Corp</v>
      </c>
      <c r="AF2201" t="str">
        <v>XS2443097717</v>
      </c>
      <c r="AG2201" t="str">
        <v>ZN3389865</v>
      </c>
      <c r="AH2201" t="str">
        <v>BACR Float 11/25/25</v>
      </c>
      <c r="AI2201" s="1">
        <v>45986</v>
      </c>
      <c r="AJ2201">
        <v>1000000</v>
      </c>
      <c r="AQ2201" t="str">
        <v>YT034453 Corp</v>
      </c>
      <c r="AR2201" t="str">
        <v>XS2840475839</v>
      </c>
      <c r="AS2201" t="str">
        <v>YT0344531</v>
      </c>
      <c r="AT2201" t="str">
        <v>BNP 0 10/05/26</v>
      </c>
      <c r="AU2201" s="1">
        <v>46300</v>
      </c>
      <c r="AV2201">
        <v>800000</v>
      </c>
      <c r="KA2201" s="1"/>
      <c r="LE2201" s="1"/>
    </row>
    <row r="2202" spans="31:317" x14ac:dyDescent="0.25">
      <c r="AE2202" t="str">
        <v>ZN409827 Corp</v>
      </c>
      <c r="AF2202" t="str">
        <v>XS2441916819</v>
      </c>
      <c r="AG2202" t="str">
        <v>ZN4098275</v>
      </c>
      <c r="AH2202" t="str">
        <v>BACR 5.71 11/18/25</v>
      </c>
      <c r="AI2202" s="1">
        <v>45979</v>
      </c>
      <c r="AJ2202">
        <v>2000000</v>
      </c>
      <c r="AQ2202" t="str">
        <v>YT034531 Corp</v>
      </c>
      <c r="AR2202" t="str">
        <v>XS2873903780</v>
      </c>
      <c r="AS2202" t="str">
        <v>YT0345314</v>
      </c>
      <c r="AT2202" t="str">
        <v>BNP 0 10/26/26</v>
      </c>
      <c r="AU2202" s="1">
        <v>46321</v>
      </c>
      <c r="AV2202">
        <v>900000</v>
      </c>
      <c r="KA2202" s="1"/>
      <c r="LE2202" s="1"/>
    </row>
    <row r="2203" spans="31:317" x14ac:dyDescent="0.25">
      <c r="AE2203" t="str">
        <v>ZN409986 Corp</v>
      </c>
      <c r="AF2203" t="str">
        <v>XS2443114827</v>
      </c>
      <c r="AG2203" t="str">
        <v>ZN4099869</v>
      </c>
      <c r="AH2203" t="str">
        <v>BACR Float 11/28/25</v>
      </c>
      <c r="AI2203" s="1">
        <v>45989</v>
      </c>
      <c r="AJ2203">
        <v>5710000</v>
      </c>
      <c r="AQ2203" t="str">
        <v>YT072529 Corp</v>
      </c>
      <c r="AR2203" t="str">
        <v>XS2863737040</v>
      </c>
      <c r="AS2203" t="str">
        <v>YT0725291</v>
      </c>
      <c r="AT2203" t="str">
        <v>BNP Float 04/29/26</v>
      </c>
      <c r="AU2203" s="1">
        <v>46141</v>
      </c>
      <c r="AV2203">
        <v>2940000</v>
      </c>
      <c r="KA2203" s="1"/>
      <c r="LE2203" s="1"/>
    </row>
    <row r="2204" spans="31:317" x14ac:dyDescent="0.25">
      <c r="AE2204" t="str">
        <v>ZN424505 Corp</v>
      </c>
      <c r="AF2204" t="str">
        <v>XS2443116871</v>
      </c>
      <c r="AG2204" t="str">
        <v>ZN4245058</v>
      </c>
      <c r="AH2204" t="str">
        <v>BACR 4 ¾ 12/01/25</v>
      </c>
      <c r="AI2204" s="1">
        <v>45992</v>
      </c>
      <c r="AJ2204">
        <v>0</v>
      </c>
      <c r="AQ2204" t="str">
        <v>YT082056 Corp</v>
      </c>
      <c r="AR2204" t="str">
        <v>XS2888310179</v>
      </c>
      <c r="AS2204" t="str">
        <v>YT0820563</v>
      </c>
      <c r="AT2204" t="str">
        <v>BNP 6.8 01/08/32</v>
      </c>
      <c r="AU2204" s="1">
        <v>48221</v>
      </c>
      <c r="AV2204">
        <v>500000</v>
      </c>
      <c r="KA2204" s="1"/>
      <c r="LE2204" s="1"/>
    </row>
    <row r="2205" spans="31:317" x14ac:dyDescent="0.25">
      <c r="AE2205" t="str">
        <v>ZN448651 Corp</v>
      </c>
      <c r="AF2205" t="str">
        <v>XS2443128884</v>
      </c>
      <c r="AG2205" t="str">
        <v>ZN4486512</v>
      </c>
      <c r="AH2205" t="str">
        <v>BACR Float 11/30/25</v>
      </c>
      <c r="AI2205" s="1">
        <v>45991</v>
      </c>
      <c r="AJ2205">
        <v>1370000</v>
      </c>
      <c r="AQ2205" t="str">
        <v>YT082908 Corp</v>
      </c>
      <c r="AR2205" t="str">
        <v>XS2886440473</v>
      </c>
      <c r="AS2205" t="str">
        <v>YT0829085</v>
      </c>
      <c r="AT2205" t="str">
        <v>BNP Float 11/15/29</v>
      </c>
      <c r="AU2205" s="1">
        <v>47437</v>
      </c>
      <c r="AV2205">
        <v>265000</v>
      </c>
      <c r="KA2205" s="1"/>
      <c r="LE2205" s="1"/>
    </row>
    <row r="2206" spans="31:317" x14ac:dyDescent="0.25">
      <c r="AE2206" t="str">
        <v>ZN514257 Corp</v>
      </c>
      <c r="AF2206" t="str">
        <v>XS2443145623</v>
      </c>
      <c r="AG2206" t="str">
        <v>ZN5142577</v>
      </c>
      <c r="AH2206" t="str">
        <v>BACR Float 12/02/25</v>
      </c>
      <c r="AI2206" s="1">
        <v>45993</v>
      </c>
      <c r="AJ2206">
        <v>1040000</v>
      </c>
      <c r="AQ2206" t="str">
        <v>YT108061 Corp</v>
      </c>
      <c r="AR2206" t="str">
        <v>XS2886448377</v>
      </c>
      <c r="AS2206" t="str">
        <v>YT1080613</v>
      </c>
      <c r="AT2206" t="str">
        <v>BNP 6.2 01/08/30</v>
      </c>
      <c r="AU2206" s="1">
        <v>47491</v>
      </c>
      <c r="AV2206">
        <v>1050000</v>
      </c>
      <c r="KA2206" s="1"/>
      <c r="LE2206" s="1"/>
    </row>
    <row r="2207" spans="31:317" x14ac:dyDescent="0.25">
      <c r="AE2207" t="str">
        <v>ZN516353 Corp</v>
      </c>
      <c r="AF2207" t="str">
        <v>XS2443137281</v>
      </c>
      <c r="AG2207" t="str">
        <v>ZN5163532</v>
      </c>
      <c r="AH2207" t="str">
        <v>BACR Float 12/01/25</v>
      </c>
      <c r="AI2207" s="1">
        <v>45992</v>
      </c>
      <c r="AJ2207">
        <v>4900000</v>
      </c>
      <c r="AQ2207" t="str">
        <v>YT110280 Corp</v>
      </c>
      <c r="AR2207" t="str">
        <v>XS2888302150</v>
      </c>
      <c r="AS2207" t="str">
        <v>YT1102805</v>
      </c>
      <c r="AT2207" t="str">
        <v>BNP 5 12/23/29</v>
      </c>
      <c r="AU2207" s="1">
        <v>47475</v>
      </c>
      <c r="AV2207">
        <v>1100000</v>
      </c>
      <c r="KA2207" s="1"/>
      <c r="LE2207" s="1"/>
    </row>
    <row r="2208" spans="31:317" x14ac:dyDescent="0.25">
      <c r="AE2208" t="str">
        <v>ZN569185 Corp</v>
      </c>
      <c r="AF2208" t="str">
        <v>XS2443151514</v>
      </c>
      <c r="AG2208" t="str">
        <v>ZN5691854</v>
      </c>
      <c r="AH2208" t="str">
        <v>BACR Float 12/05/25</v>
      </c>
      <c r="AI2208" s="1">
        <v>45996</v>
      </c>
      <c r="AJ2208">
        <v>1850000</v>
      </c>
      <c r="AQ2208" t="str">
        <v>YT111540 Corp</v>
      </c>
      <c r="AR2208" t="str">
        <v>XS2883746518</v>
      </c>
      <c r="AS2208" t="str">
        <v>YT1115401</v>
      </c>
      <c r="AT2208" t="str">
        <v>BNP 0 12/23/29</v>
      </c>
      <c r="AU2208" s="1">
        <v>47475</v>
      </c>
      <c r="AV2208">
        <v>3000000</v>
      </c>
      <c r="KA2208" s="1"/>
      <c r="LE2208" s="1"/>
    </row>
    <row r="2209" spans="31:317" x14ac:dyDescent="0.25">
      <c r="AE2209" t="str">
        <v>ZN598001 Corp</v>
      </c>
      <c r="AF2209" t="str">
        <v>XS2443163873</v>
      </c>
      <c r="AG2209" t="str">
        <v>ZN5980018</v>
      </c>
      <c r="AH2209" t="str">
        <v>BACR 5.45 11/30/25</v>
      </c>
      <c r="AI2209" s="1">
        <v>45991</v>
      </c>
      <c r="AJ2209">
        <v>20000000</v>
      </c>
      <c r="AQ2209" t="str">
        <v>YT113414 Corp</v>
      </c>
      <c r="AR2209" t="str">
        <v>XS2880923037</v>
      </c>
      <c r="AS2209" t="str">
        <v>YT1134147</v>
      </c>
      <c r="AT2209" t="str">
        <v>BNP Float 11/06/29</v>
      </c>
      <c r="AU2209" s="1">
        <v>47428</v>
      </c>
      <c r="AV2209">
        <v>11550000</v>
      </c>
      <c r="KA2209" s="1"/>
      <c r="LE2209" s="1"/>
    </row>
    <row r="2210" spans="31:317" x14ac:dyDescent="0.25">
      <c r="AE2210" t="str">
        <v>ZN621676 Corp</v>
      </c>
      <c r="AF2210" t="str">
        <v>XS2443158105</v>
      </c>
      <c r="AG2210" t="str">
        <v>ZN6216768</v>
      </c>
      <c r="AH2210" t="str">
        <v>BACR 4 ½ 12/06/25</v>
      </c>
      <c r="AI2210" s="1">
        <v>45997</v>
      </c>
      <c r="AJ2210">
        <v>4540000</v>
      </c>
      <c r="AQ2210" t="str">
        <v>YT120304 Corp</v>
      </c>
      <c r="AR2210" t="str">
        <v>XS2880923110</v>
      </c>
      <c r="AS2210" t="str">
        <v>YT1203041</v>
      </c>
      <c r="AT2210" t="str">
        <v>BNP Float 11/06/34</v>
      </c>
      <c r="AU2210" s="1">
        <v>49254</v>
      </c>
      <c r="AV2210">
        <v>1000000</v>
      </c>
      <c r="KA2210" s="1"/>
      <c r="LE2210" s="1"/>
    </row>
    <row r="2211" spans="31:317" x14ac:dyDescent="0.25">
      <c r="AE2211" t="str">
        <v>ZN709831 Corp</v>
      </c>
      <c r="AF2211" t="str">
        <v>CH1222678547</v>
      </c>
      <c r="AG2211" t="str">
        <v>ZN7098314</v>
      </c>
      <c r="AH2211" t="str">
        <v>BACR Float 12/15/25</v>
      </c>
      <c r="AI2211" s="1">
        <v>46006</v>
      </c>
      <c r="AJ2211">
        <v>3000000</v>
      </c>
      <c r="AQ2211" t="str">
        <v>YT120819 Corp</v>
      </c>
      <c r="AR2211" t="str">
        <v>XS2886448450</v>
      </c>
      <c r="AS2211" t="str">
        <v>YT1208198</v>
      </c>
      <c r="AT2211" t="str">
        <v>BNP 90.63 01/08/35</v>
      </c>
      <c r="AU2211" s="1">
        <v>49317</v>
      </c>
      <c r="AV2211">
        <v>900000</v>
      </c>
      <c r="KA2211" s="1"/>
      <c r="LE2211" s="1"/>
    </row>
    <row r="2212" spans="31:317" x14ac:dyDescent="0.25">
      <c r="AE2212" t="str">
        <v>ZN777859 Corp</v>
      </c>
      <c r="AF2212" t="str">
        <v>CH1222678984</v>
      </c>
      <c r="AG2212" t="str">
        <v>ZN7778592</v>
      </c>
      <c r="AH2212" t="str">
        <v>BACR Float 12/16/25</v>
      </c>
      <c r="AI2212" s="1">
        <v>46007</v>
      </c>
      <c r="AJ2212">
        <v>2300000</v>
      </c>
      <c r="AQ2212" t="str">
        <v>YT123611 Corp</v>
      </c>
      <c r="AR2212" t="str">
        <v>XS2896105702</v>
      </c>
      <c r="AS2212" t="str">
        <v>YT1236116</v>
      </c>
      <c r="AT2212" t="str">
        <v>BNP Float 11/15/29</v>
      </c>
      <c r="AU2212" s="1">
        <v>47437</v>
      </c>
      <c r="AV2212">
        <v>2000000</v>
      </c>
      <c r="KA2212" s="1"/>
      <c r="LE2212" s="1"/>
    </row>
    <row r="2213" spans="31:317" x14ac:dyDescent="0.25">
      <c r="AE2213" t="str">
        <v>ZN803552 Corp</v>
      </c>
      <c r="AF2213" t="str">
        <v>CH1235328775</v>
      </c>
      <c r="AG2213" t="str">
        <v>ZN8035521</v>
      </c>
      <c r="AH2213" t="str">
        <v>BACR Float 12/12/25</v>
      </c>
      <c r="AI2213" s="1">
        <v>46003</v>
      </c>
      <c r="AJ2213">
        <v>1180000</v>
      </c>
      <c r="AQ2213" t="str">
        <v>YT123733 Corp</v>
      </c>
      <c r="AR2213" t="str">
        <v>XS2869891445</v>
      </c>
      <c r="AS2213" t="str">
        <v>YT1237338</v>
      </c>
      <c r="AT2213" t="str">
        <v>BNP 0 10/23/29</v>
      </c>
      <c r="AU2213" s="1">
        <v>47414</v>
      </c>
      <c r="AV2213">
        <v>1025000</v>
      </c>
      <c r="KA2213" s="1"/>
      <c r="LE2213" s="1"/>
    </row>
    <row r="2214" spans="31:317" x14ac:dyDescent="0.25">
      <c r="AE2214" t="str">
        <v>ZN883950 Corp</v>
      </c>
      <c r="AF2214" t="str">
        <v>XS2448791876</v>
      </c>
      <c r="AG2214" t="str">
        <v>ZN8839500</v>
      </c>
      <c r="AH2214" t="str">
        <v>BACR 4.68 12/23/25</v>
      </c>
      <c r="AI2214" s="1">
        <v>46014</v>
      </c>
      <c r="AJ2214">
        <v>1000000</v>
      </c>
      <c r="AQ2214" t="str">
        <v>YT145518 Corp</v>
      </c>
      <c r="AR2214" t="str">
        <v>XS2888315483</v>
      </c>
      <c r="AS2214" t="str">
        <v>YT1455187</v>
      </c>
      <c r="AT2214" t="str">
        <v>BNP 111.4 01/08/35</v>
      </c>
      <c r="AU2214" s="1">
        <v>49317</v>
      </c>
      <c r="AV2214">
        <v>400000</v>
      </c>
      <c r="KA2214" s="1"/>
      <c r="LE2214" s="1"/>
    </row>
    <row r="2215" spans="31:317" x14ac:dyDescent="0.25">
      <c r="AE2215" t="str">
        <v>ZN885532 Corp</v>
      </c>
      <c r="AF2215" t="str">
        <v>XS2448791959</v>
      </c>
      <c r="AG2215" t="str">
        <v>ZN8855324</v>
      </c>
      <c r="AH2215" t="str">
        <v>BACR 4.77 12/23/27</v>
      </c>
      <c r="AI2215" s="1">
        <v>46744</v>
      </c>
      <c r="AJ2215">
        <v>1500000</v>
      </c>
      <c r="AQ2215" t="str">
        <v>YT155060 Corp</v>
      </c>
      <c r="AR2215" t="str">
        <v>XS2768938313</v>
      </c>
      <c r="AS2215" t="str">
        <v>YT1550607</v>
      </c>
      <c r="AT2215" t="str">
        <v>BNP 0 11/21/34</v>
      </c>
      <c r="AU2215" s="1">
        <v>49269</v>
      </c>
      <c r="AV2215">
        <v>1500000</v>
      </c>
      <c r="KA2215" s="1"/>
      <c r="LE2215" s="1"/>
    </row>
    <row r="2216" spans="31:317" x14ac:dyDescent="0.25">
      <c r="AE2216" t="str">
        <v>ZN950757 Corp</v>
      </c>
      <c r="AF2216" t="str">
        <v>XS2448816020</v>
      </c>
      <c r="AG2216" t="str">
        <v>ZN9507577</v>
      </c>
      <c r="AH2216" t="str">
        <v>BACR Float 01/05/33</v>
      </c>
      <c r="AI2216" s="1">
        <v>48584</v>
      </c>
      <c r="AJ2216">
        <v>20000000</v>
      </c>
      <c r="AQ2216" t="str">
        <v>YT155244 Corp</v>
      </c>
      <c r="AR2216" t="str">
        <v>XS2896105025</v>
      </c>
      <c r="AS2216" t="str">
        <v>YT1552447</v>
      </c>
      <c r="AT2216" t="str">
        <v>BNP 0 01/08/30</v>
      </c>
      <c r="AU2216" s="1">
        <v>47491</v>
      </c>
      <c r="AV2216">
        <v>500000</v>
      </c>
      <c r="KA2216" s="1"/>
      <c r="LE2216" s="1"/>
    </row>
    <row r="2217" spans="31:317" x14ac:dyDescent="0.25">
      <c r="AE2217" t="str">
        <v>ZN956672 Corp</v>
      </c>
      <c r="AF2217" t="str">
        <v>CH1235330078</v>
      </c>
      <c r="AG2217" t="str">
        <v>ZN9566722</v>
      </c>
      <c r="AH2217" t="str">
        <v>BACR 0 12/29/25</v>
      </c>
      <c r="AI2217" s="1">
        <v>46020</v>
      </c>
      <c r="AJ2217">
        <v>1000000</v>
      </c>
      <c r="AQ2217" t="str">
        <v>YT165852 Corp</v>
      </c>
      <c r="AR2217" t="str">
        <v>XS2123756673</v>
      </c>
      <c r="AS2217" t="str">
        <v>YT1658525</v>
      </c>
      <c r="AT2217" t="str">
        <v>BNP 8.2 10/29/25</v>
      </c>
      <c r="AU2217" s="1">
        <v>45959</v>
      </c>
      <c r="AV2217">
        <v>1000000</v>
      </c>
      <c r="KA2217" s="1"/>
      <c r="LE2217" s="1"/>
    </row>
    <row r="2218" spans="31:317" x14ac:dyDescent="0.25">
      <c r="AE2218" t="str">
        <v>ZN974061 Corp</v>
      </c>
      <c r="AF2218" t="str">
        <v>XS2448813357</v>
      </c>
      <c r="AG2218" t="str">
        <v>ZN9740616</v>
      </c>
      <c r="AH2218" t="str">
        <v>BACR Float 12/28/27</v>
      </c>
      <c r="AI2218" s="1">
        <v>46749</v>
      </c>
      <c r="AJ2218">
        <v>5000000</v>
      </c>
      <c r="AQ2218" t="str">
        <v>YT195378 Corp</v>
      </c>
      <c r="AR2218" t="str">
        <v>XS2883784527</v>
      </c>
      <c r="AS2218" t="str">
        <v>YT1953785</v>
      </c>
      <c r="AT2218" t="str">
        <v>BNP 0 12/23/29</v>
      </c>
      <c r="AU2218" s="1">
        <v>47475</v>
      </c>
      <c r="AV2218">
        <v>20000000</v>
      </c>
      <c r="KA2218" s="1"/>
      <c r="LE2218" s="1"/>
    </row>
    <row r="2219" spans="31:317" x14ac:dyDescent="0.25">
      <c r="AE2219" t="str">
        <v>ZO136328 Corp</v>
      </c>
      <c r="AF2219" t="str">
        <v>CH0561301026</v>
      </c>
      <c r="AG2219" t="str">
        <v>ZO1363282</v>
      </c>
      <c r="AH2219" t="str">
        <v>BACR Float 09/02/25</v>
      </c>
      <c r="AI2219" s="1">
        <v>45902</v>
      </c>
      <c r="AJ2219">
        <v>1000000</v>
      </c>
      <c r="AQ2219" t="str">
        <v>YT195781 Corp</v>
      </c>
      <c r="AR2219" t="str">
        <v>XS2883776341</v>
      </c>
      <c r="AS2219" t="str">
        <v>YT1957810</v>
      </c>
      <c r="AT2219" t="str">
        <v>BNP Float 12/23/29</v>
      </c>
      <c r="AU2219" s="1">
        <v>47475</v>
      </c>
      <c r="AV2219">
        <v>500000</v>
      </c>
      <c r="KA2219" s="1"/>
      <c r="LE2219" s="1"/>
    </row>
    <row r="2220" spans="31:317" x14ac:dyDescent="0.25">
      <c r="AE2220" t="str">
        <v>ZO155130 Corp</v>
      </c>
      <c r="AF2220" t="str">
        <v>XS2160809633</v>
      </c>
      <c r="AG2220" t="str">
        <v>ZO1551308</v>
      </c>
      <c r="AH2220" t="str">
        <v>BACR 0 08/28/35</v>
      </c>
      <c r="AI2220" s="1">
        <v>49549</v>
      </c>
      <c r="AJ2220">
        <v>40000000</v>
      </c>
      <c r="AQ2220" t="str">
        <v>YT203161 Corp</v>
      </c>
      <c r="AR2220" t="str">
        <v>XS2886455075</v>
      </c>
      <c r="AS2220" t="str">
        <v>YT2031615</v>
      </c>
      <c r="AT2220" t="str">
        <v>BNP 7.4 01/08/30</v>
      </c>
      <c r="AU2220" s="1">
        <v>47491</v>
      </c>
      <c r="AV2220">
        <v>500000</v>
      </c>
      <c r="KA2220" s="1"/>
      <c r="LE2220" s="1"/>
    </row>
    <row r="2221" spans="31:317" x14ac:dyDescent="0.25">
      <c r="AE2221" t="str">
        <v>ZO170638 Corp</v>
      </c>
      <c r="AF2221" t="str">
        <v>US06747QFE26</v>
      </c>
      <c r="AG2221" t="str">
        <v>06747QFE2</v>
      </c>
      <c r="AH2221" t="str">
        <v>BACR 0.9 09/02/25</v>
      </c>
      <c r="AI2221" s="1">
        <v>45902</v>
      </c>
      <c r="AJ2221">
        <v>1650000</v>
      </c>
      <c r="AQ2221" t="str">
        <v>YT203164 Corp</v>
      </c>
      <c r="AR2221" t="str">
        <v>XS2886454854</v>
      </c>
      <c r="AS2221" t="str">
        <v>YT2031649</v>
      </c>
      <c r="AT2221" t="str">
        <v>BNP 4.7 01/08/30</v>
      </c>
      <c r="AU2221" s="1">
        <v>47491</v>
      </c>
      <c r="AV2221">
        <v>1000000</v>
      </c>
      <c r="KA2221" s="1"/>
      <c r="LE2221" s="1"/>
    </row>
    <row r="2222" spans="31:317" x14ac:dyDescent="0.25">
      <c r="AE2222" t="str">
        <v>ZO179980 Corp</v>
      </c>
      <c r="AF2222" t="str">
        <v>XS2160802893</v>
      </c>
      <c r="AG2222" t="str">
        <v>ZO1799808</v>
      </c>
      <c r="AH2222" t="str">
        <v>BACR 0 09/04/50</v>
      </c>
      <c r="AI2222" s="1">
        <v>55035</v>
      </c>
      <c r="AJ2222">
        <v>450000000</v>
      </c>
      <c r="AQ2222" t="str">
        <v>YT203235 Corp</v>
      </c>
      <c r="AR2222" t="str">
        <v>XS2896113557</v>
      </c>
      <c r="AS2222" t="str">
        <v>YT2032357</v>
      </c>
      <c r="AT2222" t="str">
        <v>BNP 0 01/08/35</v>
      </c>
      <c r="AU2222" s="1">
        <v>49317</v>
      </c>
      <c r="AV2222">
        <v>605000</v>
      </c>
      <c r="KA2222" s="1"/>
      <c r="LE2222" s="1"/>
    </row>
    <row r="2223" spans="31:317" x14ac:dyDescent="0.25">
      <c r="AE2223" t="str">
        <v>ZO465391 Corp</v>
      </c>
      <c r="AF2223" t="str">
        <v>US06747QJ320</v>
      </c>
      <c r="AG2223" t="str">
        <v>06747QJ32</v>
      </c>
      <c r="AH2223" t="str">
        <v>BACR 1 09/28/26</v>
      </c>
      <c r="AI2223" s="1">
        <v>46293</v>
      </c>
      <c r="AJ2223">
        <v>4100000</v>
      </c>
      <c r="AQ2223" t="str">
        <v>YT203243 Corp</v>
      </c>
      <c r="AR2223" t="str">
        <v>XS2886454698</v>
      </c>
      <c r="AS2223" t="str">
        <v>YT2032431</v>
      </c>
      <c r="AT2223" t="str">
        <v>BNP 4.7 01/08/30</v>
      </c>
      <c r="AU2223" s="1">
        <v>47491</v>
      </c>
      <c r="AV2223">
        <v>500000</v>
      </c>
      <c r="KA2223" s="1"/>
      <c r="LE2223" s="1"/>
    </row>
    <row r="2224" spans="31:317" x14ac:dyDescent="0.25">
      <c r="AE2224" t="str">
        <v>ZO748058 Corp</v>
      </c>
      <c r="AF2224" t="str">
        <v>US06747QL540</v>
      </c>
      <c r="AG2224" t="str">
        <v>06747QL54</v>
      </c>
      <c r="AH2224" t="str">
        <v>BACR 0 10/31/25</v>
      </c>
      <c r="AI2224" s="1">
        <v>45961</v>
      </c>
      <c r="AJ2224">
        <v>291000</v>
      </c>
      <c r="AQ2224" t="str">
        <v>YT203364 Corp</v>
      </c>
      <c r="AR2224" t="str">
        <v>XS2886454938</v>
      </c>
      <c r="AS2224" t="str">
        <v>YT2033645</v>
      </c>
      <c r="AT2224" t="str">
        <v>BNP 4.9 01/08/30</v>
      </c>
      <c r="AU2224" s="1">
        <v>47491</v>
      </c>
      <c r="AV2224">
        <v>1000000</v>
      </c>
      <c r="KA2224" s="1"/>
      <c r="LE2224" s="1"/>
    </row>
    <row r="2225" spans="31:317" x14ac:dyDescent="0.25">
      <c r="AE2225" t="str">
        <v>ZO748568 Corp</v>
      </c>
      <c r="AF2225" t="str">
        <v>US06747QKR73</v>
      </c>
      <c r="AG2225" t="str">
        <v>06747QKR7</v>
      </c>
      <c r="AH2225" t="str">
        <v>BACR 0 10/30/25</v>
      </c>
      <c r="AI2225" s="1">
        <v>45960</v>
      </c>
      <c r="AJ2225">
        <v>2530000</v>
      </c>
      <c r="AQ2225" t="str">
        <v>YT204744 Corp</v>
      </c>
      <c r="AR2225" t="str">
        <v>XS2886454771</v>
      </c>
      <c r="AS2225" t="str">
        <v>YT2047447</v>
      </c>
      <c r="AT2225" t="str">
        <v>BNP 4.92 01/08/30</v>
      </c>
      <c r="AU2225" s="1">
        <v>47491</v>
      </c>
      <c r="AV2225">
        <v>1000000</v>
      </c>
      <c r="KA2225" s="1"/>
      <c r="LE2225" s="1"/>
    </row>
    <row r="2226" spans="31:317" x14ac:dyDescent="0.25">
      <c r="AE2226" t="str">
        <v>ZO749255 Corp</v>
      </c>
      <c r="AF2226" t="str">
        <v>US06747QKS56</v>
      </c>
      <c r="AG2226" t="str">
        <v>06747QKS5</v>
      </c>
      <c r="AH2226" t="str">
        <v>BACR 0 10/30/25</v>
      </c>
      <c r="AI2226" s="1">
        <v>45960</v>
      </c>
      <c r="AJ2226">
        <v>523000</v>
      </c>
      <c r="AQ2226" t="str">
        <v>YT221011 Corp</v>
      </c>
      <c r="AR2226" t="str">
        <v>XS2896113714</v>
      </c>
      <c r="AS2226" t="str">
        <v>YT2210110</v>
      </c>
      <c r="AT2226" t="str">
        <v>BNP Float 12/10/29</v>
      </c>
      <c r="AU2226" s="1">
        <v>47462</v>
      </c>
      <c r="AV2226">
        <v>940000</v>
      </c>
      <c r="KA2226" s="1"/>
      <c r="LE2226" s="1"/>
    </row>
    <row r="2227" spans="31:317" x14ac:dyDescent="0.25">
      <c r="AE2227" t="str">
        <v>ZP078252 Corp</v>
      </c>
      <c r="AF2227" t="str">
        <v>XS2047422279</v>
      </c>
      <c r="AG2227" t="str">
        <v>ZP0782521</v>
      </c>
      <c r="AH2227" t="str">
        <v>BACR 0 12/27/29</v>
      </c>
      <c r="AI2227" s="1">
        <v>47479</v>
      </c>
      <c r="AJ2227">
        <v>16000000</v>
      </c>
      <c r="AQ2227" t="str">
        <v>YT221063 Corp</v>
      </c>
      <c r="AR2227" t="str">
        <v>XS2888303984</v>
      </c>
      <c r="AS2227" t="str">
        <v>YT2210631</v>
      </c>
      <c r="AT2227" t="str">
        <v>BNP 5.7 01/08/32</v>
      </c>
      <c r="AU2227" s="1">
        <v>48221</v>
      </c>
      <c r="AV2227">
        <v>1097000</v>
      </c>
      <c r="KA2227" s="1"/>
      <c r="LE2227" s="1"/>
    </row>
    <row r="2228" spans="31:317" x14ac:dyDescent="0.25">
      <c r="AE2228" t="str">
        <v>ZP577278 Corp</v>
      </c>
      <c r="AF2228" t="str">
        <v>XS2054922914</v>
      </c>
      <c r="AG2228" t="str">
        <v>ZP5772782</v>
      </c>
      <c r="AH2228" t="str">
        <v>BACR 0 02/07/50</v>
      </c>
      <c r="AI2228" s="1">
        <v>54826</v>
      </c>
      <c r="AJ2228">
        <v>90000000</v>
      </c>
      <c r="AQ2228" t="str">
        <v>YT222118 Corp</v>
      </c>
      <c r="AR2228" t="str">
        <v>XS2896114019</v>
      </c>
      <c r="AS2228" t="str">
        <v>YT2221182</v>
      </c>
      <c r="AT2228" t="str">
        <v>BNP 0 11/26/27</v>
      </c>
      <c r="AU2228" s="1">
        <v>46717</v>
      </c>
      <c r="AV2228">
        <v>500000</v>
      </c>
      <c r="KA2228" s="1"/>
      <c r="LE2228" s="1"/>
    </row>
    <row r="2229" spans="31:317" x14ac:dyDescent="0.25">
      <c r="AE2229" t="str">
        <v>ZQ017375 Corp</v>
      </c>
      <c r="AF2229" t="str">
        <v>CH0500284077</v>
      </c>
      <c r="AG2229" t="str">
        <v>ZQ0173752</v>
      </c>
      <c r="AH2229" t="str">
        <v>BACR Float 10/31/25</v>
      </c>
      <c r="AI2229" s="1">
        <v>45961</v>
      </c>
      <c r="AJ2229">
        <v>3000000</v>
      </c>
      <c r="AQ2229" t="str">
        <v>YT224056 Corp</v>
      </c>
      <c r="AR2229" t="str">
        <v>XS2896118945</v>
      </c>
      <c r="AS2229" t="str">
        <v>YT2240562</v>
      </c>
      <c r="AT2229" t="str">
        <v>BNP 6.08 01/08/30</v>
      </c>
      <c r="AU2229" s="1">
        <v>47491</v>
      </c>
      <c r="AV2229">
        <v>10000000</v>
      </c>
      <c r="KA2229" s="1"/>
      <c r="LE2229" s="1"/>
    </row>
    <row r="2230" spans="31:317" x14ac:dyDescent="0.25">
      <c r="AE2230" t="str">
        <v>ZQ086566 Corp</v>
      </c>
      <c r="AF2230" t="str">
        <v>US06747D8829</v>
      </c>
      <c r="AG2230" t="str">
        <v>06747D882</v>
      </c>
      <c r="AH2230" t="str">
        <v>BACR 0 11/04/26</v>
      </c>
      <c r="AI2230" s="1">
        <v>46330</v>
      </c>
      <c r="AJ2230">
        <v>2452500</v>
      </c>
      <c r="AQ2230" t="str">
        <v>YT285966 Corp</v>
      </c>
      <c r="AR2230" t="str">
        <v>XS2896518532</v>
      </c>
      <c r="AS2230" t="str">
        <v>YT2859668</v>
      </c>
      <c r="AT2230" t="str">
        <v>BNP 5 ¼ 01/08/30</v>
      </c>
      <c r="AU2230" s="1">
        <v>47491</v>
      </c>
      <c r="AV2230">
        <v>500000</v>
      </c>
      <c r="KA2230" s="1"/>
      <c r="LE2230" s="1"/>
    </row>
    <row r="2231" spans="31:317" x14ac:dyDescent="0.25">
      <c r="AE2231" t="str">
        <v>ZR488327 Corp</v>
      </c>
      <c r="AF2231" t="str">
        <v>XS1998613100</v>
      </c>
      <c r="AG2231" t="str">
        <v>ZR4883271</v>
      </c>
      <c r="AH2231" t="str">
        <v>BACR 0 09/19/49</v>
      </c>
      <c r="AI2231" s="1">
        <v>54685</v>
      </c>
      <c r="AJ2231">
        <v>70000000</v>
      </c>
      <c r="AQ2231" t="str">
        <v>YT305681 Corp</v>
      </c>
      <c r="AR2231" t="str">
        <v>XS2886451249</v>
      </c>
      <c r="AS2231" t="str">
        <v>YT3056819</v>
      </c>
      <c r="AT2231" t="str">
        <v>BNP 5.3 12/23/29</v>
      </c>
      <c r="AU2231" s="1">
        <v>47475</v>
      </c>
      <c r="AV2231">
        <v>1000000</v>
      </c>
      <c r="KA2231" s="1"/>
      <c r="LE2231" s="1"/>
    </row>
    <row r="2232" spans="31:317" x14ac:dyDescent="0.25">
      <c r="AE2232" t="str">
        <v>ZR500903 Corp</v>
      </c>
      <c r="AF2232" t="str">
        <v>XS1998613282</v>
      </c>
      <c r="AG2232" t="str">
        <v>ZR5009033</v>
      </c>
      <c r="AH2232" t="str">
        <v>BACR 0 09/19/49</v>
      </c>
      <c r="AI2232" s="1">
        <v>54685</v>
      </c>
      <c r="AJ2232">
        <v>12000000</v>
      </c>
      <c r="AQ2232" t="str">
        <v>YT307359 Corp</v>
      </c>
      <c r="AR2232" t="str">
        <v>XS2896103160</v>
      </c>
      <c r="AS2232" t="str">
        <v>YT3073590</v>
      </c>
      <c r="AT2232" t="str">
        <v>BNP 5.3 12/23/29</v>
      </c>
      <c r="AU2232" s="1">
        <v>47475</v>
      </c>
      <c r="AV2232">
        <v>1000000</v>
      </c>
      <c r="KA2232" s="1"/>
      <c r="LE2232" s="1"/>
    </row>
    <row r="2233" spans="31:317" x14ac:dyDescent="0.25">
      <c r="AE2233" t="str">
        <v>ZS024769 Corp</v>
      </c>
      <c r="AF2233" t="str">
        <v>XS1931299868</v>
      </c>
      <c r="AG2233" t="str">
        <v>ZS0247693</v>
      </c>
      <c r="AH2233" t="str">
        <v>BACR 0 04/17/49</v>
      </c>
      <c r="AI2233" s="1">
        <v>54530</v>
      </c>
      <c r="AJ2233">
        <v>20000000</v>
      </c>
      <c r="AQ2233" t="str">
        <v>YT307568 Corp</v>
      </c>
      <c r="AR2233" t="str">
        <v>XS2896132003</v>
      </c>
      <c r="AS2233" t="str">
        <v>YT3075686</v>
      </c>
      <c r="AT2233" t="str">
        <v>BNP 5 01/08/30</v>
      </c>
      <c r="AU2233" s="1">
        <v>47491</v>
      </c>
      <c r="AV2233">
        <v>500000</v>
      </c>
      <c r="KA2233" s="1"/>
      <c r="LE2233" s="1"/>
    </row>
    <row r="2234" spans="31:317" x14ac:dyDescent="0.25">
      <c r="AE2234" t="str">
        <v>ZS155678 Corp</v>
      </c>
      <c r="AF2234" t="str">
        <v>XS1931343195</v>
      </c>
      <c r="AG2234" t="str">
        <v>ZS1556787</v>
      </c>
      <c r="AH2234" t="str">
        <v>BACR Float 06/20/26</v>
      </c>
      <c r="AI2234" s="1">
        <v>46193</v>
      </c>
      <c r="AJ2234">
        <v>10000000</v>
      </c>
      <c r="AQ2234" t="str">
        <v>YT314375 Corp</v>
      </c>
      <c r="AR2234" t="str">
        <v>XS2896520785</v>
      </c>
      <c r="AS2234" t="str">
        <v>YT3143757</v>
      </c>
      <c r="AT2234" t="str">
        <v>BNP Float 12/05/29</v>
      </c>
      <c r="AU2234" s="1">
        <v>47457</v>
      </c>
      <c r="AV2234">
        <v>750000</v>
      </c>
      <c r="KA2234" s="1"/>
      <c r="LE2234" s="1"/>
    </row>
    <row r="2235" spans="31:317" x14ac:dyDescent="0.25">
      <c r="AE2235" t="str">
        <v>ZS235672 Corp</v>
      </c>
      <c r="AF2235" t="str">
        <v>XS1931390519</v>
      </c>
      <c r="AG2235" t="str">
        <v>ZS2356724</v>
      </c>
      <c r="AH2235" t="str">
        <v>BACR 0 04/30/26</v>
      </c>
      <c r="AI2235" s="1">
        <v>46142</v>
      </c>
      <c r="AJ2235">
        <v>15000000</v>
      </c>
      <c r="AQ2235" t="str">
        <v>YT315484 Corp</v>
      </c>
      <c r="AR2235" t="str">
        <v>XS2880949420</v>
      </c>
      <c r="AS2235" t="str">
        <v>YT3154846</v>
      </c>
      <c r="AT2235" t="str">
        <v>BNP 6 ½ 01/08/32</v>
      </c>
      <c r="AU2235" s="1">
        <v>48221</v>
      </c>
      <c r="AV2235">
        <v>550000</v>
      </c>
      <c r="KA2235" s="1"/>
      <c r="LE2235" s="1"/>
    </row>
    <row r="2236" spans="31:317" x14ac:dyDescent="0.25">
      <c r="AE2236" t="str">
        <v>ZS276278 Corp</v>
      </c>
      <c r="AF2236" t="str">
        <v>XS1945666623</v>
      </c>
      <c r="AG2236" t="str">
        <v>ZS2762780</v>
      </c>
      <c r="AH2236" t="str">
        <v>BACR 0 04/29/49</v>
      </c>
      <c r="AI2236" s="1">
        <v>54542</v>
      </c>
      <c r="AJ2236">
        <v>40000000</v>
      </c>
      <c r="AQ2236" t="str">
        <v>YT345851 Corp</v>
      </c>
      <c r="AR2236" t="str">
        <v>XS2880951673</v>
      </c>
      <c r="AS2236" t="str">
        <v>YT3458510</v>
      </c>
      <c r="AT2236" t="str">
        <v>BNP Float 01/08/30</v>
      </c>
      <c r="AU2236" s="1">
        <v>47491</v>
      </c>
      <c r="AV2236">
        <v>10000000</v>
      </c>
      <c r="KA2236" s="1"/>
      <c r="LE2236" s="1"/>
    </row>
    <row r="2237" spans="31:317" x14ac:dyDescent="0.25">
      <c r="AQ2237" t="str">
        <v>YT352499 Corp</v>
      </c>
      <c r="AR2237" t="str">
        <v>XS2768938743</v>
      </c>
      <c r="AS2237" t="str">
        <v>YT3524998</v>
      </c>
      <c r="AT2237" t="str">
        <v>BNP 0 11/27/25</v>
      </c>
      <c r="AU2237" s="1">
        <v>45988</v>
      </c>
      <c r="AV2237">
        <v>1000000</v>
      </c>
      <c r="LE2237" s="1"/>
    </row>
    <row r="2238" spans="31:317" x14ac:dyDescent="0.25">
      <c r="AQ2238" t="str">
        <v>YT359492 Corp</v>
      </c>
      <c r="AR2238" t="str">
        <v>XS2880951244</v>
      </c>
      <c r="AS2238" t="str">
        <v>YT3594926</v>
      </c>
      <c r="AT2238" t="str">
        <v>BNP 0 01/08/35</v>
      </c>
      <c r="AU2238" s="1">
        <v>49317</v>
      </c>
      <c r="AV2238">
        <v>300000</v>
      </c>
      <c r="LE2238" s="1"/>
    </row>
    <row r="2239" spans="31:317" x14ac:dyDescent="0.25">
      <c r="AQ2239" t="str">
        <v>YT380193 Corp</v>
      </c>
      <c r="AR2239" t="str">
        <v>XS2880962449</v>
      </c>
      <c r="AS2239" t="str">
        <v>YT3801933</v>
      </c>
      <c r="AT2239" t="str">
        <v>BNP 5.79 01/08/32</v>
      </c>
      <c r="AU2239" s="1">
        <v>48221</v>
      </c>
      <c r="AV2239">
        <v>720000</v>
      </c>
      <c r="LE2239" s="1"/>
    </row>
    <row r="2240" spans="31:317" x14ac:dyDescent="0.25">
      <c r="AQ2240" t="str">
        <v>YT390870 Corp</v>
      </c>
      <c r="AR2240" t="str">
        <v>XS2902303226</v>
      </c>
      <c r="AS2240" t="str">
        <v>YT3908704</v>
      </c>
      <c r="AT2240" t="str">
        <v>BNP Float 06/10/26</v>
      </c>
      <c r="AU2240" s="1">
        <v>46183</v>
      </c>
      <c r="AV2240">
        <v>1000000</v>
      </c>
      <c r="LE2240" s="1"/>
    </row>
    <row r="2241" spans="43:317" x14ac:dyDescent="0.25">
      <c r="AQ2241" t="str">
        <v>YT393584 Corp</v>
      </c>
      <c r="AR2241" t="str">
        <v>XS2896520439</v>
      </c>
      <c r="AS2241" t="str">
        <v>YT3935848</v>
      </c>
      <c r="AT2241" t="str">
        <v>BNP 0 11/29/27</v>
      </c>
      <c r="AU2241" s="1">
        <v>46720</v>
      </c>
      <c r="AV2241">
        <v>3500000</v>
      </c>
      <c r="LE2241" s="1"/>
    </row>
    <row r="2242" spans="43:317" x14ac:dyDescent="0.25">
      <c r="AQ2242" t="str">
        <v>YT399032 Corp</v>
      </c>
      <c r="AR2242" t="str">
        <v>XS2896113391</v>
      </c>
      <c r="AS2242" t="str">
        <v>YT3990322</v>
      </c>
      <c r="AT2242" t="str">
        <v>BNP 0 11/29/27</v>
      </c>
      <c r="AU2242" s="1">
        <v>46720</v>
      </c>
      <c r="AV2242">
        <v>5000000</v>
      </c>
      <c r="LE2242" s="1"/>
    </row>
    <row r="2243" spans="43:317" x14ac:dyDescent="0.25">
      <c r="AQ2243" t="str">
        <v>YT416535 Corp</v>
      </c>
      <c r="AR2243" t="str">
        <v>XS2888316531</v>
      </c>
      <c r="AS2243" t="str">
        <v>YT4165353</v>
      </c>
      <c r="AT2243" t="str">
        <v>BNP 5.23 12/23/29</v>
      </c>
      <c r="AU2243" s="1">
        <v>47475</v>
      </c>
      <c r="AV2243">
        <v>5000000</v>
      </c>
      <c r="LE2243" s="1"/>
    </row>
    <row r="2244" spans="43:317" x14ac:dyDescent="0.25">
      <c r="AQ2244" t="str">
        <v>YT416675 Corp</v>
      </c>
      <c r="AR2244" t="str">
        <v>XS2902304893</v>
      </c>
      <c r="AS2244" t="str">
        <v>YT4166757</v>
      </c>
      <c r="AT2244" t="str">
        <v>BNP 0 01/08/35</v>
      </c>
      <c r="AU2244" s="1">
        <v>49317</v>
      </c>
      <c r="AV2244">
        <v>300000</v>
      </c>
      <c r="LE2244" s="1"/>
    </row>
    <row r="2245" spans="43:317" x14ac:dyDescent="0.25">
      <c r="AQ2245" t="str">
        <v>YT416823 Corp</v>
      </c>
      <c r="AR2245" t="str">
        <v>XS2902304620</v>
      </c>
      <c r="AS2245" t="str">
        <v>YT4168233</v>
      </c>
      <c r="AT2245" t="str">
        <v>BNP 0 01/08/35</v>
      </c>
      <c r="AU2245" s="1">
        <v>49317</v>
      </c>
      <c r="AV2245">
        <v>300000</v>
      </c>
      <c r="LE2245" s="1"/>
    </row>
    <row r="2246" spans="43:317" x14ac:dyDescent="0.25">
      <c r="AQ2246" t="str">
        <v>YT417757 Corp</v>
      </c>
      <c r="AR2246" t="str">
        <v>XS2902306245</v>
      </c>
      <c r="AS2246" t="str">
        <v>YT4177572</v>
      </c>
      <c r="AT2246" t="str">
        <v>BNP 0 01/08/35</v>
      </c>
      <c r="AU2246" s="1">
        <v>49317</v>
      </c>
      <c r="AV2246">
        <v>450000</v>
      </c>
      <c r="LE2246" s="1"/>
    </row>
    <row r="2247" spans="43:317" x14ac:dyDescent="0.25">
      <c r="AQ2247" t="str">
        <v>YT451232 Corp</v>
      </c>
      <c r="AR2247" t="str">
        <v>XS2883789831</v>
      </c>
      <c r="AS2247" t="str">
        <v>YT4512323</v>
      </c>
      <c r="AT2247" t="str">
        <v>BNP 31 ¾ 01/08/30</v>
      </c>
      <c r="AU2247" s="1">
        <v>47491</v>
      </c>
      <c r="AV2247">
        <v>1500000</v>
      </c>
      <c r="LE2247" s="1"/>
    </row>
    <row r="2248" spans="43:317" x14ac:dyDescent="0.25">
      <c r="AQ2248" t="str">
        <v>YT452113 Corp</v>
      </c>
      <c r="AR2248" t="str">
        <v>XS2873887058</v>
      </c>
      <c r="AS2248" t="str">
        <v>YT4521134</v>
      </c>
      <c r="AT2248" t="str">
        <v>BNP Float 10/25/27</v>
      </c>
      <c r="AU2248" s="1">
        <v>46685</v>
      </c>
      <c r="AV2248">
        <v>450000</v>
      </c>
      <c r="LE2248" s="1"/>
    </row>
    <row r="2249" spans="43:317" x14ac:dyDescent="0.25">
      <c r="AQ2249" t="str">
        <v>YT485482 Corp</v>
      </c>
      <c r="AR2249" t="str">
        <v>XS2902317010</v>
      </c>
      <c r="AS2249" t="str">
        <v>YT4854824</v>
      </c>
      <c r="AT2249" t="str">
        <v>BNP 0 12/15/25</v>
      </c>
      <c r="AU2249" s="1">
        <v>46006</v>
      </c>
      <c r="AV2249">
        <v>500000</v>
      </c>
      <c r="LE2249" s="1"/>
    </row>
    <row r="2250" spans="43:317" x14ac:dyDescent="0.25">
      <c r="AQ2250" t="str">
        <v>YT489624 Corp</v>
      </c>
      <c r="AR2250" t="str">
        <v>XS2902313613</v>
      </c>
      <c r="AS2250" t="str">
        <v>YT4896247</v>
      </c>
      <c r="AT2250" t="str">
        <v>BNP 6.3 01/08/30</v>
      </c>
      <c r="AU2250" s="1">
        <v>47491</v>
      </c>
      <c r="AV2250">
        <v>5000000</v>
      </c>
      <c r="LE2250" s="1"/>
    </row>
    <row r="2251" spans="43:317" x14ac:dyDescent="0.25">
      <c r="AQ2251" t="str">
        <v>YT489790 Corp</v>
      </c>
      <c r="AR2251" t="str">
        <v>XS2902313704</v>
      </c>
      <c r="AS2251" t="str">
        <v>YT4897906</v>
      </c>
      <c r="AT2251" t="str">
        <v>BNP 6.23 01/08/30</v>
      </c>
      <c r="AU2251" s="1">
        <v>47491</v>
      </c>
      <c r="AV2251">
        <v>10000000</v>
      </c>
      <c r="LE2251" s="1"/>
    </row>
    <row r="2252" spans="43:317" x14ac:dyDescent="0.25">
      <c r="AQ2252" t="str">
        <v>YT490927 Corp</v>
      </c>
      <c r="AR2252" t="str">
        <v>XS2647444665</v>
      </c>
      <c r="AS2252" t="str">
        <v>YT4909271</v>
      </c>
      <c r="AT2252" t="str">
        <v>BNP Float 11/07/28</v>
      </c>
      <c r="AU2252" s="1">
        <v>47064</v>
      </c>
      <c r="AV2252">
        <v>950000</v>
      </c>
      <c r="LE2252" s="1"/>
    </row>
    <row r="2253" spans="43:317" x14ac:dyDescent="0.25">
      <c r="AQ2253" t="str">
        <v>YT493621 Corp</v>
      </c>
      <c r="AR2253" t="str">
        <v>XS2896525230</v>
      </c>
      <c r="AS2253" t="str">
        <v>YT4936217</v>
      </c>
      <c r="AT2253" t="str">
        <v>BNP 0 12/23/29</v>
      </c>
      <c r="AU2253" s="1">
        <v>47475</v>
      </c>
      <c r="AV2253">
        <v>1150000</v>
      </c>
      <c r="LE2253" s="1"/>
    </row>
    <row r="2254" spans="43:317" x14ac:dyDescent="0.25">
      <c r="AQ2254" t="str">
        <v>YT494827 Corp</v>
      </c>
      <c r="AR2254" t="str">
        <v>XS2902315667</v>
      </c>
      <c r="AS2254" t="str">
        <v>YT4948279</v>
      </c>
      <c r="AT2254" t="str">
        <v>BNP 10.8 01/06/27</v>
      </c>
      <c r="AU2254" s="1">
        <v>46393</v>
      </c>
      <c r="AV2254">
        <v>350000</v>
      </c>
      <c r="LE2254" s="1"/>
    </row>
    <row r="2255" spans="43:317" x14ac:dyDescent="0.25">
      <c r="AQ2255" t="str">
        <v>YT495663 Corp</v>
      </c>
      <c r="AR2255" t="str">
        <v>XS2896525826</v>
      </c>
      <c r="AS2255" t="str">
        <v>YT4956637</v>
      </c>
      <c r="AT2255" t="str">
        <v>BNP 0 12/23/29</v>
      </c>
      <c r="AU2255" s="1">
        <v>47475</v>
      </c>
      <c r="AV2255">
        <v>1000000</v>
      </c>
      <c r="LE2255" s="1"/>
    </row>
    <row r="2256" spans="43:317" x14ac:dyDescent="0.25">
      <c r="AQ2256" t="str">
        <v>YT570703 Corp</v>
      </c>
      <c r="AR2256" t="str">
        <v>XS2902287783</v>
      </c>
      <c r="AS2256" t="str">
        <v>YT5707039</v>
      </c>
      <c r="AT2256" t="str">
        <v>BNP 0 12/03/27</v>
      </c>
      <c r="AU2256" s="1">
        <v>46724</v>
      </c>
      <c r="AV2256">
        <v>1500000</v>
      </c>
      <c r="LE2256" s="1"/>
    </row>
    <row r="2257" spans="43:317" x14ac:dyDescent="0.25">
      <c r="AQ2257" t="str">
        <v>YT683066 Corp</v>
      </c>
      <c r="AR2257" t="str">
        <v>XS2857435916</v>
      </c>
      <c r="AS2257" t="str">
        <v>YT6830665</v>
      </c>
      <c r="AT2257" t="str">
        <v>BNP Float 10/02/29</v>
      </c>
      <c r="AU2257" s="1">
        <v>47393</v>
      </c>
      <c r="AV2257">
        <v>11430000</v>
      </c>
      <c r="LE2257" s="1"/>
    </row>
    <row r="2258" spans="43:317" x14ac:dyDescent="0.25">
      <c r="AQ2258" t="str">
        <v>YT724752 Corp</v>
      </c>
      <c r="AR2258" t="str">
        <v>XS2768939477</v>
      </c>
      <c r="AS2258" t="str">
        <v>YT7247521</v>
      </c>
      <c r="AT2258" t="str">
        <v>BNP 0 03/13/26</v>
      </c>
      <c r="AU2258" s="1">
        <v>46094</v>
      </c>
      <c r="AV2258">
        <v>1600000</v>
      </c>
      <c r="LE2258" s="1"/>
    </row>
    <row r="2259" spans="43:317" x14ac:dyDescent="0.25">
      <c r="AQ2259" t="str">
        <v>YT763492 Corp</v>
      </c>
      <c r="AR2259" t="str">
        <v>XS2902308027</v>
      </c>
      <c r="AS2259" t="str">
        <v>YT7634926</v>
      </c>
      <c r="AT2259" t="str">
        <v>BNP Float 12/04/29</v>
      </c>
      <c r="AU2259" s="1">
        <v>47456</v>
      </c>
      <c r="AV2259">
        <v>3940000</v>
      </c>
      <c r="LE2259" s="1"/>
    </row>
    <row r="2260" spans="43:317" x14ac:dyDescent="0.25">
      <c r="AQ2260" t="str">
        <v>YT763594 Corp</v>
      </c>
      <c r="AR2260" t="str">
        <v>XS2768939394</v>
      </c>
      <c r="AS2260" t="str">
        <v>YT7635949</v>
      </c>
      <c r="AT2260" t="str">
        <v>BNP Float 04/18/35</v>
      </c>
      <c r="AU2260" s="1">
        <v>49417</v>
      </c>
      <c r="AV2260">
        <v>1000000</v>
      </c>
      <c r="LE2260" s="1"/>
    </row>
    <row r="2261" spans="43:317" x14ac:dyDescent="0.25">
      <c r="AQ2261" t="str">
        <v>YT785747 Corp</v>
      </c>
      <c r="AR2261" t="str">
        <v>XS2905701582</v>
      </c>
      <c r="AS2261" t="str">
        <v>YT7857477</v>
      </c>
      <c r="AT2261" t="str">
        <v>BNP Float 01/08/30</v>
      </c>
      <c r="AU2261" s="1">
        <v>47491</v>
      </c>
      <c r="AV2261">
        <v>1000000</v>
      </c>
      <c r="LE2261" s="1"/>
    </row>
    <row r="2262" spans="43:317" x14ac:dyDescent="0.25">
      <c r="AQ2262" t="str">
        <v>YT785876 Corp</v>
      </c>
      <c r="AR2262" t="str">
        <v>XS2905702044</v>
      </c>
      <c r="AS2262" t="str">
        <v>YT7858764</v>
      </c>
      <c r="AT2262" t="str">
        <v>BNP 5.52 01/08/30</v>
      </c>
      <c r="AU2262" s="1">
        <v>47491</v>
      </c>
      <c r="AV2262">
        <v>1000000</v>
      </c>
      <c r="LE2262" s="1"/>
    </row>
    <row r="2263" spans="43:317" x14ac:dyDescent="0.25">
      <c r="AQ2263" t="str">
        <v>YT786195 Corp</v>
      </c>
      <c r="AR2263" t="str">
        <v>XS2905701665</v>
      </c>
      <c r="AS2263" t="str">
        <v>YT7861958</v>
      </c>
      <c r="AT2263" t="str">
        <v>BNP 5.93 01/08/30</v>
      </c>
      <c r="AU2263" s="1">
        <v>47491</v>
      </c>
      <c r="AV2263">
        <v>1000000</v>
      </c>
      <c r="LE2263" s="1"/>
    </row>
    <row r="2264" spans="43:317" x14ac:dyDescent="0.25">
      <c r="AQ2264" t="str">
        <v>YT786212 Corp</v>
      </c>
      <c r="AR2264" t="str">
        <v>XS2905701749</v>
      </c>
      <c r="AS2264" t="str">
        <v>YT7862121</v>
      </c>
      <c r="AT2264" t="str">
        <v>BNP 5.4 01/08/30</v>
      </c>
      <c r="AU2264" s="1">
        <v>47491</v>
      </c>
      <c r="AV2264">
        <v>1000000</v>
      </c>
      <c r="LE2264" s="1"/>
    </row>
    <row r="2265" spans="43:317" x14ac:dyDescent="0.25">
      <c r="AQ2265" t="str">
        <v>YT786340 Corp</v>
      </c>
      <c r="AR2265" t="str">
        <v>XS2905701822</v>
      </c>
      <c r="AS2265" t="str">
        <v>YT7863400</v>
      </c>
      <c r="AT2265" t="str">
        <v>BNP 6 ¾ 01/08/30</v>
      </c>
      <c r="AU2265" s="1">
        <v>47491</v>
      </c>
      <c r="AV2265">
        <v>1000000</v>
      </c>
      <c r="LE2265" s="1"/>
    </row>
    <row r="2266" spans="43:317" x14ac:dyDescent="0.25">
      <c r="AQ2266" t="str">
        <v>YT786641 Corp</v>
      </c>
      <c r="AR2266" t="str">
        <v>XS2699275009</v>
      </c>
      <c r="AS2266" t="str">
        <v>YT7866411</v>
      </c>
      <c r="AT2266" t="str">
        <v>BNP 0 01/06/34</v>
      </c>
      <c r="AU2266" s="1">
        <v>48950</v>
      </c>
      <c r="AV2266">
        <v>450000</v>
      </c>
      <c r="LE2266" s="1"/>
    </row>
    <row r="2267" spans="43:317" x14ac:dyDescent="0.25">
      <c r="AQ2267" t="str">
        <v>YT787241 Corp</v>
      </c>
      <c r="AR2267" t="str">
        <v>XS2759164044</v>
      </c>
      <c r="AS2267" t="str">
        <v>YT7872419</v>
      </c>
      <c r="AT2267" t="str">
        <v>BNP 0 07/05/34</v>
      </c>
      <c r="AU2267" s="1">
        <v>49130</v>
      </c>
      <c r="AV2267">
        <v>250000</v>
      </c>
      <c r="LE2267" s="1"/>
    </row>
    <row r="2268" spans="43:317" x14ac:dyDescent="0.25">
      <c r="AQ2268" t="str">
        <v>YT788416 Corp</v>
      </c>
      <c r="AR2268" t="str">
        <v>XS2759163822</v>
      </c>
      <c r="AS2268" t="str">
        <v>YT7884166</v>
      </c>
      <c r="AT2268" t="str">
        <v>BNP 0 07/05/34</v>
      </c>
      <c r="AU2268" s="1">
        <v>49130</v>
      </c>
      <c r="AV2268">
        <v>450000</v>
      </c>
      <c r="LE2268" s="1"/>
    </row>
    <row r="2269" spans="43:317" x14ac:dyDescent="0.25">
      <c r="AQ2269" t="str">
        <v>YT788431 Corp</v>
      </c>
      <c r="AR2269" t="str">
        <v>XS2896520603</v>
      </c>
      <c r="AS2269" t="str">
        <v>YT7884315</v>
      </c>
      <c r="AT2269" t="str">
        <v>BNP Float 12/05/29</v>
      </c>
      <c r="AU2269" s="1">
        <v>47457</v>
      </c>
      <c r="AV2269">
        <v>750000</v>
      </c>
      <c r="LE2269" s="1"/>
    </row>
    <row r="2270" spans="43:317" x14ac:dyDescent="0.25">
      <c r="AQ2270" t="str">
        <v>YT788657 Corp</v>
      </c>
      <c r="AR2270" t="str">
        <v>XS2772965518</v>
      </c>
      <c r="AS2270" t="str">
        <v>YT7886575</v>
      </c>
      <c r="AT2270" t="str">
        <v>BNP 0 07/05/34</v>
      </c>
      <c r="AU2270" s="1">
        <v>49130</v>
      </c>
      <c r="AV2270">
        <v>450000</v>
      </c>
      <c r="LE2270" s="1"/>
    </row>
    <row r="2271" spans="43:317" x14ac:dyDescent="0.25">
      <c r="AQ2271" t="str">
        <v>YT789172 Corp</v>
      </c>
      <c r="AR2271" t="str">
        <v>XS2821125668</v>
      </c>
      <c r="AS2271" t="str">
        <v>YT7891724</v>
      </c>
      <c r="AT2271" t="str">
        <v>BNP 4.45 07/06/27</v>
      </c>
      <c r="AU2271" s="1">
        <v>46574</v>
      </c>
      <c r="AV2271">
        <v>400000</v>
      </c>
      <c r="LE2271" s="1"/>
    </row>
    <row r="2272" spans="43:317" x14ac:dyDescent="0.25">
      <c r="AQ2272" t="str">
        <v>YT790190 Corp</v>
      </c>
      <c r="AR2272" t="str">
        <v>XS2749358128</v>
      </c>
      <c r="AS2272" t="str">
        <v>YT7901903</v>
      </c>
      <c r="AT2272" t="str">
        <v>BNP 0 07/05/34</v>
      </c>
      <c r="AU2272" s="1">
        <v>49130</v>
      </c>
      <c r="AV2272">
        <v>250000</v>
      </c>
      <c r="LE2272" s="1"/>
    </row>
    <row r="2273" spans="43:317" x14ac:dyDescent="0.25">
      <c r="AQ2273" t="str">
        <v>YT800436 Corp</v>
      </c>
      <c r="AR2273" t="str">
        <v>XS2908246304</v>
      </c>
      <c r="AS2273" t="str">
        <v>YT8004368</v>
      </c>
      <c r="AT2273" t="str">
        <v>BNP 10.45 01/06/27</v>
      </c>
      <c r="AU2273" s="1">
        <v>46393</v>
      </c>
      <c r="AV2273">
        <v>1055000</v>
      </c>
      <c r="LE2273" s="1"/>
    </row>
    <row r="2274" spans="43:317" x14ac:dyDescent="0.25">
      <c r="AQ2274" t="str">
        <v>YT801319 Corp</v>
      </c>
      <c r="AR2274" t="str">
        <v>DE000PC991G7</v>
      </c>
      <c r="AS2274" t="str">
        <v>YT8013195</v>
      </c>
      <c r="AT2274" t="str">
        <v>BNP 0 12/27/27</v>
      </c>
      <c r="AU2274" s="1">
        <v>46748</v>
      </c>
      <c r="AV2274">
        <v>10000000</v>
      </c>
      <c r="LE2274" s="1"/>
    </row>
    <row r="2275" spans="43:317" x14ac:dyDescent="0.25">
      <c r="AQ2275" t="str">
        <v>YT823812 Corp</v>
      </c>
      <c r="AR2275" t="str">
        <v>XS2902318760</v>
      </c>
      <c r="AS2275" t="str">
        <v>YT8238123</v>
      </c>
      <c r="AT2275" t="str">
        <v>BNP 0 01/06/28</v>
      </c>
      <c r="AU2275" s="1">
        <v>46758</v>
      </c>
      <c r="AV2275">
        <v>1000000</v>
      </c>
      <c r="LE2275" s="1"/>
    </row>
    <row r="2276" spans="43:317" x14ac:dyDescent="0.25">
      <c r="AQ2276" t="str">
        <v>YT825725 Corp</v>
      </c>
      <c r="AR2276" t="str">
        <v>XS2883786654</v>
      </c>
      <c r="AS2276" t="str">
        <v>YT8257255</v>
      </c>
      <c r="AT2276" t="str">
        <v>BNP Float 12/04/29</v>
      </c>
      <c r="AU2276" s="1">
        <v>47456</v>
      </c>
      <c r="AV2276">
        <v>1000000</v>
      </c>
      <c r="LE2276" s="1"/>
    </row>
    <row r="2277" spans="43:317" x14ac:dyDescent="0.25">
      <c r="AQ2277" t="str">
        <v>YT828109 Corp</v>
      </c>
      <c r="AR2277" t="str">
        <v>XS2908256287</v>
      </c>
      <c r="AS2277" t="str">
        <v>YT8281099</v>
      </c>
      <c r="AT2277" t="str">
        <v>BNP 6.45 01/08/30</v>
      </c>
      <c r="AU2277" s="1">
        <v>47491</v>
      </c>
      <c r="AV2277">
        <v>5000000</v>
      </c>
      <c r="LE2277" s="1"/>
    </row>
    <row r="2278" spans="43:317" x14ac:dyDescent="0.25">
      <c r="AQ2278" t="str">
        <v>YT828110 Corp</v>
      </c>
      <c r="AR2278" t="str">
        <v>XS2902304463</v>
      </c>
      <c r="AS2278" t="str">
        <v>YT8281107</v>
      </c>
      <c r="AT2278" t="str">
        <v>BNP 0 12/03/32</v>
      </c>
      <c r="AU2278" s="1">
        <v>48551</v>
      </c>
      <c r="AV2278">
        <v>2000000</v>
      </c>
      <c r="LE2278" s="1"/>
    </row>
    <row r="2279" spans="43:317" x14ac:dyDescent="0.25">
      <c r="AQ2279" t="str">
        <v>YT900273 Corp</v>
      </c>
      <c r="AR2279" t="str">
        <v>XS2869892765</v>
      </c>
      <c r="AS2279" t="str">
        <v>YT9002734</v>
      </c>
      <c r="AT2279" t="str">
        <v>BNP 0 06/18/26</v>
      </c>
      <c r="AU2279" s="1">
        <v>46191</v>
      </c>
      <c r="AV2279">
        <v>5000000</v>
      </c>
      <c r="LE2279" s="1"/>
    </row>
    <row r="2280" spans="43:317" x14ac:dyDescent="0.25">
      <c r="AQ2280" t="str">
        <v>YT912231 Corp</v>
      </c>
      <c r="AR2280" t="str">
        <v>XS2902304976</v>
      </c>
      <c r="AS2280" t="str">
        <v>YT9122318</v>
      </c>
      <c r="AT2280" t="str">
        <v>BNP 7.45 01/08/30</v>
      </c>
      <c r="AU2280" s="1">
        <v>47491</v>
      </c>
      <c r="AV2280">
        <v>250000</v>
      </c>
      <c r="LE2280" s="1"/>
    </row>
    <row r="2281" spans="43:317" x14ac:dyDescent="0.25">
      <c r="AQ2281" t="str">
        <v>YT929266 Corp</v>
      </c>
      <c r="AR2281" t="str">
        <v>XS2908246643</v>
      </c>
      <c r="AS2281" t="str">
        <v>YT9292665</v>
      </c>
      <c r="AT2281" t="str">
        <v>BNP 11.55 07/06/27</v>
      </c>
      <c r="AU2281" s="1">
        <v>46574</v>
      </c>
      <c r="AV2281">
        <v>700000</v>
      </c>
      <c r="LE2281" s="1"/>
    </row>
    <row r="2282" spans="43:317" x14ac:dyDescent="0.25">
      <c r="AQ2282" t="str">
        <v>YT931055 Corp</v>
      </c>
      <c r="AR2282" t="str">
        <v>XS2905726738</v>
      </c>
      <c r="AS2282" t="str">
        <v>YT9310558</v>
      </c>
      <c r="AT2282" t="str">
        <v>BNP 5.12 12/23/29</v>
      </c>
      <c r="AU2282" s="1">
        <v>47475</v>
      </c>
      <c r="AV2282">
        <v>1000000</v>
      </c>
      <c r="LE2282" s="1"/>
    </row>
    <row r="2283" spans="43:317" x14ac:dyDescent="0.25">
      <c r="AQ2283" t="str">
        <v>YT931088 Corp</v>
      </c>
      <c r="AR2283" t="str">
        <v>XS2908245751</v>
      </c>
      <c r="AS2283" t="str">
        <v>YT9310889</v>
      </c>
      <c r="AT2283" t="str">
        <v>BNP 0 01/08/35</v>
      </c>
      <c r="AU2283" s="1">
        <v>49317</v>
      </c>
      <c r="AV2283">
        <v>350000</v>
      </c>
      <c r="LE2283" s="1"/>
    </row>
    <row r="2284" spans="43:317" x14ac:dyDescent="0.25">
      <c r="AQ2284" t="str">
        <v>YT931519 Corp</v>
      </c>
      <c r="AR2284" t="str">
        <v>XS2911464571</v>
      </c>
      <c r="AS2284" t="str">
        <v>YT9315193</v>
      </c>
      <c r="AT2284" t="str">
        <v>BNP 0 12/17/27</v>
      </c>
      <c r="AU2284" s="1">
        <v>46738</v>
      </c>
      <c r="AV2284">
        <v>0</v>
      </c>
      <c r="LE2284" s="1"/>
    </row>
    <row r="2285" spans="43:317" x14ac:dyDescent="0.25">
      <c r="AQ2285" t="str">
        <v>YT931675 Corp</v>
      </c>
      <c r="AR2285" t="str">
        <v>XS2908252880</v>
      </c>
      <c r="AS2285" t="str">
        <v>YT9316753</v>
      </c>
      <c r="AT2285" t="str">
        <v>BNP 0 12/23/31</v>
      </c>
      <c r="AU2285" s="1">
        <v>48205</v>
      </c>
      <c r="AV2285">
        <v>600000</v>
      </c>
      <c r="LE2285" s="1"/>
    </row>
    <row r="2286" spans="43:317" x14ac:dyDescent="0.25">
      <c r="AQ2286" t="str">
        <v>YT933348 Corp</v>
      </c>
      <c r="AR2286" t="str">
        <v>XS2911455314</v>
      </c>
      <c r="AS2286" t="str">
        <v>YT9333485</v>
      </c>
      <c r="AT2286" t="str">
        <v>BNP 6.2 01/08/30</v>
      </c>
      <c r="AU2286" s="1">
        <v>47491</v>
      </c>
      <c r="AV2286">
        <v>10000000</v>
      </c>
      <c r="LE2286" s="1"/>
    </row>
    <row r="2287" spans="43:317" x14ac:dyDescent="0.25">
      <c r="AQ2287" t="str">
        <v>YT936169 Corp</v>
      </c>
      <c r="AR2287" t="str">
        <v>XS2358485972</v>
      </c>
      <c r="AS2287" t="str">
        <v>YT9361692</v>
      </c>
      <c r="AT2287" t="str">
        <v>BNP 6 ¼ 01/08/30</v>
      </c>
      <c r="AU2287" s="1">
        <v>47491</v>
      </c>
      <c r="AV2287">
        <v>5000000</v>
      </c>
      <c r="LE2287" s="1"/>
    </row>
    <row r="2288" spans="43:317" x14ac:dyDescent="0.25">
      <c r="AQ2288" t="str">
        <v>YT938463 Corp</v>
      </c>
      <c r="AR2288" t="str">
        <v>XS2329426733</v>
      </c>
      <c r="AS2288" t="str">
        <v>YT9384637</v>
      </c>
      <c r="AT2288" t="str">
        <v>BNP 28.65 01/08/30</v>
      </c>
      <c r="AU2288" s="1">
        <v>47491</v>
      </c>
      <c r="AV2288">
        <v>1000000</v>
      </c>
      <c r="LE2288" s="1"/>
    </row>
    <row r="2289" spans="43:317" x14ac:dyDescent="0.25">
      <c r="AQ2289" t="str">
        <v>YT938719 Corp</v>
      </c>
      <c r="AR2289" t="str">
        <v>XS2447790770</v>
      </c>
      <c r="AS2289" t="str">
        <v>YT9387192</v>
      </c>
      <c r="AT2289" t="str">
        <v>BNP Float 12/18/29</v>
      </c>
      <c r="AU2289" s="1">
        <v>47470</v>
      </c>
      <c r="AV2289">
        <v>4000000</v>
      </c>
      <c r="LE2289" s="1"/>
    </row>
    <row r="2290" spans="43:317" x14ac:dyDescent="0.25">
      <c r="AQ2290" t="str">
        <v>YT939155 Corp</v>
      </c>
      <c r="AR2290" t="str">
        <v>XS2905725847</v>
      </c>
      <c r="AS2290" t="str">
        <v>YT9391558</v>
      </c>
      <c r="AT2290" t="str">
        <v>BNP 5.11 12/23/29</v>
      </c>
      <c r="AU2290" s="1">
        <v>47475</v>
      </c>
      <c r="AV2290">
        <v>500000</v>
      </c>
      <c r="LE2290" s="1"/>
    </row>
    <row r="2291" spans="43:317" x14ac:dyDescent="0.25">
      <c r="AQ2291" t="str">
        <v>YT939361 Corp</v>
      </c>
      <c r="AR2291" t="str">
        <v>XS2905727546</v>
      </c>
      <c r="AS2291" t="str">
        <v>YT9393612</v>
      </c>
      <c r="AT2291" t="str">
        <v>BNP 5.05 12/23/29</v>
      </c>
      <c r="AU2291" s="1">
        <v>47475</v>
      </c>
      <c r="AV2291">
        <v>1000000</v>
      </c>
      <c r="LE2291" s="1"/>
    </row>
    <row r="2292" spans="43:317" x14ac:dyDescent="0.25">
      <c r="AQ2292" t="str">
        <v>YT939549 Corp</v>
      </c>
      <c r="AR2292" t="str">
        <v>XS2905725920</v>
      </c>
      <c r="AS2292" t="str">
        <v>YT9395492</v>
      </c>
      <c r="AT2292" t="str">
        <v>BNP 5.19 12/23/29</v>
      </c>
      <c r="AU2292" s="1">
        <v>47475</v>
      </c>
      <c r="AV2292">
        <v>500000</v>
      </c>
      <c r="LE2292" s="1"/>
    </row>
    <row r="2293" spans="43:317" x14ac:dyDescent="0.25">
      <c r="AQ2293" t="str">
        <v>YT940429 Corp</v>
      </c>
      <c r="AR2293" t="str">
        <v>XS2905726068</v>
      </c>
      <c r="AS2293" t="str">
        <v>YT9404294</v>
      </c>
      <c r="AT2293" t="str">
        <v>BNP 5.13 12/23/29</v>
      </c>
      <c r="AU2293" s="1">
        <v>47475</v>
      </c>
      <c r="AV2293">
        <v>500000</v>
      </c>
      <c r="LE2293" s="1"/>
    </row>
    <row r="2294" spans="43:317" x14ac:dyDescent="0.25">
      <c r="AQ2294" t="str">
        <v>YT940464 Corp</v>
      </c>
      <c r="AR2294" t="str">
        <v>XS2348154233</v>
      </c>
      <c r="AS2294" t="str">
        <v>YT9404641</v>
      </c>
      <c r="AT2294" t="str">
        <v>BNP 5.65 12/23/29</v>
      </c>
      <c r="AU2294" s="1">
        <v>47475</v>
      </c>
      <c r="AV2294">
        <v>1000000</v>
      </c>
      <c r="LE2294" s="1"/>
    </row>
    <row r="2295" spans="43:317" x14ac:dyDescent="0.25">
      <c r="AQ2295" t="str">
        <v>YT940852 Corp</v>
      </c>
      <c r="AR2295" t="str">
        <v>XS2358172414</v>
      </c>
      <c r="AS2295" t="str">
        <v>YT9408527</v>
      </c>
      <c r="AT2295" t="str">
        <v>BNP 5 01/07/27</v>
      </c>
      <c r="AU2295" s="1">
        <v>46394</v>
      </c>
      <c r="AV2295">
        <v>6800000</v>
      </c>
      <c r="LE2295" s="1"/>
    </row>
    <row r="2296" spans="43:317" x14ac:dyDescent="0.25">
      <c r="AQ2296" t="str">
        <v>YT976068 Corp</v>
      </c>
      <c r="AR2296" t="str">
        <v>XS2604976006</v>
      </c>
      <c r="AS2296" t="str">
        <v>YT9760687</v>
      </c>
      <c r="AT2296" t="str">
        <v>BNP 6 01/08/30</v>
      </c>
      <c r="AU2296" s="1">
        <v>47491</v>
      </c>
      <c r="AV2296">
        <v>300000</v>
      </c>
      <c r="LE2296" s="1"/>
    </row>
    <row r="2297" spans="43:317" x14ac:dyDescent="0.25">
      <c r="AQ2297" t="str">
        <v>YT978858 Corp</v>
      </c>
      <c r="AR2297" t="str">
        <v>XS2911433006</v>
      </c>
      <c r="AS2297" t="str">
        <v>YT9788589</v>
      </c>
      <c r="AT2297" t="str">
        <v>BNP 5.32 01/08/30</v>
      </c>
      <c r="AU2297" s="1">
        <v>47491</v>
      </c>
      <c r="AV2297">
        <v>2500000</v>
      </c>
      <c r="LE2297" s="1"/>
    </row>
    <row r="2298" spans="43:317" x14ac:dyDescent="0.25">
      <c r="AQ2298" t="str">
        <v>YT979853 Corp</v>
      </c>
      <c r="AR2298" t="str">
        <v>XS2905709486</v>
      </c>
      <c r="AS2298" t="str">
        <v>YT9798539</v>
      </c>
      <c r="AT2298" t="str">
        <v>BNP 0 12/23/31</v>
      </c>
      <c r="AU2298" s="1">
        <v>48205</v>
      </c>
      <c r="AV2298">
        <v>1000000</v>
      </c>
      <c r="LE2298" s="1"/>
    </row>
    <row r="2299" spans="43:317" x14ac:dyDescent="0.25">
      <c r="AQ2299" t="str">
        <v>YT979929 Corp</v>
      </c>
      <c r="AR2299" t="str">
        <v>XS2888301939</v>
      </c>
      <c r="AS2299" t="str">
        <v>YT9799297</v>
      </c>
      <c r="AT2299" t="str">
        <v>BNP Float 11/18/29</v>
      </c>
      <c r="AU2299" s="1">
        <v>47440</v>
      </c>
      <c r="AV2299">
        <v>4730000</v>
      </c>
      <c r="LE2299" s="1"/>
    </row>
    <row r="2300" spans="43:317" x14ac:dyDescent="0.25">
      <c r="AQ2300" t="str">
        <v>YT980156 Corp</v>
      </c>
      <c r="AR2300" t="str">
        <v>XS2888306904</v>
      </c>
      <c r="AS2300" t="str">
        <v>YT9801564</v>
      </c>
      <c r="AT2300" t="str">
        <v>BNP Float 11/13/29</v>
      </c>
      <c r="AU2300" s="1">
        <v>47435</v>
      </c>
      <c r="AV2300">
        <v>4000000</v>
      </c>
      <c r="LE2300" s="1"/>
    </row>
    <row r="2301" spans="43:317" x14ac:dyDescent="0.25">
      <c r="AQ2301" t="str">
        <v>YT982575 Corp</v>
      </c>
      <c r="AR2301" t="str">
        <v>XS2880949859</v>
      </c>
      <c r="AS2301" t="str">
        <v>YT9825753</v>
      </c>
      <c r="AT2301" t="str">
        <v>BNP 0 11/29/27</v>
      </c>
      <c r="AU2301" s="1">
        <v>46720</v>
      </c>
      <c r="AV2301">
        <v>2000000</v>
      </c>
      <c r="LE2301" s="1"/>
    </row>
    <row r="2302" spans="43:317" x14ac:dyDescent="0.25">
      <c r="AQ2302" t="str">
        <v>YT986687 Corp</v>
      </c>
      <c r="AR2302" t="str">
        <v>XS2924045904</v>
      </c>
      <c r="AS2302" t="str">
        <v>YT9866872</v>
      </c>
      <c r="AT2302" t="str">
        <v>BNP 3.3 12/18/25</v>
      </c>
      <c r="AU2302" s="1">
        <v>46009</v>
      </c>
      <c r="AV2302">
        <v>10000000</v>
      </c>
      <c r="LE2302" s="1"/>
    </row>
    <row r="2303" spans="43:317" x14ac:dyDescent="0.25">
      <c r="AQ2303" t="str">
        <v>YT986689 Corp</v>
      </c>
      <c r="AR2303" t="str">
        <v>XS2924046118</v>
      </c>
      <c r="AS2303" t="str">
        <v>YT9866898</v>
      </c>
      <c r="AT2303" t="str">
        <v>BNP 3.45 09/18/25</v>
      </c>
      <c r="AU2303" s="1">
        <v>45918</v>
      </c>
      <c r="AV2303">
        <v>10000000</v>
      </c>
      <c r="LE2303" s="1"/>
    </row>
    <row r="2304" spans="43:317" x14ac:dyDescent="0.25">
      <c r="AQ2304" t="str">
        <v>YU000554 Corp</v>
      </c>
      <c r="AR2304" t="str">
        <v>XS2850192811</v>
      </c>
      <c r="AS2304" t="str">
        <v>YU0005543</v>
      </c>
      <c r="AT2304" t="str">
        <v>BNP Float 12/21/29</v>
      </c>
      <c r="AU2304" s="1">
        <v>47473</v>
      </c>
      <c r="AV2304">
        <v>3000000</v>
      </c>
      <c r="LE2304" s="1"/>
    </row>
    <row r="2305" spans="43:317" x14ac:dyDescent="0.25">
      <c r="AQ2305" t="str">
        <v>YU000751 Corp</v>
      </c>
      <c r="AR2305" t="str">
        <v>XS2857444314</v>
      </c>
      <c r="AS2305" t="str">
        <v>YU0007515</v>
      </c>
      <c r="AT2305" t="str">
        <v>BNP Float 10/02/27</v>
      </c>
      <c r="AU2305" s="1">
        <v>46662</v>
      </c>
      <c r="AV2305">
        <v>500000</v>
      </c>
      <c r="LE2305" s="1"/>
    </row>
    <row r="2306" spans="43:317" x14ac:dyDescent="0.25">
      <c r="AQ2306" t="str">
        <v>YU009985 Corp</v>
      </c>
      <c r="AR2306" t="str">
        <v>XS2840444017</v>
      </c>
      <c r="AS2306" t="str">
        <v>YU0099850</v>
      </c>
      <c r="AT2306" t="str">
        <v>BNP 0 09/14/27</v>
      </c>
      <c r="AU2306" s="1">
        <v>46644</v>
      </c>
      <c r="AV2306">
        <v>2100000</v>
      </c>
      <c r="LE2306" s="1"/>
    </row>
    <row r="2307" spans="43:317" x14ac:dyDescent="0.25">
      <c r="AQ2307" t="str">
        <v>YU024785 Corp</v>
      </c>
      <c r="AR2307" t="str">
        <v>XS2863770330</v>
      </c>
      <c r="AS2307" t="str">
        <v>YU0247855</v>
      </c>
      <c r="AT2307" t="str">
        <v>BNP 56 ½ 01/08/35</v>
      </c>
      <c r="AU2307" s="1">
        <v>49317</v>
      </c>
      <c r="AV2307">
        <v>200000</v>
      </c>
      <c r="LE2307" s="1"/>
    </row>
    <row r="2308" spans="43:317" x14ac:dyDescent="0.25">
      <c r="AQ2308" t="str">
        <v>YU027750 Corp</v>
      </c>
      <c r="AR2308" t="str">
        <v>XS2863771064</v>
      </c>
      <c r="AS2308" t="str">
        <v>YU0277506</v>
      </c>
      <c r="AT2308" t="str">
        <v>BNP 5.05 01/08/35</v>
      </c>
      <c r="AU2308" s="1">
        <v>49317</v>
      </c>
      <c r="AV2308">
        <v>200000</v>
      </c>
      <c r="LE2308" s="1"/>
    </row>
    <row r="2309" spans="43:317" x14ac:dyDescent="0.25">
      <c r="AQ2309" t="str">
        <v>YU028176 Corp</v>
      </c>
      <c r="AR2309" t="str">
        <v>XS2863770256</v>
      </c>
      <c r="AS2309" t="str">
        <v>YU0281763</v>
      </c>
      <c r="AT2309" t="str">
        <v>BNP 5 01/08/35</v>
      </c>
      <c r="AU2309" s="1">
        <v>49317</v>
      </c>
      <c r="AV2309">
        <v>200000</v>
      </c>
      <c r="LE2309" s="1"/>
    </row>
    <row r="2310" spans="43:317" x14ac:dyDescent="0.25">
      <c r="AQ2310" t="str">
        <v>YU031648 Corp</v>
      </c>
      <c r="AR2310" t="str">
        <v>XS2840456458</v>
      </c>
      <c r="AS2310" t="str">
        <v>YU0316486</v>
      </c>
      <c r="AT2310" t="str">
        <v>BNP Float 09/17/29</v>
      </c>
      <c r="AU2310" s="1">
        <v>47378</v>
      </c>
      <c r="AV2310">
        <v>10240000</v>
      </c>
      <c r="LE2310" s="1"/>
    </row>
    <row r="2311" spans="43:317" x14ac:dyDescent="0.25">
      <c r="AQ2311" t="str">
        <v>YU031878 Corp</v>
      </c>
      <c r="AR2311" t="str">
        <v>XS2863770504</v>
      </c>
      <c r="AS2311" t="str">
        <v>YU0318789</v>
      </c>
      <c r="AT2311" t="str">
        <v>BNP 4.8 01/08/35</v>
      </c>
      <c r="AU2311" s="1">
        <v>49317</v>
      </c>
      <c r="AV2311">
        <v>200000</v>
      </c>
      <c r="LE2311" s="1"/>
    </row>
    <row r="2312" spans="43:317" x14ac:dyDescent="0.25">
      <c r="AQ2312" t="str">
        <v>YU033634 Corp</v>
      </c>
      <c r="AR2312" t="str">
        <v>XS2850204921</v>
      </c>
      <c r="AS2312" t="str">
        <v>YU0336344</v>
      </c>
      <c r="AT2312" t="str">
        <v>BNP 0 04/01/26</v>
      </c>
      <c r="AU2312" s="1">
        <v>46113</v>
      </c>
      <c r="AV2312">
        <v>10000000</v>
      </c>
      <c r="LE2312" s="1"/>
    </row>
    <row r="2313" spans="43:317" x14ac:dyDescent="0.25">
      <c r="AQ2313" t="str">
        <v>YU034818 Corp</v>
      </c>
      <c r="AR2313" t="str">
        <v>XS2857466713</v>
      </c>
      <c r="AS2313" t="str">
        <v>YU0348182</v>
      </c>
      <c r="AT2313" t="str">
        <v>BNP 0 10/15/25</v>
      </c>
      <c r="AU2313" s="1">
        <v>45945</v>
      </c>
      <c r="AV2313">
        <v>4000000</v>
      </c>
      <c r="LE2313" s="1"/>
    </row>
    <row r="2314" spans="43:317" x14ac:dyDescent="0.25">
      <c r="AQ2314" t="str">
        <v>YU040641 Corp</v>
      </c>
      <c r="AR2314" t="str">
        <v>XS2850193892</v>
      </c>
      <c r="AS2314" t="str">
        <v>YU0406410</v>
      </c>
      <c r="AT2314" t="str">
        <v>BNP 7.8 07/06/27</v>
      </c>
      <c r="AU2314" s="1">
        <v>46574</v>
      </c>
      <c r="AV2314">
        <v>500000</v>
      </c>
      <c r="LE2314" s="1"/>
    </row>
    <row r="2315" spans="43:317" x14ac:dyDescent="0.25">
      <c r="AQ2315" t="str">
        <v>YU073586 Corp</v>
      </c>
      <c r="AR2315" t="str">
        <v>XS2863782426</v>
      </c>
      <c r="AS2315" t="str">
        <v>YU0735867</v>
      </c>
      <c r="AT2315" t="str">
        <v>BNP 4.65 01/08/30</v>
      </c>
      <c r="AU2315" s="1">
        <v>47491</v>
      </c>
      <c r="AV2315">
        <v>7500000</v>
      </c>
      <c r="LE2315" s="1"/>
    </row>
    <row r="2316" spans="43:317" x14ac:dyDescent="0.25">
      <c r="AQ2316" t="str">
        <v>YU073878 Corp</v>
      </c>
      <c r="AR2316" t="str">
        <v>XS2768639085</v>
      </c>
      <c r="AS2316" t="str">
        <v>YU0738788</v>
      </c>
      <c r="AT2316" t="str">
        <v>BNP Float 09/27/29</v>
      </c>
      <c r="AU2316" s="1">
        <v>47388</v>
      </c>
      <c r="AV2316">
        <v>700000</v>
      </c>
      <c r="LE2316" s="1"/>
    </row>
    <row r="2317" spans="43:317" x14ac:dyDescent="0.25">
      <c r="AQ2317" t="str">
        <v>YU074141 Corp</v>
      </c>
      <c r="AR2317" t="str">
        <v>XS2863779398</v>
      </c>
      <c r="AS2317" t="str">
        <v>YU0741410</v>
      </c>
      <c r="AT2317" t="str">
        <v>BNP 67 ½ 01/08/35</v>
      </c>
      <c r="AU2317" s="1">
        <v>49317</v>
      </c>
      <c r="AV2317">
        <v>300000</v>
      </c>
      <c r="LE2317" s="1"/>
    </row>
    <row r="2318" spans="43:317" x14ac:dyDescent="0.25">
      <c r="AQ2318" t="str">
        <v>YU074181 Corp</v>
      </c>
      <c r="AR2318" t="str">
        <v>XS2863783580</v>
      </c>
      <c r="AS2318" t="str">
        <v>YU0741816</v>
      </c>
      <c r="AT2318" t="str">
        <v>BNP 7.74 01/08/30</v>
      </c>
      <c r="AU2318" s="1">
        <v>47491</v>
      </c>
      <c r="AV2318">
        <v>3000000</v>
      </c>
      <c r="LE2318" s="1"/>
    </row>
    <row r="2319" spans="43:317" x14ac:dyDescent="0.25">
      <c r="AQ2319" t="str">
        <v>YU074744 Corp</v>
      </c>
      <c r="AR2319" t="str">
        <v>XS2817254910</v>
      </c>
      <c r="AS2319" t="str">
        <v>YU0747441</v>
      </c>
      <c r="AT2319" t="str">
        <v>BNP 0 06/23/34</v>
      </c>
      <c r="AU2319" s="1">
        <v>49118</v>
      </c>
      <c r="AV2319">
        <v>500000</v>
      </c>
      <c r="LE2319" s="1"/>
    </row>
    <row r="2320" spans="43:317" x14ac:dyDescent="0.25">
      <c r="AQ2320" t="str">
        <v>YU074934 Corp</v>
      </c>
      <c r="AR2320" t="str">
        <v>XS2840444363</v>
      </c>
      <c r="AS2320" t="str">
        <v>YU0749348</v>
      </c>
      <c r="AT2320" t="str">
        <v>BNP 4.85 06/23/29</v>
      </c>
      <c r="AU2320" s="1">
        <v>47292</v>
      </c>
      <c r="AV2320">
        <v>20800000</v>
      </c>
      <c r="LE2320" s="1"/>
    </row>
    <row r="2321" spans="43:317" x14ac:dyDescent="0.25">
      <c r="AQ2321" t="str">
        <v>YU074939 Corp</v>
      </c>
      <c r="AR2321" t="str">
        <v>XS2840455641</v>
      </c>
      <c r="AS2321" t="str">
        <v>YU0749397</v>
      </c>
      <c r="AT2321" t="str">
        <v>BNP 5 ½ 06/23/34</v>
      </c>
      <c r="AU2321" s="1">
        <v>49118</v>
      </c>
      <c r="AV2321">
        <v>1000000</v>
      </c>
      <c r="LE2321" s="1"/>
    </row>
    <row r="2322" spans="43:317" x14ac:dyDescent="0.25">
      <c r="AQ2322" t="str">
        <v>YU075074 Corp</v>
      </c>
      <c r="AR2322" t="str">
        <v>XS2850169595</v>
      </c>
      <c r="AS2322" t="str">
        <v>YU0750742</v>
      </c>
      <c r="AT2322" t="str">
        <v>BNP 0 06/23/29</v>
      </c>
      <c r="AU2322" s="1">
        <v>47292</v>
      </c>
      <c r="AV2322">
        <v>500000</v>
      </c>
      <c r="LE2322" s="1"/>
    </row>
    <row r="2323" spans="43:317" x14ac:dyDescent="0.25">
      <c r="AQ2323" t="str">
        <v>YU075505 Corp</v>
      </c>
      <c r="AR2323" t="str">
        <v>XS2850168191</v>
      </c>
      <c r="AS2323" t="str">
        <v>YU0755055</v>
      </c>
      <c r="AT2323" t="str">
        <v>BNP 0 06/23/29</v>
      </c>
      <c r="AU2323" s="1">
        <v>47292</v>
      </c>
      <c r="AV2323">
        <v>1000000</v>
      </c>
      <c r="LE2323" s="1"/>
    </row>
    <row r="2324" spans="43:317" x14ac:dyDescent="0.25">
      <c r="AQ2324" t="str">
        <v>YU075515 Corp</v>
      </c>
      <c r="AR2324" t="str">
        <v>XS2857449032</v>
      </c>
      <c r="AS2324" t="str">
        <v>YU0755154</v>
      </c>
      <c r="AT2324" t="str">
        <v>BNP 21.48 06/23/29</v>
      </c>
      <c r="AU2324" s="1">
        <v>47292</v>
      </c>
      <c r="AV2324">
        <v>5000000</v>
      </c>
      <c r="LE2324" s="1"/>
    </row>
    <row r="2325" spans="43:317" x14ac:dyDescent="0.25">
      <c r="AQ2325" t="str">
        <v>YU075517 Corp</v>
      </c>
      <c r="AR2325" t="str">
        <v>XS2840444280</v>
      </c>
      <c r="AS2325" t="str">
        <v>YU0755170</v>
      </c>
      <c r="AT2325" t="str">
        <v>BNP 4.85 06/23/29</v>
      </c>
      <c r="AU2325" s="1">
        <v>47292</v>
      </c>
      <c r="AV2325">
        <v>20000000</v>
      </c>
      <c r="LE2325" s="1"/>
    </row>
    <row r="2326" spans="43:317" x14ac:dyDescent="0.25">
      <c r="AQ2326" t="str">
        <v>YU079455 Corp</v>
      </c>
      <c r="AR2326" t="str">
        <v>FR001400SXD7</v>
      </c>
      <c r="AS2326" t="str">
        <v>YU0794559</v>
      </c>
      <c r="AT2326" t="str">
        <v>BNP 6.12 12/28/29</v>
      </c>
      <c r="AU2326" s="1">
        <v>47480</v>
      </c>
      <c r="AV2326">
        <v>223000</v>
      </c>
      <c r="LE2326" s="1"/>
    </row>
    <row r="2327" spans="43:317" x14ac:dyDescent="0.25">
      <c r="AQ2327" t="str">
        <v>YU083033 Corp</v>
      </c>
      <c r="AR2327" t="str">
        <v>XS2899120450</v>
      </c>
      <c r="AS2327" t="str">
        <v>YU0830338</v>
      </c>
      <c r="AT2327" t="str">
        <v>BNP 0 09/16/31</v>
      </c>
      <c r="AU2327" s="1">
        <v>48107</v>
      </c>
      <c r="AV2327">
        <v>5000000</v>
      </c>
      <c r="LE2327" s="1"/>
    </row>
    <row r="2328" spans="43:317" x14ac:dyDescent="0.25">
      <c r="AQ2328" t="str">
        <v>YU084678 Corp</v>
      </c>
      <c r="AR2328" t="str">
        <v>XS2768639671</v>
      </c>
      <c r="AS2328" t="str">
        <v>YU0846789</v>
      </c>
      <c r="AT2328" t="str">
        <v>BNP 0 10/05/26</v>
      </c>
      <c r="AU2328" s="1">
        <v>46300</v>
      </c>
      <c r="AV2328">
        <v>2500000</v>
      </c>
      <c r="LE2328" s="1"/>
    </row>
    <row r="2329" spans="43:317" x14ac:dyDescent="0.25">
      <c r="AQ2329" t="str">
        <v>YU103753 Corp</v>
      </c>
      <c r="AR2329" t="str">
        <v>XS2863770413</v>
      </c>
      <c r="AS2329" t="str">
        <v>YU1037537</v>
      </c>
      <c r="AT2329" t="str">
        <v>BNP 58 01/08/35</v>
      </c>
      <c r="AU2329" s="1">
        <v>49317</v>
      </c>
      <c r="AV2329">
        <v>200000</v>
      </c>
      <c r="LE2329" s="1"/>
    </row>
    <row r="2330" spans="43:317" x14ac:dyDescent="0.25">
      <c r="AQ2330" t="str">
        <v>YU105573 Corp</v>
      </c>
      <c r="AR2330" t="str">
        <v>XS2857482918</v>
      </c>
      <c r="AS2330" t="str">
        <v>YU1055737</v>
      </c>
      <c r="AT2330" t="str">
        <v>BNP 4 ½ 01/08/30</v>
      </c>
      <c r="AU2330" s="1">
        <v>47491</v>
      </c>
      <c r="AV2330">
        <v>1000000</v>
      </c>
      <c r="LE2330" s="1"/>
    </row>
    <row r="2331" spans="43:317" x14ac:dyDescent="0.25">
      <c r="AQ2331" t="str">
        <v>YU113385 Corp</v>
      </c>
      <c r="AR2331" t="str">
        <v>XS2863783317</v>
      </c>
      <c r="AS2331" t="str">
        <v>YU1133856</v>
      </c>
      <c r="AT2331" t="str">
        <v>BNP 8 ½ 01/11/27</v>
      </c>
      <c r="AU2331" s="1">
        <v>46398</v>
      </c>
      <c r="AV2331">
        <v>350000</v>
      </c>
      <c r="LE2331" s="1"/>
    </row>
    <row r="2332" spans="43:317" x14ac:dyDescent="0.25">
      <c r="AQ2332" t="str">
        <v>YU114076 Corp</v>
      </c>
      <c r="AR2332" t="str">
        <v>XS2857483130</v>
      </c>
      <c r="AS2332" t="str">
        <v>YU1140760</v>
      </c>
      <c r="AT2332" t="str">
        <v>BNP 5.7 01/08/30</v>
      </c>
      <c r="AU2332" s="1">
        <v>47491</v>
      </c>
      <c r="AV2332">
        <v>25000000</v>
      </c>
      <c r="LE2332" s="1"/>
    </row>
    <row r="2333" spans="43:317" x14ac:dyDescent="0.25">
      <c r="AQ2333" t="str">
        <v>YU115484 Corp</v>
      </c>
      <c r="AR2333" t="str">
        <v>XS2863740424</v>
      </c>
      <c r="AS2333" t="str">
        <v>YU1154845</v>
      </c>
      <c r="AT2333" t="str">
        <v>BNP 4.27 01/08/30</v>
      </c>
      <c r="AU2333" s="1">
        <v>47491</v>
      </c>
      <c r="AV2333">
        <v>1500000</v>
      </c>
      <c r="LE2333" s="1"/>
    </row>
    <row r="2334" spans="43:317" x14ac:dyDescent="0.25">
      <c r="AQ2334" t="str">
        <v>YU139012 Corp</v>
      </c>
      <c r="AR2334" t="str">
        <v>XS2863745654</v>
      </c>
      <c r="AS2334" t="str">
        <v>YU1390126</v>
      </c>
      <c r="AT2334" t="str">
        <v>BNP 4 ¼ 01/08/30</v>
      </c>
      <c r="AU2334" s="1">
        <v>47491</v>
      </c>
      <c r="AV2334">
        <v>250000</v>
      </c>
      <c r="LE2334" s="1"/>
    </row>
    <row r="2335" spans="43:317" x14ac:dyDescent="0.25">
      <c r="AQ2335" t="str">
        <v>YU144227 Corp</v>
      </c>
      <c r="AR2335" t="str">
        <v>XS2863781295</v>
      </c>
      <c r="AS2335" t="str">
        <v>YU1442273</v>
      </c>
      <c r="AT2335" t="str">
        <v>BNP Float 10/21/29</v>
      </c>
      <c r="AU2335" s="1">
        <v>47412</v>
      </c>
      <c r="AV2335">
        <v>1500000</v>
      </c>
      <c r="LE2335" s="1"/>
    </row>
    <row r="2336" spans="43:317" x14ac:dyDescent="0.25">
      <c r="AQ2336" t="str">
        <v>YU144431 Corp</v>
      </c>
      <c r="AR2336" t="str">
        <v>XS2857433382</v>
      </c>
      <c r="AS2336" t="str">
        <v>YU1444311</v>
      </c>
      <c r="AT2336" t="str">
        <v>BNP Float 09/30/29</v>
      </c>
      <c r="AU2336" s="1">
        <v>47391</v>
      </c>
      <c r="AV2336">
        <v>750000</v>
      </c>
      <c r="LE2336" s="1"/>
    </row>
    <row r="2337" spans="43:317" x14ac:dyDescent="0.25">
      <c r="AQ2337" t="str">
        <v>YU211456 Corp</v>
      </c>
      <c r="AR2337" t="str">
        <v>XS2866945608</v>
      </c>
      <c r="AS2337" t="str">
        <v>YU2114566</v>
      </c>
      <c r="AT2337" t="str">
        <v>BNP 0 01/08/30</v>
      </c>
      <c r="AU2337" s="1">
        <v>47491</v>
      </c>
      <c r="AV2337">
        <v>560000</v>
      </c>
      <c r="LE2337" s="1"/>
    </row>
    <row r="2338" spans="43:317" x14ac:dyDescent="0.25">
      <c r="AQ2338" t="str">
        <v>YU215111 Corp</v>
      </c>
      <c r="AR2338" t="str">
        <v>XS2866946671</v>
      </c>
      <c r="AS2338" t="str">
        <v>YU2151113</v>
      </c>
      <c r="AT2338" t="str">
        <v>BNP 4.65 01/08/30</v>
      </c>
      <c r="AU2338" s="1">
        <v>47491</v>
      </c>
      <c r="AV2338">
        <v>600000</v>
      </c>
      <c r="LE2338" s="1"/>
    </row>
    <row r="2339" spans="43:317" x14ac:dyDescent="0.25">
      <c r="AQ2339" t="str">
        <v>YU221879 Corp</v>
      </c>
      <c r="AR2339" t="str">
        <v>XS2866946242</v>
      </c>
      <c r="AS2339" t="str">
        <v>YU2218797</v>
      </c>
      <c r="AT2339" t="str">
        <v>BNP 7.06 01/06/33</v>
      </c>
      <c r="AU2339" s="1">
        <v>48585</v>
      </c>
      <c r="AV2339">
        <v>3000000</v>
      </c>
      <c r="LE2339" s="1"/>
    </row>
    <row r="2340" spans="43:317" x14ac:dyDescent="0.25">
      <c r="AQ2340" t="str">
        <v>YU254516 Corp</v>
      </c>
      <c r="AR2340" t="str">
        <v>XS2726370591</v>
      </c>
      <c r="AS2340" t="str">
        <v>YU2545165</v>
      </c>
      <c r="AT2340" t="str">
        <v>BNP 7.01 09/26/25</v>
      </c>
      <c r="AU2340" s="1">
        <v>45926</v>
      </c>
      <c r="AV2340">
        <v>2500000</v>
      </c>
      <c r="LE2340" s="1"/>
    </row>
    <row r="2341" spans="43:317" x14ac:dyDescent="0.25">
      <c r="AQ2341" t="str">
        <v>YU260383 Corp</v>
      </c>
      <c r="AR2341" t="str">
        <v>XS2768639754</v>
      </c>
      <c r="AS2341" t="str">
        <v>YU2603832</v>
      </c>
      <c r="AT2341" t="str">
        <v>BNP 0 10/03/25</v>
      </c>
      <c r="AU2341" s="1">
        <v>45933</v>
      </c>
      <c r="AV2341">
        <v>750000</v>
      </c>
      <c r="LE2341" s="1"/>
    </row>
    <row r="2342" spans="43:317" x14ac:dyDescent="0.25">
      <c r="AQ2342" t="str">
        <v>YU279344 Corp</v>
      </c>
      <c r="AR2342" t="str">
        <v>XS2850187498</v>
      </c>
      <c r="AS2342" t="str">
        <v>YU2793443</v>
      </c>
      <c r="AT2342" t="str">
        <v>BNP Float 09/30/31</v>
      </c>
      <c r="AU2342" s="1">
        <v>48121</v>
      </c>
      <c r="AV2342">
        <v>4000000</v>
      </c>
      <c r="LE2342" s="1"/>
    </row>
    <row r="2343" spans="43:317" x14ac:dyDescent="0.25">
      <c r="AQ2343" t="str">
        <v>YU281235 Corp</v>
      </c>
      <c r="AR2343" t="str">
        <v>XS2857445634</v>
      </c>
      <c r="AS2343" t="str">
        <v>YU2812359</v>
      </c>
      <c r="AT2343" t="str">
        <v>BNP Float 09/26/34</v>
      </c>
      <c r="AU2343" s="1">
        <v>49213</v>
      </c>
      <c r="AV2343">
        <v>1200000</v>
      </c>
      <c r="LE2343" s="1"/>
    </row>
    <row r="2344" spans="43:317" x14ac:dyDescent="0.25">
      <c r="AQ2344" t="str">
        <v>YU287570 Corp</v>
      </c>
      <c r="AR2344" t="str">
        <v>XS2850196051</v>
      </c>
      <c r="AS2344" t="str">
        <v>YU2875703</v>
      </c>
      <c r="AT2344" t="str">
        <v>BNP 4.3 06/23/29</v>
      </c>
      <c r="AU2344" s="1">
        <v>47292</v>
      </c>
      <c r="AV2344">
        <v>1100000</v>
      </c>
      <c r="LE2344" s="1"/>
    </row>
    <row r="2345" spans="43:317" x14ac:dyDescent="0.25">
      <c r="AQ2345" t="str">
        <v>YU308789 Corp</v>
      </c>
      <c r="AR2345" t="str">
        <v>XS2863748328</v>
      </c>
      <c r="AS2345" t="str">
        <v>YU3087894</v>
      </c>
      <c r="AT2345" t="str">
        <v>BNP Float 10/12/27</v>
      </c>
      <c r="AU2345" s="1">
        <v>46672</v>
      </c>
      <c r="AV2345">
        <v>15000000</v>
      </c>
      <c r="LE2345" s="1"/>
    </row>
    <row r="2346" spans="43:317" x14ac:dyDescent="0.25">
      <c r="AQ2346" t="str">
        <v>YU309989 Corp</v>
      </c>
      <c r="AR2346" t="str">
        <v>XS2866968998</v>
      </c>
      <c r="AS2346" t="str">
        <v>YU3099899</v>
      </c>
      <c r="AT2346" t="str">
        <v>BNP 5.93 01/08/30</v>
      </c>
      <c r="AU2346" s="1">
        <v>47491</v>
      </c>
      <c r="AV2346">
        <v>2000000</v>
      </c>
      <c r="LE2346" s="1"/>
    </row>
    <row r="2347" spans="43:317" x14ac:dyDescent="0.25">
      <c r="AQ2347" t="str">
        <v>YU310907 Corp</v>
      </c>
      <c r="AR2347" t="str">
        <v>XS2863787060</v>
      </c>
      <c r="AS2347" t="str">
        <v>YU3109078</v>
      </c>
      <c r="AT2347" t="str">
        <v>BNP Float 10/02/34</v>
      </c>
      <c r="AU2347" s="1">
        <v>49219</v>
      </c>
      <c r="AV2347">
        <v>4000000</v>
      </c>
      <c r="LE2347" s="1"/>
    </row>
    <row r="2348" spans="43:317" x14ac:dyDescent="0.25">
      <c r="AQ2348" t="str">
        <v>YU311439 Corp</v>
      </c>
      <c r="AR2348" t="str">
        <v>XS2866936284</v>
      </c>
      <c r="AS2348" t="str">
        <v>YU3114391</v>
      </c>
      <c r="AT2348" t="str">
        <v>BNP 6.18 01/08/32</v>
      </c>
      <c r="AU2348" s="1">
        <v>48221</v>
      </c>
      <c r="AV2348">
        <v>1775000</v>
      </c>
      <c r="LE2348" s="1"/>
    </row>
    <row r="2349" spans="43:317" x14ac:dyDescent="0.25">
      <c r="AQ2349" t="str">
        <v>YU313865 Corp</v>
      </c>
      <c r="AR2349" t="str">
        <v>XS2824224765</v>
      </c>
      <c r="AS2349" t="str">
        <v>YU3138655</v>
      </c>
      <c r="AT2349" t="str">
        <v>BNP 5 06/23/29</v>
      </c>
      <c r="AU2349" s="1">
        <v>47292</v>
      </c>
      <c r="AV2349">
        <v>500000</v>
      </c>
      <c r="LE2349" s="1"/>
    </row>
    <row r="2350" spans="43:317" x14ac:dyDescent="0.25">
      <c r="AQ2350" t="str">
        <v>YU315411 Corp</v>
      </c>
      <c r="AR2350" t="str">
        <v>XS2866970549</v>
      </c>
      <c r="AS2350" t="str">
        <v>YU3154116</v>
      </c>
      <c r="AT2350" t="str">
        <v>BNP 44.7 01/08/30</v>
      </c>
      <c r="AU2350" s="1">
        <v>47491</v>
      </c>
      <c r="AV2350">
        <v>1000000</v>
      </c>
      <c r="LE2350" s="1"/>
    </row>
    <row r="2351" spans="43:317" x14ac:dyDescent="0.25">
      <c r="AQ2351" t="str">
        <v>YU316128 Corp</v>
      </c>
      <c r="AR2351" t="str">
        <v>XS2869900295</v>
      </c>
      <c r="AS2351" t="str">
        <v>YU3161285</v>
      </c>
      <c r="AT2351" t="str">
        <v>BNP 38 01/08/30</v>
      </c>
      <c r="AU2351" s="1">
        <v>47491</v>
      </c>
      <c r="AV2351">
        <v>1000000</v>
      </c>
      <c r="LE2351" s="1"/>
    </row>
    <row r="2352" spans="43:317" x14ac:dyDescent="0.25">
      <c r="AQ2352" t="str">
        <v>YU316350 Corp</v>
      </c>
      <c r="AR2352" t="str">
        <v>XS2850154563</v>
      </c>
      <c r="AS2352" t="str">
        <v>YU3163505</v>
      </c>
      <c r="AT2352" t="str">
        <v>BNP 5.15 07/05/34</v>
      </c>
      <c r="AU2352" s="1">
        <v>49130</v>
      </c>
      <c r="AV2352">
        <v>2000000</v>
      </c>
      <c r="LE2352" s="1"/>
    </row>
    <row r="2353" spans="43:317" x14ac:dyDescent="0.25">
      <c r="AQ2353" t="str">
        <v>YU317395 Corp</v>
      </c>
      <c r="AR2353" t="str">
        <v>XS2821132367</v>
      </c>
      <c r="AS2353" t="str">
        <v>YU3173959</v>
      </c>
      <c r="AT2353" t="str">
        <v>BNP 4.6 06/23/29</v>
      </c>
      <c r="AU2353" s="1">
        <v>47292</v>
      </c>
      <c r="AV2353">
        <v>1000000</v>
      </c>
      <c r="LE2353" s="1"/>
    </row>
    <row r="2354" spans="43:317" x14ac:dyDescent="0.25">
      <c r="AQ2354" t="str">
        <v>YU317445 Corp</v>
      </c>
      <c r="AR2354" t="str">
        <v>XS2866963411</v>
      </c>
      <c r="AS2354" t="str">
        <v>YU3174452</v>
      </c>
      <c r="AT2354" t="str">
        <v>BNP Float 10/15/27</v>
      </c>
      <c r="AU2354" s="1">
        <v>46675</v>
      </c>
      <c r="AV2354">
        <v>2000000</v>
      </c>
      <c r="LE2354" s="1"/>
    </row>
    <row r="2355" spans="43:317" x14ac:dyDescent="0.25">
      <c r="AQ2355" t="str">
        <v>YU317528 Corp</v>
      </c>
      <c r="AR2355" t="str">
        <v>XS2863748591</v>
      </c>
      <c r="AS2355" t="str">
        <v>YU3175285</v>
      </c>
      <c r="AT2355" t="str">
        <v>BNP Float 10/11/29</v>
      </c>
      <c r="AU2355" s="1">
        <v>47402</v>
      </c>
      <c r="AV2355">
        <v>15000000</v>
      </c>
      <c r="LE2355" s="1"/>
    </row>
    <row r="2356" spans="43:317" x14ac:dyDescent="0.25">
      <c r="AQ2356" t="str">
        <v>YU318772 Corp</v>
      </c>
      <c r="AR2356" t="str">
        <v>XS2866973139</v>
      </c>
      <c r="AS2356" t="str">
        <v>YU3187728</v>
      </c>
      <c r="AT2356" t="str">
        <v>BNP 7.08 01/08/30</v>
      </c>
      <c r="AU2356" s="1">
        <v>47491</v>
      </c>
      <c r="AV2356">
        <v>10000000</v>
      </c>
      <c r="LE2356" s="1"/>
    </row>
    <row r="2357" spans="43:317" x14ac:dyDescent="0.25">
      <c r="AQ2357" t="str">
        <v>YU322821 Corp</v>
      </c>
      <c r="AR2357" t="str">
        <v>XS2866935559</v>
      </c>
      <c r="AS2357" t="str">
        <v>YU3228217</v>
      </c>
      <c r="AT2357" t="str">
        <v>BNP 5.8 01/08/31</v>
      </c>
      <c r="AU2357" s="1">
        <v>47856</v>
      </c>
      <c r="AV2357">
        <v>361000</v>
      </c>
      <c r="LE2357" s="1"/>
    </row>
    <row r="2358" spans="43:317" x14ac:dyDescent="0.25">
      <c r="AQ2358" t="str">
        <v>YU369955 Corp</v>
      </c>
      <c r="AR2358" t="str">
        <v>XS2863740697</v>
      </c>
      <c r="AS2358" t="str">
        <v>YU3699557</v>
      </c>
      <c r="AT2358" t="str">
        <v>BNP 4.2 01/08/30</v>
      </c>
      <c r="AU2358" s="1">
        <v>47491</v>
      </c>
      <c r="AV2358">
        <v>1500000</v>
      </c>
      <c r="LE2358" s="1"/>
    </row>
    <row r="2359" spans="43:317" x14ac:dyDescent="0.25">
      <c r="AQ2359" t="str">
        <v>YU377364 Corp</v>
      </c>
      <c r="AR2359" t="str">
        <v>XS2850202040</v>
      </c>
      <c r="AS2359" t="str">
        <v>YU3773642</v>
      </c>
      <c r="AT2359" t="str">
        <v>BNP Float 09/27/27</v>
      </c>
      <c r="AU2359" s="1">
        <v>46657</v>
      </c>
      <c r="AV2359">
        <v>1400000</v>
      </c>
      <c r="LE2359" s="1"/>
    </row>
    <row r="2360" spans="43:317" x14ac:dyDescent="0.25">
      <c r="AQ2360" t="str">
        <v>YU378410 Corp</v>
      </c>
      <c r="AR2360" t="str">
        <v>XS2869911730</v>
      </c>
      <c r="AS2360" t="str">
        <v>YU3784102</v>
      </c>
      <c r="AT2360" t="str">
        <v>BNP 8 ¾ 01/08/30</v>
      </c>
      <c r="AU2360" s="1">
        <v>47491</v>
      </c>
      <c r="AV2360">
        <v>500000</v>
      </c>
      <c r="LE2360" s="1"/>
    </row>
    <row r="2361" spans="43:317" x14ac:dyDescent="0.25">
      <c r="AQ2361" t="str">
        <v>YU383235 Corp</v>
      </c>
      <c r="AR2361" t="str">
        <v>XS2857449545</v>
      </c>
      <c r="AS2361" t="str">
        <v>YU3832356</v>
      </c>
      <c r="AT2361" t="str">
        <v>BNP 0 10/05/26</v>
      </c>
      <c r="AU2361" s="1">
        <v>46300</v>
      </c>
      <c r="AV2361">
        <v>1500000</v>
      </c>
      <c r="LE2361" s="1"/>
    </row>
    <row r="2362" spans="43:317" x14ac:dyDescent="0.25">
      <c r="AQ2362" t="str">
        <v>YU383453 Corp</v>
      </c>
      <c r="AR2362" t="str">
        <v>XS2866959062</v>
      </c>
      <c r="AS2362" t="str">
        <v>YU3834535</v>
      </c>
      <c r="AT2362" t="str">
        <v>BNP Float 10/16/29</v>
      </c>
      <c r="AU2362" s="1">
        <v>47407</v>
      </c>
      <c r="AV2362">
        <v>1000000</v>
      </c>
      <c r="LE2362" s="1"/>
    </row>
    <row r="2363" spans="43:317" x14ac:dyDescent="0.25">
      <c r="AQ2363" t="str">
        <v>YU385892 Corp</v>
      </c>
      <c r="AR2363" t="str">
        <v>XS2869919477</v>
      </c>
      <c r="AS2363" t="str">
        <v>YU3858922</v>
      </c>
      <c r="AT2363" t="str">
        <v>BNP 4 ¾ 01/08/30</v>
      </c>
      <c r="AU2363" s="1">
        <v>47491</v>
      </c>
      <c r="AV2363">
        <v>5500000</v>
      </c>
      <c r="LE2363" s="1"/>
    </row>
    <row r="2364" spans="43:317" x14ac:dyDescent="0.25">
      <c r="AQ2364" t="str">
        <v>YU385960 Corp</v>
      </c>
      <c r="AR2364" t="str">
        <v>XS2869911490</v>
      </c>
      <c r="AS2364" t="str">
        <v>YU3859607</v>
      </c>
      <c r="AT2364" t="str">
        <v>BNP 0 01/08/30</v>
      </c>
      <c r="AU2364" s="1">
        <v>47491</v>
      </c>
      <c r="AV2364">
        <v>625000</v>
      </c>
      <c r="LE2364" s="1"/>
    </row>
    <row r="2365" spans="43:317" x14ac:dyDescent="0.25">
      <c r="AQ2365" t="str">
        <v>YU409061 Corp</v>
      </c>
      <c r="AR2365" t="str">
        <v>XS2869920210</v>
      </c>
      <c r="AS2365" t="str">
        <v>YU4090616</v>
      </c>
      <c r="AT2365" t="str">
        <v>BNP 5.35 12/27/30</v>
      </c>
      <c r="AU2365" s="1">
        <v>47844</v>
      </c>
      <c r="AV2365">
        <v>1150000</v>
      </c>
      <c r="LE2365" s="1"/>
    </row>
    <row r="2366" spans="43:317" x14ac:dyDescent="0.25">
      <c r="AQ2366" t="str">
        <v>YU410552 Corp</v>
      </c>
      <c r="AR2366" t="str">
        <v>XS2869924394</v>
      </c>
      <c r="AS2366" t="str">
        <v>YU4105521</v>
      </c>
      <c r="AT2366" t="str">
        <v>BNP 93 01/08/35</v>
      </c>
      <c r="AU2366" s="1">
        <v>49317</v>
      </c>
      <c r="AV2366">
        <v>200000</v>
      </c>
      <c r="LE2366" s="1"/>
    </row>
    <row r="2367" spans="43:317" x14ac:dyDescent="0.25">
      <c r="AQ2367" t="str">
        <v>YU413657 Corp</v>
      </c>
      <c r="AR2367" t="str">
        <v>XS2869919394</v>
      </c>
      <c r="AS2367" t="str">
        <v>YU4136575</v>
      </c>
      <c r="AT2367" t="str">
        <v>BNP 5.81 01/08/30</v>
      </c>
      <c r="AU2367" s="1">
        <v>47491</v>
      </c>
      <c r="AV2367">
        <v>1000000</v>
      </c>
      <c r="LE2367" s="1"/>
    </row>
    <row r="2368" spans="43:317" x14ac:dyDescent="0.25">
      <c r="AQ2368" t="str">
        <v>YU415394 Corp</v>
      </c>
      <c r="AR2368" t="str">
        <v>XS2850162582</v>
      </c>
      <c r="AS2368" t="str">
        <v>YU4153943</v>
      </c>
      <c r="AT2368" t="str">
        <v>BNP Float 09/25/29</v>
      </c>
      <c r="AU2368" s="1">
        <v>47386</v>
      </c>
      <c r="AV2368">
        <v>1080000</v>
      </c>
      <c r="LE2368" s="1"/>
    </row>
    <row r="2369" spans="43:317" x14ac:dyDescent="0.25">
      <c r="AQ2369" t="str">
        <v>YU418145 Corp</v>
      </c>
      <c r="AR2369" t="str">
        <v>XS2869912894</v>
      </c>
      <c r="AS2369" t="str">
        <v>YU4181456</v>
      </c>
      <c r="AT2369" t="str">
        <v>BNP Float 10/22/29</v>
      </c>
      <c r="AU2369" s="1">
        <v>47413</v>
      </c>
      <c r="AV2369">
        <v>3000000</v>
      </c>
      <c r="LE2369" s="1"/>
    </row>
    <row r="2370" spans="43:317" x14ac:dyDescent="0.25">
      <c r="AQ2370" t="str">
        <v>YU418840 Corp</v>
      </c>
      <c r="AR2370" t="str">
        <v>XS2869876487</v>
      </c>
      <c r="AS2370" t="str">
        <v>YU4188402</v>
      </c>
      <c r="AT2370" t="str">
        <v>BNP 0 01/08/30</v>
      </c>
      <c r="AU2370" s="1">
        <v>47491</v>
      </c>
      <c r="AV2370">
        <v>1000000</v>
      </c>
      <c r="LE2370" s="1"/>
    </row>
    <row r="2371" spans="43:317" x14ac:dyDescent="0.25">
      <c r="AQ2371" t="str">
        <v>YU435559 Corp</v>
      </c>
      <c r="AR2371" t="str">
        <v>XS2857476274</v>
      </c>
      <c r="AS2371" t="str">
        <v>YU4355597</v>
      </c>
      <c r="AT2371" t="str">
        <v>BNP 0 12/23/31</v>
      </c>
      <c r="AU2371" s="1">
        <v>48205</v>
      </c>
      <c r="AV2371">
        <v>2000000</v>
      </c>
      <c r="LE2371" s="1"/>
    </row>
    <row r="2372" spans="43:317" x14ac:dyDescent="0.25">
      <c r="AQ2372" t="str">
        <v>YU436522 Corp</v>
      </c>
      <c r="AR2372" t="str">
        <v>XS2866965119</v>
      </c>
      <c r="AS2372" t="str">
        <v>YU4365224</v>
      </c>
      <c r="AT2372" t="str">
        <v>BNP 28.01 01/08/30</v>
      </c>
      <c r="AU2372" s="1">
        <v>47491</v>
      </c>
      <c r="AV2372">
        <v>2400000</v>
      </c>
      <c r="LE2372" s="1"/>
    </row>
    <row r="2373" spans="43:317" x14ac:dyDescent="0.25">
      <c r="AQ2373" t="str">
        <v>YU436848 Corp</v>
      </c>
      <c r="AR2373" t="str">
        <v>XS2857486075</v>
      </c>
      <c r="AS2373" t="str">
        <v>YU4368483</v>
      </c>
      <c r="AT2373" t="str">
        <v>BNP 0 12/23/29</v>
      </c>
      <c r="AU2373" s="1">
        <v>47475</v>
      </c>
      <c r="AV2373">
        <v>5000000</v>
      </c>
      <c r="LE2373" s="1"/>
    </row>
    <row r="2374" spans="43:317" x14ac:dyDescent="0.25">
      <c r="AQ2374" t="str">
        <v>YU437536 Corp</v>
      </c>
      <c r="AR2374" t="str">
        <v>XS2857436567</v>
      </c>
      <c r="AS2374" t="str">
        <v>YU4375363</v>
      </c>
      <c r="AT2374" t="str">
        <v>BNP 4.37 06/23/29</v>
      </c>
      <c r="AU2374" s="1">
        <v>47292</v>
      </c>
      <c r="AV2374">
        <v>500000</v>
      </c>
      <c r="LE2374" s="1"/>
    </row>
    <row r="2375" spans="43:317" x14ac:dyDescent="0.25">
      <c r="AQ2375" t="str">
        <v>YU445423 Corp</v>
      </c>
      <c r="AR2375" t="str">
        <v>XS2857436641</v>
      </c>
      <c r="AS2375" t="str">
        <v>YU4454234</v>
      </c>
      <c r="AT2375" t="str">
        <v>BNP 5.06 06/23/31</v>
      </c>
      <c r="AU2375" s="1">
        <v>48022</v>
      </c>
      <c r="AV2375">
        <v>1000000</v>
      </c>
      <c r="LE2375" s="1"/>
    </row>
    <row r="2376" spans="43:317" x14ac:dyDescent="0.25">
      <c r="AQ2376" t="str">
        <v>YU466774 Corp</v>
      </c>
      <c r="AR2376" t="str">
        <v>XS2869886106</v>
      </c>
      <c r="AS2376" t="str">
        <v>YU4667744</v>
      </c>
      <c r="AT2376" t="str">
        <v>BNP 8.7 12/28/29</v>
      </c>
      <c r="AU2376" s="1">
        <v>47480</v>
      </c>
      <c r="AV2376">
        <v>700000</v>
      </c>
      <c r="LE2376" s="1"/>
    </row>
    <row r="2377" spans="43:317" x14ac:dyDescent="0.25">
      <c r="AQ2377" t="str">
        <v>YU466967 Corp</v>
      </c>
      <c r="AR2377" t="str">
        <v>XS2863775487</v>
      </c>
      <c r="AS2377" t="str">
        <v>YU4669674</v>
      </c>
      <c r="AT2377" t="str">
        <v>BNP 4.47 12/23/29</v>
      </c>
      <c r="AU2377" s="1">
        <v>47475</v>
      </c>
      <c r="AV2377">
        <v>500000</v>
      </c>
      <c r="LE2377" s="1"/>
    </row>
    <row r="2378" spans="43:317" x14ac:dyDescent="0.25">
      <c r="AQ2378" t="str">
        <v>YU467965 Corp</v>
      </c>
      <c r="AR2378" t="str">
        <v>XS2857486745</v>
      </c>
      <c r="AS2378" t="str">
        <v>YU4679657</v>
      </c>
      <c r="AT2378" t="str">
        <v>BNP 0 12/23/31</v>
      </c>
      <c r="AU2378" s="1">
        <v>48205</v>
      </c>
      <c r="AV2378">
        <v>11400000</v>
      </c>
      <c r="LE2378" s="1"/>
    </row>
    <row r="2379" spans="43:317" x14ac:dyDescent="0.25">
      <c r="AQ2379" t="str">
        <v>YU468233 Corp</v>
      </c>
      <c r="AR2379" t="str">
        <v>XS2857486661</v>
      </c>
      <c r="AS2379" t="str">
        <v>YU4682339</v>
      </c>
      <c r="AT2379" t="str">
        <v>BNP 0 12/23/31</v>
      </c>
      <c r="AU2379" s="1">
        <v>48205</v>
      </c>
      <c r="AV2379">
        <v>4500000</v>
      </c>
      <c r="LE2379" s="1"/>
    </row>
    <row r="2380" spans="43:317" x14ac:dyDescent="0.25">
      <c r="AQ2380" t="str">
        <v>YU468514 Corp</v>
      </c>
      <c r="AR2380" t="str">
        <v>XS2866942332</v>
      </c>
      <c r="AS2380" t="str">
        <v>YU4685142</v>
      </c>
      <c r="AT2380" t="str">
        <v>BNP 4 ½ 12/23/29</v>
      </c>
      <c r="AU2380" s="1">
        <v>47475</v>
      </c>
      <c r="AV2380">
        <v>800000</v>
      </c>
      <c r="LE2380" s="1"/>
    </row>
    <row r="2381" spans="43:317" x14ac:dyDescent="0.25">
      <c r="AQ2381" t="str">
        <v>YU468759 Corp</v>
      </c>
      <c r="AR2381" t="str">
        <v>XS2869898614</v>
      </c>
      <c r="AS2381" t="str">
        <v>YU4687593</v>
      </c>
      <c r="AT2381" t="str">
        <v>BNP 4.38 12/23/29</v>
      </c>
      <c r="AU2381" s="1">
        <v>47475</v>
      </c>
      <c r="AV2381">
        <v>780000</v>
      </c>
      <c r="LE2381" s="1"/>
    </row>
    <row r="2382" spans="43:317" x14ac:dyDescent="0.25">
      <c r="AQ2382" t="str">
        <v>YU469237 Corp</v>
      </c>
      <c r="AR2382" t="str">
        <v>XS2869899851</v>
      </c>
      <c r="AS2382" t="str">
        <v>YU4692379</v>
      </c>
      <c r="AT2382" t="str">
        <v>BNP 5.13 01/08/32</v>
      </c>
      <c r="AU2382" s="1">
        <v>48221</v>
      </c>
      <c r="AV2382">
        <v>1015000</v>
      </c>
      <c r="LE2382" s="1"/>
    </row>
    <row r="2383" spans="43:317" x14ac:dyDescent="0.25">
      <c r="AQ2383" t="str">
        <v>YU469461 Corp</v>
      </c>
      <c r="AR2383" t="str">
        <v>XS2869886874</v>
      </c>
      <c r="AS2383" t="str">
        <v>YU4694615</v>
      </c>
      <c r="AT2383" t="str">
        <v>BNP 5 01/07/30</v>
      </c>
      <c r="AU2383" s="1">
        <v>47490</v>
      </c>
      <c r="AV2383">
        <v>800000</v>
      </c>
      <c r="LE2383" s="1"/>
    </row>
    <row r="2384" spans="43:317" x14ac:dyDescent="0.25">
      <c r="AQ2384" t="str">
        <v>YU475468 Corp</v>
      </c>
      <c r="AR2384" t="str">
        <v>XS2869891288</v>
      </c>
      <c r="AS2384" t="str">
        <v>YU4754682</v>
      </c>
      <c r="AT2384" t="str">
        <v>BNP 4.6 01/08/30</v>
      </c>
      <c r="AU2384" s="1">
        <v>47491</v>
      </c>
      <c r="AV2384">
        <v>500000</v>
      </c>
      <c r="LE2384" s="1"/>
    </row>
    <row r="2385" spans="43:317" x14ac:dyDescent="0.25">
      <c r="AQ2385" t="str">
        <v>YU475540 Corp</v>
      </c>
      <c r="AR2385" t="str">
        <v>XS2869887500</v>
      </c>
      <c r="AS2385" t="str">
        <v>YU4755408</v>
      </c>
      <c r="AT2385" t="str">
        <v>BNP 103.2 01/08/35</v>
      </c>
      <c r="AU2385" s="1">
        <v>49317</v>
      </c>
      <c r="AV2385">
        <v>720000</v>
      </c>
      <c r="LE2385" s="1"/>
    </row>
    <row r="2386" spans="43:317" x14ac:dyDescent="0.25">
      <c r="AQ2386" t="str">
        <v>YU475693 Corp</v>
      </c>
      <c r="AR2386" t="str">
        <v>XS2866957017</v>
      </c>
      <c r="AS2386" t="str">
        <v>YU4756935</v>
      </c>
      <c r="AT2386" t="str">
        <v>BNP 4.71 12/23/31</v>
      </c>
      <c r="AU2386" s="1">
        <v>48205</v>
      </c>
      <c r="AV2386">
        <v>40000000</v>
      </c>
      <c r="LE2386" s="1"/>
    </row>
    <row r="2387" spans="43:317" x14ac:dyDescent="0.25">
      <c r="AQ2387" t="str">
        <v>YU480116 Corp</v>
      </c>
      <c r="AR2387" t="str">
        <v>XS2857447846</v>
      </c>
      <c r="AS2387" t="str">
        <v>YU4801160</v>
      </c>
      <c r="AT2387" t="str">
        <v>BNP 0 03/26/26</v>
      </c>
      <c r="AU2387" s="1">
        <v>46107</v>
      </c>
      <c r="AV2387">
        <v>1340000</v>
      </c>
      <c r="LE2387" s="1"/>
    </row>
    <row r="2388" spans="43:317" x14ac:dyDescent="0.25">
      <c r="AQ2388" t="str">
        <v>YU481177 Corp</v>
      </c>
      <c r="AR2388" t="str">
        <v>XS2850201406</v>
      </c>
      <c r="AS2388" t="str">
        <v>YU4811771</v>
      </c>
      <c r="AT2388" t="str">
        <v>BNP 0 10/01/27</v>
      </c>
      <c r="AU2388" s="1">
        <v>46661</v>
      </c>
      <c r="AV2388">
        <v>2000000</v>
      </c>
      <c r="LE2388" s="1"/>
    </row>
    <row r="2389" spans="43:317" x14ac:dyDescent="0.25">
      <c r="AQ2389" t="str">
        <v>YU493182 Corp</v>
      </c>
      <c r="AR2389" t="str">
        <v>XS2866960748</v>
      </c>
      <c r="AS2389" t="str">
        <v>YU4931827</v>
      </c>
      <c r="AT2389" t="str">
        <v>BNP 26.4 01/08/30</v>
      </c>
      <c r="AU2389" s="1">
        <v>47491</v>
      </c>
      <c r="AV2389">
        <v>500000</v>
      </c>
      <c r="LE2389" s="1"/>
    </row>
    <row r="2390" spans="43:317" x14ac:dyDescent="0.25">
      <c r="AQ2390" t="str">
        <v>YU493208 Corp</v>
      </c>
      <c r="AR2390" t="str">
        <v>XS2866968642</v>
      </c>
      <c r="AS2390" t="str">
        <v>YU4932080</v>
      </c>
      <c r="AT2390" t="str">
        <v>BNP 5.95 01/08/30</v>
      </c>
      <c r="AU2390" s="1">
        <v>47491</v>
      </c>
      <c r="AV2390">
        <v>2000000</v>
      </c>
      <c r="LE2390" s="1"/>
    </row>
    <row r="2391" spans="43:317" x14ac:dyDescent="0.25">
      <c r="AQ2391" t="str">
        <v>YU495829 Corp</v>
      </c>
      <c r="AR2391" t="str">
        <v>XS2873857226</v>
      </c>
      <c r="AS2391" t="str">
        <v>YU4958291</v>
      </c>
      <c r="AT2391" t="str">
        <v>BNP 5.83 01/08/30</v>
      </c>
      <c r="AU2391" s="1">
        <v>47491</v>
      </c>
      <c r="AV2391">
        <v>950000</v>
      </c>
      <c r="LE2391" s="1"/>
    </row>
    <row r="2392" spans="43:317" x14ac:dyDescent="0.25">
      <c r="AQ2392" t="str">
        <v>YU511201 Corp</v>
      </c>
      <c r="AR2392" t="str">
        <v>XS2873856418</v>
      </c>
      <c r="AS2392" t="str">
        <v>YU5112013</v>
      </c>
      <c r="AT2392" t="str">
        <v>BNP Float 10/18/29</v>
      </c>
      <c r="AU2392" s="1">
        <v>47409</v>
      </c>
      <c r="AV2392">
        <v>1340000</v>
      </c>
      <c r="LE2392" s="1"/>
    </row>
    <row r="2393" spans="43:317" x14ac:dyDescent="0.25">
      <c r="AQ2393" t="str">
        <v>YU516167 Corp</v>
      </c>
      <c r="AR2393" t="str">
        <v>XS2869918156</v>
      </c>
      <c r="AS2393" t="str">
        <v>YU5161671</v>
      </c>
      <c r="AT2393" t="str">
        <v>BNP 0 04/22/27</v>
      </c>
      <c r="AU2393" s="1">
        <v>46499</v>
      </c>
      <c r="AV2393">
        <v>1040000</v>
      </c>
      <c r="LE2393" s="1"/>
    </row>
    <row r="2394" spans="43:317" x14ac:dyDescent="0.25">
      <c r="AQ2394" t="str">
        <v>YU523249 Corp</v>
      </c>
      <c r="AR2394" t="str">
        <v>XS2869910336</v>
      </c>
      <c r="AS2394" t="str">
        <v>YU5232498</v>
      </c>
      <c r="AT2394" t="str">
        <v>BNP 0 10/15/26</v>
      </c>
      <c r="AU2394" s="1">
        <v>46310</v>
      </c>
      <c r="AV2394">
        <v>3200000</v>
      </c>
      <c r="LE2394" s="1"/>
    </row>
    <row r="2395" spans="43:317" x14ac:dyDescent="0.25">
      <c r="AQ2395" t="str">
        <v>YU528754 Corp</v>
      </c>
      <c r="AR2395" t="str">
        <v>XS2869925284</v>
      </c>
      <c r="AS2395" t="str">
        <v>YU5287542</v>
      </c>
      <c r="AT2395" t="str">
        <v>BNP 0 12/23/31</v>
      </c>
      <c r="AU2395" s="1">
        <v>48205</v>
      </c>
      <c r="AV2395">
        <v>2000000</v>
      </c>
      <c r="LE2395" s="1"/>
    </row>
    <row r="2396" spans="43:317" x14ac:dyDescent="0.25">
      <c r="AQ2396" t="str">
        <v>YU528763 Corp</v>
      </c>
      <c r="AR2396" t="str">
        <v>XS2866958924</v>
      </c>
      <c r="AS2396" t="str">
        <v>YU5287633</v>
      </c>
      <c r="AT2396" t="str">
        <v>BNP 5 12/23/31</v>
      </c>
      <c r="AU2396" s="1">
        <v>48205</v>
      </c>
      <c r="AV2396">
        <v>600000</v>
      </c>
      <c r="LE2396" s="1"/>
    </row>
    <row r="2397" spans="43:317" x14ac:dyDescent="0.25">
      <c r="AQ2397" t="str">
        <v>YU529364 Corp</v>
      </c>
      <c r="AR2397" t="str">
        <v>XS2869928387</v>
      </c>
      <c r="AS2397" t="str">
        <v>YU5293649</v>
      </c>
      <c r="AT2397" t="str">
        <v>BNP 0 12/23/31</v>
      </c>
      <c r="AU2397" s="1">
        <v>48205</v>
      </c>
      <c r="AV2397">
        <v>500000</v>
      </c>
      <c r="LE2397" s="1"/>
    </row>
    <row r="2398" spans="43:317" x14ac:dyDescent="0.25">
      <c r="AQ2398" t="str">
        <v>YU530768 Corp</v>
      </c>
      <c r="AR2398" t="str">
        <v>XS2866968303</v>
      </c>
      <c r="AS2398" t="str">
        <v>YU5307688</v>
      </c>
      <c r="AT2398" t="str">
        <v>BNP Float 10/17/29</v>
      </c>
      <c r="AU2398" s="1">
        <v>47408</v>
      </c>
      <c r="AV2398">
        <v>7120000</v>
      </c>
      <c r="LE2398" s="1"/>
    </row>
    <row r="2399" spans="43:317" x14ac:dyDescent="0.25">
      <c r="AQ2399" t="str">
        <v>YU533301 Corp</v>
      </c>
      <c r="AR2399" t="str">
        <v>XS2866968568</v>
      </c>
      <c r="AS2399" t="str">
        <v>YU5333015</v>
      </c>
      <c r="AT2399" t="str">
        <v>BNP 0 12/23/31</v>
      </c>
      <c r="AU2399" s="1">
        <v>48205</v>
      </c>
      <c r="AV2399">
        <v>1000000</v>
      </c>
      <c r="LE2399" s="1"/>
    </row>
    <row r="2400" spans="43:317" x14ac:dyDescent="0.25">
      <c r="AQ2400" t="str">
        <v>YU539397 Corp</v>
      </c>
      <c r="AR2400" t="str">
        <v>XS2815067066</v>
      </c>
      <c r="AS2400" t="str">
        <v>YU5393977</v>
      </c>
      <c r="AT2400" t="str">
        <v>BNP Float 09/27/26</v>
      </c>
      <c r="AU2400" s="1">
        <v>46292</v>
      </c>
      <c r="AV2400">
        <v>2180000</v>
      </c>
      <c r="LE2400" s="1"/>
    </row>
    <row r="2401" spans="43:317" x14ac:dyDescent="0.25">
      <c r="AQ2401" t="str">
        <v>YU539650 Corp</v>
      </c>
      <c r="AR2401" t="str">
        <v>XS2873866136</v>
      </c>
      <c r="AS2401" t="str">
        <v>YU5396509</v>
      </c>
      <c r="AT2401" t="str">
        <v>BNP 5 01/08/30</v>
      </c>
      <c r="AU2401" s="1">
        <v>47491</v>
      </c>
      <c r="AV2401">
        <v>1000000</v>
      </c>
      <c r="LE2401" s="1"/>
    </row>
    <row r="2402" spans="43:317" x14ac:dyDescent="0.25">
      <c r="AQ2402" t="str">
        <v>YU563941 Corp</v>
      </c>
      <c r="AR2402" t="str">
        <v>XS2873872290</v>
      </c>
      <c r="AS2402" t="str">
        <v>YU5639411</v>
      </c>
      <c r="AT2402" t="str">
        <v>BNP Float 11/01/29</v>
      </c>
      <c r="AU2402" s="1">
        <v>47423</v>
      </c>
      <c r="AV2402">
        <v>1400000</v>
      </c>
      <c r="LE2402" s="1"/>
    </row>
    <row r="2403" spans="43:317" x14ac:dyDescent="0.25">
      <c r="AQ2403" t="str">
        <v>YU564961 Corp</v>
      </c>
      <c r="AR2403" t="str">
        <v>XS2863749482</v>
      </c>
      <c r="AS2403" t="str">
        <v>YU5649618</v>
      </c>
      <c r="AT2403" t="str">
        <v>BNP Float 10/11/29</v>
      </c>
      <c r="AU2403" s="1">
        <v>47402</v>
      </c>
      <c r="AV2403">
        <v>2260000</v>
      </c>
      <c r="LE2403" s="1"/>
    </row>
    <row r="2404" spans="43:317" x14ac:dyDescent="0.25">
      <c r="AQ2404" t="str">
        <v>YU565190 Corp</v>
      </c>
      <c r="AR2404" t="str">
        <v>XS2866968725</v>
      </c>
      <c r="AS2404" t="str">
        <v>YU5651903</v>
      </c>
      <c r="AT2404" t="str">
        <v>BNP 5.61 01/08/30</v>
      </c>
      <c r="AU2404" s="1">
        <v>47491</v>
      </c>
      <c r="AV2404">
        <v>2000000</v>
      </c>
      <c r="LE2404" s="1"/>
    </row>
    <row r="2405" spans="43:317" x14ac:dyDescent="0.25">
      <c r="AQ2405" t="str">
        <v>YU566360 Corp</v>
      </c>
      <c r="AR2405" t="str">
        <v>XS2873877257</v>
      </c>
      <c r="AS2405" t="str">
        <v>YU5663601</v>
      </c>
      <c r="AT2405" t="str">
        <v>BNP 0 11/06/25</v>
      </c>
      <c r="AU2405" s="1">
        <v>45967</v>
      </c>
      <c r="AV2405">
        <v>2676000</v>
      </c>
      <c r="LE2405" s="1"/>
    </row>
    <row r="2406" spans="43:317" x14ac:dyDescent="0.25">
      <c r="AQ2406" t="str">
        <v>YU572633 Corp</v>
      </c>
      <c r="AR2406" t="str">
        <v>XS2873868694</v>
      </c>
      <c r="AS2406" t="str">
        <v>YU5726333</v>
      </c>
      <c r="AT2406" t="str">
        <v>BNP Float 11/05/27</v>
      </c>
      <c r="AU2406" s="1">
        <v>46696</v>
      </c>
      <c r="AV2406">
        <v>1150000</v>
      </c>
      <c r="LE2406" s="1"/>
    </row>
    <row r="2407" spans="43:317" x14ac:dyDescent="0.25">
      <c r="AQ2407" t="str">
        <v>YU574008 Corp</v>
      </c>
      <c r="AR2407" t="str">
        <v>XS2873883818</v>
      </c>
      <c r="AS2407" t="str">
        <v>YU5740086</v>
      </c>
      <c r="AT2407" t="str">
        <v>BNP 5.66 01/08/30</v>
      </c>
      <c r="AU2407" s="1">
        <v>47491</v>
      </c>
      <c r="AV2407">
        <v>20000000</v>
      </c>
      <c r="LE2407" s="1"/>
    </row>
    <row r="2408" spans="43:317" x14ac:dyDescent="0.25">
      <c r="AQ2408" t="str">
        <v>YU574010 Corp</v>
      </c>
      <c r="AR2408" t="str">
        <v>XS2873884972</v>
      </c>
      <c r="AS2408" t="str">
        <v>YU5740102</v>
      </c>
      <c r="AT2408" t="str">
        <v>BNP 16.11 12/29/27</v>
      </c>
      <c r="AU2408" s="1">
        <v>46750</v>
      </c>
      <c r="AV2408">
        <v>1000000</v>
      </c>
      <c r="LE2408" s="1"/>
    </row>
    <row r="2409" spans="43:317" x14ac:dyDescent="0.25">
      <c r="AQ2409" t="str">
        <v>YU577321 Corp</v>
      </c>
      <c r="AR2409" t="str">
        <v>XS2873885946</v>
      </c>
      <c r="AS2409" t="str">
        <v>YU5773210</v>
      </c>
      <c r="AT2409" t="str">
        <v>BNP 5.89 01/08/30</v>
      </c>
      <c r="AU2409" s="1">
        <v>47491</v>
      </c>
      <c r="AV2409">
        <v>25000000</v>
      </c>
      <c r="LE2409" s="1"/>
    </row>
    <row r="2410" spans="43:317" x14ac:dyDescent="0.25">
      <c r="AQ2410" t="str">
        <v>YU591034 Corp</v>
      </c>
      <c r="AR2410" t="str">
        <v>XS2869891106</v>
      </c>
      <c r="AS2410" t="str">
        <v>YU5910341</v>
      </c>
      <c r="AT2410" t="str">
        <v>BNP Float 01/08/30</v>
      </c>
      <c r="AU2410" s="1">
        <v>47491</v>
      </c>
      <c r="AV2410">
        <v>12000000</v>
      </c>
      <c r="LE2410" s="1"/>
    </row>
    <row r="2411" spans="43:317" x14ac:dyDescent="0.25">
      <c r="AQ2411" t="str">
        <v>YU591176 Corp</v>
      </c>
      <c r="AR2411" t="str">
        <v>XS2873856681</v>
      </c>
      <c r="AS2411" t="str">
        <v>YU5911760</v>
      </c>
      <c r="AT2411" t="str">
        <v>BNP Float 01/08/30</v>
      </c>
      <c r="AU2411" s="1">
        <v>47491</v>
      </c>
      <c r="AV2411">
        <v>10000000</v>
      </c>
      <c r="LE2411" s="1"/>
    </row>
    <row r="2412" spans="43:317" x14ac:dyDescent="0.25">
      <c r="AQ2412" t="str">
        <v>YU593049 Corp</v>
      </c>
      <c r="AR2412" t="str">
        <v>XS2863756263</v>
      </c>
      <c r="AS2412" t="str">
        <v>YU5930497</v>
      </c>
      <c r="AT2412" t="str">
        <v>BNP 4.9 12/23/29</v>
      </c>
      <c r="AU2412" s="1">
        <v>47475</v>
      </c>
      <c r="AV2412">
        <v>3000000</v>
      </c>
      <c r="LE2412" s="1"/>
    </row>
    <row r="2413" spans="43:317" x14ac:dyDescent="0.25">
      <c r="AQ2413" t="str">
        <v>YU594468 Corp</v>
      </c>
      <c r="AR2413" t="str">
        <v>XS2869909080</v>
      </c>
      <c r="AS2413" t="str">
        <v>YU5944688</v>
      </c>
      <c r="AT2413" t="str">
        <v>BNP 4.72 12/23/29</v>
      </c>
      <c r="AU2413" s="1">
        <v>47475</v>
      </c>
      <c r="AV2413">
        <v>3250000</v>
      </c>
      <c r="LE2413" s="1"/>
    </row>
    <row r="2414" spans="43:317" x14ac:dyDescent="0.25">
      <c r="AQ2414" t="str">
        <v>YU594469 Corp</v>
      </c>
      <c r="AR2414" t="str">
        <v>XS2869908942</v>
      </c>
      <c r="AS2414" t="str">
        <v>YU5944696</v>
      </c>
      <c r="AT2414" t="str">
        <v>BNP 4.71 12/23/29</v>
      </c>
      <c r="AU2414" s="1">
        <v>47475</v>
      </c>
      <c r="AV2414">
        <v>2000000</v>
      </c>
      <c r="LE2414" s="1"/>
    </row>
    <row r="2415" spans="43:317" x14ac:dyDescent="0.25">
      <c r="AQ2415" t="str">
        <v>YU595556 Corp</v>
      </c>
      <c r="AR2415" t="str">
        <v>XS2869905682</v>
      </c>
      <c r="AS2415" t="str">
        <v>YU5955569</v>
      </c>
      <c r="AT2415" t="str">
        <v>BNP 0 12/23/29</v>
      </c>
      <c r="AU2415" s="1">
        <v>47475</v>
      </c>
      <c r="AV2415">
        <v>1500000</v>
      </c>
      <c r="LE2415" s="1"/>
    </row>
    <row r="2416" spans="43:317" x14ac:dyDescent="0.25">
      <c r="AQ2416" t="str">
        <v>YU596568 Corp</v>
      </c>
      <c r="AR2416" t="str">
        <v>XS2869908868</v>
      </c>
      <c r="AS2416" t="str">
        <v>YU5965683</v>
      </c>
      <c r="AT2416" t="str">
        <v>BNP 4.71 12/23/29</v>
      </c>
      <c r="AU2416" s="1">
        <v>47475</v>
      </c>
      <c r="AV2416">
        <v>2000000</v>
      </c>
      <c r="LE2416" s="1"/>
    </row>
    <row r="2417" spans="43:317" x14ac:dyDescent="0.25">
      <c r="AQ2417" t="str">
        <v>YU602137 Corp</v>
      </c>
      <c r="AR2417" t="str">
        <v>XS2857480383</v>
      </c>
      <c r="AS2417" t="str">
        <v>YU6021379</v>
      </c>
      <c r="AT2417" t="str">
        <v>BNP Float 10/04/29</v>
      </c>
      <c r="AU2417" s="1">
        <v>47395</v>
      </c>
      <c r="AV2417">
        <v>4935000</v>
      </c>
      <c r="LE2417" s="1"/>
    </row>
    <row r="2418" spans="43:317" x14ac:dyDescent="0.25">
      <c r="AQ2418" t="str">
        <v>YU602951 Corp</v>
      </c>
      <c r="AR2418" t="str">
        <v>XS2866949006</v>
      </c>
      <c r="AS2418" t="str">
        <v>YU6029513</v>
      </c>
      <c r="AT2418" t="str">
        <v>BNP Float 10/08/34</v>
      </c>
      <c r="AU2418" s="1">
        <v>49225</v>
      </c>
      <c r="AV2418">
        <v>4450000</v>
      </c>
      <c r="LE2418" s="1"/>
    </row>
    <row r="2419" spans="43:317" x14ac:dyDescent="0.25">
      <c r="AQ2419" t="str">
        <v>YU603623 Corp</v>
      </c>
      <c r="AR2419" t="str">
        <v>XS2866959906</v>
      </c>
      <c r="AS2419" t="str">
        <v>YU6036237</v>
      </c>
      <c r="AT2419" t="str">
        <v>BNP Float 10/09/34</v>
      </c>
      <c r="AU2419" s="1">
        <v>49226</v>
      </c>
      <c r="AV2419">
        <v>800000</v>
      </c>
      <c r="LE2419" s="1"/>
    </row>
    <row r="2420" spans="43:317" x14ac:dyDescent="0.25">
      <c r="AQ2420" t="str">
        <v>YU603795 Corp</v>
      </c>
      <c r="AR2420" t="str">
        <v>XS2866942175</v>
      </c>
      <c r="AS2420" t="str">
        <v>YU6037953</v>
      </c>
      <c r="AT2420" t="str">
        <v>BNP Float 10/15/34</v>
      </c>
      <c r="AU2420" s="1">
        <v>49232</v>
      </c>
      <c r="AV2420">
        <v>1390000</v>
      </c>
      <c r="LE2420" s="1"/>
    </row>
    <row r="2421" spans="43:317" x14ac:dyDescent="0.25">
      <c r="AQ2421" t="str">
        <v>YU603834 Corp</v>
      </c>
      <c r="AR2421" t="str">
        <v>XS2869903398</v>
      </c>
      <c r="AS2421" t="str">
        <v>YU6038340</v>
      </c>
      <c r="AT2421" t="str">
        <v>BNP Float 10/18/27</v>
      </c>
      <c r="AU2421" s="1">
        <v>46678</v>
      </c>
      <c r="AV2421">
        <v>1000000</v>
      </c>
      <c r="LE2421" s="1"/>
    </row>
    <row r="2422" spans="43:317" x14ac:dyDescent="0.25">
      <c r="AQ2422" t="str">
        <v>YU603876 Corp</v>
      </c>
      <c r="AR2422" t="str">
        <v>XS2863756347</v>
      </c>
      <c r="AS2422" t="str">
        <v>YU6038761</v>
      </c>
      <c r="AT2422" t="str">
        <v>BNP 4.78 12/23/29</v>
      </c>
      <c r="AU2422" s="1">
        <v>47475</v>
      </c>
      <c r="AV2422">
        <v>3000000</v>
      </c>
      <c r="LE2422" s="1"/>
    </row>
    <row r="2423" spans="43:317" x14ac:dyDescent="0.25">
      <c r="AQ2423" t="str">
        <v>YU604316 Corp</v>
      </c>
      <c r="AR2423" t="str">
        <v>XS2863757154</v>
      </c>
      <c r="AS2423" t="str">
        <v>YU6043167</v>
      </c>
      <c r="AT2423" t="str">
        <v>BNP 4.55 12/23/29</v>
      </c>
      <c r="AU2423" s="1">
        <v>47475</v>
      </c>
      <c r="AV2423">
        <v>1650000</v>
      </c>
      <c r="LE2423" s="1"/>
    </row>
    <row r="2424" spans="43:317" x14ac:dyDescent="0.25">
      <c r="AQ2424" t="str">
        <v>YU631322 Corp</v>
      </c>
      <c r="AR2424" t="str">
        <v>XS2666482273</v>
      </c>
      <c r="AS2424" t="str">
        <v>YU6313222</v>
      </c>
      <c r="AT2424" t="str">
        <v>BNP 6.55 10/24/25</v>
      </c>
      <c r="AU2424" s="1">
        <v>45954</v>
      </c>
      <c r="AV2424">
        <v>3477600</v>
      </c>
      <c r="LE2424" s="1"/>
    </row>
    <row r="2425" spans="43:317" x14ac:dyDescent="0.25">
      <c r="AQ2425" t="str">
        <v>YU631809 Corp</v>
      </c>
      <c r="AR2425" t="str">
        <v>XS2873904671</v>
      </c>
      <c r="AS2425" t="str">
        <v>YU6318098</v>
      </c>
      <c r="AT2425" t="str">
        <v>BNP 6 01/08/32</v>
      </c>
      <c r="AU2425" s="1">
        <v>48221</v>
      </c>
      <c r="AV2425">
        <v>300000</v>
      </c>
      <c r="LE2425" s="1"/>
    </row>
    <row r="2426" spans="43:317" x14ac:dyDescent="0.25">
      <c r="AQ2426" t="str">
        <v>YU635771 Corp</v>
      </c>
      <c r="AR2426" t="str">
        <v>XS2873905645</v>
      </c>
      <c r="AS2426" t="str">
        <v>YU6357716</v>
      </c>
      <c r="AT2426" t="str">
        <v>BNP 7.3 01/08/30</v>
      </c>
      <c r="AU2426" s="1">
        <v>47491</v>
      </c>
      <c r="AV2426">
        <v>360000</v>
      </c>
      <c r="LE2426" s="1"/>
    </row>
    <row r="2427" spans="43:317" x14ac:dyDescent="0.25">
      <c r="AQ2427" t="str">
        <v>YU649956 Corp</v>
      </c>
      <c r="AR2427" t="str">
        <v>XS2768639911</v>
      </c>
      <c r="AS2427" t="str">
        <v>YU6499567</v>
      </c>
      <c r="AT2427" t="str">
        <v>BNP Float 10/25/29</v>
      </c>
      <c r="AU2427" s="1">
        <v>47416</v>
      </c>
      <c r="AV2427">
        <v>880000</v>
      </c>
      <c r="LE2427" s="1"/>
    </row>
    <row r="2428" spans="43:317" x14ac:dyDescent="0.25">
      <c r="AQ2428" t="str">
        <v>YU651391 Corp</v>
      </c>
      <c r="AR2428" t="str">
        <v>XS2880957019</v>
      </c>
      <c r="AS2428" t="str">
        <v>YU6513912</v>
      </c>
      <c r="AT2428" t="str">
        <v>BNP 7.45 01/06/28</v>
      </c>
      <c r="AU2428" s="1">
        <v>46758</v>
      </c>
      <c r="AV2428">
        <v>500000</v>
      </c>
      <c r="LE2428" s="1"/>
    </row>
    <row r="2429" spans="43:317" x14ac:dyDescent="0.25">
      <c r="AQ2429" t="str">
        <v>YU653021 Corp</v>
      </c>
      <c r="AR2429" t="str">
        <v>XS2880958330</v>
      </c>
      <c r="AS2429" t="str">
        <v>YU6530213</v>
      </c>
      <c r="AT2429" t="str">
        <v>BNP Float 10/25/29</v>
      </c>
      <c r="AU2429" s="1">
        <v>47416</v>
      </c>
      <c r="AV2429">
        <v>675000</v>
      </c>
      <c r="LE2429" s="1"/>
    </row>
    <row r="2430" spans="43:317" x14ac:dyDescent="0.25">
      <c r="AQ2430" t="str">
        <v>YU684231 Corp</v>
      </c>
      <c r="AR2430" t="str">
        <v>XS2880964650</v>
      </c>
      <c r="AS2430" t="str">
        <v>YU6842311</v>
      </c>
      <c r="AT2430" t="str">
        <v>BNP 4 ¾ 01/08/30</v>
      </c>
      <c r="AU2430" s="1">
        <v>47491</v>
      </c>
      <c r="AV2430">
        <v>1330000</v>
      </c>
      <c r="LE2430" s="1"/>
    </row>
    <row r="2431" spans="43:317" x14ac:dyDescent="0.25">
      <c r="AQ2431" t="str">
        <v>YU691943 Corp</v>
      </c>
      <c r="AR2431" t="str">
        <v>XS2869927579</v>
      </c>
      <c r="AS2431" t="str">
        <v>YU6919432</v>
      </c>
      <c r="AT2431" t="str">
        <v>BNP Float 10/23/29</v>
      </c>
      <c r="AU2431" s="1">
        <v>47414</v>
      </c>
      <c r="AV2431">
        <v>6460000</v>
      </c>
      <c r="LE2431" s="1"/>
    </row>
    <row r="2432" spans="43:317" x14ac:dyDescent="0.25">
      <c r="AQ2432" t="str">
        <v>YU692416 Corp</v>
      </c>
      <c r="AR2432" t="str">
        <v>XS2869927819</v>
      </c>
      <c r="AS2432" t="str">
        <v>YU6924168</v>
      </c>
      <c r="AT2432" t="str">
        <v>BNP 0 12/23/34</v>
      </c>
      <c r="AU2432" s="1">
        <v>49301</v>
      </c>
      <c r="AV2432">
        <v>10750000</v>
      </c>
      <c r="LE2432" s="1"/>
    </row>
    <row r="2433" spans="43:317" x14ac:dyDescent="0.25">
      <c r="AQ2433" t="str">
        <v>YU693722 Corp</v>
      </c>
      <c r="AR2433" t="str">
        <v>XS2850201588</v>
      </c>
      <c r="AS2433" t="str">
        <v>YU6937228</v>
      </c>
      <c r="AT2433" t="str">
        <v>BNP 0 09/24/26</v>
      </c>
      <c r="AU2433" s="1">
        <v>46289</v>
      </c>
      <c r="AV2433">
        <v>1150000</v>
      </c>
      <c r="LE2433" s="1"/>
    </row>
    <row r="2434" spans="43:317" x14ac:dyDescent="0.25">
      <c r="AQ2434" t="str">
        <v>YU716676 Corp</v>
      </c>
      <c r="AR2434" t="str">
        <v>XS2880920447</v>
      </c>
      <c r="AS2434" t="str">
        <v>YU7166769</v>
      </c>
      <c r="AT2434" t="str">
        <v>BNP 113 ½ 01/08/35</v>
      </c>
      <c r="AU2434" s="1">
        <v>49317</v>
      </c>
      <c r="AV2434">
        <v>600000</v>
      </c>
      <c r="LE2434" s="1"/>
    </row>
    <row r="2435" spans="43:317" x14ac:dyDescent="0.25">
      <c r="AQ2435" t="str">
        <v>YU716838 Corp</v>
      </c>
      <c r="AR2435" t="str">
        <v>XS2880913236</v>
      </c>
      <c r="AS2435" t="str">
        <v>YU7168385</v>
      </c>
      <c r="AT2435" t="str">
        <v>BNP Float 01/08/30</v>
      </c>
      <c r="AU2435" s="1">
        <v>47491</v>
      </c>
      <c r="AV2435">
        <v>5000000</v>
      </c>
      <c r="LE2435" s="1"/>
    </row>
    <row r="2436" spans="43:317" x14ac:dyDescent="0.25">
      <c r="AQ2436" t="str">
        <v>YU717575 Corp</v>
      </c>
      <c r="AR2436" t="str">
        <v>XS2869901855</v>
      </c>
      <c r="AS2436" t="str">
        <v>YU7175752</v>
      </c>
      <c r="AT2436" t="str">
        <v>BNP Float 10/25/29</v>
      </c>
      <c r="AU2436" s="1">
        <v>47416</v>
      </c>
      <c r="AV2436">
        <v>1000000</v>
      </c>
      <c r="LE2436" s="1"/>
    </row>
    <row r="2437" spans="43:317" x14ac:dyDescent="0.25">
      <c r="AQ2437" t="str">
        <v>YU722336 Corp</v>
      </c>
      <c r="AR2437" t="str">
        <v>XS2880913749</v>
      </c>
      <c r="AS2437" t="str">
        <v>YU7223362</v>
      </c>
      <c r="AT2437" t="str">
        <v>BNP 30 01/08/30</v>
      </c>
      <c r="AU2437" s="1">
        <v>47491</v>
      </c>
      <c r="AV2437">
        <v>2955000</v>
      </c>
      <c r="LE2437" s="1"/>
    </row>
    <row r="2438" spans="43:317" x14ac:dyDescent="0.25">
      <c r="AQ2438" t="str">
        <v>YU724267 Corp</v>
      </c>
      <c r="AR2438" t="str">
        <v>XS2123756590</v>
      </c>
      <c r="AS2438" t="str">
        <v>YU7242677</v>
      </c>
      <c r="AT2438" t="str">
        <v>BNP Float 10/25/29</v>
      </c>
      <c r="AU2438" s="1">
        <v>47416</v>
      </c>
      <c r="AV2438">
        <v>11950000</v>
      </c>
      <c r="LE2438" s="1"/>
    </row>
    <row r="2439" spans="43:317" x14ac:dyDescent="0.25">
      <c r="AQ2439" t="str">
        <v>YU741830 Corp</v>
      </c>
      <c r="AR2439" t="str">
        <v>XS2873883735</v>
      </c>
      <c r="AS2439" t="str">
        <v>YU7418301</v>
      </c>
      <c r="AT2439" t="str">
        <v>BNP 7.12 01/08/30</v>
      </c>
      <c r="AU2439" s="1">
        <v>47491</v>
      </c>
      <c r="AV2439">
        <v>10000000</v>
      </c>
      <c r="LE2439" s="1"/>
    </row>
    <row r="2440" spans="43:317" x14ac:dyDescent="0.25">
      <c r="AQ2440" t="str">
        <v>YU744022 Corp</v>
      </c>
      <c r="AR2440" t="str">
        <v>XS2880912774</v>
      </c>
      <c r="AS2440" t="str">
        <v>YU7440222</v>
      </c>
      <c r="AT2440" t="str">
        <v>BNP Float 01/08/30</v>
      </c>
      <c r="AU2440" s="1">
        <v>47491</v>
      </c>
      <c r="AV2440">
        <v>5000000</v>
      </c>
      <c r="LE2440" s="1"/>
    </row>
    <row r="2441" spans="43:317" x14ac:dyDescent="0.25">
      <c r="AQ2441" t="str">
        <v>YU745969 Corp</v>
      </c>
      <c r="AR2441" t="str">
        <v>XS2857485697</v>
      </c>
      <c r="AS2441" t="str">
        <v>YU7459693</v>
      </c>
      <c r="AT2441" t="str">
        <v>BNP Float 10/10/27</v>
      </c>
      <c r="AU2441" s="1">
        <v>46670</v>
      </c>
      <c r="AV2441">
        <v>3000000</v>
      </c>
      <c r="LE2441" s="1"/>
    </row>
    <row r="2442" spans="43:317" x14ac:dyDescent="0.25">
      <c r="AQ2442" t="str">
        <v>YU746122 Corp</v>
      </c>
      <c r="AR2442" t="str">
        <v>XS2857485770</v>
      </c>
      <c r="AS2442" t="str">
        <v>YU7461228</v>
      </c>
      <c r="AT2442" t="str">
        <v>BNP Float 10/10/26</v>
      </c>
      <c r="AU2442" s="1">
        <v>46305</v>
      </c>
      <c r="AV2442">
        <v>2500000</v>
      </c>
      <c r="LE2442" s="1"/>
    </row>
    <row r="2443" spans="43:317" x14ac:dyDescent="0.25">
      <c r="AQ2443" t="str">
        <v>YU746572 Corp</v>
      </c>
      <c r="AR2443" t="str">
        <v>XS2768937422</v>
      </c>
      <c r="AS2443" t="str">
        <v>YU7465724</v>
      </c>
      <c r="AT2443" t="str">
        <v>BNP 5.95 10/27/25</v>
      </c>
      <c r="AU2443" s="1">
        <v>45957</v>
      </c>
      <c r="AV2443">
        <v>1150000</v>
      </c>
      <c r="LE2443" s="1"/>
    </row>
    <row r="2444" spans="43:317" x14ac:dyDescent="0.25">
      <c r="AQ2444" t="str">
        <v>YU747044 Corp</v>
      </c>
      <c r="AR2444" t="str">
        <v>XS2873901149</v>
      </c>
      <c r="AS2444" t="str">
        <v>YU7470443</v>
      </c>
      <c r="AT2444" t="str">
        <v>BNP 0 12/23/34</v>
      </c>
      <c r="AU2444" s="1">
        <v>49301</v>
      </c>
      <c r="AV2444">
        <v>2000000</v>
      </c>
      <c r="LE2444" s="1"/>
    </row>
    <row r="2445" spans="43:317" x14ac:dyDescent="0.25">
      <c r="AQ2445" t="str">
        <v>YU747045 Corp</v>
      </c>
      <c r="AR2445" t="str">
        <v>XS2873901065</v>
      </c>
      <c r="AS2445" t="str">
        <v>YU7470450</v>
      </c>
      <c r="AT2445" t="str">
        <v>BNP 0 12/23/34</v>
      </c>
      <c r="AU2445" s="1">
        <v>49301</v>
      </c>
      <c r="AV2445">
        <v>6150000</v>
      </c>
      <c r="LE2445" s="1"/>
    </row>
    <row r="2446" spans="43:317" x14ac:dyDescent="0.25">
      <c r="AQ2446" t="str">
        <v>YU747595 Corp</v>
      </c>
      <c r="AR2446" t="str">
        <v>XS2873909985</v>
      </c>
      <c r="AS2446" t="str">
        <v>YU7475954</v>
      </c>
      <c r="AT2446" t="str">
        <v>BNP 0 12/23/34</v>
      </c>
      <c r="AU2446" s="1">
        <v>49301</v>
      </c>
      <c r="AV2446">
        <v>1100000</v>
      </c>
      <c r="LE2446" s="1"/>
    </row>
    <row r="2447" spans="43:317" x14ac:dyDescent="0.25">
      <c r="AQ2447" t="str">
        <v>YU752869 Corp</v>
      </c>
      <c r="AR2447" t="str">
        <v>XS2873880046</v>
      </c>
      <c r="AS2447" t="str">
        <v>YU7528695</v>
      </c>
      <c r="AT2447" t="str">
        <v>BNP Float 10/30/29</v>
      </c>
      <c r="AU2447" s="1">
        <v>47421</v>
      </c>
      <c r="AV2447">
        <v>6290000</v>
      </c>
      <c r="LE2447" s="1"/>
    </row>
    <row r="2448" spans="43:317" x14ac:dyDescent="0.25">
      <c r="AQ2448" t="str">
        <v>YU760640 Corp</v>
      </c>
      <c r="AR2448" t="str">
        <v>XS2873858547</v>
      </c>
      <c r="AS2448" t="str">
        <v>YU7606400</v>
      </c>
      <c r="AT2448" t="str">
        <v>BNP 0 01/20/26</v>
      </c>
      <c r="AU2448" s="1">
        <v>46042</v>
      </c>
      <c r="AV2448">
        <v>800000</v>
      </c>
      <c r="LE2448" s="1"/>
    </row>
    <row r="2449" spans="43:317" x14ac:dyDescent="0.25">
      <c r="AQ2449" t="str">
        <v>YU789017 Corp</v>
      </c>
      <c r="AR2449" t="str">
        <v>XS2880965202</v>
      </c>
      <c r="AS2449" t="str">
        <v>YU7890178</v>
      </c>
      <c r="AT2449" t="str">
        <v>BNP 6 01/08/30</v>
      </c>
      <c r="AU2449" s="1">
        <v>47491</v>
      </c>
      <c r="AV2449">
        <v>500000</v>
      </c>
      <c r="LE2449" s="1"/>
    </row>
    <row r="2450" spans="43:317" x14ac:dyDescent="0.25">
      <c r="AQ2450" t="str">
        <v>YU797052 Corp</v>
      </c>
      <c r="AR2450" t="str">
        <v>XS2873867027</v>
      </c>
      <c r="AS2450" t="str">
        <v>YU7970525</v>
      </c>
      <c r="AT2450" t="str">
        <v>BNP 5.3 01/08/30</v>
      </c>
      <c r="AU2450" s="1">
        <v>47491</v>
      </c>
      <c r="AV2450">
        <v>1060000</v>
      </c>
      <c r="LE2450" s="1"/>
    </row>
    <row r="2451" spans="43:317" x14ac:dyDescent="0.25">
      <c r="AQ2451" t="str">
        <v>YU797570 Corp</v>
      </c>
      <c r="AR2451" t="str">
        <v>XS2873867456</v>
      </c>
      <c r="AS2451" t="str">
        <v>YU7975706</v>
      </c>
      <c r="AT2451" t="str">
        <v>BNP 5 01/08/30</v>
      </c>
      <c r="AU2451" s="1">
        <v>47491</v>
      </c>
      <c r="AV2451">
        <v>500000</v>
      </c>
      <c r="LE2451" s="1"/>
    </row>
    <row r="2452" spans="43:317" x14ac:dyDescent="0.25">
      <c r="AQ2452" t="str">
        <v>YU798460 Corp</v>
      </c>
      <c r="AR2452" t="str">
        <v>XS2863766064</v>
      </c>
      <c r="AS2452" t="str">
        <v>YU7984609</v>
      </c>
      <c r="AT2452" t="str">
        <v>BNP 107 01/08/35</v>
      </c>
      <c r="AU2452" s="1">
        <v>49317</v>
      </c>
      <c r="AV2452">
        <v>1150000</v>
      </c>
      <c r="LE2452" s="1"/>
    </row>
    <row r="2453" spans="43:317" x14ac:dyDescent="0.25">
      <c r="AQ2453" t="str">
        <v>YU798576 Corp</v>
      </c>
      <c r="AR2453" t="str">
        <v>XS2869898457</v>
      </c>
      <c r="AS2453" t="str">
        <v>YU7985762</v>
      </c>
      <c r="AT2453" t="str">
        <v>BNP 0 10/26/26</v>
      </c>
      <c r="AU2453" s="1">
        <v>46321</v>
      </c>
      <c r="AV2453">
        <v>1300000</v>
      </c>
      <c r="LE2453" s="1"/>
    </row>
    <row r="2454" spans="43:317" x14ac:dyDescent="0.25">
      <c r="AQ2454" t="str">
        <v>YU822123 Corp</v>
      </c>
      <c r="AR2454" t="str">
        <v>XS2883744737</v>
      </c>
      <c r="AS2454" t="str">
        <v>YU8221233</v>
      </c>
      <c r="AT2454" t="str">
        <v>BNP 6 01/08/30</v>
      </c>
      <c r="AU2454" s="1">
        <v>47491</v>
      </c>
      <c r="AV2454">
        <v>500000</v>
      </c>
      <c r="LE2454" s="1"/>
    </row>
    <row r="2455" spans="43:317" x14ac:dyDescent="0.25">
      <c r="AQ2455" t="str">
        <v>YU826073 Corp</v>
      </c>
      <c r="AR2455" t="str">
        <v>XS2880928853</v>
      </c>
      <c r="AS2455" t="str">
        <v>YU8260736</v>
      </c>
      <c r="AT2455" t="str">
        <v>BNP 26 ¼ 01/08/30</v>
      </c>
      <c r="AU2455" s="1">
        <v>47491</v>
      </c>
      <c r="AV2455">
        <v>500000</v>
      </c>
      <c r="LE2455" s="1"/>
    </row>
    <row r="2456" spans="43:317" x14ac:dyDescent="0.25">
      <c r="AQ2456" t="str">
        <v>YU830123 Corp</v>
      </c>
      <c r="AR2456" t="str">
        <v>XS2869906656</v>
      </c>
      <c r="AS2456" t="str">
        <v>YU8301233</v>
      </c>
      <c r="AT2456" t="str">
        <v>BNP Float 10/15/27</v>
      </c>
      <c r="AU2456" s="1">
        <v>46675</v>
      </c>
      <c r="AV2456">
        <v>2000000</v>
      </c>
      <c r="LE2456" s="1"/>
    </row>
    <row r="2457" spans="43:317" x14ac:dyDescent="0.25">
      <c r="AQ2457" t="str">
        <v>YU834779 Corp</v>
      </c>
      <c r="AR2457" t="str">
        <v>XS2869906573</v>
      </c>
      <c r="AS2457" t="str">
        <v>YU8347798</v>
      </c>
      <c r="AT2457" t="str">
        <v>BNP Float 10/15/29</v>
      </c>
      <c r="AU2457" s="1">
        <v>47406</v>
      </c>
      <c r="AV2457">
        <v>2000000</v>
      </c>
      <c r="LE2457" s="1"/>
    </row>
    <row r="2458" spans="43:317" x14ac:dyDescent="0.25">
      <c r="AQ2458" t="str">
        <v>YU838013 Corp</v>
      </c>
      <c r="AR2458" t="str">
        <v>XS2883750031</v>
      </c>
      <c r="AS2458" t="str">
        <v>YU8380138</v>
      </c>
      <c r="AT2458" t="str">
        <v>BNP 5.05 01/08/30</v>
      </c>
      <c r="AU2458" s="1">
        <v>47491</v>
      </c>
      <c r="AV2458">
        <v>3000000</v>
      </c>
      <c r="LE2458" s="1"/>
    </row>
    <row r="2459" spans="43:317" x14ac:dyDescent="0.25">
      <c r="AQ2459" t="str">
        <v>YU838759 Corp</v>
      </c>
      <c r="AR2459" t="str">
        <v>XS2880926055</v>
      </c>
      <c r="AS2459" t="str">
        <v>YU8387596</v>
      </c>
      <c r="AT2459" t="str">
        <v>BNP 7 07/05/29</v>
      </c>
      <c r="AU2459" s="1">
        <v>47304</v>
      </c>
      <c r="AV2459">
        <v>360000</v>
      </c>
      <c r="LE2459" s="1"/>
    </row>
    <row r="2460" spans="43:317" x14ac:dyDescent="0.25">
      <c r="AQ2460" t="str">
        <v>YU849155 Corp</v>
      </c>
      <c r="AR2460" t="str">
        <v>XS2873876440</v>
      </c>
      <c r="AS2460" t="str">
        <v>YU8491554</v>
      </c>
      <c r="AT2460" t="str">
        <v>BNP 5.05 12/23/29</v>
      </c>
      <c r="AU2460" s="1">
        <v>47475</v>
      </c>
      <c r="AV2460">
        <v>1000000</v>
      </c>
      <c r="LE2460" s="1"/>
    </row>
    <row r="2461" spans="43:317" x14ac:dyDescent="0.25">
      <c r="AQ2461" t="str">
        <v>YU849479 Corp</v>
      </c>
      <c r="AR2461" t="str">
        <v>XS2880922229</v>
      </c>
      <c r="AS2461" t="str">
        <v>YU8494798</v>
      </c>
      <c r="AT2461" t="str">
        <v>BNP Float 11/06/34</v>
      </c>
      <c r="AU2461" s="1">
        <v>49254</v>
      </c>
      <c r="AV2461">
        <v>4900000</v>
      </c>
      <c r="LE2461" s="1"/>
    </row>
    <row r="2462" spans="43:317" x14ac:dyDescent="0.25">
      <c r="AQ2462" t="str">
        <v>YU849954 Corp</v>
      </c>
      <c r="AR2462" t="str">
        <v>XS2873873934</v>
      </c>
      <c r="AS2462" t="str">
        <v>YU8499540</v>
      </c>
      <c r="AT2462" t="str">
        <v>BNP 5.1 01/08/32</v>
      </c>
      <c r="AU2462" s="1">
        <v>48221</v>
      </c>
      <c r="AV2462">
        <v>1500000</v>
      </c>
      <c r="LE2462" s="1"/>
    </row>
    <row r="2463" spans="43:317" x14ac:dyDescent="0.25">
      <c r="AQ2463" t="str">
        <v>YU850897 Corp</v>
      </c>
      <c r="AR2463" t="str">
        <v>XS2873877174</v>
      </c>
      <c r="AS2463" t="str">
        <v>YU8508977</v>
      </c>
      <c r="AT2463" t="str">
        <v>BNP 4 ¾ 12/23/29</v>
      </c>
      <c r="AU2463" s="1">
        <v>47475</v>
      </c>
      <c r="AV2463">
        <v>3100000</v>
      </c>
      <c r="LE2463" s="1"/>
    </row>
    <row r="2464" spans="43:317" x14ac:dyDescent="0.25">
      <c r="AQ2464" t="str">
        <v>YU863911 Corp</v>
      </c>
      <c r="AR2464" t="str">
        <v>XS2873905215</v>
      </c>
      <c r="AS2464" t="str">
        <v>YU8639111</v>
      </c>
      <c r="AT2464" t="str">
        <v>BNP 0 10/26/26</v>
      </c>
      <c r="AU2464" s="1">
        <v>46321</v>
      </c>
      <c r="AV2464">
        <v>2000000</v>
      </c>
      <c r="LE2464" s="1"/>
    </row>
    <row r="2465" spans="43:317" x14ac:dyDescent="0.25">
      <c r="AQ2465" t="str">
        <v>YU863932 Corp</v>
      </c>
      <c r="AR2465" t="str">
        <v>XS2857467281</v>
      </c>
      <c r="AS2465" t="str">
        <v>YU8639327</v>
      </c>
      <c r="AT2465" t="str">
        <v>BNP 0 09/30/26</v>
      </c>
      <c r="AU2465" s="1">
        <v>46295</v>
      </c>
      <c r="AV2465">
        <v>1000000</v>
      </c>
      <c r="LE2465" s="1"/>
    </row>
    <row r="2466" spans="43:317" x14ac:dyDescent="0.25">
      <c r="AQ2466" t="str">
        <v>YU872147 Corp</v>
      </c>
      <c r="AR2466" t="str">
        <v>XS2873899814</v>
      </c>
      <c r="AS2466" t="str">
        <v>YU8721471</v>
      </c>
      <c r="AT2466" t="str">
        <v>BNP 0 05/05/26</v>
      </c>
      <c r="AU2466" s="1">
        <v>46147</v>
      </c>
      <c r="AV2466">
        <v>2500000</v>
      </c>
      <c r="LE2466" s="1"/>
    </row>
    <row r="2467" spans="43:317" x14ac:dyDescent="0.25">
      <c r="AQ2467" t="str">
        <v>YU876531 Corp</v>
      </c>
      <c r="AR2467" t="str">
        <v>XS2462723284</v>
      </c>
      <c r="AS2467" t="str">
        <v>YU8765312</v>
      </c>
      <c r="AT2467" t="str">
        <v>BNP 5.6 12/23/27</v>
      </c>
      <c r="AU2467" s="1">
        <v>46744</v>
      </c>
      <c r="AV2467">
        <v>1000000</v>
      </c>
      <c r="LE2467" s="1"/>
    </row>
    <row r="2468" spans="43:317" x14ac:dyDescent="0.25">
      <c r="AQ2468" t="str">
        <v>YU877191 Corp</v>
      </c>
      <c r="AR2468" t="str">
        <v>XS2880922492</v>
      </c>
      <c r="AS2468" t="str">
        <v>YU8771914</v>
      </c>
      <c r="AT2468" t="str">
        <v>BNP 5 12/23/29</v>
      </c>
      <c r="AU2468" s="1">
        <v>47475</v>
      </c>
      <c r="AV2468">
        <v>1050000</v>
      </c>
      <c r="LE2468" s="1"/>
    </row>
    <row r="2469" spans="43:317" x14ac:dyDescent="0.25">
      <c r="AQ2469" t="str">
        <v>YU878012 Corp</v>
      </c>
      <c r="AR2469" t="str">
        <v>XS2298735809</v>
      </c>
      <c r="AS2469" t="str">
        <v>YU8780121</v>
      </c>
      <c r="AT2469" t="str">
        <v>BNP 7.12 01/06/26</v>
      </c>
      <c r="AU2469" s="1">
        <v>46028</v>
      </c>
      <c r="AV2469">
        <v>200000</v>
      </c>
      <c r="LE2469" s="1"/>
    </row>
    <row r="2470" spans="43:317" x14ac:dyDescent="0.25">
      <c r="AQ2470" t="str">
        <v>YU878444 Corp</v>
      </c>
      <c r="AR2470" t="str">
        <v>XS2883759842</v>
      </c>
      <c r="AS2470" t="str">
        <v>YU8784446</v>
      </c>
      <c r="AT2470" t="str">
        <v>BNP 6.85 01/08/32</v>
      </c>
      <c r="AU2470" s="1">
        <v>48221</v>
      </c>
      <c r="AV2470">
        <v>500000</v>
      </c>
      <c r="LE2470" s="1"/>
    </row>
    <row r="2471" spans="43:317" x14ac:dyDescent="0.25">
      <c r="AQ2471" t="str">
        <v>YU883260 Corp</v>
      </c>
      <c r="AR2471" t="str">
        <v>XS2443706085</v>
      </c>
      <c r="AS2471" t="str">
        <v>YU8832609</v>
      </c>
      <c r="AT2471" t="str">
        <v>BNP 74.65 01/06/28</v>
      </c>
      <c r="AU2471" s="1">
        <v>46758</v>
      </c>
      <c r="AV2471">
        <v>500000</v>
      </c>
      <c r="LE2471" s="1"/>
    </row>
    <row r="2472" spans="43:317" x14ac:dyDescent="0.25">
      <c r="AQ2472" t="str">
        <v>YU885135 Corp</v>
      </c>
      <c r="AR2472" t="str">
        <v>XS2883765062</v>
      </c>
      <c r="AS2472" t="str">
        <v>YU8851351</v>
      </c>
      <c r="AT2472" t="str">
        <v>BNP 6.41 01/08/30</v>
      </c>
      <c r="AU2472" s="1">
        <v>47491</v>
      </c>
      <c r="AV2472">
        <v>5000000</v>
      </c>
      <c r="LE2472" s="1"/>
    </row>
    <row r="2473" spans="43:317" x14ac:dyDescent="0.25">
      <c r="AQ2473" t="str">
        <v>YU890226 Corp</v>
      </c>
      <c r="AR2473" t="str">
        <v>XS2768640174</v>
      </c>
      <c r="AS2473" t="str">
        <v>YU8902261</v>
      </c>
      <c r="AT2473" t="str">
        <v>BNP 0 10/23/34</v>
      </c>
      <c r="AU2473" s="1">
        <v>49240</v>
      </c>
      <c r="AV2473">
        <v>600000</v>
      </c>
      <c r="LE2473" s="1"/>
    </row>
    <row r="2474" spans="43:317" x14ac:dyDescent="0.25">
      <c r="AQ2474" t="str">
        <v>YU905967 Corp</v>
      </c>
      <c r="AR2474" t="str">
        <v>XS2883769486</v>
      </c>
      <c r="AS2474" t="str">
        <v>YU9059673</v>
      </c>
      <c r="AT2474" t="str">
        <v>BNP 99 01/08/35</v>
      </c>
      <c r="AU2474" s="1">
        <v>49317</v>
      </c>
      <c r="AV2474">
        <v>450000</v>
      </c>
      <c r="LE2474" s="1"/>
    </row>
    <row r="2475" spans="43:317" x14ac:dyDescent="0.25">
      <c r="AQ2475" t="str">
        <v>YU907934 Corp</v>
      </c>
      <c r="AR2475" t="str">
        <v>XS2804846108</v>
      </c>
      <c r="AS2475" t="str">
        <v>YU9079341</v>
      </c>
      <c r="AT2475" t="str">
        <v>BNP 5.45 06/23/29</v>
      </c>
      <c r="AU2475" s="1">
        <v>47292</v>
      </c>
      <c r="AV2475">
        <v>50000000</v>
      </c>
      <c r="LE2475" s="1"/>
    </row>
    <row r="2476" spans="43:317" x14ac:dyDescent="0.25">
      <c r="AQ2476" t="str">
        <v>YU913045 Corp</v>
      </c>
      <c r="AR2476" t="str">
        <v>XS2726370088</v>
      </c>
      <c r="AS2476" t="str">
        <v>YU9130458</v>
      </c>
      <c r="AT2476" t="str">
        <v>BNP 7 11/13/25</v>
      </c>
      <c r="AU2476" s="1">
        <v>45974</v>
      </c>
      <c r="AV2476">
        <v>500000</v>
      </c>
      <c r="LE2476" s="1"/>
    </row>
    <row r="2477" spans="43:317" x14ac:dyDescent="0.25">
      <c r="AQ2477" t="str">
        <v>YU929929 Corp</v>
      </c>
      <c r="AR2477" t="str">
        <v>XS2883776184</v>
      </c>
      <c r="AS2477" t="str">
        <v>YU9299295</v>
      </c>
      <c r="AT2477" t="str">
        <v>BNP 5.87 01/08/32</v>
      </c>
      <c r="AU2477" s="1">
        <v>48221</v>
      </c>
      <c r="AV2477">
        <v>500000</v>
      </c>
      <c r="LE2477" s="1"/>
    </row>
    <row r="2478" spans="43:317" x14ac:dyDescent="0.25">
      <c r="AQ2478" t="str">
        <v>YU930299 Corp</v>
      </c>
      <c r="AR2478" t="str">
        <v>XS2883761749</v>
      </c>
      <c r="AS2478" t="str">
        <v>YU9302990</v>
      </c>
      <c r="AT2478" t="str">
        <v>BNP 0 05/14/26</v>
      </c>
      <c r="AU2478" s="1">
        <v>46156</v>
      </c>
      <c r="AV2478">
        <v>800000</v>
      </c>
      <c r="LE2478" s="1"/>
    </row>
    <row r="2479" spans="43:317" x14ac:dyDescent="0.25">
      <c r="AQ2479" t="str">
        <v>YU946435 Corp</v>
      </c>
      <c r="AR2479" t="str">
        <v>XS2883785508</v>
      </c>
      <c r="AS2479" t="str">
        <v>YU9464352</v>
      </c>
      <c r="AT2479" t="str">
        <v>BNP 5.8 01/08/30</v>
      </c>
      <c r="AU2479" s="1">
        <v>47491</v>
      </c>
      <c r="AV2479">
        <v>1350000</v>
      </c>
      <c r="LE2479" s="1"/>
    </row>
    <row r="2480" spans="43:317" x14ac:dyDescent="0.25">
      <c r="AQ2480" t="str">
        <v>YU971626 Corp</v>
      </c>
      <c r="AR2480" t="str">
        <v>XS2888298960</v>
      </c>
      <c r="AS2480" t="str">
        <v>YU9716264</v>
      </c>
      <c r="AT2480" t="str">
        <v>BNP 0 12/20/29</v>
      </c>
      <c r="AU2480" s="1">
        <v>47472</v>
      </c>
      <c r="AV2480">
        <v>685000</v>
      </c>
      <c r="LE2480" s="1"/>
    </row>
    <row r="2481" spans="43:317" x14ac:dyDescent="0.25">
      <c r="AQ2481" t="str">
        <v>YU971885 Corp</v>
      </c>
      <c r="AR2481" t="str">
        <v>XS2883784360</v>
      </c>
      <c r="AS2481" t="str">
        <v>YU9718856</v>
      </c>
      <c r="AT2481" t="str">
        <v>BNP Float 11/15/29</v>
      </c>
      <c r="AU2481" s="1">
        <v>47437</v>
      </c>
      <c r="AV2481">
        <v>600000</v>
      </c>
      <c r="LE2481" s="1"/>
    </row>
    <row r="2482" spans="43:317" x14ac:dyDescent="0.25">
      <c r="AQ2482" t="str">
        <v>YU971953 Corp</v>
      </c>
      <c r="AR2482" t="str">
        <v>XS2888298614</v>
      </c>
      <c r="AS2482" t="str">
        <v>YU9719532</v>
      </c>
      <c r="AT2482" t="str">
        <v>BNP 5.05 01/08/30</v>
      </c>
      <c r="AU2482" s="1">
        <v>47491</v>
      </c>
      <c r="AV2482">
        <v>570000</v>
      </c>
      <c r="LE2482" s="1"/>
    </row>
    <row r="2483" spans="43:317" x14ac:dyDescent="0.25">
      <c r="AQ2483" t="str">
        <v>YU972104 Corp</v>
      </c>
      <c r="AR2483" t="str">
        <v>XS2888298457</v>
      </c>
      <c r="AS2483" t="str">
        <v>YU9721041</v>
      </c>
      <c r="AT2483" t="str">
        <v>BNP 0 01/08/30</v>
      </c>
      <c r="AU2483" s="1">
        <v>47491</v>
      </c>
      <c r="AV2483">
        <v>1150000</v>
      </c>
      <c r="LE2483" s="1"/>
    </row>
    <row r="2484" spans="43:317" x14ac:dyDescent="0.25">
      <c r="AQ2484" t="str">
        <v>YU972940 Corp</v>
      </c>
      <c r="AR2484" t="str">
        <v>XS2883746609</v>
      </c>
      <c r="AS2484" t="str">
        <v>YU9729408</v>
      </c>
      <c r="AT2484" t="str">
        <v>BNP Float 11/12/29</v>
      </c>
      <c r="AU2484" s="1">
        <v>47434</v>
      </c>
      <c r="AV2484">
        <v>900000</v>
      </c>
      <c r="LE2484" s="1"/>
    </row>
    <row r="2485" spans="43:317" x14ac:dyDescent="0.25">
      <c r="AQ2485" t="str">
        <v>YU976521 Corp</v>
      </c>
      <c r="AR2485" t="str">
        <v>XS2883768165</v>
      </c>
      <c r="AS2485" t="str">
        <v>YU9765212</v>
      </c>
      <c r="AT2485" t="str">
        <v>BNP 0 11/09/26</v>
      </c>
      <c r="AU2485" s="1">
        <v>46335</v>
      </c>
      <c r="AV2485">
        <v>685000</v>
      </c>
      <c r="LE2485" s="1"/>
    </row>
    <row r="2486" spans="43:317" x14ac:dyDescent="0.25">
      <c r="AQ2486" t="str">
        <v>YU977995 Corp</v>
      </c>
      <c r="AR2486" t="str">
        <v>XS2888304289</v>
      </c>
      <c r="AS2486" t="str">
        <v>YU9779957</v>
      </c>
      <c r="AT2486" t="str">
        <v>BNP 5.85 12/30/31</v>
      </c>
      <c r="AU2486" s="1">
        <v>48212</v>
      </c>
      <c r="AV2486">
        <v>5000000</v>
      </c>
      <c r="LE2486" s="1"/>
    </row>
    <row r="2487" spans="43:317" x14ac:dyDescent="0.25">
      <c r="AQ2487" t="str">
        <v>YU978024 Corp</v>
      </c>
      <c r="AR2487" t="str">
        <v>XS2857464262</v>
      </c>
      <c r="AS2487" t="str">
        <v>YU9780245</v>
      </c>
      <c r="AT2487" t="str">
        <v>BNP Float 09/27/29</v>
      </c>
      <c r="AU2487" s="1">
        <v>47388</v>
      </c>
      <c r="AV2487">
        <v>1330000</v>
      </c>
      <c r="LE2487" s="1"/>
    </row>
    <row r="2488" spans="43:317" x14ac:dyDescent="0.25">
      <c r="AQ2488" t="str">
        <v>YU985863 Corp</v>
      </c>
      <c r="AR2488" t="str">
        <v>XS2880932376</v>
      </c>
      <c r="AS2488" t="str">
        <v>YU9858637</v>
      </c>
      <c r="AT2488" t="str">
        <v>BNP 0 12/23/34</v>
      </c>
      <c r="AU2488" s="1">
        <v>49301</v>
      </c>
      <c r="AV2488">
        <v>1300000</v>
      </c>
      <c r="LE2488" s="1"/>
    </row>
    <row r="2489" spans="43:317" x14ac:dyDescent="0.25">
      <c r="AQ2489" t="str">
        <v>YU986271 Corp</v>
      </c>
      <c r="AR2489" t="str">
        <v>XS2883770062</v>
      </c>
      <c r="AS2489" t="str">
        <v>YU9862712</v>
      </c>
      <c r="AT2489" t="str">
        <v>BNP Float 11/08/29</v>
      </c>
      <c r="AU2489" s="1">
        <v>47430</v>
      </c>
      <c r="AV2489">
        <v>3595000</v>
      </c>
      <c r="LE2489" s="1"/>
    </row>
    <row r="2490" spans="43:317" x14ac:dyDescent="0.25">
      <c r="AQ2490" t="str">
        <v>YU986912 Corp</v>
      </c>
      <c r="AR2490" t="str">
        <v>XS2880960070</v>
      </c>
      <c r="AS2490" t="str">
        <v>YU9869121</v>
      </c>
      <c r="AT2490" t="str">
        <v>BNP 0 12/23/29</v>
      </c>
      <c r="AU2490" s="1">
        <v>47475</v>
      </c>
      <c r="AV2490">
        <v>1000000</v>
      </c>
      <c r="LE2490" s="1"/>
    </row>
    <row r="2491" spans="43:317" x14ac:dyDescent="0.25">
      <c r="AQ2491" t="str">
        <v>YV057034 Corp</v>
      </c>
      <c r="AR2491" t="str">
        <v>XS2821095655</v>
      </c>
      <c r="AS2491" t="str">
        <v>YV0570346</v>
      </c>
      <c r="AT2491" t="str">
        <v>BNP Float 08/16/29</v>
      </c>
      <c r="AU2491" s="1">
        <v>47346</v>
      </c>
      <c r="AV2491">
        <v>4500000</v>
      </c>
      <c r="LE2491" s="1"/>
    </row>
    <row r="2492" spans="43:317" x14ac:dyDescent="0.25">
      <c r="AQ2492" t="str">
        <v>YV057177 Corp</v>
      </c>
      <c r="AR2492" t="str">
        <v>XS2828443544</v>
      </c>
      <c r="AS2492" t="str">
        <v>YV0571773</v>
      </c>
      <c r="AT2492" t="str">
        <v>BNP 5.05 06/27/29</v>
      </c>
      <c r="AU2492" s="1">
        <v>47296</v>
      </c>
      <c r="AV2492">
        <v>500000</v>
      </c>
      <c r="LE2492" s="1"/>
    </row>
    <row r="2493" spans="43:317" x14ac:dyDescent="0.25">
      <c r="AQ2493" t="str">
        <v>YV057694 Corp</v>
      </c>
      <c r="AR2493" t="str">
        <v>XS2828443627</v>
      </c>
      <c r="AS2493" t="str">
        <v>YV0576947</v>
      </c>
      <c r="AT2493" t="str">
        <v>BNP 5.85 06/27/29</v>
      </c>
      <c r="AU2493" s="1">
        <v>47296</v>
      </c>
      <c r="AV2493">
        <v>500000</v>
      </c>
      <c r="LE2493" s="1"/>
    </row>
    <row r="2494" spans="43:317" x14ac:dyDescent="0.25">
      <c r="AQ2494" t="str">
        <v>YV126125 Corp</v>
      </c>
      <c r="AR2494" t="str">
        <v>XS2812007982</v>
      </c>
      <c r="AS2494" t="str">
        <v>YV1261259</v>
      </c>
      <c r="AT2494" t="str">
        <v>BNP Float 08/07/28</v>
      </c>
      <c r="AU2494" s="1">
        <v>46972</v>
      </c>
      <c r="AV2494">
        <v>1940000</v>
      </c>
      <c r="LE2494" s="1"/>
    </row>
    <row r="2495" spans="43:317" x14ac:dyDescent="0.25">
      <c r="AQ2495" t="str">
        <v>YV133001 Corp</v>
      </c>
      <c r="AR2495" t="str">
        <v>XS2828400908</v>
      </c>
      <c r="AS2495" t="str">
        <v>YV1330013</v>
      </c>
      <c r="AT2495" t="str">
        <v>BNP 5.26 07/07/31</v>
      </c>
      <c r="AU2495" s="1">
        <v>48036</v>
      </c>
      <c r="AV2495">
        <v>5000000</v>
      </c>
      <c r="LE2495" s="1"/>
    </row>
    <row r="2496" spans="43:317" x14ac:dyDescent="0.25">
      <c r="AQ2496" t="str">
        <v>YV136307 Corp</v>
      </c>
      <c r="AR2496" t="str">
        <v>XS2828404058</v>
      </c>
      <c r="AS2496" t="str">
        <v>YV1363071</v>
      </c>
      <c r="AT2496" t="str">
        <v>BNP 7.1 07/07/31</v>
      </c>
      <c r="AU2496" s="1">
        <v>48036</v>
      </c>
      <c r="AV2496">
        <v>400000</v>
      </c>
      <c r="LE2496" s="1"/>
    </row>
    <row r="2497" spans="43:317" x14ac:dyDescent="0.25">
      <c r="AQ2497" t="str">
        <v>YV136314 Corp</v>
      </c>
      <c r="AR2497" t="str">
        <v>XS2828404488</v>
      </c>
      <c r="AS2497" t="str">
        <v>YV1363147</v>
      </c>
      <c r="AT2497" t="str">
        <v>BNP 5.47 07/05/29</v>
      </c>
      <c r="AU2497" s="1">
        <v>47304</v>
      </c>
      <c r="AV2497">
        <v>1528000</v>
      </c>
      <c r="LE2497" s="1"/>
    </row>
    <row r="2498" spans="43:317" x14ac:dyDescent="0.25">
      <c r="AQ2498" t="str">
        <v>YV161470 Corp</v>
      </c>
      <c r="AR2498" t="str">
        <v>XS2828405618</v>
      </c>
      <c r="AS2498" t="str">
        <v>YV1614705</v>
      </c>
      <c r="AT2498" t="str">
        <v>BNP 9 ½ 07/05/29</v>
      </c>
      <c r="AU2498" s="1">
        <v>47304</v>
      </c>
      <c r="AV2498">
        <v>200000</v>
      </c>
      <c r="LE2498" s="1"/>
    </row>
    <row r="2499" spans="43:317" x14ac:dyDescent="0.25">
      <c r="AQ2499" t="str">
        <v>YV161474 Corp</v>
      </c>
      <c r="AR2499" t="str">
        <v>XS2815063669</v>
      </c>
      <c r="AS2499" t="str">
        <v>YV1614747</v>
      </c>
      <c r="AT2499" t="str">
        <v>BNP Float 08/17/26</v>
      </c>
      <c r="AU2499" s="1">
        <v>46251</v>
      </c>
      <c r="AV2499">
        <v>960000</v>
      </c>
      <c r="LE2499" s="1"/>
    </row>
    <row r="2500" spans="43:317" x14ac:dyDescent="0.25">
      <c r="AQ2500" t="str">
        <v>YV168453 Corp</v>
      </c>
      <c r="AR2500" t="str">
        <v>XS2689490626</v>
      </c>
      <c r="AS2500" t="str">
        <v>YV1684534</v>
      </c>
      <c r="AT2500" t="str">
        <v>BNP Float 01/19/27</v>
      </c>
      <c r="AU2500" s="1">
        <v>46406</v>
      </c>
      <c r="AV2500">
        <v>2500000</v>
      </c>
      <c r="LE2500" s="1"/>
    </row>
    <row r="2501" spans="43:317" x14ac:dyDescent="0.25">
      <c r="AQ2501" t="str">
        <v>YV195298 Corp</v>
      </c>
      <c r="AR2501" t="str">
        <v>XS2462728242</v>
      </c>
      <c r="AS2501" t="str">
        <v>YV1952980</v>
      </c>
      <c r="AT2501" t="str">
        <v>BNP 5.69 12/23/25</v>
      </c>
      <c r="AU2501" s="1">
        <v>46014</v>
      </c>
      <c r="AV2501">
        <v>850000</v>
      </c>
      <c r="LE2501" s="1"/>
    </row>
    <row r="2502" spans="43:317" x14ac:dyDescent="0.25">
      <c r="AQ2502" t="str">
        <v>YV196142 Corp</v>
      </c>
      <c r="AR2502" t="str">
        <v>XS2462728085</v>
      </c>
      <c r="AS2502" t="str">
        <v>YV1961429</v>
      </c>
      <c r="AT2502" t="str">
        <v>BNP 5 ¾ 12/23/27</v>
      </c>
      <c r="AU2502" s="1">
        <v>46744</v>
      </c>
      <c r="AV2502">
        <v>1100000</v>
      </c>
      <c r="LE2502" s="1"/>
    </row>
    <row r="2503" spans="43:317" x14ac:dyDescent="0.25">
      <c r="AQ2503" t="str">
        <v>YV196190 Corp</v>
      </c>
      <c r="AR2503" t="str">
        <v>XS2462728168</v>
      </c>
      <c r="AS2503" t="str">
        <v>YV1961908</v>
      </c>
      <c r="AT2503" t="str">
        <v>BNP 5.33 12/23/25</v>
      </c>
      <c r="AU2503" s="1">
        <v>46014</v>
      </c>
      <c r="AV2503">
        <v>1450000</v>
      </c>
      <c r="LE2503" s="1"/>
    </row>
    <row r="2504" spans="43:317" x14ac:dyDescent="0.25">
      <c r="AQ2504" t="str">
        <v>YV197058 Corp</v>
      </c>
      <c r="AR2504" t="str">
        <v>XS2828413125</v>
      </c>
      <c r="AS2504" t="str">
        <v>YV1970586</v>
      </c>
      <c r="AT2504" t="str">
        <v>BNP 99 07/05/34</v>
      </c>
      <c r="AU2504" s="1">
        <v>49130</v>
      </c>
      <c r="AV2504">
        <v>1500000</v>
      </c>
      <c r="LE2504" s="1"/>
    </row>
    <row r="2505" spans="43:317" x14ac:dyDescent="0.25">
      <c r="AQ2505" t="str">
        <v>YV222872 Corp</v>
      </c>
      <c r="AR2505" t="str">
        <v>XS2828427778</v>
      </c>
      <c r="AS2505" t="str">
        <v>YV2228729</v>
      </c>
      <c r="AT2505" t="str">
        <v>BNP 81 ½ 07/05/34</v>
      </c>
      <c r="AU2505" s="1">
        <v>49130</v>
      </c>
      <c r="AV2505">
        <v>500000</v>
      </c>
      <c r="LE2505" s="1"/>
    </row>
    <row r="2506" spans="43:317" x14ac:dyDescent="0.25">
      <c r="AQ2506" t="str">
        <v>YV223052 Corp</v>
      </c>
      <c r="AR2506" t="str">
        <v>XS2828427695</v>
      </c>
      <c r="AS2506" t="str">
        <v>YV2230527</v>
      </c>
      <c r="AT2506" t="str">
        <v>BNP 97 07/05/34</v>
      </c>
      <c r="AU2506" s="1">
        <v>49130</v>
      </c>
      <c r="AV2506">
        <v>500000</v>
      </c>
      <c r="LE2506" s="1"/>
    </row>
    <row r="2507" spans="43:317" x14ac:dyDescent="0.25">
      <c r="AQ2507" t="str">
        <v>YV231520 Corp</v>
      </c>
      <c r="AR2507" t="str">
        <v>XS2828426705</v>
      </c>
      <c r="AS2507" t="str">
        <v>YV2315203</v>
      </c>
      <c r="AT2507" t="str">
        <v>BNP 6.35 07/05/34</v>
      </c>
      <c r="AU2507" s="1">
        <v>49130</v>
      </c>
      <c r="AV2507">
        <v>500000</v>
      </c>
      <c r="LE2507" s="1"/>
    </row>
    <row r="2508" spans="43:317" x14ac:dyDescent="0.25">
      <c r="AQ2508" t="str">
        <v>YV280464 Corp</v>
      </c>
      <c r="AR2508" t="str">
        <v>XS2484867911</v>
      </c>
      <c r="AS2508" t="str">
        <v>YV2804644</v>
      </c>
      <c r="AT2508" t="str">
        <v>BNP 8.1 01/08/26</v>
      </c>
      <c r="AU2508" s="1">
        <v>46030</v>
      </c>
      <c r="AV2508">
        <v>350000</v>
      </c>
      <c r="LE2508" s="1"/>
    </row>
    <row r="2509" spans="43:317" x14ac:dyDescent="0.25">
      <c r="AQ2509" t="str">
        <v>YV280932 Corp</v>
      </c>
      <c r="AR2509" t="str">
        <v>XS2473171044</v>
      </c>
      <c r="AS2509" t="str">
        <v>YV2809320</v>
      </c>
      <c r="AT2509" t="str">
        <v>BNP 6 ½ 01/07/27</v>
      </c>
      <c r="AU2509" s="1">
        <v>46394</v>
      </c>
      <c r="AV2509">
        <v>350000</v>
      </c>
      <c r="LE2509" s="1"/>
    </row>
    <row r="2510" spans="43:317" x14ac:dyDescent="0.25">
      <c r="AQ2510" t="str">
        <v>YV287232 Corp</v>
      </c>
      <c r="AR2510" t="str">
        <v>XS2817288579</v>
      </c>
      <c r="AS2510" t="str">
        <v>YV2872328</v>
      </c>
      <c r="AT2510" t="str">
        <v>BNP Float 08/09/29</v>
      </c>
      <c r="AU2510" s="1">
        <v>47339</v>
      </c>
      <c r="AV2510">
        <v>12730000</v>
      </c>
      <c r="LE2510" s="1"/>
    </row>
    <row r="2511" spans="43:317" x14ac:dyDescent="0.25">
      <c r="AQ2511" t="str">
        <v>YV292041 Corp</v>
      </c>
      <c r="AR2511" t="str">
        <v>XS2828430301</v>
      </c>
      <c r="AS2511" t="str">
        <v>YV2920416</v>
      </c>
      <c r="AT2511" t="str">
        <v>BNP 0 09/08/25</v>
      </c>
      <c r="AU2511" s="1">
        <v>45908</v>
      </c>
      <c r="AV2511">
        <v>1230000</v>
      </c>
      <c r="LE2511" s="1"/>
    </row>
    <row r="2512" spans="43:317" x14ac:dyDescent="0.25">
      <c r="AQ2512" t="str">
        <v>YV292486 Corp</v>
      </c>
      <c r="AR2512" t="str">
        <v>XS2828437579</v>
      </c>
      <c r="AS2512" t="str">
        <v>YV2924863</v>
      </c>
      <c r="AT2512" t="str">
        <v>BNP 0 09/10/25</v>
      </c>
      <c r="AU2512" s="1">
        <v>45910</v>
      </c>
      <c r="AV2512">
        <v>2500000</v>
      </c>
      <c r="LE2512" s="1"/>
    </row>
    <row r="2513" spans="43:317" x14ac:dyDescent="0.25">
      <c r="AQ2513" t="str">
        <v>YV292502 Corp</v>
      </c>
      <c r="AR2513" t="str">
        <v>XS2828430483</v>
      </c>
      <c r="AS2513" t="str">
        <v>YV2925027</v>
      </c>
      <c r="AT2513" t="str">
        <v>BNP 0 12/08/25</v>
      </c>
      <c r="AU2513" s="1">
        <v>45999</v>
      </c>
      <c r="AV2513">
        <v>1230000</v>
      </c>
      <c r="LE2513" s="1"/>
    </row>
    <row r="2514" spans="43:317" x14ac:dyDescent="0.25">
      <c r="AQ2514" t="str">
        <v>YV293729 Corp</v>
      </c>
      <c r="AR2514" t="str">
        <v>XS2828437140</v>
      </c>
      <c r="AS2514" t="str">
        <v>YV2937295</v>
      </c>
      <c r="AT2514" t="str">
        <v>BNP 0 09/10/25</v>
      </c>
      <c r="AU2514" s="1">
        <v>45910</v>
      </c>
      <c r="AV2514">
        <v>2500000</v>
      </c>
      <c r="LE2514" s="1"/>
    </row>
    <row r="2515" spans="43:317" x14ac:dyDescent="0.25">
      <c r="AQ2515" t="str">
        <v>YV296376 Corp</v>
      </c>
      <c r="AR2515" t="str">
        <v>XS2815476150</v>
      </c>
      <c r="AS2515" t="str">
        <v>YV2963762</v>
      </c>
      <c r="AT2515" t="str">
        <v>BNP Float 07/31/29</v>
      </c>
      <c r="AU2515" s="1">
        <v>47330</v>
      </c>
      <c r="AV2515">
        <v>1500000</v>
      </c>
      <c r="LE2515" s="1"/>
    </row>
    <row r="2516" spans="43:317" x14ac:dyDescent="0.25">
      <c r="AQ2516" t="str">
        <v>YV297182 Corp</v>
      </c>
      <c r="AR2516" t="str">
        <v>XS2815476234</v>
      </c>
      <c r="AS2516" t="str">
        <v>YV2971823</v>
      </c>
      <c r="AT2516" t="str">
        <v>BNP Float 07/31/29</v>
      </c>
      <c r="AU2516" s="1">
        <v>47330</v>
      </c>
      <c r="AV2516">
        <v>2500000</v>
      </c>
      <c r="LE2516" s="1"/>
    </row>
    <row r="2517" spans="43:317" x14ac:dyDescent="0.25">
      <c r="AQ2517" t="str">
        <v>YV323141 Corp</v>
      </c>
      <c r="AR2517" t="str">
        <v>XS2836172465</v>
      </c>
      <c r="AS2517" t="str">
        <v>YV3231417</v>
      </c>
      <c r="AT2517" t="str">
        <v>BNP 0 07/05/29</v>
      </c>
      <c r="AU2517" s="1">
        <v>47304</v>
      </c>
      <c r="AV2517">
        <v>820000</v>
      </c>
      <c r="LE2517" s="1"/>
    </row>
    <row r="2518" spans="43:317" x14ac:dyDescent="0.25">
      <c r="AQ2518" t="str">
        <v>YV323171 Corp</v>
      </c>
      <c r="AR2518" t="str">
        <v>XS2817250504</v>
      </c>
      <c r="AS2518" t="str">
        <v>YV3231714</v>
      </c>
      <c r="AT2518" t="str">
        <v>BNP 0 06/23/29</v>
      </c>
      <c r="AU2518" s="1">
        <v>47292</v>
      </c>
      <c r="AV2518">
        <v>1000000</v>
      </c>
      <c r="LE2518" s="1"/>
    </row>
    <row r="2519" spans="43:317" x14ac:dyDescent="0.25">
      <c r="AQ2519" t="str">
        <v>YV323361 Corp</v>
      </c>
      <c r="AR2519" t="str">
        <v>XS2817251148</v>
      </c>
      <c r="AS2519" t="str">
        <v>YV3233611</v>
      </c>
      <c r="AT2519" t="str">
        <v>BNP 0 06/23/29</v>
      </c>
      <c r="AU2519" s="1">
        <v>47292</v>
      </c>
      <c r="AV2519">
        <v>1160000</v>
      </c>
      <c r="LE2519" s="1"/>
    </row>
    <row r="2520" spans="43:317" x14ac:dyDescent="0.25">
      <c r="AQ2520" t="str">
        <v>YV323397 Corp</v>
      </c>
      <c r="AR2520" t="str">
        <v>XS2824226380</v>
      </c>
      <c r="AS2520" t="str">
        <v>YV3233975</v>
      </c>
      <c r="AT2520" t="str">
        <v>BNP Float 06/23/29</v>
      </c>
      <c r="AU2520" s="1">
        <v>47292</v>
      </c>
      <c r="AV2520">
        <v>700000</v>
      </c>
      <c r="LE2520" s="1"/>
    </row>
    <row r="2521" spans="43:317" x14ac:dyDescent="0.25">
      <c r="AQ2521" t="str">
        <v>YV328023 Corp</v>
      </c>
      <c r="AR2521" t="str">
        <v>XS2836176458</v>
      </c>
      <c r="AS2521" t="str">
        <v>YV3280232</v>
      </c>
      <c r="AT2521" t="str">
        <v>BNP 0 07/05/29</v>
      </c>
      <c r="AU2521" s="1">
        <v>47304</v>
      </c>
      <c r="AV2521">
        <v>2200000</v>
      </c>
      <c r="LE2521" s="1"/>
    </row>
    <row r="2522" spans="43:317" x14ac:dyDescent="0.25">
      <c r="AQ2522" t="str">
        <v>YV328619 Corp</v>
      </c>
      <c r="AR2522" t="str">
        <v>XS2836193974</v>
      </c>
      <c r="AS2522" t="str">
        <v>YV3286197</v>
      </c>
      <c r="AT2522" t="str">
        <v>BNP 6.9 07/05/28</v>
      </c>
      <c r="AU2522" s="1">
        <v>46939</v>
      </c>
      <c r="AV2522">
        <v>350000</v>
      </c>
      <c r="LE2522" s="1"/>
    </row>
    <row r="2523" spans="43:317" x14ac:dyDescent="0.25">
      <c r="AQ2523" t="str">
        <v>YV379463 Corp</v>
      </c>
      <c r="AR2523" t="str">
        <v>XS2836179981</v>
      </c>
      <c r="AS2523" t="str">
        <v>YV3794638</v>
      </c>
      <c r="AT2523" t="str">
        <v>BNP 0 07/05/34</v>
      </c>
      <c r="AU2523" s="1">
        <v>49130</v>
      </c>
      <c r="AV2523">
        <v>500000</v>
      </c>
      <c r="LE2523" s="1"/>
    </row>
    <row r="2524" spans="43:317" x14ac:dyDescent="0.25">
      <c r="AQ2524" t="str">
        <v>YV381530 Corp</v>
      </c>
      <c r="AR2524" t="str">
        <v>XS2815472324</v>
      </c>
      <c r="AS2524" t="str">
        <v>YV3815300</v>
      </c>
      <c r="AT2524" t="str">
        <v>BNP Float 07/25/34</v>
      </c>
      <c r="AU2524" s="1">
        <v>49150</v>
      </c>
      <c r="AV2524">
        <v>3750000</v>
      </c>
      <c r="LE2524" s="1"/>
    </row>
    <row r="2525" spans="43:317" x14ac:dyDescent="0.25">
      <c r="AQ2525" t="str">
        <v>YV381534 Corp</v>
      </c>
      <c r="AR2525" t="str">
        <v>XS2815473058</v>
      </c>
      <c r="AS2525" t="str">
        <v>YV3815342</v>
      </c>
      <c r="AT2525" t="str">
        <v>BNP Float 07/25/34</v>
      </c>
      <c r="AU2525" s="1">
        <v>49150</v>
      </c>
      <c r="AV2525">
        <v>2150000</v>
      </c>
      <c r="LE2525" s="1"/>
    </row>
    <row r="2526" spans="43:317" x14ac:dyDescent="0.25">
      <c r="AQ2526" t="str">
        <v>YV381541 Corp</v>
      </c>
      <c r="AR2526" t="str">
        <v>XS2792929957</v>
      </c>
      <c r="AS2526" t="str">
        <v>YV3815417</v>
      </c>
      <c r="AT2526" t="str">
        <v>BNP Float 07/25/29</v>
      </c>
      <c r="AU2526" s="1">
        <v>47324</v>
      </c>
      <c r="AV2526">
        <v>500000</v>
      </c>
      <c r="LE2526" s="1"/>
    </row>
    <row r="2527" spans="43:317" x14ac:dyDescent="0.25">
      <c r="AQ2527" t="str">
        <v>YV381583 Corp</v>
      </c>
      <c r="AR2527" t="str">
        <v>XS2824234996</v>
      </c>
      <c r="AS2527" t="str">
        <v>YV3815839</v>
      </c>
      <c r="AT2527" t="str">
        <v>BNP Float 08/12/34</v>
      </c>
      <c r="AU2527" s="1">
        <v>49168</v>
      </c>
      <c r="AV2527">
        <v>500000</v>
      </c>
      <c r="LE2527" s="1"/>
    </row>
    <row r="2528" spans="43:317" x14ac:dyDescent="0.25">
      <c r="AQ2528" t="str">
        <v>YV381653 Corp</v>
      </c>
      <c r="AR2528" t="str">
        <v>XS2821113227</v>
      </c>
      <c r="AS2528" t="str">
        <v>YV3816530</v>
      </c>
      <c r="AT2528" t="str">
        <v>BNP Float 08/13/29</v>
      </c>
      <c r="AU2528" s="1">
        <v>47343</v>
      </c>
      <c r="AV2528">
        <v>500000</v>
      </c>
      <c r="LE2528" s="1"/>
    </row>
    <row r="2529" spans="43:317" x14ac:dyDescent="0.25">
      <c r="AQ2529" t="str">
        <v>YV381720 Corp</v>
      </c>
      <c r="AR2529" t="str">
        <v>XS2815485904</v>
      </c>
      <c r="AS2529" t="str">
        <v>YV3817207</v>
      </c>
      <c r="AT2529" t="str">
        <v>BNP Float 08/02/29</v>
      </c>
      <c r="AU2529" s="1">
        <v>47332</v>
      </c>
      <c r="AV2529">
        <v>500000</v>
      </c>
      <c r="LE2529" s="1"/>
    </row>
    <row r="2530" spans="43:317" x14ac:dyDescent="0.25">
      <c r="AQ2530" t="str">
        <v>YV381965 Corp</v>
      </c>
      <c r="AR2530" t="str">
        <v>XS2824184282</v>
      </c>
      <c r="AS2530" t="str">
        <v>YV3819658</v>
      </c>
      <c r="AT2530" t="str">
        <v>BNP Float 08/14/34</v>
      </c>
      <c r="AU2530" s="1">
        <v>49170</v>
      </c>
      <c r="AV2530">
        <v>1200000</v>
      </c>
      <c r="LE2530" s="1"/>
    </row>
    <row r="2531" spans="43:317" x14ac:dyDescent="0.25">
      <c r="AQ2531" t="str">
        <v>YV382249 Corp</v>
      </c>
      <c r="AR2531" t="str">
        <v>XS2824183557</v>
      </c>
      <c r="AS2531" t="str">
        <v>YV3822496</v>
      </c>
      <c r="AT2531" t="str">
        <v>BNP Float 06/23/29</v>
      </c>
      <c r="AU2531" s="1">
        <v>47292</v>
      </c>
      <c r="AV2531">
        <v>5000000</v>
      </c>
      <c r="LE2531" s="1"/>
    </row>
    <row r="2532" spans="43:317" x14ac:dyDescent="0.25">
      <c r="AQ2532" t="str">
        <v>YV382572 Corp</v>
      </c>
      <c r="AR2532" t="str">
        <v>XS2821132441</v>
      </c>
      <c r="AS2532" t="str">
        <v>YV3825721</v>
      </c>
      <c r="AT2532" t="str">
        <v>BNP Float 08/12/34</v>
      </c>
      <c r="AU2532" s="1">
        <v>49168</v>
      </c>
      <c r="AV2532">
        <v>600000</v>
      </c>
      <c r="LE2532" s="1"/>
    </row>
    <row r="2533" spans="43:317" x14ac:dyDescent="0.25">
      <c r="AQ2533" t="str">
        <v>YV382883 Corp</v>
      </c>
      <c r="AR2533" t="str">
        <v>XS2824185925</v>
      </c>
      <c r="AS2533" t="str">
        <v>YV3828832</v>
      </c>
      <c r="AT2533" t="str">
        <v>BNP 0 06/23/29</v>
      </c>
      <c r="AU2533" s="1">
        <v>47292</v>
      </c>
      <c r="AV2533">
        <v>1500000</v>
      </c>
      <c r="LE2533" s="1"/>
    </row>
    <row r="2534" spans="43:317" x14ac:dyDescent="0.25">
      <c r="AQ2534" t="str">
        <v>YV382934 Corp</v>
      </c>
      <c r="AR2534" t="str">
        <v>XS2824186659</v>
      </c>
      <c r="AS2534" t="str">
        <v>YV3829343</v>
      </c>
      <c r="AT2534" t="str">
        <v>BNP 0 06/23/29</v>
      </c>
      <c r="AU2534" s="1">
        <v>47292</v>
      </c>
      <c r="AV2534">
        <v>1500000</v>
      </c>
      <c r="LE2534" s="1"/>
    </row>
    <row r="2535" spans="43:317" x14ac:dyDescent="0.25">
      <c r="AQ2535" t="str">
        <v>YV401234 Corp</v>
      </c>
      <c r="AR2535" t="str">
        <v>XS2811994396</v>
      </c>
      <c r="AS2535" t="str">
        <v>YV4012345</v>
      </c>
      <c r="AT2535" t="str">
        <v>BNP Float 07/23/29</v>
      </c>
      <c r="AU2535" s="1">
        <v>47322</v>
      </c>
      <c r="AV2535">
        <v>2000000</v>
      </c>
      <c r="LE2535" s="1"/>
    </row>
    <row r="2536" spans="43:317" x14ac:dyDescent="0.25">
      <c r="AQ2536" t="str">
        <v>YV405143 Corp</v>
      </c>
      <c r="AR2536" t="str">
        <v>XS2836179049</v>
      </c>
      <c r="AS2536" t="str">
        <v>YV4051434</v>
      </c>
      <c r="AT2536" t="str">
        <v>BNP 92 ½ 07/05/34</v>
      </c>
      <c r="AU2536" s="1">
        <v>49130</v>
      </c>
      <c r="AV2536">
        <v>900000</v>
      </c>
      <c r="LE2536" s="1"/>
    </row>
    <row r="2537" spans="43:317" x14ac:dyDescent="0.25">
      <c r="AQ2537" t="str">
        <v>YV407513 Corp</v>
      </c>
      <c r="AR2537" t="str">
        <v>XS2811985212</v>
      </c>
      <c r="AS2537" t="str">
        <v>YV4075136</v>
      </c>
      <c r="AT2537" t="str">
        <v>BNP 5.3 06/23/29</v>
      </c>
      <c r="AU2537" s="1">
        <v>47292</v>
      </c>
      <c r="AV2537">
        <v>1000000</v>
      </c>
      <c r="LE2537" s="1"/>
    </row>
    <row r="2538" spans="43:317" x14ac:dyDescent="0.25">
      <c r="AQ2538" t="str">
        <v>YV408226 Corp</v>
      </c>
      <c r="AR2538" t="str">
        <v>XS2815470625</v>
      </c>
      <c r="AS2538" t="str">
        <v>YV4082264</v>
      </c>
      <c r="AT2538" t="str">
        <v>BNP 5.15 06/23/29</v>
      </c>
      <c r="AU2538" s="1">
        <v>47292</v>
      </c>
      <c r="AV2538">
        <v>3300000</v>
      </c>
      <c r="LE2538" s="1"/>
    </row>
    <row r="2539" spans="43:317" x14ac:dyDescent="0.25">
      <c r="AQ2539" t="str">
        <v>YV411615 Corp</v>
      </c>
      <c r="AR2539" t="str">
        <v>XS2815471862</v>
      </c>
      <c r="AS2539" t="str">
        <v>YV4116153</v>
      </c>
      <c r="AT2539" t="str">
        <v>BNP 5.12 06/23/29</v>
      </c>
      <c r="AU2539" s="1">
        <v>47292</v>
      </c>
      <c r="AV2539">
        <v>1000000</v>
      </c>
      <c r="LE2539" s="1"/>
    </row>
    <row r="2540" spans="43:317" x14ac:dyDescent="0.25">
      <c r="AQ2540" t="str">
        <v>YV414852 Corp</v>
      </c>
      <c r="AR2540" t="str">
        <v>XS2815475343</v>
      </c>
      <c r="AS2540" t="str">
        <v>YV4148529</v>
      </c>
      <c r="AT2540" t="str">
        <v>BNP 5.2 06/23/29</v>
      </c>
      <c r="AU2540" s="1">
        <v>47292</v>
      </c>
      <c r="AV2540">
        <v>1300000</v>
      </c>
      <c r="LE2540" s="1"/>
    </row>
    <row r="2541" spans="43:317" x14ac:dyDescent="0.25">
      <c r="AQ2541" t="str">
        <v>YV415565 Corp</v>
      </c>
      <c r="AR2541" t="str">
        <v>XS2815487603</v>
      </c>
      <c r="AS2541" t="str">
        <v>YV4155656</v>
      </c>
      <c r="AT2541" t="str">
        <v>BNP 5.2 06/23/29</v>
      </c>
      <c r="AU2541" s="1">
        <v>47292</v>
      </c>
      <c r="AV2541">
        <v>1300000</v>
      </c>
      <c r="LE2541" s="1"/>
    </row>
    <row r="2542" spans="43:317" x14ac:dyDescent="0.25">
      <c r="AQ2542" t="str">
        <v>YV415866 Corp</v>
      </c>
      <c r="AR2542" t="str">
        <v>XS2828407663</v>
      </c>
      <c r="AS2542" t="str">
        <v>YV4158668</v>
      </c>
      <c r="AT2542" t="str">
        <v>BNP 5 06/23/29</v>
      </c>
      <c r="AU2542" s="1">
        <v>47292</v>
      </c>
      <c r="AV2542">
        <v>1000000</v>
      </c>
      <c r="LE2542" s="1"/>
    </row>
    <row r="2543" spans="43:317" x14ac:dyDescent="0.25">
      <c r="AQ2543" t="str">
        <v>YV417278 Corp</v>
      </c>
      <c r="AR2543" t="str">
        <v>XS2836206628</v>
      </c>
      <c r="AS2543" t="str">
        <v>YV4172784</v>
      </c>
      <c r="AT2543" t="str">
        <v>BNP 8 07/05/29</v>
      </c>
      <c r="AU2543" s="1">
        <v>47304</v>
      </c>
      <c r="AV2543">
        <v>500000</v>
      </c>
      <c r="LE2543" s="1"/>
    </row>
    <row r="2544" spans="43:317" x14ac:dyDescent="0.25">
      <c r="AQ2544" t="str">
        <v>YV417775 Corp</v>
      </c>
      <c r="AR2544" t="str">
        <v>XS2824204817</v>
      </c>
      <c r="AS2544" t="str">
        <v>YV4177759</v>
      </c>
      <c r="AT2544" t="str">
        <v>BNP 4 ¾ 06/23/29</v>
      </c>
      <c r="AU2544" s="1">
        <v>47292</v>
      </c>
      <c r="AV2544">
        <v>1300000</v>
      </c>
      <c r="LE2544" s="1"/>
    </row>
    <row r="2545" spans="43:317" x14ac:dyDescent="0.25">
      <c r="AQ2545" t="str">
        <v>YV417797 Corp</v>
      </c>
      <c r="AR2545" t="str">
        <v>XS2836202718</v>
      </c>
      <c r="AS2545" t="str">
        <v>YV4177973</v>
      </c>
      <c r="AT2545" t="str">
        <v>BNP 90 07/05/34</v>
      </c>
      <c r="AU2545" s="1">
        <v>49130</v>
      </c>
      <c r="AV2545">
        <v>1050000</v>
      </c>
      <c r="LE2545" s="1"/>
    </row>
    <row r="2546" spans="43:317" x14ac:dyDescent="0.25">
      <c r="AQ2546" t="str">
        <v>YV417874 Corp</v>
      </c>
      <c r="AR2546" t="str">
        <v>XS2812006661</v>
      </c>
      <c r="AS2546" t="str">
        <v>YV4178740</v>
      </c>
      <c r="AT2546" t="str">
        <v>BNP 5 06/23/29</v>
      </c>
      <c r="AU2546" s="1">
        <v>47292</v>
      </c>
      <c r="AV2546">
        <v>500000</v>
      </c>
      <c r="LE2546" s="1"/>
    </row>
    <row r="2547" spans="43:317" x14ac:dyDescent="0.25">
      <c r="AQ2547" t="str">
        <v>YV418941 Corp</v>
      </c>
      <c r="AR2547" t="str">
        <v>XS2836208673</v>
      </c>
      <c r="AS2547" t="str">
        <v>YV4189416</v>
      </c>
      <c r="AT2547" t="str">
        <v>BNP 8.55 07/05/28</v>
      </c>
      <c r="AU2547" s="1">
        <v>46939</v>
      </c>
      <c r="AV2547">
        <v>350000</v>
      </c>
      <c r="LE2547" s="1"/>
    </row>
    <row r="2548" spans="43:317" x14ac:dyDescent="0.25">
      <c r="AQ2548" t="str">
        <v>YV419253 Corp</v>
      </c>
      <c r="AR2548" t="str">
        <v>XS2836196134</v>
      </c>
      <c r="AS2548" t="str">
        <v>YV4192535</v>
      </c>
      <c r="AT2548" t="str">
        <v>BNP 5.01 07/07/31</v>
      </c>
      <c r="AU2548" s="1">
        <v>48036</v>
      </c>
      <c r="AV2548">
        <v>520000</v>
      </c>
      <c r="LE2548" s="1"/>
    </row>
    <row r="2549" spans="43:317" x14ac:dyDescent="0.25">
      <c r="AQ2549" t="str">
        <v>YV421951 Corp</v>
      </c>
      <c r="AR2549" t="str">
        <v>XS2821128415</v>
      </c>
      <c r="AS2549" t="str">
        <v>YV4219510</v>
      </c>
      <c r="AT2549" t="str">
        <v>BNP 5.01 06/23/31</v>
      </c>
      <c r="AU2549" s="1">
        <v>48022</v>
      </c>
      <c r="AV2549">
        <v>50000000</v>
      </c>
      <c r="LE2549" s="1"/>
    </row>
    <row r="2550" spans="43:317" x14ac:dyDescent="0.25">
      <c r="AQ2550" t="str">
        <v>YV421955 Corp</v>
      </c>
      <c r="AR2550" t="str">
        <v>XS2821128761</v>
      </c>
      <c r="AS2550" t="str">
        <v>YV4219551</v>
      </c>
      <c r="AT2550" t="str">
        <v>BNP 5 06/23/31</v>
      </c>
      <c r="AU2550" s="1">
        <v>48022</v>
      </c>
      <c r="AV2550">
        <v>50000000</v>
      </c>
      <c r="LE2550" s="1"/>
    </row>
    <row r="2551" spans="43:317" x14ac:dyDescent="0.25">
      <c r="AQ2551" t="str">
        <v>YV421977 Corp</v>
      </c>
      <c r="AR2551" t="str">
        <v>XS2836201827</v>
      </c>
      <c r="AS2551" t="str">
        <v>YV4219775</v>
      </c>
      <c r="AT2551" t="str">
        <v>BNP 8.55 07/05/28</v>
      </c>
      <c r="AU2551" s="1">
        <v>46939</v>
      </c>
      <c r="AV2551">
        <v>350000</v>
      </c>
      <c r="LE2551" s="1"/>
    </row>
    <row r="2552" spans="43:317" x14ac:dyDescent="0.25">
      <c r="AQ2552" t="str">
        <v>YV422738 Corp</v>
      </c>
      <c r="AR2552" t="str">
        <v>XS2836202478</v>
      </c>
      <c r="AS2552" t="str">
        <v>YV4227380</v>
      </c>
      <c r="AT2552" t="str">
        <v>BNP 94 07/05/34</v>
      </c>
      <c r="AU2552" s="1">
        <v>49130</v>
      </c>
      <c r="AV2552">
        <v>1550000</v>
      </c>
      <c r="LE2552" s="1"/>
    </row>
    <row r="2553" spans="43:317" x14ac:dyDescent="0.25">
      <c r="AQ2553" t="str">
        <v>YV428657 Corp</v>
      </c>
      <c r="AR2553" t="str">
        <v>XS2615081176</v>
      </c>
      <c r="AS2553" t="str">
        <v>YV4286576</v>
      </c>
      <c r="AT2553" t="str">
        <v>BNP Float 12/23/28</v>
      </c>
      <c r="AU2553" s="1">
        <v>47110</v>
      </c>
      <c r="AV2553">
        <v>3300000</v>
      </c>
      <c r="LE2553" s="1"/>
    </row>
    <row r="2554" spans="43:317" x14ac:dyDescent="0.25">
      <c r="AQ2554" t="str">
        <v>YV436165 Corp</v>
      </c>
      <c r="AR2554" t="str">
        <v>XS2726371052</v>
      </c>
      <c r="AS2554" t="str">
        <v>YV4361650</v>
      </c>
      <c r="AT2554" t="str">
        <v>BNP 6 03/16/26</v>
      </c>
      <c r="AU2554" s="1">
        <v>46097</v>
      </c>
      <c r="AV2554">
        <v>1100000</v>
      </c>
      <c r="LE2554" s="1"/>
    </row>
    <row r="2555" spans="43:317" x14ac:dyDescent="0.25">
      <c r="AQ2555" t="str">
        <v>YV436273 Corp</v>
      </c>
      <c r="AR2555" t="str">
        <v>XS2836213830</v>
      </c>
      <c r="AS2555" t="str">
        <v>YV4362732</v>
      </c>
      <c r="AT2555" t="str">
        <v>BNP 93 07/05/34</v>
      </c>
      <c r="AU2555" s="1">
        <v>49130</v>
      </c>
      <c r="AV2555">
        <v>900000</v>
      </c>
      <c r="LE2555" s="1"/>
    </row>
    <row r="2556" spans="43:317" x14ac:dyDescent="0.25">
      <c r="AQ2556" t="str">
        <v>YV436349 Corp</v>
      </c>
      <c r="AR2556" t="str">
        <v>XS2836213913</v>
      </c>
      <c r="AS2556" t="str">
        <v>YV4363490</v>
      </c>
      <c r="AT2556" t="str">
        <v>BNP 90 07/05/34</v>
      </c>
      <c r="AU2556" s="1">
        <v>49130</v>
      </c>
      <c r="AV2556">
        <v>400000</v>
      </c>
      <c r="LE2556" s="1"/>
    </row>
    <row r="2557" spans="43:317" x14ac:dyDescent="0.25">
      <c r="AQ2557" t="str">
        <v>YV436358 Corp</v>
      </c>
      <c r="AR2557" t="str">
        <v>XS2828400817</v>
      </c>
      <c r="AS2557" t="str">
        <v>YV4363581</v>
      </c>
      <c r="AT2557" t="str">
        <v>BNP 0 06/23/29</v>
      </c>
      <c r="AU2557" s="1">
        <v>47292</v>
      </c>
      <c r="AV2557">
        <v>1000000</v>
      </c>
      <c r="LE2557" s="1"/>
    </row>
    <row r="2558" spans="43:317" x14ac:dyDescent="0.25">
      <c r="AQ2558" t="str">
        <v>YV455627 Corp</v>
      </c>
      <c r="AR2558" t="str">
        <v>XS2836188388</v>
      </c>
      <c r="AS2558" t="str">
        <v>YV4556275</v>
      </c>
      <c r="AT2558" t="str">
        <v>BNP 6 ¼ 07/30/29</v>
      </c>
      <c r="AU2558" s="1">
        <v>47329</v>
      </c>
      <c r="AV2558">
        <v>250000</v>
      </c>
      <c r="LE2558" s="1"/>
    </row>
    <row r="2559" spans="43:317" x14ac:dyDescent="0.25">
      <c r="AQ2559" t="str">
        <v>YV457836 Corp</v>
      </c>
      <c r="AR2559" t="str">
        <v>XS2842342607</v>
      </c>
      <c r="AS2559" t="str">
        <v>YV4578360</v>
      </c>
      <c r="AT2559" t="str">
        <v>BNP 9.6 01/05/27</v>
      </c>
      <c r="AU2559" s="1">
        <v>46392</v>
      </c>
      <c r="AV2559">
        <v>400000</v>
      </c>
      <c r="LE2559" s="1"/>
    </row>
    <row r="2560" spans="43:317" x14ac:dyDescent="0.25">
      <c r="AQ2560" t="str">
        <v>YV457922 Corp</v>
      </c>
      <c r="AR2560" t="str">
        <v>XS2828442579</v>
      </c>
      <c r="AS2560" t="str">
        <v>YV4579228</v>
      </c>
      <c r="AT2560" t="str">
        <v>BNP 5.12 07/07/31</v>
      </c>
      <c r="AU2560" s="1">
        <v>48036</v>
      </c>
      <c r="AV2560">
        <v>2082000</v>
      </c>
      <c r="LE2560" s="1"/>
    </row>
    <row r="2561" spans="43:317" x14ac:dyDescent="0.25">
      <c r="AQ2561" t="str">
        <v>YV462873 Corp</v>
      </c>
      <c r="AR2561" t="str">
        <v>XS2726370914</v>
      </c>
      <c r="AS2561" t="str">
        <v>YV4628736</v>
      </c>
      <c r="AT2561" t="str">
        <v>BNP 6.1 08/30/25</v>
      </c>
      <c r="AU2561" s="1">
        <v>45899</v>
      </c>
      <c r="AV2561">
        <v>700000</v>
      </c>
      <c r="LE2561" s="1"/>
    </row>
    <row r="2562" spans="43:317" x14ac:dyDescent="0.25">
      <c r="AQ2562" t="str">
        <v>YV482820 Corp</v>
      </c>
      <c r="AR2562" t="str">
        <v>XS2828430996</v>
      </c>
      <c r="AS2562" t="str">
        <v>YV4828203</v>
      </c>
      <c r="AT2562" t="str">
        <v>BNP 0 06/23/29</v>
      </c>
      <c r="AU2562" s="1">
        <v>47292</v>
      </c>
      <c r="AV2562">
        <v>10000000</v>
      </c>
      <c r="LE2562" s="1"/>
    </row>
    <row r="2563" spans="43:317" x14ac:dyDescent="0.25">
      <c r="AQ2563" t="str">
        <v>YV482825 Corp</v>
      </c>
      <c r="AR2563" t="str">
        <v>XS2828418439</v>
      </c>
      <c r="AS2563" t="str">
        <v>YV4828252</v>
      </c>
      <c r="AT2563" t="str">
        <v>BNP 0 06/23/29</v>
      </c>
      <c r="AU2563" s="1">
        <v>47292</v>
      </c>
      <c r="AV2563">
        <v>2000000</v>
      </c>
      <c r="LE2563" s="1"/>
    </row>
    <row r="2564" spans="43:317" x14ac:dyDescent="0.25">
      <c r="AQ2564" t="str">
        <v>YV483052 Corp</v>
      </c>
      <c r="AR2564" t="str">
        <v>XS2836207352</v>
      </c>
      <c r="AS2564" t="str">
        <v>YV4830522</v>
      </c>
      <c r="AT2564" t="str">
        <v>BNP 5 ½ 07/05/29</v>
      </c>
      <c r="AU2564" s="1">
        <v>47304</v>
      </c>
      <c r="AV2564">
        <v>500000</v>
      </c>
      <c r="LE2564" s="1"/>
    </row>
    <row r="2565" spans="43:317" x14ac:dyDescent="0.25">
      <c r="AQ2565" t="str">
        <v>YV483487 Corp</v>
      </c>
      <c r="AR2565" t="str">
        <v>XS2842342862</v>
      </c>
      <c r="AS2565" t="str">
        <v>YV4834870</v>
      </c>
      <c r="AT2565" t="str">
        <v>BNP 91 07/05/34</v>
      </c>
      <c r="AU2565" s="1">
        <v>49130</v>
      </c>
      <c r="AV2565">
        <v>1000000</v>
      </c>
      <c r="LE2565" s="1"/>
    </row>
    <row r="2566" spans="43:317" x14ac:dyDescent="0.25">
      <c r="AQ2566" t="str">
        <v>YV483943 Corp</v>
      </c>
      <c r="AR2566" t="str">
        <v>XS2840439017</v>
      </c>
      <c r="AS2566" t="str">
        <v>YV4839432</v>
      </c>
      <c r="AT2566" t="str">
        <v>BNP 5.8 07/05/29</v>
      </c>
      <c r="AU2566" s="1">
        <v>47304</v>
      </c>
      <c r="AV2566">
        <v>1000000</v>
      </c>
      <c r="LE2566" s="1"/>
    </row>
    <row r="2567" spans="43:317" x14ac:dyDescent="0.25">
      <c r="AQ2567" t="str">
        <v>YV486652 Corp</v>
      </c>
      <c r="AR2567" t="str">
        <v>XS2842349958</v>
      </c>
      <c r="AS2567" t="str">
        <v>YV4866526</v>
      </c>
      <c r="AT2567" t="str">
        <v>BNP 7.3 07/07/31</v>
      </c>
      <c r="AU2567" s="1">
        <v>48036</v>
      </c>
      <c r="AV2567">
        <v>500000</v>
      </c>
      <c r="LE2567" s="1"/>
    </row>
    <row r="2568" spans="43:317" x14ac:dyDescent="0.25">
      <c r="AQ2568" t="str">
        <v>YV487214 Corp</v>
      </c>
      <c r="AR2568" t="str">
        <v>XS2842354875</v>
      </c>
      <c r="AS2568" t="str">
        <v>YV4872144</v>
      </c>
      <c r="AT2568" t="str">
        <v>BNP 4 ¾ 07/07/31</v>
      </c>
      <c r="AU2568" s="1">
        <v>48036</v>
      </c>
      <c r="AV2568">
        <v>900000</v>
      </c>
      <c r="LE2568" s="1"/>
    </row>
    <row r="2569" spans="43:317" x14ac:dyDescent="0.25">
      <c r="AQ2569" t="str">
        <v>YV488590 Corp</v>
      </c>
      <c r="AR2569" t="str">
        <v>XS2842354958</v>
      </c>
      <c r="AS2569" t="str">
        <v>YV4885906</v>
      </c>
      <c r="AT2569" t="str">
        <v>BNP 4.9 07/07/31</v>
      </c>
      <c r="AU2569" s="1">
        <v>48036</v>
      </c>
      <c r="AV2569">
        <v>900000</v>
      </c>
      <c r="LE2569" s="1"/>
    </row>
    <row r="2570" spans="43:317" x14ac:dyDescent="0.25">
      <c r="AQ2570" t="str">
        <v>YV489415 Corp</v>
      </c>
      <c r="AR2570" t="str">
        <v>XS2842354792</v>
      </c>
      <c r="AS2570" t="str">
        <v>YV4894155</v>
      </c>
      <c r="AT2570" t="str">
        <v>BNP 4 ¾ 07/07/31</v>
      </c>
      <c r="AU2570" s="1">
        <v>48036</v>
      </c>
      <c r="AV2570">
        <v>900000</v>
      </c>
      <c r="LE2570" s="1"/>
    </row>
    <row r="2571" spans="43:317" x14ac:dyDescent="0.25">
      <c r="AQ2571" t="str">
        <v>YV489420 Corp</v>
      </c>
      <c r="AR2571" t="str">
        <v>XS2842355096</v>
      </c>
      <c r="AS2571" t="str">
        <v>YV4894205</v>
      </c>
      <c r="AT2571" t="str">
        <v>BNP 4.9 07/07/31</v>
      </c>
      <c r="AU2571" s="1">
        <v>48036</v>
      </c>
      <c r="AV2571">
        <v>900000</v>
      </c>
      <c r="LE2571" s="1"/>
    </row>
    <row r="2572" spans="43:317" x14ac:dyDescent="0.25">
      <c r="AQ2572" t="str">
        <v>YV508512 Corp</v>
      </c>
      <c r="AR2572" t="str">
        <v>XS2842350618</v>
      </c>
      <c r="AS2572" t="str">
        <v>YV5085126</v>
      </c>
      <c r="AT2572" t="str">
        <v>BNP 90 07/05/34</v>
      </c>
      <c r="AU2572" s="1">
        <v>49130</v>
      </c>
      <c r="AV2572">
        <v>330000</v>
      </c>
      <c r="LE2572" s="1"/>
    </row>
    <row r="2573" spans="43:317" x14ac:dyDescent="0.25">
      <c r="AQ2573" t="str">
        <v>YV508513 Corp</v>
      </c>
      <c r="AR2573" t="str">
        <v>XS2842359676</v>
      </c>
      <c r="AS2573" t="str">
        <v>YV5085134</v>
      </c>
      <c r="AT2573" t="str">
        <v>BNP 5 ¼ 07/05/29</v>
      </c>
      <c r="AU2573" s="1">
        <v>47304</v>
      </c>
      <c r="AV2573">
        <v>500000</v>
      </c>
      <c r="LE2573" s="1"/>
    </row>
    <row r="2574" spans="43:317" x14ac:dyDescent="0.25">
      <c r="AQ2574" t="str">
        <v>YV508523 Corp</v>
      </c>
      <c r="AR2574" t="str">
        <v>XS2842360179</v>
      </c>
      <c r="AS2574" t="str">
        <v>YV5085233</v>
      </c>
      <c r="AT2574" t="str">
        <v>BNP 0 07/05/34</v>
      </c>
      <c r="AU2574" s="1">
        <v>49130</v>
      </c>
      <c r="AV2574">
        <v>900000</v>
      </c>
      <c r="LE2574" s="1"/>
    </row>
    <row r="2575" spans="43:317" x14ac:dyDescent="0.25">
      <c r="AQ2575" t="str">
        <v>YV513257 Corp</v>
      </c>
      <c r="AR2575" t="str">
        <v>XS2842357381</v>
      </c>
      <c r="AS2575" t="str">
        <v>YV5132571</v>
      </c>
      <c r="AT2575" t="str">
        <v>BNP 5.2 07/05/29</v>
      </c>
      <c r="AU2575" s="1">
        <v>47304</v>
      </c>
      <c r="AV2575">
        <v>700000</v>
      </c>
      <c r="LE2575" s="1"/>
    </row>
    <row r="2576" spans="43:317" x14ac:dyDescent="0.25">
      <c r="AQ2576" t="str">
        <v>YV592030 Corp</v>
      </c>
      <c r="AR2576" t="str">
        <v>XS2818658200</v>
      </c>
      <c r="AS2576" t="str">
        <v>YV5920306</v>
      </c>
      <c r="AT2576" t="str">
        <v>BNP 7.6 12/27/34</v>
      </c>
      <c r="AU2576" s="1">
        <v>49305</v>
      </c>
      <c r="AV2576">
        <v>10000000</v>
      </c>
      <c r="LE2576" s="1"/>
    </row>
    <row r="2577" spans="43:317" x14ac:dyDescent="0.25">
      <c r="AQ2577" t="str">
        <v>YV680496 Corp</v>
      </c>
      <c r="AR2577" t="str">
        <v>XS2824226034</v>
      </c>
      <c r="AS2577" t="str">
        <v>YV6804962</v>
      </c>
      <c r="AT2577" t="str">
        <v>BNP Float 08/16/29</v>
      </c>
      <c r="AU2577" s="1">
        <v>47346</v>
      </c>
      <c r="AV2577">
        <v>3940000</v>
      </c>
      <c r="LE2577" s="1"/>
    </row>
    <row r="2578" spans="43:317" x14ac:dyDescent="0.25">
      <c r="AQ2578" t="str">
        <v>YV682895 Corp</v>
      </c>
      <c r="AR2578" t="str">
        <v>XS2836176029</v>
      </c>
      <c r="AS2578" t="str">
        <v>YV6828953</v>
      </c>
      <c r="AT2578" t="str">
        <v>BNP Float 09/04/28</v>
      </c>
      <c r="AU2578" s="1">
        <v>47000</v>
      </c>
      <c r="AV2578">
        <v>1960000</v>
      </c>
      <c r="LE2578" s="1"/>
    </row>
    <row r="2579" spans="43:317" x14ac:dyDescent="0.25">
      <c r="AQ2579" t="str">
        <v>YV695305 Corp</v>
      </c>
      <c r="AR2579" t="str">
        <v>US05593DC272</v>
      </c>
      <c r="AS2579" t="str">
        <v>05593DC27</v>
      </c>
      <c r="AT2579" t="str">
        <v>BNP Float 09/10/25</v>
      </c>
      <c r="AU2579" s="1">
        <v>45910</v>
      </c>
      <c r="AV2579">
        <v>25000000</v>
      </c>
      <c r="LE2579" s="1"/>
    </row>
    <row r="2580" spans="43:317" x14ac:dyDescent="0.25">
      <c r="AQ2580" t="str">
        <v>YV732684 Corp</v>
      </c>
      <c r="AR2580" t="str">
        <v>XS2840447978</v>
      </c>
      <c r="AS2580" t="str">
        <v>YV7326841</v>
      </c>
      <c r="AT2580" t="str">
        <v>BNP 32 ½ 07/05/29</v>
      </c>
      <c r="AU2580" s="1">
        <v>47304</v>
      </c>
      <c r="AV2580">
        <v>300000</v>
      </c>
      <c r="LE2580" s="1"/>
    </row>
    <row r="2581" spans="43:317" x14ac:dyDescent="0.25">
      <c r="AQ2581" t="str">
        <v>YV747217 Corp</v>
      </c>
      <c r="AR2581" t="str">
        <v>XS2840432863</v>
      </c>
      <c r="AS2581" t="str">
        <v>YV7472173</v>
      </c>
      <c r="AT2581" t="str">
        <v>BNP 5 ½ 07/05/29</v>
      </c>
      <c r="AU2581" s="1">
        <v>47304</v>
      </c>
      <c r="AV2581">
        <v>500000</v>
      </c>
      <c r="LE2581" s="1"/>
    </row>
    <row r="2582" spans="43:317" x14ac:dyDescent="0.25">
      <c r="AQ2582" t="str">
        <v>YV747739 Corp</v>
      </c>
      <c r="AR2582" t="str">
        <v>XS2840432780</v>
      </c>
      <c r="AS2582" t="str">
        <v>YV7477396</v>
      </c>
      <c r="AT2582" t="str">
        <v>BNP 4.8 07/05/29</v>
      </c>
      <c r="AU2582" s="1">
        <v>47304</v>
      </c>
      <c r="AV2582">
        <v>500000</v>
      </c>
      <c r="LE2582" s="1"/>
    </row>
    <row r="2583" spans="43:317" x14ac:dyDescent="0.25">
      <c r="AQ2583" t="str">
        <v>YV751910 Corp</v>
      </c>
      <c r="AR2583" t="str">
        <v>XS2840432434</v>
      </c>
      <c r="AS2583" t="str">
        <v>YV7519106</v>
      </c>
      <c r="AT2583" t="str">
        <v>BNP 4.7 07/05/29</v>
      </c>
      <c r="AU2583" s="1">
        <v>47304</v>
      </c>
      <c r="AV2583">
        <v>500000</v>
      </c>
      <c r="LE2583" s="1"/>
    </row>
    <row r="2584" spans="43:317" x14ac:dyDescent="0.25">
      <c r="AQ2584" t="str">
        <v>YV752344 Corp</v>
      </c>
      <c r="AR2584" t="str">
        <v>XS2840432277</v>
      </c>
      <c r="AS2584" t="str">
        <v>YV7523447</v>
      </c>
      <c r="AT2584" t="str">
        <v>BNP 4.7 07/05/29</v>
      </c>
      <c r="AU2584" s="1">
        <v>47304</v>
      </c>
      <c r="AV2584">
        <v>500000</v>
      </c>
      <c r="LE2584" s="1"/>
    </row>
    <row r="2585" spans="43:317" x14ac:dyDescent="0.25">
      <c r="AQ2585" t="str">
        <v>YV752432 Corp</v>
      </c>
      <c r="AR2585" t="str">
        <v>XS2840432608</v>
      </c>
      <c r="AS2585" t="str">
        <v>YV7524320</v>
      </c>
      <c r="AT2585" t="str">
        <v>BNP 5 07/05/29</v>
      </c>
      <c r="AU2585" s="1">
        <v>47304</v>
      </c>
      <c r="AV2585">
        <v>500000</v>
      </c>
      <c r="LE2585" s="1"/>
    </row>
    <row r="2586" spans="43:317" x14ac:dyDescent="0.25">
      <c r="AQ2586" t="str">
        <v>YV753329 Corp</v>
      </c>
      <c r="AR2586" t="str">
        <v>XS2840432350</v>
      </c>
      <c r="AS2586" t="str">
        <v>YV7533297</v>
      </c>
      <c r="AT2586" t="str">
        <v>BNP 5.2 07/05/29</v>
      </c>
      <c r="AU2586" s="1">
        <v>47304</v>
      </c>
      <c r="AV2586">
        <v>500000</v>
      </c>
      <c r="LE2586" s="1"/>
    </row>
    <row r="2587" spans="43:317" x14ac:dyDescent="0.25">
      <c r="AQ2587" t="str">
        <v>YV754737 Corp</v>
      </c>
      <c r="AR2587" t="str">
        <v>XS2840432517</v>
      </c>
      <c r="AS2587" t="str">
        <v>YV7547370</v>
      </c>
      <c r="AT2587" t="str">
        <v>BNP 4.6 07/05/29</v>
      </c>
      <c r="AU2587" s="1">
        <v>47304</v>
      </c>
      <c r="AV2587">
        <v>500000</v>
      </c>
      <c r="LE2587" s="1"/>
    </row>
    <row r="2588" spans="43:317" x14ac:dyDescent="0.25">
      <c r="AQ2588" t="str">
        <v>YV757865 Corp</v>
      </c>
      <c r="AR2588" t="str">
        <v>US05593DC439</v>
      </c>
      <c r="AS2588" t="str">
        <v>05593DC43</v>
      </c>
      <c r="AT2588" t="str">
        <v>BNP Float 09/11/25</v>
      </c>
      <c r="AU2588" s="1">
        <v>45911</v>
      </c>
      <c r="AV2588">
        <v>40000000</v>
      </c>
      <c r="LE2588" s="1"/>
    </row>
    <row r="2589" spans="43:317" x14ac:dyDescent="0.25">
      <c r="AQ2589" t="str">
        <v>YV766871 Corp</v>
      </c>
      <c r="AR2589" t="str">
        <v>XS2840448356</v>
      </c>
      <c r="AS2589" t="str">
        <v>YV7668713</v>
      </c>
      <c r="AT2589" t="str">
        <v>BNP Float 09/13/29</v>
      </c>
      <c r="AU2589" s="1">
        <v>47374</v>
      </c>
      <c r="AV2589">
        <v>1500000</v>
      </c>
      <c r="LE2589" s="1"/>
    </row>
    <row r="2590" spans="43:317" x14ac:dyDescent="0.25">
      <c r="AQ2590" t="str">
        <v>YV771232 Corp</v>
      </c>
      <c r="AR2590" t="str">
        <v>XS2726370674</v>
      </c>
      <c r="AS2590" t="str">
        <v>YV7712321</v>
      </c>
      <c r="AT2590" t="str">
        <v>BNP 7 09/24/26</v>
      </c>
      <c r="AU2590" s="1">
        <v>46289</v>
      </c>
      <c r="AV2590">
        <v>2750000</v>
      </c>
      <c r="LE2590" s="1"/>
    </row>
    <row r="2591" spans="43:317" x14ac:dyDescent="0.25">
      <c r="AQ2591" t="str">
        <v>YV779374 Corp</v>
      </c>
      <c r="AR2591" t="str">
        <v>XS2840462779</v>
      </c>
      <c r="AS2591" t="str">
        <v>YV7793743</v>
      </c>
      <c r="AT2591" t="str">
        <v>BNP 93 ½ 07/05/34</v>
      </c>
      <c r="AU2591" s="1">
        <v>49130</v>
      </c>
      <c r="AV2591">
        <v>470000</v>
      </c>
      <c r="LE2591" s="1"/>
    </row>
    <row r="2592" spans="43:317" x14ac:dyDescent="0.25">
      <c r="AQ2592" t="str">
        <v>YV779410 Corp</v>
      </c>
      <c r="AR2592" t="str">
        <v>XS2840474279</v>
      </c>
      <c r="AS2592" t="str">
        <v>YV7794105</v>
      </c>
      <c r="AT2592" t="str">
        <v>BNP 93 ½ 07/05/34</v>
      </c>
      <c r="AU2592" s="1">
        <v>49130</v>
      </c>
      <c r="AV2592">
        <v>500000</v>
      </c>
      <c r="LE2592" s="1"/>
    </row>
    <row r="2593" spans="43:317" x14ac:dyDescent="0.25">
      <c r="AQ2593" t="str">
        <v>YV779412 Corp</v>
      </c>
      <c r="AR2593" t="str">
        <v>XS2840479583</v>
      </c>
      <c r="AS2593" t="str">
        <v>YV7794121</v>
      </c>
      <c r="AT2593" t="str">
        <v>BNP Float 07/05/29</v>
      </c>
      <c r="AU2593" s="1">
        <v>47304</v>
      </c>
      <c r="AV2593">
        <v>10000000</v>
      </c>
      <c r="LE2593" s="1"/>
    </row>
    <row r="2594" spans="43:317" x14ac:dyDescent="0.25">
      <c r="AQ2594" t="str">
        <v>YV780356 Corp</v>
      </c>
      <c r="AR2594" t="str">
        <v>XS2840474436</v>
      </c>
      <c r="AS2594" t="str">
        <v>YV7803567</v>
      </c>
      <c r="AT2594" t="str">
        <v>BNP 90 07/05/34</v>
      </c>
      <c r="AU2594" s="1">
        <v>49130</v>
      </c>
      <c r="AV2594">
        <v>385000</v>
      </c>
      <c r="LE2594" s="1"/>
    </row>
    <row r="2595" spans="43:317" x14ac:dyDescent="0.25">
      <c r="AQ2595" t="str">
        <v>YV837174 Corp</v>
      </c>
      <c r="AR2595" t="str">
        <v>XS2850152948</v>
      </c>
      <c r="AS2595" t="str">
        <v>YV8371747</v>
      </c>
      <c r="AT2595" t="str">
        <v>BNP 11.9 01/05/27</v>
      </c>
      <c r="AU2595" s="1">
        <v>46392</v>
      </c>
      <c r="AV2595">
        <v>425000</v>
      </c>
      <c r="LE2595" s="1"/>
    </row>
    <row r="2596" spans="43:317" x14ac:dyDescent="0.25">
      <c r="AQ2596" t="str">
        <v>YV838081 Corp</v>
      </c>
      <c r="AR2596" t="str">
        <v>XS2840428671</v>
      </c>
      <c r="AS2596" t="str">
        <v>YV8380813</v>
      </c>
      <c r="AT2596" t="str">
        <v>BNP 7.4 07/05/29</v>
      </c>
      <c r="AU2596" s="1">
        <v>47304</v>
      </c>
      <c r="AV2596">
        <v>250000</v>
      </c>
      <c r="LE2596" s="1"/>
    </row>
    <row r="2597" spans="43:317" x14ac:dyDescent="0.25">
      <c r="AQ2597" t="str">
        <v>YV839118 Corp</v>
      </c>
      <c r="AR2597" t="str">
        <v>XS2840438043</v>
      </c>
      <c r="AS2597" t="str">
        <v>YV8391182</v>
      </c>
      <c r="AT2597" t="str">
        <v>BNP 0 06/23/34</v>
      </c>
      <c r="AU2597" s="1">
        <v>49118</v>
      </c>
      <c r="AV2597">
        <v>630000</v>
      </c>
      <c r="LE2597" s="1"/>
    </row>
    <row r="2598" spans="43:317" x14ac:dyDescent="0.25">
      <c r="AQ2598" t="str">
        <v>YV839157 Corp</v>
      </c>
      <c r="AR2598" t="str">
        <v>XS2840428598</v>
      </c>
      <c r="AS2598" t="str">
        <v>YV8391570</v>
      </c>
      <c r="AT2598" t="str">
        <v>BNP 95 07/05/34</v>
      </c>
      <c r="AU2598" s="1">
        <v>49130</v>
      </c>
      <c r="AV2598">
        <v>2100000</v>
      </c>
      <c r="LE2598" s="1"/>
    </row>
    <row r="2599" spans="43:317" x14ac:dyDescent="0.25">
      <c r="AQ2599" t="str">
        <v>YV840607 Corp</v>
      </c>
      <c r="AR2599" t="str">
        <v>XS2836193545</v>
      </c>
      <c r="AS2599" t="str">
        <v>YV8406071</v>
      </c>
      <c r="AT2599" t="str">
        <v>BNP 6 06/23/29</v>
      </c>
      <c r="AU2599" s="1">
        <v>47292</v>
      </c>
      <c r="AV2599">
        <v>3400000</v>
      </c>
      <c r="LE2599" s="1"/>
    </row>
    <row r="2600" spans="43:317" x14ac:dyDescent="0.25">
      <c r="AQ2600" t="str">
        <v>YV841347 Corp</v>
      </c>
      <c r="AR2600" t="str">
        <v>XS2850157152</v>
      </c>
      <c r="AS2600" t="str">
        <v>YV8413473</v>
      </c>
      <c r="AT2600" t="str">
        <v>BNP 4.6 01/08/30</v>
      </c>
      <c r="AU2600" s="1">
        <v>47491</v>
      </c>
      <c r="AV2600">
        <v>2000000</v>
      </c>
      <c r="LE2600" s="1"/>
    </row>
    <row r="2601" spans="43:317" x14ac:dyDescent="0.25">
      <c r="AQ2601" t="str">
        <v>YV841382 Corp</v>
      </c>
      <c r="AR2601" t="str">
        <v>XS2850150736</v>
      </c>
      <c r="AS2601" t="str">
        <v>YV8413820</v>
      </c>
      <c r="AT2601" t="str">
        <v>BNP 28 ¼ 07/05/29</v>
      </c>
      <c r="AU2601" s="1">
        <v>47304</v>
      </c>
      <c r="AV2601">
        <v>500000</v>
      </c>
      <c r="LE2601" s="1"/>
    </row>
    <row r="2602" spans="43:317" x14ac:dyDescent="0.25">
      <c r="AQ2602" t="str">
        <v>YV847286 Corp</v>
      </c>
      <c r="AR2602" t="str">
        <v>XS2850163986</v>
      </c>
      <c r="AS2602" t="str">
        <v>YV8472867</v>
      </c>
      <c r="AT2602" t="str">
        <v>BNP 8.1 07/05/29</v>
      </c>
      <c r="AU2602" s="1">
        <v>47304</v>
      </c>
      <c r="AV2602">
        <v>500000</v>
      </c>
      <c r="LE2602" s="1"/>
    </row>
    <row r="2603" spans="43:317" x14ac:dyDescent="0.25">
      <c r="AQ2603" t="str">
        <v>YV847360 Corp</v>
      </c>
      <c r="AR2603" t="str">
        <v>XS2850160701</v>
      </c>
      <c r="AS2603" t="str">
        <v>YV8473600</v>
      </c>
      <c r="AT2603" t="str">
        <v>BNP 85 07/05/34</v>
      </c>
      <c r="AU2603" s="1">
        <v>49130</v>
      </c>
      <c r="AV2603">
        <v>500000</v>
      </c>
      <c r="LE2603" s="1"/>
    </row>
    <row r="2604" spans="43:317" x14ac:dyDescent="0.25">
      <c r="AQ2604" t="str">
        <v>YV849675 Corp</v>
      </c>
      <c r="AR2604" t="str">
        <v>XS2842353984</v>
      </c>
      <c r="AS2604" t="str">
        <v>YV8496759</v>
      </c>
      <c r="AT2604" t="str">
        <v>BNP 0 06/23/29</v>
      </c>
      <c r="AU2604" s="1">
        <v>47292</v>
      </c>
      <c r="AV2604">
        <v>1500000</v>
      </c>
      <c r="LE2604" s="1"/>
    </row>
    <row r="2605" spans="43:317" x14ac:dyDescent="0.25">
      <c r="AQ2605" t="str">
        <v>YV850032 Corp</v>
      </c>
      <c r="AR2605" t="str">
        <v>XS2850165684</v>
      </c>
      <c r="AS2605" t="str">
        <v>YV8500329</v>
      </c>
      <c r="AT2605" t="str">
        <v>BNP 4.8 07/05/29</v>
      </c>
      <c r="AU2605" s="1">
        <v>47304</v>
      </c>
      <c r="AV2605">
        <v>500000</v>
      </c>
      <c r="LE2605" s="1"/>
    </row>
    <row r="2606" spans="43:317" x14ac:dyDescent="0.25">
      <c r="AQ2606" t="str">
        <v>YV850576 Corp</v>
      </c>
      <c r="AR2606" t="str">
        <v>XS2850163713</v>
      </c>
      <c r="AS2606" t="str">
        <v>YV8505765</v>
      </c>
      <c r="AT2606" t="str">
        <v>BNP 5 06/27/34</v>
      </c>
      <c r="AU2606" s="1">
        <v>49122</v>
      </c>
      <c r="AV2606">
        <v>1350000</v>
      </c>
      <c r="LE2606" s="1"/>
    </row>
    <row r="2607" spans="43:317" x14ac:dyDescent="0.25">
      <c r="AQ2607" t="str">
        <v>YV851168 Corp</v>
      </c>
      <c r="AR2607" t="str">
        <v>XS2850160966</v>
      </c>
      <c r="AS2607" t="str">
        <v>YV8511680</v>
      </c>
      <c r="AT2607" t="str">
        <v>BNP 90 07/05/34</v>
      </c>
      <c r="AU2607" s="1">
        <v>49130</v>
      </c>
      <c r="AV2607">
        <v>600000</v>
      </c>
      <c r="LE2607" s="1"/>
    </row>
    <row r="2608" spans="43:317" x14ac:dyDescent="0.25">
      <c r="AQ2608" t="str">
        <v>YV852087 Corp</v>
      </c>
      <c r="AR2608" t="str">
        <v>XS2850154993</v>
      </c>
      <c r="AS2608" t="str">
        <v>YV8520871</v>
      </c>
      <c r="AT2608" t="str">
        <v>BNP 5 07/05/34</v>
      </c>
      <c r="AU2608" s="1">
        <v>49130</v>
      </c>
      <c r="AV2608">
        <v>1000000</v>
      </c>
      <c r="LE2608" s="1"/>
    </row>
    <row r="2609" spans="43:317" x14ac:dyDescent="0.25">
      <c r="AQ2609" t="str">
        <v>YV852272 Corp</v>
      </c>
      <c r="AR2609" t="str">
        <v>XS2850173787</v>
      </c>
      <c r="AS2609" t="str">
        <v>YV8522729</v>
      </c>
      <c r="AT2609" t="str">
        <v>BNP 7.45 10/12/29</v>
      </c>
      <c r="AU2609" s="1">
        <v>47403</v>
      </c>
      <c r="AV2609">
        <v>400000</v>
      </c>
      <c r="LE2609" s="1"/>
    </row>
    <row r="2610" spans="43:317" x14ac:dyDescent="0.25">
      <c r="AQ2610" t="str">
        <v>YV852304 Corp</v>
      </c>
      <c r="AR2610" t="str">
        <v>XS2768638608</v>
      </c>
      <c r="AS2610" t="str">
        <v>YV8523040</v>
      </c>
      <c r="AT2610" t="str">
        <v>BNP Float 09/12/32</v>
      </c>
      <c r="AU2610" s="1">
        <v>48469</v>
      </c>
      <c r="AV2610">
        <v>2500000</v>
      </c>
      <c r="LE2610" s="1"/>
    </row>
    <row r="2611" spans="43:317" x14ac:dyDescent="0.25">
      <c r="AQ2611" t="str">
        <v>YV852386 Corp</v>
      </c>
      <c r="AR2611" t="str">
        <v>XS2850154720</v>
      </c>
      <c r="AS2611" t="str">
        <v>YV8523867</v>
      </c>
      <c r="AT2611" t="str">
        <v>BNP 5.03 07/05/34</v>
      </c>
      <c r="AU2611" s="1">
        <v>49130</v>
      </c>
      <c r="AV2611">
        <v>1000000</v>
      </c>
      <c r="LE2611" s="1"/>
    </row>
    <row r="2612" spans="43:317" x14ac:dyDescent="0.25">
      <c r="AQ2612" t="str">
        <v>YV852590 Corp</v>
      </c>
      <c r="AR2612" t="str">
        <v>XS2850170254</v>
      </c>
      <c r="AS2612" t="str">
        <v>YV8525904</v>
      </c>
      <c r="AT2612" t="str">
        <v>BNP 5.16 06/27/34</v>
      </c>
      <c r="AU2612" s="1">
        <v>49122</v>
      </c>
      <c r="AV2612">
        <v>1000000</v>
      </c>
      <c r="LE2612" s="1"/>
    </row>
    <row r="2613" spans="43:317" x14ac:dyDescent="0.25">
      <c r="AQ2613" t="str">
        <v>YV853219 Corp</v>
      </c>
      <c r="AR2613" t="str">
        <v>XS2850168787</v>
      </c>
      <c r="AS2613" t="str">
        <v>YV8532199</v>
      </c>
      <c r="AT2613" t="str">
        <v>BNP 46 ¼ 07/05/29</v>
      </c>
      <c r="AU2613" s="1">
        <v>47304</v>
      </c>
      <c r="AV2613">
        <v>400000</v>
      </c>
      <c r="LE2613" s="1"/>
    </row>
    <row r="2614" spans="43:317" x14ac:dyDescent="0.25">
      <c r="AQ2614" t="str">
        <v>YV853808 Corp</v>
      </c>
      <c r="AR2614" t="str">
        <v>XS2850174249</v>
      </c>
      <c r="AS2614" t="str">
        <v>YV8538089</v>
      </c>
      <c r="AT2614" t="str">
        <v>BNP 87 07/05/34</v>
      </c>
      <c r="AU2614" s="1">
        <v>49130</v>
      </c>
      <c r="AV2614">
        <v>500000</v>
      </c>
      <c r="LE2614" s="1"/>
    </row>
    <row r="2615" spans="43:317" x14ac:dyDescent="0.25">
      <c r="AQ2615" t="str">
        <v>YV853909 Corp</v>
      </c>
      <c r="AR2615" t="str">
        <v>XS2836182183</v>
      </c>
      <c r="AS2615" t="str">
        <v>YV8539095</v>
      </c>
      <c r="AT2615" t="str">
        <v>BNP 5.05 06/23/29</v>
      </c>
      <c r="AU2615" s="1">
        <v>47292</v>
      </c>
      <c r="AV2615">
        <v>1650000</v>
      </c>
      <c r="LE2615" s="1"/>
    </row>
    <row r="2616" spans="43:317" x14ac:dyDescent="0.25">
      <c r="AQ2616" t="str">
        <v>YV854128 Corp</v>
      </c>
      <c r="AR2616" t="str">
        <v>XS2850154480</v>
      </c>
      <c r="AS2616" t="str">
        <v>YV8541281</v>
      </c>
      <c r="AT2616" t="str">
        <v>BNP 5 07/05/34</v>
      </c>
      <c r="AU2616" s="1">
        <v>49130</v>
      </c>
      <c r="AV2616">
        <v>1000000</v>
      </c>
      <c r="LE2616" s="1"/>
    </row>
    <row r="2617" spans="43:317" x14ac:dyDescent="0.25">
      <c r="AQ2617" t="str">
        <v>YV854273 Corp</v>
      </c>
      <c r="AR2617" t="str">
        <v>XS2666482513</v>
      </c>
      <c r="AS2617" t="str">
        <v>YV8542735</v>
      </c>
      <c r="AT2617" t="str">
        <v>BNP 7.05 09/19/25</v>
      </c>
      <c r="AU2617" s="1">
        <v>45919</v>
      </c>
      <c r="AV2617">
        <v>999482</v>
      </c>
      <c r="LE2617" s="1"/>
    </row>
    <row r="2618" spans="43:317" x14ac:dyDescent="0.25">
      <c r="AQ2618" t="str">
        <v>YV854727 Corp</v>
      </c>
      <c r="AR2618" t="str">
        <v>XS2850182697</v>
      </c>
      <c r="AS2618" t="str">
        <v>YV8547270</v>
      </c>
      <c r="AT2618" t="str">
        <v>BNP 7.9 07/05/30</v>
      </c>
      <c r="AU2618" s="1">
        <v>47669</v>
      </c>
      <c r="AV2618">
        <v>300000</v>
      </c>
      <c r="LE2618" s="1"/>
    </row>
    <row r="2619" spans="43:317" x14ac:dyDescent="0.25">
      <c r="AQ2619" t="str">
        <v>YV855954 Corp</v>
      </c>
      <c r="AR2619" t="str">
        <v>XS2842354016</v>
      </c>
      <c r="AS2619" t="str">
        <v>YV8559549</v>
      </c>
      <c r="AT2619" t="str">
        <v>BNP 0 06/23/29</v>
      </c>
      <c r="AU2619" s="1">
        <v>47292</v>
      </c>
      <c r="AV2619">
        <v>1500000</v>
      </c>
      <c r="LE2619" s="1"/>
    </row>
    <row r="2620" spans="43:317" x14ac:dyDescent="0.25">
      <c r="AQ2620" t="str">
        <v>YV856039 Corp</v>
      </c>
      <c r="AR2620" t="str">
        <v>XS2850170924</v>
      </c>
      <c r="AS2620" t="str">
        <v>YV8560398</v>
      </c>
      <c r="AT2620" t="str">
        <v>BNP 6.15 12/29/31</v>
      </c>
      <c r="AU2620" s="1">
        <v>48211</v>
      </c>
      <c r="AV2620">
        <v>5500000</v>
      </c>
      <c r="LE2620" s="1"/>
    </row>
    <row r="2621" spans="43:317" x14ac:dyDescent="0.25">
      <c r="AQ2621" t="str">
        <v>YV856257 Corp</v>
      </c>
      <c r="AR2621" t="str">
        <v>XS2850182853</v>
      </c>
      <c r="AS2621" t="str">
        <v>YV8562576</v>
      </c>
      <c r="AT2621" t="str">
        <v>BNP 4.85 07/05/29</v>
      </c>
      <c r="AU2621" s="1">
        <v>47304</v>
      </c>
      <c r="AV2621">
        <v>500000</v>
      </c>
      <c r="LE2621" s="1"/>
    </row>
    <row r="2622" spans="43:317" x14ac:dyDescent="0.25">
      <c r="AQ2622" t="str">
        <v>YV856671 Corp</v>
      </c>
      <c r="AR2622" t="str">
        <v>XS2666482604</v>
      </c>
      <c r="AS2622" t="str">
        <v>YV8566718</v>
      </c>
      <c r="AT2622" t="str">
        <v>BNP 7.15 09/19/25</v>
      </c>
      <c r="AU2622" s="1">
        <v>45919</v>
      </c>
      <c r="AV2622">
        <v>1199933</v>
      </c>
      <c r="LE2622" s="1"/>
    </row>
    <row r="2623" spans="43:317" x14ac:dyDescent="0.25">
      <c r="AQ2623" t="str">
        <v>YV857078 Corp</v>
      </c>
      <c r="AR2623" t="str">
        <v>XS2840443472</v>
      </c>
      <c r="AS2623" t="str">
        <v>YV8570785</v>
      </c>
      <c r="AT2623" t="str">
        <v>BNP Float 09/13/28</v>
      </c>
      <c r="AU2623" s="1">
        <v>47009</v>
      </c>
      <c r="AV2623">
        <v>2820000</v>
      </c>
      <c r="LE2623" s="1"/>
    </row>
    <row r="2624" spans="43:317" x14ac:dyDescent="0.25">
      <c r="AQ2624" t="str">
        <v>YV857340 Corp</v>
      </c>
      <c r="AR2624" t="str">
        <v>XS2842353125</v>
      </c>
      <c r="AS2624" t="str">
        <v>YV8573409</v>
      </c>
      <c r="AT2624" t="str">
        <v>BNP 0 06/23/34</v>
      </c>
      <c r="AU2624" s="1">
        <v>49118</v>
      </c>
      <c r="AV2624">
        <v>500000</v>
      </c>
      <c r="LE2624" s="1"/>
    </row>
    <row r="2625" spans="43:317" x14ac:dyDescent="0.25">
      <c r="AQ2625" t="str">
        <v>YV857782 Corp</v>
      </c>
      <c r="AR2625" t="str">
        <v>XS2850188033</v>
      </c>
      <c r="AS2625" t="str">
        <v>YV8577822</v>
      </c>
      <c r="AT2625" t="str">
        <v>BNP Float 07/05/29</v>
      </c>
      <c r="AU2625" s="1">
        <v>47304</v>
      </c>
      <c r="AV2625">
        <v>500000</v>
      </c>
      <c r="LE2625" s="1"/>
    </row>
    <row r="2626" spans="43:317" x14ac:dyDescent="0.25">
      <c r="AQ2626" t="str">
        <v>YV861561 Corp</v>
      </c>
      <c r="AR2626" t="str">
        <v>XS2840429729</v>
      </c>
      <c r="AS2626" t="str">
        <v>YV8615614</v>
      </c>
      <c r="AT2626" t="str">
        <v>BNP Float 09/20/29</v>
      </c>
      <c r="AU2626" s="1">
        <v>47381</v>
      </c>
      <c r="AV2626">
        <v>2000000</v>
      </c>
      <c r="LE2626" s="1"/>
    </row>
    <row r="2627" spans="43:317" x14ac:dyDescent="0.25">
      <c r="AQ2627" t="str">
        <v>YV863471 Corp</v>
      </c>
      <c r="AR2627" t="str">
        <v>XS2741466218</v>
      </c>
      <c r="AS2627" t="str">
        <v>YV8634714</v>
      </c>
      <c r="AT2627" t="str">
        <v>BNP Float 12/23/28</v>
      </c>
      <c r="AU2627" s="1">
        <v>47110</v>
      </c>
      <c r="AV2627">
        <v>2000000</v>
      </c>
      <c r="LE2627" s="1"/>
    </row>
    <row r="2628" spans="43:317" x14ac:dyDescent="0.25">
      <c r="AQ2628" t="str">
        <v>YV865208 Corp</v>
      </c>
      <c r="AR2628" t="str">
        <v>XS2741466051</v>
      </c>
      <c r="AS2628" t="str">
        <v>YV8652088</v>
      </c>
      <c r="AT2628" t="str">
        <v>BNP Float 12/23/28</v>
      </c>
      <c r="AU2628" s="1">
        <v>47110</v>
      </c>
      <c r="AV2628">
        <v>3000000</v>
      </c>
      <c r="LE2628" s="1"/>
    </row>
    <row r="2629" spans="43:317" x14ac:dyDescent="0.25">
      <c r="AQ2629" t="str">
        <v>YV866896 Corp</v>
      </c>
      <c r="AR2629" t="str">
        <v>XS2850193207</v>
      </c>
      <c r="AS2629" t="str">
        <v>YV8668969</v>
      </c>
      <c r="AT2629" t="str">
        <v>BNP 7.3 07/05/29</v>
      </c>
      <c r="AU2629" s="1">
        <v>47304</v>
      </c>
      <c r="AV2629">
        <v>1000000</v>
      </c>
      <c r="LE2629" s="1"/>
    </row>
    <row r="2630" spans="43:317" x14ac:dyDescent="0.25">
      <c r="AQ2630" t="str">
        <v>YV867360 Corp</v>
      </c>
      <c r="AR2630" t="str">
        <v>XS2850193975</v>
      </c>
      <c r="AS2630" t="str">
        <v>YV8673605</v>
      </c>
      <c r="AT2630" t="str">
        <v>BNP 7.55 07/05/29</v>
      </c>
      <c r="AU2630" s="1">
        <v>47304</v>
      </c>
      <c r="AV2630">
        <v>500000</v>
      </c>
      <c r="LE2630" s="1"/>
    </row>
    <row r="2631" spans="43:317" x14ac:dyDescent="0.25">
      <c r="AQ2631" t="str">
        <v>YV867403 Corp</v>
      </c>
      <c r="AR2631" t="str">
        <v>XS2850188116</v>
      </c>
      <c r="AS2631" t="str">
        <v>YV8674033</v>
      </c>
      <c r="AT2631" t="str">
        <v>BNP Float 07/05/29</v>
      </c>
      <c r="AU2631" s="1">
        <v>47304</v>
      </c>
      <c r="AV2631">
        <v>500000</v>
      </c>
      <c r="LE2631" s="1"/>
    </row>
    <row r="2632" spans="43:317" x14ac:dyDescent="0.25">
      <c r="AQ2632" t="str">
        <v>YV868856 Corp</v>
      </c>
      <c r="AR2632" t="str">
        <v>XS2850186763</v>
      </c>
      <c r="AS2632" t="str">
        <v>YV8688561</v>
      </c>
      <c r="AT2632" t="str">
        <v>BNP 0 10/07/25</v>
      </c>
      <c r="AU2632" s="1">
        <v>45937</v>
      </c>
      <c r="AV2632">
        <v>1000000</v>
      </c>
      <c r="LE2632" s="1"/>
    </row>
    <row r="2633" spans="43:317" x14ac:dyDescent="0.25">
      <c r="AQ2633" t="str">
        <v>YV869180 Corp</v>
      </c>
      <c r="AR2633" t="str">
        <v>XS2850191417</v>
      </c>
      <c r="AS2633" t="str">
        <v>YV8691805</v>
      </c>
      <c r="AT2633" t="str">
        <v>BNP 4.85 01/08/30</v>
      </c>
      <c r="AU2633" s="1">
        <v>47491</v>
      </c>
      <c r="AV2633">
        <v>1200000</v>
      </c>
      <c r="LE2633" s="1"/>
    </row>
    <row r="2634" spans="43:317" x14ac:dyDescent="0.25">
      <c r="AQ2634" t="str">
        <v>YV873750 Corp</v>
      </c>
      <c r="AR2634" t="str">
        <v>XS2850193033</v>
      </c>
      <c r="AS2634" t="str">
        <v>YV8737509</v>
      </c>
      <c r="AT2634" t="str">
        <v>BNP Float 12/21/29</v>
      </c>
      <c r="AU2634" s="1">
        <v>47473</v>
      </c>
      <c r="AV2634">
        <v>5000000</v>
      </c>
      <c r="LE2634" s="1"/>
    </row>
    <row r="2635" spans="43:317" x14ac:dyDescent="0.25">
      <c r="AQ2635" t="str">
        <v>YV874024 Corp</v>
      </c>
      <c r="AR2635" t="str">
        <v>XS2850191177</v>
      </c>
      <c r="AS2635" t="str">
        <v>YV8740248</v>
      </c>
      <c r="AT2635" t="str">
        <v>BNP 4.94 01/08/30</v>
      </c>
      <c r="AU2635" s="1">
        <v>47491</v>
      </c>
      <c r="AV2635">
        <v>1100000</v>
      </c>
      <c r="LE2635" s="1"/>
    </row>
    <row r="2636" spans="43:317" x14ac:dyDescent="0.25">
      <c r="AQ2636" t="str">
        <v>YV874281 Corp</v>
      </c>
      <c r="AR2636" t="str">
        <v>XS2850191334</v>
      </c>
      <c r="AS2636" t="str">
        <v>YV8742814</v>
      </c>
      <c r="AT2636" t="str">
        <v>BNP 4.88 01/08/30</v>
      </c>
      <c r="AU2636" s="1">
        <v>47491</v>
      </c>
      <c r="AV2636">
        <v>1200000</v>
      </c>
      <c r="LE2636" s="1"/>
    </row>
    <row r="2637" spans="43:317" x14ac:dyDescent="0.25">
      <c r="AQ2637" t="str">
        <v>YV874407 Corp</v>
      </c>
      <c r="AR2637" t="str">
        <v>XS2850191094</v>
      </c>
      <c r="AS2637" t="str">
        <v>YV8744075</v>
      </c>
      <c r="AT2637" t="str">
        <v>BNP 4 ¾ 01/08/30</v>
      </c>
      <c r="AU2637" s="1">
        <v>47491</v>
      </c>
      <c r="AV2637">
        <v>1100000</v>
      </c>
      <c r="LE2637" s="1"/>
    </row>
    <row r="2638" spans="43:317" x14ac:dyDescent="0.25">
      <c r="AQ2638" t="str">
        <v>YV874603 Corp</v>
      </c>
      <c r="AR2638" t="str">
        <v>XS2850201075</v>
      </c>
      <c r="AS2638" t="str">
        <v>YV8746039</v>
      </c>
      <c r="AT2638" t="str">
        <v>BNP 5.3 07/05/29</v>
      </c>
      <c r="AU2638" s="1">
        <v>47304</v>
      </c>
      <c r="AV2638">
        <v>500000</v>
      </c>
      <c r="LE2638" s="1"/>
    </row>
    <row r="2639" spans="43:317" x14ac:dyDescent="0.25">
      <c r="AQ2639" t="str">
        <v>YV874688 Corp</v>
      </c>
      <c r="AR2639" t="str">
        <v>XS2850201158</v>
      </c>
      <c r="AS2639" t="str">
        <v>YV8746880</v>
      </c>
      <c r="AT2639" t="str">
        <v>BNP 5 ¼ 07/05/29</v>
      </c>
      <c r="AU2639" s="1">
        <v>47304</v>
      </c>
      <c r="AV2639">
        <v>500000</v>
      </c>
      <c r="LE2639" s="1"/>
    </row>
    <row r="2640" spans="43:317" x14ac:dyDescent="0.25">
      <c r="AQ2640" t="str">
        <v>YV876556 Corp</v>
      </c>
      <c r="AR2640" t="str">
        <v>XS2850191763</v>
      </c>
      <c r="AS2640" t="str">
        <v>YV8765567</v>
      </c>
      <c r="AT2640" t="str">
        <v>BNP Float 07/05/29</v>
      </c>
      <c r="AU2640" s="1">
        <v>47304</v>
      </c>
      <c r="AV2640">
        <v>8000000</v>
      </c>
      <c r="LE2640" s="1"/>
    </row>
    <row r="2641" spans="43:317" x14ac:dyDescent="0.25">
      <c r="AQ2641" t="str">
        <v>YV896908 Corp</v>
      </c>
      <c r="AR2641" t="str">
        <v>XS2850201232</v>
      </c>
      <c r="AS2641" t="str">
        <v>YV8969086</v>
      </c>
      <c r="AT2641" t="str">
        <v>BNP 5.03 07/05/29</v>
      </c>
      <c r="AU2641" s="1">
        <v>47304</v>
      </c>
      <c r="AV2641">
        <v>500000</v>
      </c>
      <c r="LE2641" s="1"/>
    </row>
    <row r="2642" spans="43:317" x14ac:dyDescent="0.25">
      <c r="AQ2642" t="str">
        <v>YV897517 Corp</v>
      </c>
      <c r="AR2642" t="str">
        <v>XS2857433622</v>
      </c>
      <c r="AS2642" t="str">
        <v>YV8975174</v>
      </c>
      <c r="AT2642" t="str">
        <v>BNP 8.45 07/05/29</v>
      </c>
      <c r="AU2642" s="1">
        <v>47304</v>
      </c>
      <c r="AV2642">
        <v>500000</v>
      </c>
      <c r="LE2642" s="1"/>
    </row>
    <row r="2643" spans="43:317" x14ac:dyDescent="0.25">
      <c r="AQ2643" t="str">
        <v>YV897731 Corp</v>
      </c>
      <c r="AR2643" t="str">
        <v>XS2857433895</v>
      </c>
      <c r="AS2643" t="str">
        <v>YV8977311</v>
      </c>
      <c r="AT2643" t="str">
        <v>BNP 9.9 07/05/29</v>
      </c>
      <c r="AU2643" s="1">
        <v>47304</v>
      </c>
      <c r="AV2643">
        <v>500000</v>
      </c>
      <c r="LE2643" s="1"/>
    </row>
    <row r="2644" spans="43:317" x14ac:dyDescent="0.25">
      <c r="AQ2644" t="str">
        <v>YV897738 Corp</v>
      </c>
      <c r="AR2644" t="str">
        <v>XS2850188629</v>
      </c>
      <c r="AS2644" t="str">
        <v>YV8977386</v>
      </c>
      <c r="AT2644" t="str">
        <v>BNP 5 ½ 07/07/31</v>
      </c>
      <c r="AU2644" s="1">
        <v>48036</v>
      </c>
      <c r="AV2644">
        <v>400000</v>
      </c>
      <c r="LE2644" s="1"/>
    </row>
    <row r="2645" spans="43:317" x14ac:dyDescent="0.25">
      <c r="AQ2645" t="str">
        <v>YV897757 Corp</v>
      </c>
      <c r="AR2645" t="str">
        <v>XS2850204764</v>
      </c>
      <c r="AS2645" t="str">
        <v>YV8977576</v>
      </c>
      <c r="AT2645" t="str">
        <v>BNP 4.7 01/08/31</v>
      </c>
      <c r="AU2645" s="1">
        <v>47856</v>
      </c>
      <c r="AV2645">
        <v>3050000</v>
      </c>
      <c r="LE2645" s="1"/>
    </row>
    <row r="2646" spans="43:317" x14ac:dyDescent="0.25">
      <c r="AQ2646" t="str">
        <v>YV897765 Corp</v>
      </c>
      <c r="AR2646" t="str">
        <v>XS2850204848</v>
      </c>
      <c r="AS2646" t="str">
        <v>YV8977659</v>
      </c>
      <c r="AT2646" t="str">
        <v>BNP 4.15 07/05/29</v>
      </c>
      <c r="AU2646" s="1">
        <v>47304</v>
      </c>
      <c r="AV2646">
        <v>1000000</v>
      </c>
      <c r="LE2646" s="1"/>
    </row>
    <row r="2647" spans="43:317" x14ac:dyDescent="0.25">
      <c r="AQ2647" t="str">
        <v>YV898269 Corp</v>
      </c>
      <c r="AR2647" t="str">
        <v>XS2850188975</v>
      </c>
      <c r="AS2647" t="str">
        <v>YV8982691</v>
      </c>
      <c r="AT2647" t="str">
        <v>BNP 5 ½ 07/07/31</v>
      </c>
      <c r="AU2647" s="1">
        <v>48036</v>
      </c>
      <c r="AV2647">
        <v>400000</v>
      </c>
      <c r="LE2647" s="1"/>
    </row>
    <row r="2648" spans="43:317" x14ac:dyDescent="0.25">
      <c r="AQ2648" t="str">
        <v>YV898457 Corp</v>
      </c>
      <c r="AR2648" t="str">
        <v>XS2850188389</v>
      </c>
      <c r="AS2648" t="str">
        <v>YV8984572</v>
      </c>
      <c r="AT2648" t="str">
        <v>BNP 6 07/06/27</v>
      </c>
      <c r="AU2648" s="1">
        <v>46574</v>
      </c>
      <c r="AV2648">
        <v>400000</v>
      </c>
      <c r="LE2648" s="1"/>
    </row>
    <row r="2649" spans="43:317" x14ac:dyDescent="0.25">
      <c r="AQ2649" t="str">
        <v>YV901559 Corp</v>
      </c>
      <c r="AR2649" t="str">
        <v>XS2857432731</v>
      </c>
      <c r="AS2649" t="str">
        <v>YV9015590</v>
      </c>
      <c r="AT2649" t="str">
        <v>BNP 95 07/05/34</v>
      </c>
      <c r="AU2649" s="1">
        <v>49130</v>
      </c>
      <c r="AV2649">
        <v>250000</v>
      </c>
      <c r="LE2649" s="1"/>
    </row>
    <row r="2650" spans="43:317" x14ac:dyDescent="0.25">
      <c r="AQ2650" t="str">
        <v>YV901735 Corp</v>
      </c>
      <c r="AR2650" t="str">
        <v>XS2828438973</v>
      </c>
      <c r="AS2650" t="str">
        <v>YV9017356</v>
      </c>
      <c r="AT2650" t="str">
        <v>BNP 0 09/10/25</v>
      </c>
      <c r="AU2650" s="1">
        <v>45910</v>
      </c>
      <c r="AV2650">
        <v>2600000</v>
      </c>
      <c r="LE2650" s="1"/>
    </row>
    <row r="2651" spans="43:317" x14ac:dyDescent="0.25">
      <c r="AQ2651" t="str">
        <v>YV902858 Corp</v>
      </c>
      <c r="AR2651" t="str">
        <v>XS2850149563</v>
      </c>
      <c r="AS2651" t="str">
        <v>YV9028585</v>
      </c>
      <c r="AT2651" t="str">
        <v>BNP 0 03/24/26</v>
      </c>
      <c r="AU2651" s="1">
        <v>46105</v>
      </c>
      <c r="AV2651">
        <v>7000000</v>
      </c>
      <c r="LE2651" s="1"/>
    </row>
    <row r="2652" spans="43:317" x14ac:dyDescent="0.25">
      <c r="AQ2652" t="str">
        <v>YV902940 Corp</v>
      </c>
      <c r="AR2652" t="str">
        <v>XS2840439520</v>
      </c>
      <c r="AS2652" t="str">
        <v>YV9029401</v>
      </c>
      <c r="AT2652" t="str">
        <v>BNP Float 09/10/34</v>
      </c>
      <c r="AU2652" s="1">
        <v>49197</v>
      </c>
      <c r="AV2652">
        <v>2400000</v>
      </c>
      <c r="LE2652" s="1"/>
    </row>
    <row r="2653" spans="43:317" x14ac:dyDescent="0.25">
      <c r="AQ2653" t="str">
        <v>YV903921 Corp</v>
      </c>
      <c r="AR2653" t="str">
        <v>XS2850188546</v>
      </c>
      <c r="AS2653" t="str">
        <v>YV9039210</v>
      </c>
      <c r="AT2653" t="str">
        <v>BNP 5 ½ 07/07/31</v>
      </c>
      <c r="AU2653" s="1">
        <v>48036</v>
      </c>
      <c r="AV2653">
        <v>400000</v>
      </c>
      <c r="LE2653" s="1"/>
    </row>
    <row r="2654" spans="43:317" x14ac:dyDescent="0.25">
      <c r="AQ2654" t="str">
        <v>YV904656 Corp</v>
      </c>
      <c r="AR2654" t="str">
        <v>XS2857439660</v>
      </c>
      <c r="AS2654" t="str">
        <v>YV9046561</v>
      </c>
      <c r="AT2654" t="str">
        <v>BNP 4.91 07/05/30</v>
      </c>
      <c r="AU2654" s="1">
        <v>47669</v>
      </c>
      <c r="AV2654">
        <v>1500000</v>
      </c>
      <c r="LE2654" s="1"/>
    </row>
    <row r="2655" spans="43:317" x14ac:dyDescent="0.25">
      <c r="AQ2655" t="str">
        <v>YV907989 Corp</v>
      </c>
      <c r="AR2655" t="str">
        <v>XS2857440080</v>
      </c>
      <c r="AS2655" t="str">
        <v>YV9079893</v>
      </c>
      <c r="AT2655" t="str">
        <v>BNP 4.86 07/05/30</v>
      </c>
      <c r="AU2655" s="1">
        <v>47669</v>
      </c>
      <c r="AV2655">
        <v>1500000</v>
      </c>
      <c r="LE2655" s="1"/>
    </row>
    <row r="2656" spans="43:317" x14ac:dyDescent="0.25">
      <c r="AQ2656" t="str">
        <v>YV921981 Corp</v>
      </c>
      <c r="AR2656" t="str">
        <v>XS2850192738</v>
      </c>
      <c r="AS2656" t="str">
        <v>YV9219812</v>
      </c>
      <c r="AT2656" t="str">
        <v>BNP Float 12/22/31</v>
      </c>
      <c r="AU2656" s="1">
        <v>48204</v>
      </c>
      <c r="AV2656">
        <v>3000000</v>
      </c>
      <c r="LE2656" s="1"/>
    </row>
    <row r="2657" spans="43:317" x14ac:dyDescent="0.25">
      <c r="AQ2657" t="str">
        <v>YV925556 Corp</v>
      </c>
      <c r="AR2657" t="str">
        <v>XS2857441211</v>
      </c>
      <c r="AS2657" t="str">
        <v>YV9255568</v>
      </c>
      <c r="AT2657" t="str">
        <v>BNP 4.4 07/05/28</v>
      </c>
      <c r="AU2657" s="1">
        <v>46939</v>
      </c>
      <c r="AV2657">
        <v>1500000</v>
      </c>
      <c r="LE2657" s="1"/>
    </row>
    <row r="2658" spans="43:317" x14ac:dyDescent="0.25">
      <c r="AQ2658" t="str">
        <v>YV925614 Corp</v>
      </c>
      <c r="AR2658" t="str">
        <v>XS2857443779</v>
      </c>
      <c r="AS2658" t="str">
        <v>YV9256145</v>
      </c>
      <c r="AT2658" t="str">
        <v>BNP 4.39 07/05/28</v>
      </c>
      <c r="AU2658" s="1">
        <v>46939</v>
      </c>
      <c r="AV2658">
        <v>1500000</v>
      </c>
      <c r="LE2658" s="1"/>
    </row>
    <row r="2659" spans="43:317" x14ac:dyDescent="0.25">
      <c r="AQ2659" t="str">
        <v>YV925743 Corp</v>
      </c>
      <c r="AR2659" t="str">
        <v>XS2857443423</v>
      </c>
      <c r="AS2659" t="str">
        <v>YV9257432</v>
      </c>
      <c r="AT2659" t="str">
        <v>BNP 4.8 07/05/30</v>
      </c>
      <c r="AU2659" s="1">
        <v>47669</v>
      </c>
      <c r="AV2659">
        <v>1500000</v>
      </c>
      <c r="LE2659" s="1"/>
    </row>
    <row r="2660" spans="43:317" x14ac:dyDescent="0.25">
      <c r="AQ2660" t="str">
        <v>YV926091 Corp</v>
      </c>
      <c r="AR2660" t="str">
        <v>XS2824178987</v>
      </c>
      <c r="AS2660" t="str">
        <v>YV9260915</v>
      </c>
      <c r="AT2660" t="str">
        <v>BNP 0 12/28/29</v>
      </c>
      <c r="AU2660" s="1">
        <v>47480</v>
      </c>
      <c r="AV2660">
        <v>1545000</v>
      </c>
      <c r="LE2660" s="1"/>
    </row>
    <row r="2661" spans="43:317" x14ac:dyDescent="0.25">
      <c r="AQ2661" t="str">
        <v>YV926296 Corp</v>
      </c>
      <c r="AR2661" t="str">
        <v>XS2857443266</v>
      </c>
      <c r="AS2661" t="str">
        <v>YV9262960</v>
      </c>
      <c r="AT2661" t="str">
        <v>BNP 4.84 07/05/30</v>
      </c>
      <c r="AU2661" s="1">
        <v>47669</v>
      </c>
      <c r="AV2661">
        <v>1500000</v>
      </c>
      <c r="LE2661" s="1"/>
    </row>
    <row r="2662" spans="43:317" x14ac:dyDescent="0.25">
      <c r="AQ2662" t="str">
        <v>YV926713 Corp</v>
      </c>
      <c r="AR2662" t="str">
        <v>XS2857441138</v>
      </c>
      <c r="AS2662" t="str">
        <v>YV9267134</v>
      </c>
      <c r="AT2662" t="str">
        <v>BNP 4.29 07/05/28</v>
      </c>
      <c r="AU2662" s="1">
        <v>46939</v>
      </c>
      <c r="AV2662">
        <v>1500000</v>
      </c>
      <c r="LE2662" s="1"/>
    </row>
    <row r="2663" spans="43:317" x14ac:dyDescent="0.25">
      <c r="AQ2663" t="str">
        <v>YV930904 Corp</v>
      </c>
      <c r="AR2663" t="str">
        <v>XS2857444587</v>
      </c>
      <c r="AS2663" t="str">
        <v>YV9309043</v>
      </c>
      <c r="AT2663" t="str">
        <v>BNP 4.8 01/06/31</v>
      </c>
      <c r="AU2663" s="1">
        <v>47854</v>
      </c>
      <c r="AV2663">
        <v>1500000</v>
      </c>
      <c r="LE2663" s="1"/>
    </row>
    <row r="2664" spans="43:317" x14ac:dyDescent="0.25">
      <c r="AQ2664" t="str">
        <v>YV931783 Corp</v>
      </c>
      <c r="AR2664" t="str">
        <v>XS2857444744</v>
      </c>
      <c r="AS2664" t="str">
        <v>YV9317830</v>
      </c>
      <c r="AT2664" t="str">
        <v>BNP 4.81 01/06/31</v>
      </c>
      <c r="AU2664" s="1">
        <v>47854</v>
      </c>
      <c r="AV2664">
        <v>1500000</v>
      </c>
      <c r="LE2664" s="1"/>
    </row>
    <row r="2665" spans="43:317" x14ac:dyDescent="0.25">
      <c r="AQ2665" t="str">
        <v>YV933384 Corp</v>
      </c>
      <c r="AR2665" t="str">
        <v>XS2857444405</v>
      </c>
      <c r="AS2665" t="str">
        <v>YV9333845</v>
      </c>
      <c r="AT2665" t="str">
        <v>BNP 4.9 01/06/31</v>
      </c>
      <c r="AU2665" s="1">
        <v>47854</v>
      </c>
      <c r="AV2665">
        <v>1500000</v>
      </c>
      <c r="LE2665" s="1"/>
    </row>
    <row r="2666" spans="43:317" x14ac:dyDescent="0.25">
      <c r="AQ2666" t="str">
        <v>YV933450 Corp</v>
      </c>
      <c r="AR2666" t="str">
        <v>XS2857444827</v>
      </c>
      <c r="AS2666" t="str">
        <v>YV9334504</v>
      </c>
      <c r="AT2666" t="str">
        <v>BNP 4.78 01/06/31</v>
      </c>
      <c r="AU2666" s="1">
        <v>47854</v>
      </c>
      <c r="AV2666">
        <v>1500000</v>
      </c>
      <c r="LE2666" s="1"/>
    </row>
    <row r="2667" spans="43:317" x14ac:dyDescent="0.25">
      <c r="AQ2667" t="str">
        <v>YV933481 Corp</v>
      </c>
      <c r="AR2667" t="str">
        <v>XS2857444660</v>
      </c>
      <c r="AS2667" t="str">
        <v>YV9334819</v>
      </c>
      <c r="AT2667" t="str">
        <v>BNP 4.63 01/06/31</v>
      </c>
      <c r="AU2667" s="1">
        <v>47854</v>
      </c>
      <c r="AV2667">
        <v>1500000</v>
      </c>
      <c r="LE2667" s="1"/>
    </row>
    <row r="2668" spans="43:317" x14ac:dyDescent="0.25">
      <c r="AQ2668" t="str">
        <v>YV933796 Corp</v>
      </c>
      <c r="AR2668" t="str">
        <v>XS2857439744</v>
      </c>
      <c r="AS2668" t="str">
        <v>YV9337960</v>
      </c>
      <c r="AT2668" t="str">
        <v>BNP 4.7 07/05/30</v>
      </c>
      <c r="AU2668" s="1">
        <v>47669</v>
      </c>
      <c r="AV2668">
        <v>1500000</v>
      </c>
      <c r="LE2668" s="1"/>
    </row>
    <row r="2669" spans="43:317" x14ac:dyDescent="0.25">
      <c r="AQ2669" t="str">
        <v>YV934050 Corp</v>
      </c>
      <c r="AR2669" t="str">
        <v>XS2857443852</v>
      </c>
      <c r="AS2669" t="str">
        <v>YV9340501</v>
      </c>
      <c r="AT2669" t="str">
        <v>BNP 4.34 07/05/28</v>
      </c>
      <c r="AU2669" s="1">
        <v>46939</v>
      </c>
      <c r="AV2669">
        <v>1500000</v>
      </c>
      <c r="LE2669" s="1"/>
    </row>
    <row r="2670" spans="43:317" x14ac:dyDescent="0.25">
      <c r="AQ2670" t="str">
        <v>YV959513 Corp</v>
      </c>
      <c r="AR2670" t="str">
        <v>XS2857443696</v>
      </c>
      <c r="AS2670" t="str">
        <v>YV9595138</v>
      </c>
      <c r="AT2670" t="str">
        <v>BNP 4.45 07/05/28</v>
      </c>
      <c r="AU2670" s="1">
        <v>46939</v>
      </c>
      <c r="AV2670">
        <v>1500000</v>
      </c>
      <c r="LE2670" s="1"/>
    </row>
    <row r="2671" spans="43:317" x14ac:dyDescent="0.25">
      <c r="AQ2671" t="str">
        <v>YV986206 Corp</v>
      </c>
      <c r="AR2671" t="str">
        <v>XS2828426887</v>
      </c>
      <c r="AS2671" t="str">
        <v>YV9862066</v>
      </c>
      <c r="AT2671" t="str">
        <v>BNP 0 08/29/29</v>
      </c>
      <c r="AU2671" s="1">
        <v>47359</v>
      </c>
      <c r="AV2671">
        <v>3000000</v>
      </c>
      <c r="LE2671" s="1"/>
    </row>
    <row r="2672" spans="43:317" x14ac:dyDescent="0.25">
      <c r="AQ2672" t="str">
        <v>YV986651 Corp</v>
      </c>
      <c r="AR2672" t="str">
        <v>XS2850188207</v>
      </c>
      <c r="AS2672" t="str">
        <v>YV9866513</v>
      </c>
      <c r="AT2672" t="str">
        <v>BNP 0 03/30/26</v>
      </c>
      <c r="AU2672" s="1">
        <v>46111</v>
      </c>
      <c r="AV2672">
        <v>5000000</v>
      </c>
      <c r="LE2672" s="1"/>
    </row>
    <row r="2673" spans="43:317" x14ac:dyDescent="0.25">
      <c r="AQ2673" t="str">
        <v>YV991167 Corp</v>
      </c>
      <c r="AR2673" t="str">
        <v>XS2840455997</v>
      </c>
      <c r="AS2673" t="str">
        <v>YV9911673</v>
      </c>
      <c r="AT2673" t="str">
        <v>BNP 0 06/23/29</v>
      </c>
      <c r="AU2673" s="1">
        <v>47292</v>
      </c>
      <c r="AV2673">
        <v>1000000</v>
      </c>
      <c r="LE2673" s="1"/>
    </row>
    <row r="2674" spans="43:317" x14ac:dyDescent="0.25">
      <c r="AQ2674" t="str">
        <v>YV991879 Corp</v>
      </c>
      <c r="AR2674" t="str">
        <v>XS2850162152</v>
      </c>
      <c r="AS2674" t="str">
        <v>YV9918793</v>
      </c>
      <c r="AT2674" t="str">
        <v>BNP 0 06/23/29</v>
      </c>
      <c r="AU2674" s="1">
        <v>47292</v>
      </c>
      <c r="AV2674">
        <v>1000000</v>
      </c>
      <c r="LE2674" s="1"/>
    </row>
    <row r="2675" spans="43:317" x14ac:dyDescent="0.25">
      <c r="AQ2675" t="str">
        <v>YV992867 Corp</v>
      </c>
      <c r="AR2675" t="str">
        <v>XS2768639242</v>
      </c>
      <c r="AS2675" t="str">
        <v>YV9928677</v>
      </c>
      <c r="AT2675" t="str">
        <v>BNP Float 09/27/29</v>
      </c>
      <c r="AU2675" s="1">
        <v>47388</v>
      </c>
      <c r="AV2675">
        <v>3050000</v>
      </c>
      <c r="LE2675" s="1"/>
    </row>
    <row r="2676" spans="43:317" x14ac:dyDescent="0.25">
      <c r="AQ2676" t="str">
        <v>YV993335 Corp</v>
      </c>
      <c r="AR2676" t="str">
        <v>XS2857457308</v>
      </c>
      <c r="AS2676" t="str">
        <v>YV9933354</v>
      </c>
      <c r="AT2676" t="str">
        <v>BNP 0 10/14/25</v>
      </c>
      <c r="AU2676" s="1">
        <v>45944</v>
      </c>
      <c r="AV2676">
        <v>3912000</v>
      </c>
      <c r="LE2676" s="1"/>
    </row>
    <row r="2677" spans="43:317" x14ac:dyDescent="0.25">
      <c r="AQ2677" t="str">
        <v>YV994049 Corp</v>
      </c>
      <c r="AR2677" t="str">
        <v>XS2850192902</v>
      </c>
      <c r="AS2677" t="str">
        <v>YV9940490</v>
      </c>
      <c r="AT2677" t="str">
        <v>BNP Float 12/22/31</v>
      </c>
      <c r="AU2677" s="1">
        <v>48204</v>
      </c>
      <c r="AV2677">
        <v>3000000</v>
      </c>
      <c r="LE2677" s="1"/>
    </row>
    <row r="2678" spans="43:317" x14ac:dyDescent="0.25">
      <c r="AQ2678" t="str">
        <v>YV995561 Corp</v>
      </c>
      <c r="AR2678" t="str">
        <v>XS2850192571</v>
      </c>
      <c r="AS2678" t="str">
        <v>YV9955613</v>
      </c>
      <c r="AT2678" t="str">
        <v>BNP Float 12/22/31</v>
      </c>
      <c r="AU2678" s="1">
        <v>48204</v>
      </c>
      <c r="AV2678">
        <v>3000000</v>
      </c>
      <c r="LE2678" s="1"/>
    </row>
    <row r="2679" spans="43:317" x14ac:dyDescent="0.25">
      <c r="AQ2679" t="str">
        <v>YV997620 Corp</v>
      </c>
      <c r="AR2679" t="str">
        <v>XS2850192654</v>
      </c>
      <c r="AS2679" t="str">
        <v>YV9976205</v>
      </c>
      <c r="AT2679" t="str">
        <v>BNP Float 12/21/29</v>
      </c>
      <c r="AU2679" s="1">
        <v>47473</v>
      </c>
      <c r="AV2679">
        <v>3000000</v>
      </c>
      <c r="LE2679" s="1"/>
    </row>
    <row r="2680" spans="43:317" x14ac:dyDescent="0.25">
      <c r="AQ2680" t="str">
        <v>YV998474 Corp</v>
      </c>
      <c r="AR2680" t="str">
        <v>XS2850192225</v>
      </c>
      <c r="AS2680" t="str">
        <v>YV9984746</v>
      </c>
      <c r="AT2680" t="str">
        <v>BNP Float 12/22/31</v>
      </c>
      <c r="AU2680" s="1">
        <v>48204</v>
      </c>
      <c r="AV2680">
        <v>3000000</v>
      </c>
      <c r="LE2680" s="1"/>
    </row>
    <row r="2681" spans="43:317" x14ac:dyDescent="0.25">
      <c r="AQ2681" t="str">
        <v>YV998849 Corp</v>
      </c>
      <c r="AR2681" t="str">
        <v>XS2850192498</v>
      </c>
      <c r="AS2681" t="str">
        <v>YV9988499</v>
      </c>
      <c r="AT2681" t="str">
        <v>BNP Float 12/22/31</v>
      </c>
      <c r="AU2681" s="1">
        <v>48204</v>
      </c>
      <c r="AV2681">
        <v>3000000</v>
      </c>
      <c r="LE2681" s="1"/>
    </row>
    <row r="2682" spans="43:317" x14ac:dyDescent="0.25">
      <c r="AQ2682" t="str">
        <v>YV999331 Corp</v>
      </c>
      <c r="AR2682" t="str">
        <v>XS2850193116</v>
      </c>
      <c r="AS2682" t="str">
        <v>YV9993317</v>
      </c>
      <c r="AT2682" t="str">
        <v>BNP Float 12/22/31</v>
      </c>
      <c r="AU2682" s="1">
        <v>48204</v>
      </c>
      <c r="AV2682">
        <v>5000000</v>
      </c>
      <c r="LE2682" s="1"/>
    </row>
    <row r="2683" spans="43:317" x14ac:dyDescent="0.25">
      <c r="AQ2683" t="str">
        <v>YW005558 Corp</v>
      </c>
      <c r="AR2683" t="str">
        <v>XS2726372704</v>
      </c>
      <c r="AS2683" t="str">
        <v>YW0055585</v>
      </c>
      <c r="AT2683" t="str">
        <v>BNP 6 07/01/26</v>
      </c>
      <c r="AU2683" s="1">
        <v>46204</v>
      </c>
      <c r="AV2683">
        <v>1235000</v>
      </c>
      <c r="LE2683" s="1"/>
    </row>
    <row r="2684" spans="43:317" x14ac:dyDescent="0.25">
      <c r="AQ2684" t="str">
        <v>YW012342 Corp</v>
      </c>
      <c r="AR2684" t="str">
        <v>XS2850580403</v>
      </c>
      <c r="AS2684" t="str">
        <v>YW0123425</v>
      </c>
      <c r="AT2684" t="str">
        <v>BNP Float 06/22/29</v>
      </c>
      <c r="AU2684" s="1">
        <v>47291</v>
      </c>
      <c r="AV2684">
        <v>15000000</v>
      </c>
      <c r="LE2684" s="1"/>
    </row>
    <row r="2685" spans="43:317" x14ac:dyDescent="0.25">
      <c r="AQ2685" t="str">
        <v>YW012823 Corp</v>
      </c>
      <c r="AR2685" t="str">
        <v>XS2852112395</v>
      </c>
      <c r="AS2685" t="str">
        <v>YW0128234</v>
      </c>
      <c r="AT2685" t="str">
        <v>BNP Float 06/22/29</v>
      </c>
      <c r="AU2685" s="1">
        <v>47291</v>
      </c>
      <c r="AV2685">
        <v>20000000</v>
      </c>
      <c r="LE2685" s="1"/>
    </row>
    <row r="2686" spans="43:317" x14ac:dyDescent="0.25">
      <c r="AQ2686" t="str">
        <v>YW055316 Corp</v>
      </c>
      <c r="AR2686" t="str">
        <v>XS2784242195</v>
      </c>
      <c r="AS2686" t="str">
        <v>YW0553167</v>
      </c>
      <c r="AT2686" t="str">
        <v>BNP 5.3 06/23/29</v>
      </c>
      <c r="AU2686" s="1">
        <v>47292</v>
      </c>
      <c r="AV2686">
        <v>1100000</v>
      </c>
      <c r="LE2686" s="1"/>
    </row>
    <row r="2687" spans="43:317" x14ac:dyDescent="0.25">
      <c r="AQ2687" t="str">
        <v>YW055565 Corp</v>
      </c>
      <c r="AR2687" t="str">
        <v>XS2788724834</v>
      </c>
      <c r="AS2687" t="str">
        <v>YW0555659</v>
      </c>
      <c r="AT2687" t="str">
        <v>BNP 0 06/23/29</v>
      </c>
      <c r="AU2687" s="1">
        <v>47292</v>
      </c>
      <c r="AV2687">
        <v>500000</v>
      </c>
      <c r="LE2687" s="1"/>
    </row>
    <row r="2688" spans="43:317" x14ac:dyDescent="0.25">
      <c r="AQ2688" t="str">
        <v>YW056593 Corp</v>
      </c>
      <c r="AR2688" t="str">
        <v>XS2623985871</v>
      </c>
      <c r="AS2688" t="str">
        <v>YW0565930</v>
      </c>
      <c r="AT2688" t="str">
        <v>BNP 0 01/05/26</v>
      </c>
      <c r="AU2688" s="1">
        <v>46027</v>
      </c>
      <c r="AV2688">
        <v>2000000</v>
      </c>
      <c r="LE2688" s="1"/>
    </row>
    <row r="2689" spans="43:317" x14ac:dyDescent="0.25">
      <c r="AQ2689" t="str">
        <v>YW060016 Corp</v>
      </c>
      <c r="AR2689" t="str">
        <v>XS2792962222</v>
      </c>
      <c r="AS2689" t="str">
        <v>YW0600166</v>
      </c>
      <c r="AT2689" t="str">
        <v>BNP Float 06/26/29</v>
      </c>
      <c r="AU2689" s="1">
        <v>47295</v>
      </c>
      <c r="AV2689">
        <v>580000</v>
      </c>
      <c r="LE2689" s="1"/>
    </row>
    <row r="2690" spans="43:317" x14ac:dyDescent="0.25">
      <c r="AQ2690" t="str">
        <v>YW061443 Corp</v>
      </c>
      <c r="AR2690" t="str">
        <v>XS2792946530</v>
      </c>
      <c r="AS2690" t="str">
        <v>YW0614431</v>
      </c>
      <c r="AT2690" t="str">
        <v>BNP Float 06/24/29</v>
      </c>
      <c r="AU2690" s="1">
        <v>47293</v>
      </c>
      <c r="AV2690">
        <v>5000000</v>
      </c>
      <c r="LE2690" s="1"/>
    </row>
    <row r="2691" spans="43:317" x14ac:dyDescent="0.25">
      <c r="AQ2691" t="str">
        <v>YW063412 Corp</v>
      </c>
      <c r="AR2691" t="str">
        <v>XS2792954559</v>
      </c>
      <c r="AS2691" t="str">
        <v>YW0634124</v>
      </c>
      <c r="AT2691" t="str">
        <v>BNP Float 06/25/29</v>
      </c>
      <c r="AU2691" s="1">
        <v>47294</v>
      </c>
      <c r="AV2691">
        <v>770000</v>
      </c>
      <c r="LE2691" s="1"/>
    </row>
    <row r="2692" spans="43:317" x14ac:dyDescent="0.25">
      <c r="AQ2692" t="str">
        <v>YW079670 Corp</v>
      </c>
      <c r="AR2692" t="str">
        <v>XS2792953312</v>
      </c>
      <c r="AS2692" t="str">
        <v>YW0796709</v>
      </c>
      <c r="AT2692" t="str">
        <v>BNP Float 06/25/27</v>
      </c>
      <c r="AU2692" s="1">
        <v>46563</v>
      </c>
      <c r="AV2692">
        <v>10000000</v>
      </c>
      <c r="LE2692" s="1"/>
    </row>
    <row r="2693" spans="43:317" x14ac:dyDescent="0.25">
      <c r="AQ2693" t="str">
        <v>YW092043 Corp</v>
      </c>
      <c r="AR2693" t="str">
        <v>XS2784223138</v>
      </c>
      <c r="AS2693" t="str">
        <v>YW0920432</v>
      </c>
      <c r="AT2693" t="str">
        <v>BNP 6 07/05/29</v>
      </c>
      <c r="AU2693" s="1">
        <v>47304</v>
      </c>
      <c r="AV2693">
        <v>300000</v>
      </c>
      <c r="LE2693" s="1"/>
    </row>
    <row r="2694" spans="43:317" x14ac:dyDescent="0.25">
      <c r="AQ2694" t="str">
        <v>YW106945 Corp</v>
      </c>
      <c r="AR2694" t="str">
        <v>XS2792962149</v>
      </c>
      <c r="AS2694" t="str">
        <v>YW1069452</v>
      </c>
      <c r="AT2694" t="str">
        <v>BNP Float 06/20/29</v>
      </c>
      <c r="AU2694" s="1">
        <v>47289</v>
      </c>
      <c r="AV2694">
        <v>5000000</v>
      </c>
      <c r="LE2694" s="1"/>
    </row>
    <row r="2695" spans="43:317" x14ac:dyDescent="0.25">
      <c r="AQ2695" t="str">
        <v>YW107763 Corp</v>
      </c>
      <c r="AR2695" t="str">
        <v>XS2792954476</v>
      </c>
      <c r="AS2695" t="str">
        <v>YW1077638</v>
      </c>
      <c r="AT2695" t="str">
        <v>BNP Float 06/21/29</v>
      </c>
      <c r="AU2695" s="1">
        <v>47290</v>
      </c>
      <c r="AV2695">
        <v>1020000</v>
      </c>
      <c r="LE2695" s="1"/>
    </row>
    <row r="2696" spans="43:317" x14ac:dyDescent="0.25">
      <c r="AQ2696" t="str">
        <v>YW118797 Corp</v>
      </c>
      <c r="AR2696" t="str">
        <v>XS2795014898</v>
      </c>
      <c r="AS2696" t="str">
        <v>YW1187973</v>
      </c>
      <c r="AT2696" t="str">
        <v>BNP 105 07/05/34</v>
      </c>
      <c r="AU2696" s="1">
        <v>49130</v>
      </c>
      <c r="AV2696">
        <v>400000</v>
      </c>
      <c r="LE2696" s="1"/>
    </row>
    <row r="2697" spans="43:317" x14ac:dyDescent="0.25">
      <c r="AQ2697" t="str">
        <v>YW134181 Corp</v>
      </c>
      <c r="AR2697" t="str">
        <v>XS2795014385</v>
      </c>
      <c r="AS2697" t="str">
        <v>YW1341810</v>
      </c>
      <c r="AT2697" t="str">
        <v>BNP 5.77 07/05/29</v>
      </c>
      <c r="AU2697" s="1">
        <v>47304</v>
      </c>
      <c r="AV2697">
        <v>1000000</v>
      </c>
      <c r="LE2697" s="1"/>
    </row>
    <row r="2698" spans="43:317" x14ac:dyDescent="0.25">
      <c r="AQ2698" t="str">
        <v>YW145978 Corp</v>
      </c>
      <c r="AR2698" t="str">
        <v>XS2775395432</v>
      </c>
      <c r="AS2698" t="str">
        <v>YW1459786</v>
      </c>
      <c r="AT2698" t="str">
        <v>BNP Float 06/18/29</v>
      </c>
      <c r="AU2698" s="1">
        <v>47287</v>
      </c>
      <c r="AV2698">
        <v>500000</v>
      </c>
      <c r="LE2698" s="1"/>
    </row>
    <row r="2699" spans="43:317" x14ac:dyDescent="0.25">
      <c r="AQ2699" t="str">
        <v>YW147555 Corp</v>
      </c>
      <c r="AR2699" t="str">
        <v>XS2794962485</v>
      </c>
      <c r="AS2699" t="str">
        <v>YW1475550</v>
      </c>
      <c r="AT2699" t="str">
        <v>BNP 0 06/23/29</v>
      </c>
      <c r="AU2699" s="1">
        <v>47292</v>
      </c>
      <c r="AV2699">
        <v>500000</v>
      </c>
      <c r="LE2699" s="1"/>
    </row>
    <row r="2700" spans="43:317" x14ac:dyDescent="0.25">
      <c r="AQ2700" t="str">
        <v>YW147858 Corp</v>
      </c>
      <c r="AR2700" t="str">
        <v>XS2799323071</v>
      </c>
      <c r="AS2700" t="str">
        <v>YW1478588</v>
      </c>
      <c r="AT2700" t="str">
        <v>BNP 0 06/23/29</v>
      </c>
      <c r="AU2700" s="1">
        <v>47292</v>
      </c>
      <c r="AV2700">
        <v>1000000</v>
      </c>
      <c r="LE2700" s="1"/>
    </row>
    <row r="2701" spans="43:317" x14ac:dyDescent="0.25">
      <c r="AQ2701" t="str">
        <v>YW149832 Corp</v>
      </c>
      <c r="AR2701" t="str">
        <v>XS2794973177</v>
      </c>
      <c r="AS2701" t="str">
        <v>YW1498321</v>
      </c>
      <c r="AT2701" t="str">
        <v>BNP Float 06/28/27</v>
      </c>
      <c r="AU2701" s="1">
        <v>46566</v>
      </c>
      <c r="AV2701">
        <v>20000000</v>
      </c>
      <c r="LE2701" s="1"/>
    </row>
    <row r="2702" spans="43:317" x14ac:dyDescent="0.25">
      <c r="AQ2702" t="str">
        <v>YW151214 Corp</v>
      </c>
      <c r="AR2702" t="str">
        <v>XS2794962139</v>
      </c>
      <c r="AS2702" t="str">
        <v>YW1512147</v>
      </c>
      <c r="AT2702" t="str">
        <v>BNP 0 06/23/34</v>
      </c>
      <c r="AU2702" s="1">
        <v>49118</v>
      </c>
      <c r="AV2702">
        <v>500000</v>
      </c>
      <c r="LE2702" s="1"/>
    </row>
    <row r="2703" spans="43:317" x14ac:dyDescent="0.25">
      <c r="AQ2703" t="str">
        <v>YW154420 Corp</v>
      </c>
      <c r="AR2703" t="str">
        <v>XS2794985429</v>
      </c>
      <c r="AS2703" t="str">
        <v>YW1544207</v>
      </c>
      <c r="AT2703" t="str">
        <v>BNP Float 07/01/29</v>
      </c>
      <c r="AU2703" s="1">
        <v>47300</v>
      </c>
      <c r="AV2703">
        <v>20000000</v>
      </c>
      <c r="LE2703" s="1"/>
    </row>
    <row r="2704" spans="43:317" x14ac:dyDescent="0.25">
      <c r="AQ2704" t="str">
        <v>YW168465 Corp</v>
      </c>
      <c r="AR2704" t="str">
        <v>XS2794988282</v>
      </c>
      <c r="AS2704" t="str">
        <v>YW1684656</v>
      </c>
      <c r="AT2704" t="str">
        <v>BNP 0 06/28/29</v>
      </c>
      <c r="AU2704" s="1">
        <v>47297</v>
      </c>
      <c r="AV2704">
        <v>500000</v>
      </c>
      <c r="LE2704" s="1"/>
    </row>
    <row r="2705" spans="43:317" x14ac:dyDescent="0.25">
      <c r="AQ2705" t="str">
        <v>YW169748 Corp</v>
      </c>
      <c r="AR2705" t="str">
        <v>XS2799341131</v>
      </c>
      <c r="AS2705" t="str">
        <v>YW1697484</v>
      </c>
      <c r="AT2705" t="str">
        <v>BNP Float 07/05/29</v>
      </c>
      <c r="AU2705" s="1">
        <v>47304</v>
      </c>
      <c r="AV2705">
        <v>1000000</v>
      </c>
      <c r="LE2705" s="1"/>
    </row>
    <row r="2706" spans="43:317" x14ac:dyDescent="0.25">
      <c r="AQ2706" t="str">
        <v>YW170272 Corp</v>
      </c>
      <c r="AR2706" t="str">
        <v>XS2804809320</v>
      </c>
      <c r="AS2706" t="str">
        <v>YW1702722</v>
      </c>
      <c r="AT2706" t="str">
        <v>BNP 5 01/07/27</v>
      </c>
      <c r="AU2706" s="1">
        <v>46394</v>
      </c>
      <c r="AV2706">
        <v>250000</v>
      </c>
      <c r="LE2706" s="1"/>
    </row>
    <row r="2707" spans="43:317" x14ac:dyDescent="0.25">
      <c r="AQ2707" t="str">
        <v>YW170920 Corp</v>
      </c>
      <c r="AR2707" t="str">
        <v>XS2804850399</v>
      </c>
      <c r="AS2707" t="str">
        <v>YW1709206</v>
      </c>
      <c r="AT2707" t="str">
        <v>BNP 5.28 06/27/29</v>
      </c>
      <c r="AU2707" s="1">
        <v>47296</v>
      </c>
      <c r="AV2707">
        <v>1000000</v>
      </c>
      <c r="LE2707" s="1"/>
    </row>
    <row r="2708" spans="43:317" x14ac:dyDescent="0.25">
      <c r="AQ2708" t="str">
        <v>YW171315 Corp</v>
      </c>
      <c r="AR2708" t="str">
        <v>XS2768637030</v>
      </c>
      <c r="AS2708" t="str">
        <v>YW1713158</v>
      </c>
      <c r="AT2708" t="str">
        <v>BNP 0.6 07/04/29</v>
      </c>
      <c r="AU2708" s="1">
        <v>47303</v>
      </c>
      <c r="AV2708">
        <v>1800000</v>
      </c>
      <c r="LE2708" s="1"/>
    </row>
    <row r="2709" spans="43:317" x14ac:dyDescent="0.25">
      <c r="AQ2709" t="str">
        <v>YW171419 Corp</v>
      </c>
      <c r="AR2709" t="str">
        <v>XS2799294546</v>
      </c>
      <c r="AS2709" t="str">
        <v>YW1714198</v>
      </c>
      <c r="AT2709" t="str">
        <v>BNP 6.65 07/05/29</v>
      </c>
      <c r="AU2709" s="1">
        <v>47304</v>
      </c>
      <c r="AV2709">
        <v>4500000</v>
      </c>
      <c r="LE2709" s="1"/>
    </row>
    <row r="2710" spans="43:317" x14ac:dyDescent="0.25">
      <c r="AQ2710" t="str">
        <v>YW173873 Corp</v>
      </c>
      <c r="AR2710" t="str">
        <v>XS2804852338</v>
      </c>
      <c r="AS2710" t="str">
        <v>YW1738734</v>
      </c>
      <c r="AT2710" t="str">
        <v>BNP 5.6 07/05/29</v>
      </c>
      <c r="AU2710" s="1">
        <v>47304</v>
      </c>
      <c r="AV2710">
        <v>750000</v>
      </c>
      <c r="LE2710" s="1"/>
    </row>
    <row r="2711" spans="43:317" x14ac:dyDescent="0.25">
      <c r="AQ2711" t="str">
        <v>YW174562 Corp</v>
      </c>
      <c r="AR2711" t="str">
        <v>XS2804812209</v>
      </c>
      <c r="AS2711" t="str">
        <v>YW1745622</v>
      </c>
      <c r="AT2711" t="str">
        <v>BNP 6 ½ 07/05/29</v>
      </c>
      <c r="AU2711" s="1">
        <v>47304</v>
      </c>
      <c r="AV2711">
        <v>500000</v>
      </c>
      <c r="LE2711" s="1"/>
    </row>
    <row r="2712" spans="43:317" x14ac:dyDescent="0.25">
      <c r="AQ2712" t="str">
        <v>YW175676 Corp</v>
      </c>
      <c r="AR2712" t="str">
        <v>XS2804858533</v>
      </c>
      <c r="AS2712" t="str">
        <v>YW1756769</v>
      </c>
      <c r="AT2712" t="str">
        <v>BNP 35.4 07/05/29</v>
      </c>
      <c r="AU2712" s="1">
        <v>47304</v>
      </c>
      <c r="AV2712">
        <v>300000</v>
      </c>
      <c r="LE2712" s="1"/>
    </row>
    <row r="2713" spans="43:317" x14ac:dyDescent="0.25">
      <c r="AQ2713" t="str">
        <v>YW179513 Corp</v>
      </c>
      <c r="AR2713" t="str">
        <v>XS2804858459</v>
      </c>
      <c r="AS2713" t="str">
        <v>YW1795130</v>
      </c>
      <c r="AT2713" t="str">
        <v>BNP 32.65 07/05/29</v>
      </c>
      <c r="AU2713" s="1">
        <v>47304</v>
      </c>
      <c r="AV2713">
        <v>300000</v>
      </c>
      <c r="LE2713" s="1"/>
    </row>
    <row r="2714" spans="43:317" x14ac:dyDescent="0.25">
      <c r="AQ2714" t="str">
        <v>YW183775 Corp</v>
      </c>
      <c r="AR2714" t="str">
        <v>XS2795016083</v>
      </c>
      <c r="AS2714" t="str">
        <v>YW1837759</v>
      </c>
      <c r="AT2714" t="str">
        <v>BNP 61 ½ 07/05/29</v>
      </c>
      <c r="AU2714" s="1">
        <v>47304</v>
      </c>
      <c r="AV2714">
        <v>200000</v>
      </c>
      <c r="LE2714" s="1"/>
    </row>
    <row r="2715" spans="43:317" x14ac:dyDescent="0.25">
      <c r="AQ2715" t="str">
        <v>YW198017 Corp</v>
      </c>
      <c r="AR2715" t="str">
        <v>XS2804825367</v>
      </c>
      <c r="AS2715" t="str">
        <v>YW1980179</v>
      </c>
      <c r="AT2715" t="str">
        <v>BNP 7.8 01/07/27</v>
      </c>
      <c r="AU2715" s="1">
        <v>46394</v>
      </c>
      <c r="AV2715">
        <v>580000</v>
      </c>
      <c r="LE2715" s="1"/>
    </row>
    <row r="2716" spans="43:317" x14ac:dyDescent="0.25">
      <c r="AQ2716" t="str">
        <v>YW199211 Corp</v>
      </c>
      <c r="AR2716" t="str">
        <v>XS2799294629</v>
      </c>
      <c r="AS2716" t="str">
        <v>YW1992117</v>
      </c>
      <c r="AT2716" t="str">
        <v>BNP 7 ¼ 07/05/29</v>
      </c>
      <c r="AU2716" s="1">
        <v>47304</v>
      </c>
      <c r="AV2716">
        <v>4500000</v>
      </c>
      <c r="LE2716" s="1"/>
    </row>
    <row r="2717" spans="43:317" x14ac:dyDescent="0.25">
      <c r="AQ2717" t="str">
        <v>YW203662 Corp</v>
      </c>
      <c r="AR2717" t="str">
        <v>XS2795015192</v>
      </c>
      <c r="AS2717" t="str">
        <v>YW2036625</v>
      </c>
      <c r="AT2717" t="str">
        <v>BNP 102 ½ 07/05/34</v>
      </c>
      <c r="AU2717" s="1">
        <v>49130</v>
      </c>
      <c r="AV2717">
        <v>690000</v>
      </c>
      <c r="LE2717" s="1"/>
    </row>
    <row r="2718" spans="43:317" x14ac:dyDescent="0.25">
      <c r="AQ2718" t="str">
        <v>YW205137 Corp</v>
      </c>
      <c r="AR2718" t="str">
        <v>XS2804830367</v>
      </c>
      <c r="AS2718" t="str">
        <v>YW2051376</v>
      </c>
      <c r="AT2718" t="str">
        <v>BNP 8 07/05/29</v>
      </c>
      <c r="AU2718" s="1">
        <v>47304</v>
      </c>
      <c r="AV2718">
        <v>400000</v>
      </c>
      <c r="LE2718" s="1"/>
    </row>
    <row r="2719" spans="43:317" x14ac:dyDescent="0.25">
      <c r="AQ2719" t="str">
        <v>YW206502 Corp</v>
      </c>
      <c r="AR2719" t="str">
        <v>XS2804830870</v>
      </c>
      <c r="AS2719" t="str">
        <v>YW2065020</v>
      </c>
      <c r="AT2719" t="str">
        <v>BNP 0 07/06/27</v>
      </c>
      <c r="AU2719" s="1">
        <v>46574</v>
      </c>
      <c r="AV2719">
        <v>1769000</v>
      </c>
      <c r="LE2719" s="1"/>
    </row>
    <row r="2720" spans="43:317" x14ac:dyDescent="0.25">
      <c r="AQ2720" t="str">
        <v>YW207168 Corp</v>
      </c>
      <c r="AR2720" t="str">
        <v>XS2804830284</v>
      </c>
      <c r="AS2720" t="str">
        <v>YW2071689</v>
      </c>
      <c r="AT2720" t="str">
        <v>BNP 8.15 07/05/29</v>
      </c>
      <c r="AU2720" s="1">
        <v>47304</v>
      </c>
      <c r="AV2720">
        <v>400000</v>
      </c>
      <c r="LE2720" s="1"/>
    </row>
    <row r="2721" spans="43:317" x14ac:dyDescent="0.25">
      <c r="AQ2721" t="str">
        <v>YW208049 Corp</v>
      </c>
      <c r="AR2721" t="str">
        <v>XS2804818743</v>
      </c>
      <c r="AS2721" t="str">
        <v>YW2080490</v>
      </c>
      <c r="AT2721" t="str">
        <v>BNP 31.66 07/05/29</v>
      </c>
      <c r="AU2721" s="1">
        <v>47304</v>
      </c>
      <c r="AV2721">
        <v>3000000</v>
      </c>
      <c r="LE2721" s="1"/>
    </row>
    <row r="2722" spans="43:317" x14ac:dyDescent="0.25">
      <c r="AQ2722" t="str">
        <v>YW208237 Corp</v>
      </c>
      <c r="AR2722" t="str">
        <v>XS2804831258</v>
      </c>
      <c r="AS2722" t="str">
        <v>YW2082371</v>
      </c>
      <c r="AT2722" t="str">
        <v>BNP 109 07/05/34</v>
      </c>
      <c r="AU2722" s="1">
        <v>49130</v>
      </c>
      <c r="AV2722">
        <v>500000</v>
      </c>
      <c r="LE2722" s="1"/>
    </row>
    <row r="2723" spans="43:317" x14ac:dyDescent="0.25">
      <c r="AQ2723" t="str">
        <v>YW252397 Corp</v>
      </c>
      <c r="AR2723" t="str">
        <v>XS2769117081</v>
      </c>
      <c r="AS2723" t="str">
        <v>YW2523978</v>
      </c>
      <c r="AT2723" t="str">
        <v>BNP 8.82 07/07/34</v>
      </c>
      <c r="AU2723" s="1">
        <v>49132</v>
      </c>
      <c r="AV2723">
        <v>30000000</v>
      </c>
      <c r="LE2723" s="1"/>
    </row>
    <row r="2724" spans="43:317" x14ac:dyDescent="0.25">
      <c r="AQ2724" t="str">
        <v>YW259723 Corp</v>
      </c>
      <c r="AR2724" t="str">
        <v>XS2792928470</v>
      </c>
      <c r="AS2724" t="str">
        <v>YW2597238</v>
      </c>
      <c r="AT2724" t="str">
        <v>BNP 5.6 07/05/29</v>
      </c>
      <c r="AU2724" s="1">
        <v>47304</v>
      </c>
      <c r="AV2724">
        <v>500000</v>
      </c>
      <c r="LE2724" s="1"/>
    </row>
    <row r="2725" spans="43:317" x14ac:dyDescent="0.25">
      <c r="AQ2725" t="str">
        <v>YW261811 Corp</v>
      </c>
      <c r="AR2725" t="str">
        <v>XS2804811730</v>
      </c>
      <c r="AS2725" t="str">
        <v>YW2618117</v>
      </c>
      <c r="AT2725" t="str">
        <v>BNP 7.8 07/05/29</v>
      </c>
      <c r="AU2725" s="1">
        <v>47304</v>
      </c>
      <c r="AV2725">
        <v>306000</v>
      </c>
      <c r="LE2725" s="1"/>
    </row>
    <row r="2726" spans="43:317" x14ac:dyDescent="0.25">
      <c r="AQ2726" t="str">
        <v>YW261844 Corp</v>
      </c>
      <c r="AR2726" t="str">
        <v>XS2726372530</v>
      </c>
      <c r="AS2726" t="str">
        <v>YW2618448</v>
      </c>
      <c r="AT2726" t="str">
        <v>BNP 6 ½ 07/10/26</v>
      </c>
      <c r="AU2726" s="1">
        <v>46213</v>
      </c>
      <c r="AV2726">
        <v>3450000</v>
      </c>
      <c r="LE2726" s="1"/>
    </row>
    <row r="2727" spans="43:317" x14ac:dyDescent="0.25">
      <c r="AQ2727" t="str">
        <v>YW262069 Corp</v>
      </c>
      <c r="AR2727" t="str">
        <v>XS2804811813</v>
      </c>
      <c r="AS2727" t="str">
        <v>YW2620691</v>
      </c>
      <c r="AT2727" t="str">
        <v>BNP 0 07/05/34</v>
      </c>
      <c r="AU2727" s="1">
        <v>49130</v>
      </c>
      <c r="AV2727">
        <v>300000</v>
      </c>
      <c r="LE2727" s="1"/>
    </row>
    <row r="2728" spans="43:317" x14ac:dyDescent="0.25">
      <c r="AQ2728" t="str">
        <v>YW264673 Corp</v>
      </c>
      <c r="AR2728" t="str">
        <v>XS2804811656</v>
      </c>
      <c r="AS2728" t="str">
        <v>YW2646738</v>
      </c>
      <c r="AT2728" t="str">
        <v>BNP 9 ½ 07/05/29</v>
      </c>
      <c r="AU2728" s="1">
        <v>47304</v>
      </c>
      <c r="AV2728">
        <v>350000</v>
      </c>
      <c r="LE2728" s="1"/>
    </row>
    <row r="2729" spans="43:317" x14ac:dyDescent="0.25">
      <c r="AQ2729" t="str">
        <v>YW272681 Corp</v>
      </c>
      <c r="AR2729" t="str">
        <v>XS2799334276</v>
      </c>
      <c r="AS2729" t="str">
        <v>YW2726811</v>
      </c>
      <c r="AT2729" t="str">
        <v>BNP Float 07/05/34</v>
      </c>
      <c r="AU2729" s="1">
        <v>49130</v>
      </c>
      <c r="AV2729">
        <v>600000</v>
      </c>
      <c r="LE2729" s="1"/>
    </row>
    <row r="2730" spans="43:317" x14ac:dyDescent="0.25">
      <c r="AQ2730" t="str">
        <v>YW292717 Corp</v>
      </c>
      <c r="AR2730" t="str">
        <v>XS2795010128</v>
      </c>
      <c r="AS2730" t="str">
        <v>YW2927179</v>
      </c>
      <c r="AT2730" t="str">
        <v>BNP 5.34 06/23/29</v>
      </c>
      <c r="AU2730" s="1">
        <v>47292</v>
      </c>
      <c r="AV2730">
        <v>1000000</v>
      </c>
      <c r="LE2730" s="1"/>
    </row>
    <row r="2731" spans="43:317" x14ac:dyDescent="0.25">
      <c r="AQ2731" t="str">
        <v>YW293961 Corp</v>
      </c>
      <c r="AR2731" t="str">
        <v>XS2804856321</v>
      </c>
      <c r="AS2731" t="str">
        <v>YW2939612</v>
      </c>
      <c r="AT2731" t="str">
        <v>BNP 0 06/23/29</v>
      </c>
      <c r="AU2731" s="1">
        <v>47292</v>
      </c>
      <c r="AV2731">
        <v>1000000</v>
      </c>
      <c r="LE2731" s="1"/>
    </row>
    <row r="2732" spans="43:317" x14ac:dyDescent="0.25">
      <c r="AQ2732" t="str">
        <v>YW306778 Corp</v>
      </c>
      <c r="AR2732" t="str">
        <v>XS2799344150</v>
      </c>
      <c r="AS2732" t="str">
        <v>YW3067785</v>
      </c>
      <c r="AT2732" t="str">
        <v>BNP Float 07/08/29</v>
      </c>
      <c r="AU2732" s="1">
        <v>47307</v>
      </c>
      <c r="AV2732">
        <v>24400000</v>
      </c>
      <c r="LE2732" s="1"/>
    </row>
    <row r="2733" spans="43:317" x14ac:dyDescent="0.25">
      <c r="AQ2733" t="str">
        <v>YW308742 Corp</v>
      </c>
      <c r="AR2733" t="str">
        <v>XS2795010391</v>
      </c>
      <c r="AS2733" t="str">
        <v>YW3087429</v>
      </c>
      <c r="AT2733" t="str">
        <v>BNP Float 07/09/27</v>
      </c>
      <c r="AU2733" s="1">
        <v>46577</v>
      </c>
      <c r="AV2733">
        <v>600000</v>
      </c>
      <c r="LE2733" s="1"/>
    </row>
    <row r="2734" spans="43:317" x14ac:dyDescent="0.25">
      <c r="AQ2734" t="str">
        <v>YW311539 Corp</v>
      </c>
      <c r="AR2734" t="str">
        <v>XS2799345470</v>
      </c>
      <c r="AS2734" t="str">
        <v>YW3115394</v>
      </c>
      <c r="AT2734" t="str">
        <v>BNP Float 07/01/29</v>
      </c>
      <c r="AU2734" s="1">
        <v>47300</v>
      </c>
      <c r="AV2734">
        <v>1450000</v>
      </c>
      <c r="LE2734" s="1"/>
    </row>
    <row r="2735" spans="43:317" x14ac:dyDescent="0.25">
      <c r="AQ2735" t="str">
        <v>YW312353 Corp</v>
      </c>
      <c r="AR2735" t="str">
        <v>XS2799295279</v>
      </c>
      <c r="AS2735" t="str">
        <v>YW3123539</v>
      </c>
      <c r="AT2735" t="str">
        <v>BNP Float 07/03/29</v>
      </c>
      <c r="AU2735" s="1">
        <v>47302</v>
      </c>
      <c r="AV2735">
        <v>1000000</v>
      </c>
      <c r="LE2735" s="1"/>
    </row>
    <row r="2736" spans="43:317" x14ac:dyDescent="0.25">
      <c r="AQ2736" t="str">
        <v>YW313123 Corp</v>
      </c>
      <c r="AR2736" t="str">
        <v>XS2799313510</v>
      </c>
      <c r="AS2736" t="str">
        <v>YW3131235</v>
      </c>
      <c r="AT2736" t="str">
        <v>BNP Float 07/05/29</v>
      </c>
      <c r="AU2736" s="1">
        <v>47304</v>
      </c>
      <c r="AV2736">
        <v>2100000</v>
      </c>
      <c r="LE2736" s="1"/>
    </row>
    <row r="2737" spans="43:317" x14ac:dyDescent="0.25">
      <c r="AQ2737" t="str">
        <v>YW313222 Corp</v>
      </c>
      <c r="AR2737" t="str">
        <v>XS2795010474</v>
      </c>
      <c r="AS2737" t="str">
        <v>YW3132225</v>
      </c>
      <c r="AT2737" t="str">
        <v>BNP Float 07/09/34</v>
      </c>
      <c r="AU2737" s="1">
        <v>49134</v>
      </c>
      <c r="AV2737">
        <v>1000000</v>
      </c>
      <c r="LE2737" s="1"/>
    </row>
    <row r="2738" spans="43:317" x14ac:dyDescent="0.25">
      <c r="AQ2738" t="str">
        <v>YW313534 Corp</v>
      </c>
      <c r="AR2738" t="str">
        <v>XS2804805500</v>
      </c>
      <c r="AS2738" t="str">
        <v>YW3135343</v>
      </c>
      <c r="AT2738" t="str">
        <v>BNP Float 07/09/34</v>
      </c>
      <c r="AU2738" s="1">
        <v>49134</v>
      </c>
      <c r="AV2738">
        <v>2000000</v>
      </c>
      <c r="LE2738" s="1"/>
    </row>
    <row r="2739" spans="43:317" x14ac:dyDescent="0.25">
      <c r="AQ2739" t="str">
        <v>YW337055 Corp</v>
      </c>
      <c r="AR2739" t="str">
        <v>XS2808822832</v>
      </c>
      <c r="AS2739" t="str">
        <v>YW3370551</v>
      </c>
      <c r="AT2739" t="str">
        <v>BNP 0 07/05/34</v>
      </c>
      <c r="AU2739" s="1">
        <v>49130</v>
      </c>
      <c r="AV2739">
        <v>400000</v>
      </c>
      <c r="LE2739" s="1"/>
    </row>
    <row r="2740" spans="43:317" x14ac:dyDescent="0.25">
      <c r="AQ2740" t="str">
        <v>YW338398 Corp</v>
      </c>
      <c r="AR2740" t="str">
        <v>XS2462724415</v>
      </c>
      <c r="AS2740" t="str">
        <v>YW3383984</v>
      </c>
      <c r="AT2740" t="str">
        <v>BNP 5 12/23/25</v>
      </c>
      <c r="AU2740" s="1">
        <v>46014</v>
      </c>
      <c r="AV2740">
        <v>3000000</v>
      </c>
      <c r="LE2740" s="1"/>
    </row>
    <row r="2741" spans="43:317" x14ac:dyDescent="0.25">
      <c r="AQ2741" t="str">
        <v>YW338679 Corp</v>
      </c>
      <c r="AR2741" t="str">
        <v>XS2788724164</v>
      </c>
      <c r="AS2741" t="str">
        <v>YW3386797</v>
      </c>
      <c r="AT2741" t="str">
        <v>BNP Float 06/17/29</v>
      </c>
      <c r="AU2741" s="1">
        <v>47286</v>
      </c>
      <c r="AV2741">
        <v>1500000</v>
      </c>
      <c r="LE2741" s="1"/>
    </row>
    <row r="2742" spans="43:317" x14ac:dyDescent="0.25">
      <c r="AQ2742" t="str">
        <v>YW344642 Corp</v>
      </c>
      <c r="AR2742" t="str">
        <v>XS2799324806</v>
      </c>
      <c r="AS2742" t="str">
        <v>YW3446427</v>
      </c>
      <c r="AT2742" t="str">
        <v>BNP 0 07/14/25</v>
      </c>
      <c r="AU2742" s="1">
        <v>45852</v>
      </c>
      <c r="AV2742">
        <v>100000000</v>
      </c>
      <c r="LE2742" s="1"/>
    </row>
    <row r="2743" spans="43:317" x14ac:dyDescent="0.25">
      <c r="AQ2743" t="str">
        <v>YW347359 Corp</v>
      </c>
      <c r="AR2743" t="str">
        <v>XS2799324988</v>
      </c>
      <c r="AS2743" t="str">
        <v>YW3473595</v>
      </c>
      <c r="AT2743" t="str">
        <v>BNP 0 07/13/26</v>
      </c>
      <c r="AU2743" s="1">
        <v>46216</v>
      </c>
      <c r="AV2743">
        <v>500000</v>
      </c>
      <c r="LE2743" s="1"/>
    </row>
    <row r="2744" spans="43:317" x14ac:dyDescent="0.25">
      <c r="AQ2744" t="str">
        <v>YW351643 Corp</v>
      </c>
      <c r="AR2744" t="str">
        <v>XS2459861733</v>
      </c>
      <c r="AS2744" t="str">
        <v>YW3516435</v>
      </c>
      <c r="AT2744" t="str">
        <v>BNP 0 12/13/27</v>
      </c>
      <c r="AU2744" s="1">
        <v>46734</v>
      </c>
      <c r="AV2744">
        <v>4000000</v>
      </c>
      <c r="LE2744" s="1"/>
    </row>
    <row r="2745" spans="43:317" x14ac:dyDescent="0.25">
      <c r="AQ2745" t="str">
        <v>YW378968 Corp</v>
      </c>
      <c r="AR2745" t="str">
        <v>XS2808805829</v>
      </c>
      <c r="AS2745" t="str">
        <v>YW3789685</v>
      </c>
      <c r="AT2745" t="str">
        <v>BNP 0 07/16/34</v>
      </c>
      <c r="AU2745" s="1">
        <v>49141</v>
      </c>
      <c r="AV2745">
        <v>200000</v>
      </c>
      <c r="LE2745" s="1"/>
    </row>
    <row r="2746" spans="43:317" x14ac:dyDescent="0.25">
      <c r="AQ2746" t="str">
        <v>YW380825 Corp</v>
      </c>
      <c r="AR2746" t="str">
        <v>XS2804812035</v>
      </c>
      <c r="AS2746" t="str">
        <v>YW3808253</v>
      </c>
      <c r="AT2746" t="str">
        <v>BNP 6.32 07/05/29</v>
      </c>
      <c r="AU2746" s="1">
        <v>47304</v>
      </c>
      <c r="AV2746">
        <v>565000</v>
      </c>
      <c r="LE2746" s="1"/>
    </row>
    <row r="2747" spans="43:317" x14ac:dyDescent="0.25">
      <c r="AQ2747" t="str">
        <v>YW381594 Corp</v>
      </c>
      <c r="AR2747" t="str">
        <v>XS2804811904</v>
      </c>
      <c r="AS2747" t="str">
        <v>YW3815944</v>
      </c>
      <c r="AT2747" t="str">
        <v>BNP 6.45 07/05/29</v>
      </c>
      <c r="AU2747" s="1">
        <v>47304</v>
      </c>
      <c r="AV2747">
        <v>565000</v>
      </c>
      <c r="LE2747" s="1"/>
    </row>
    <row r="2748" spans="43:317" x14ac:dyDescent="0.25">
      <c r="AQ2748" t="str">
        <v>YW414639 Corp</v>
      </c>
      <c r="AR2748" t="str">
        <v>XS2808814227</v>
      </c>
      <c r="AS2748" t="str">
        <v>YW4146398</v>
      </c>
      <c r="AT2748" t="str">
        <v>BNP 8.9 07/05/29</v>
      </c>
      <c r="AU2748" s="1">
        <v>47304</v>
      </c>
      <c r="AV2748">
        <v>500000</v>
      </c>
      <c r="LE2748" s="1"/>
    </row>
    <row r="2749" spans="43:317" x14ac:dyDescent="0.25">
      <c r="AQ2749" t="str">
        <v>YW416182 Corp</v>
      </c>
      <c r="AR2749" t="str">
        <v>XS2808814490</v>
      </c>
      <c r="AS2749" t="str">
        <v>YW4161827</v>
      </c>
      <c r="AT2749" t="str">
        <v>BNP 0 07/05/29</v>
      </c>
      <c r="AU2749" s="1">
        <v>47304</v>
      </c>
      <c r="AV2749">
        <v>500000</v>
      </c>
      <c r="LE2749" s="1"/>
    </row>
    <row r="2750" spans="43:317" x14ac:dyDescent="0.25">
      <c r="AQ2750" t="str">
        <v>YW420147 Corp</v>
      </c>
      <c r="AR2750" t="str">
        <v>XS2804827140</v>
      </c>
      <c r="AS2750" t="str">
        <v>YW4201474</v>
      </c>
      <c r="AT2750" t="str">
        <v>BNP Float 07/17/27</v>
      </c>
      <c r="AU2750" s="1">
        <v>46585</v>
      </c>
      <c r="AV2750">
        <v>600000</v>
      </c>
      <c r="LE2750" s="1"/>
    </row>
    <row r="2751" spans="43:317" x14ac:dyDescent="0.25">
      <c r="AQ2751" t="str">
        <v>YW445000 Corp</v>
      </c>
      <c r="AR2751" t="str">
        <v>XS2808789015</v>
      </c>
      <c r="AS2751" t="str">
        <v>YW4450006</v>
      </c>
      <c r="AT2751" t="str">
        <v>BNP 7.45 07/05/29</v>
      </c>
      <c r="AU2751" s="1">
        <v>47304</v>
      </c>
      <c r="AV2751">
        <v>500000</v>
      </c>
      <c r="LE2751" s="1"/>
    </row>
    <row r="2752" spans="43:317" x14ac:dyDescent="0.25">
      <c r="AQ2752" t="str">
        <v>YW476366 Corp</v>
      </c>
      <c r="AR2752" t="str">
        <v>XS2811968473</v>
      </c>
      <c r="AS2752" t="str">
        <v>YW4763663</v>
      </c>
      <c r="AT2752" t="str">
        <v>BNP 9 ¼ 07/19/29</v>
      </c>
      <c r="AU2752" s="1">
        <v>47318</v>
      </c>
      <c r="AV2752">
        <v>500000</v>
      </c>
      <c r="LE2752" s="1"/>
    </row>
    <row r="2753" spans="43:317" x14ac:dyDescent="0.25">
      <c r="AQ2753" t="str">
        <v>YW476577 Corp</v>
      </c>
      <c r="AR2753" t="str">
        <v>XS2811968556</v>
      </c>
      <c r="AS2753" t="str">
        <v>YW4765775</v>
      </c>
      <c r="AT2753" t="str">
        <v>BNP 62 ½ 07/19/29</v>
      </c>
      <c r="AU2753" s="1">
        <v>47318</v>
      </c>
      <c r="AV2753">
        <v>250000</v>
      </c>
      <c r="LE2753" s="1"/>
    </row>
    <row r="2754" spans="43:317" x14ac:dyDescent="0.25">
      <c r="AQ2754" t="str">
        <v>YW477553 Corp</v>
      </c>
      <c r="AR2754" t="str">
        <v>XS2811987341</v>
      </c>
      <c r="AS2754" t="str">
        <v>YW4775535</v>
      </c>
      <c r="AT2754" t="str">
        <v>BNP 5.94 07/05/29</v>
      </c>
      <c r="AU2754" s="1">
        <v>47304</v>
      </c>
      <c r="AV2754">
        <v>500000</v>
      </c>
      <c r="LE2754" s="1"/>
    </row>
    <row r="2755" spans="43:317" x14ac:dyDescent="0.25">
      <c r="AQ2755" t="str">
        <v>YW480025 Corp</v>
      </c>
      <c r="AR2755" t="str">
        <v>XS2811997068</v>
      </c>
      <c r="AS2755" t="str">
        <v>YW4800259</v>
      </c>
      <c r="AT2755" t="str">
        <v>BNP 6.6 07/06/27</v>
      </c>
      <c r="AU2755" s="1">
        <v>46574</v>
      </c>
      <c r="AV2755">
        <v>500000</v>
      </c>
      <c r="LE2755" s="1"/>
    </row>
    <row r="2756" spans="43:317" x14ac:dyDescent="0.25">
      <c r="AQ2756" t="str">
        <v>YW480633 Corp</v>
      </c>
      <c r="AR2756" t="str">
        <v>XS2812001274</v>
      </c>
      <c r="AS2756" t="str">
        <v>YW4806330</v>
      </c>
      <c r="AT2756" t="str">
        <v>BNP 12.4 01/05/27</v>
      </c>
      <c r="AU2756" s="1">
        <v>46392</v>
      </c>
      <c r="AV2756">
        <v>3230000</v>
      </c>
      <c r="LE2756" s="1"/>
    </row>
    <row r="2757" spans="43:317" x14ac:dyDescent="0.25">
      <c r="AQ2757" t="str">
        <v>YW483273 Corp</v>
      </c>
      <c r="AR2757" t="str">
        <v>XS2812001191</v>
      </c>
      <c r="AS2757" t="str">
        <v>YW4832732</v>
      </c>
      <c r="AT2757" t="str">
        <v>BNP 9 ½ 07/05/26</v>
      </c>
      <c r="AU2757" s="1">
        <v>46208</v>
      </c>
      <c r="AV2757">
        <v>230000</v>
      </c>
      <c r="LE2757" s="1"/>
    </row>
    <row r="2758" spans="43:317" x14ac:dyDescent="0.25">
      <c r="AQ2758" t="str">
        <v>YW490281 Corp</v>
      </c>
      <c r="AR2758" t="str">
        <v>XS2812003486</v>
      </c>
      <c r="AS2758" t="str">
        <v>YW4902816</v>
      </c>
      <c r="AT2758" t="str">
        <v>BNP 39.2 07/07/31</v>
      </c>
      <c r="AU2758" s="1">
        <v>48036</v>
      </c>
      <c r="AV2758">
        <v>300000</v>
      </c>
      <c r="LE2758" s="1"/>
    </row>
    <row r="2759" spans="43:317" x14ac:dyDescent="0.25">
      <c r="AQ2759" t="str">
        <v>YW495893 Corp</v>
      </c>
      <c r="AR2759" t="str">
        <v>XS2815463257</v>
      </c>
      <c r="AS2759" t="str">
        <v>YW4958933</v>
      </c>
      <c r="AT2759" t="str">
        <v>BNP 29.35 07/05/29</v>
      </c>
      <c r="AU2759" s="1">
        <v>47304</v>
      </c>
      <c r="AV2759">
        <v>2500000</v>
      </c>
      <c r="LE2759" s="1"/>
    </row>
    <row r="2760" spans="43:317" x14ac:dyDescent="0.25">
      <c r="AQ2760" t="str">
        <v>YW500729 Corp</v>
      </c>
      <c r="AR2760" t="str">
        <v>XS2815463687</v>
      </c>
      <c r="AS2760" t="str">
        <v>YW5007292</v>
      </c>
      <c r="AT2760" t="str">
        <v>BNP 30.05 07/05/29</v>
      </c>
      <c r="AU2760" s="1">
        <v>47304</v>
      </c>
      <c r="AV2760">
        <v>2500000</v>
      </c>
      <c r="LE2760" s="1"/>
    </row>
    <row r="2761" spans="43:317" x14ac:dyDescent="0.25">
      <c r="AQ2761" t="str">
        <v>YW500923 Corp</v>
      </c>
      <c r="AR2761" t="str">
        <v>XS2815463331</v>
      </c>
      <c r="AS2761" t="str">
        <v>YW5009231</v>
      </c>
      <c r="AT2761" t="str">
        <v>BNP 30.2 07/05/29</v>
      </c>
      <c r="AU2761" s="1">
        <v>47304</v>
      </c>
      <c r="AV2761">
        <v>2500000</v>
      </c>
      <c r="LE2761" s="1"/>
    </row>
    <row r="2762" spans="43:317" x14ac:dyDescent="0.25">
      <c r="AQ2762" t="str">
        <v>YW502025 Corp</v>
      </c>
      <c r="AR2762" t="str">
        <v>XS2815463414</v>
      </c>
      <c r="AS2762" t="str">
        <v>YW5020253</v>
      </c>
      <c r="AT2762" t="str">
        <v>BNP 30.3 07/05/29</v>
      </c>
      <c r="AU2762" s="1">
        <v>47304</v>
      </c>
      <c r="AV2762">
        <v>2500000</v>
      </c>
      <c r="LE2762" s="1"/>
    </row>
    <row r="2763" spans="43:317" x14ac:dyDescent="0.25">
      <c r="AQ2763" t="str">
        <v>YW503284 Corp</v>
      </c>
      <c r="AR2763" t="str">
        <v>XS2815463505</v>
      </c>
      <c r="AS2763" t="str">
        <v>YW5032845</v>
      </c>
      <c r="AT2763" t="str">
        <v>BNP 30.55 07/05/29</v>
      </c>
      <c r="AU2763" s="1">
        <v>47304</v>
      </c>
      <c r="AV2763">
        <v>2500000</v>
      </c>
      <c r="LE2763" s="1"/>
    </row>
    <row r="2764" spans="43:317" x14ac:dyDescent="0.25">
      <c r="AQ2764" t="str">
        <v>YW503313 Corp</v>
      </c>
      <c r="AR2764" t="str">
        <v>XS2815463760</v>
      </c>
      <c r="AS2764" t="str">
        <v>YW5033132</v>
      </c>
      <c r="AT2764" t="str">
        <v>BNP 29 ½ 07/05/29</v>
      </c>
      <c r="AU2764" s="1">
        <v>47304</v>
      </c>
      <c r="AV2764">
        <v>2500000</v>
      </c>
      <c r="LE2764" s="1"/>
    </row>
    <row r="2765" spans="43:317" x14ac:dyDescent="0.25">
      <c r="AQ2765" t="str">
        <v>YW504652 Corp</v>
      </c>
      <c r="AR2765" t="str">
        <v>XS2808793637</v>
      </c>
      <c r="AS2765" t="str">
        <v>YW5046522</v>
      </c>
      <c r="AT2765" t="str">
        <v>BNP 5.3 07/05/29</v>
      </c>
      <c r="AU2765" s="1">
        <v>47304</v>
      </c>
      <c r="AV2765">
        <v>4150000</v>
      </c>
      <c r="LE2765" s="1"/>
    </row>
    <row r="2766" spans="43:317" x14ac:dyDescent="0.25">
      <c r="AQ2766" t="str">
        <v>YW520668 Corp</v>
      </c>
      <c r="AR2766" t="str">
        <v>XS2804804875</v>
      </c>
      <c r="AS2766" t="str">
        <v>YW5206688</v>
      </c>
      <c r="AT2766" t="str">
        <v>BNP Float 07/16/29</v>
      </c>
      <c r="AU2766" s="1">
        <v>47315</v>
      </c>
      <c r="AV2766">
        <v>2750000</v>
      </c>
      <c r="LE2766" s="1"/>
    </row>
    <row r="2767" spans="43:317" x14ac:dyDescent="0.25">
      <c r="AQ2767" t="str">
        <v>YW520966 Corp</v>
      </c>
      <c r="AR2767" t="str">
        <v>XS2815467241</v>
      </c>
      <c r="AS2767" t="str">
        <v>YW5209666</v>
      </c>
      <c r="AT2767" t="str">
        <v>BNP 4.73 07/06/27</v>
      </c>
      <c r="AU2767" s="1">
        <v>46574</v>
      </c>
      <c r="AV2767">
        <v>1000000</v>
      </c>
      <c r="LE2767" s="1"/>
    </row>
    <row r="2768" spans="43:317" x14ac:dyDescent="0.25">
      <c r="AQ2768" t="str">
        <v>YW521223 Corp</v>
      </c>
      <c r="AR2768" t="str">
        <v>XS2815466607</v>
      </c>
      <c r="AS2768" t="str">
        <v>YW5212231</v>
      </c>
      <c r="AT2768" t="str">
        <v>BNP 5.2 07/05/29</v>
      </c>
      <c r="AU2768" s="1">
        <v>47304</v>
      </c>
      <c r="AV2768">
        <v>1000000</v>
      </c>
      <c r="LE2768" s="1"/>
    </row>
    <row r="2769" spans="43:317" x14ac:dyDescent="0.25">
      <c r="AQ2769" t="str">
        <v>YW523185 Corp</v>
      </c>
      <c r="AR2769" t="str">
        <v>XS2815466789</v>
      </c>
      <c r="AS2769" t="str">
        <v>YW5231850</v>
      </c>
      <c r="AT2769" t="str">
        <v>BNP 5.22 07/05/29</v>
      </c>
      <c r="AU2769" s="1">
        <v>47304</v>
      </c>
      <c r="AV2769">
        <v>2000000</v>
      </c>
      <c r="LE2769" s="1"/>
    </row>
    <row r="2770" spans="43:317" x14ac:dyDescent="0.25">
      <c r="AQ2770" t="str">
        <v>YW526929 Corp</v>
      </c>
      <c r="AR2770" t="str">
        <v>XS2815467324</v>
      </c>
      <c r="AS2770" t="str">
        <v>YW5269298</v>
      </c>
      <c r="AT2770" t="str">
        <v>BNP 4.78 07/06/27</v>
      </c>
      <c r="AU2770" s="1">
        <v>46574</v>
      </c>
      <c r="AV2770">
        <v>1000000</v>
      </c>
      <c r="LE2770" s="1"/>
    </row>
    <row r="2771" spans="43:317" x14ac:dyDescent="0.25">
      <c r="AQ2771" t="str">
        <v>YW538164 Corp</v>
      </c>
      <c r="AR2771" t="str">
        <v>XS2808804269</v>
      </c>
      <c r="AS2771" t="str">
        <v>YW5381648</v>
      </c>
      <c r="AT2771" t="str">
        <v>BNP 8.2 07/06/27</v>
      </c>
      <c r="AU2771" s="1">
        <v>46574</v>
      </c>
      <c r="AV2771">
        <v>2000000</v>
      </c>
      <c r="LE2771" s="1"/>
    </row>
    <row r="2772" spans="43:317" x14ac:dyDescent="0.25">
      <c r="AQ2772" t="str">
        <v>YW539345 Corp</v>
      </c>
      <c r="AR2772" t="str">
        <v>XS2815466862</v>
      </c>
      <c r="AS2772" t="str">
        <v>YW5393452</v>
      </c>
      <c r="AT2772" t="str">
        <v>BNP 5.12 07/05/29</v>
      </c>
      <c r="AU2772" s="1">
        <v>47304</v>
      </c>
      <c r="AV2772">
        <v>1500000</v>
      </c>
      <c r="LE2772" s="1"/>
    </row>
    <row r="2773" spans="43:317" x14ac:dyDescent="0.25">
      <c r="AQ2773" t="str">
        <v>YW539716 Corp</v>
      </c>
      <c r="AR2773" t="str">
        <v>XS2815467167</v>
      </c>
      <c r="AS2773" t="str">
        <v>YW5397164</v>
      </c>
      <c r="AT2773" t="str">
        <v>BNP 4.83 07/06/27</v>
      </c>
      <c r="AU2773" s="1">
        <v>46574</v>
      </c>
      <c r="AV2773">
        <v>1000000</v>
      </c>
      <c r="LE2773" s="1"/>
    </row>
    <row r="2774" spans="43:317" x14ac:dyDescent="0.25">
      <c r="AQ2774" t="str">
        <v>YW542255 Corp</v>
      </c>
      <c r="AR2774" t="str">
        <v>XS2815468058</v>
      </c>
      <c r="AS2774" t="str">
        <v>YW5422558</v>
      </c>
      <c r="AT2774" t="str">
        <v>BNP 5.24 07/05/29</v>
      </c>
      <c r="AU2774" s="1">
        <v>47304</v>
      </c>
      <c r="AV2774">
        <v>4000000</v>
      </c>
      <c r="LE2774" s="1"/>
    </row>
    <row r="2775" spans="43:317" x14ac:dyDescent="0.25">
      <c r="AQ2775" t="str">
        <v>YW542305 Corp</v>
      </c>
      <c r="AR2775" t="str">
        <v>XS2815467910</v>
      </c>
      <c r="AS2775" t="str">
        <v>YW5423051</v>
      </c>
      <c r="AT2775" t="str">
        <v>BNP 5.12 07/05/29</v>
      </c>
      <c r="AU2775" s="1">
        <v>47304</v>
      </c>
      <c r="AV2775">
        <v>4000000</v>
      </c>
      <c r="LE2775" s="1"/>
    </row>
    <row r="2776" spans="43:317" x14ac:dyDescent="0.25">
      <c r="AQ2776" t="str">
        <v>YW542471 Corp</v>
      </c>
      <c r="AR2776" t="str">
        <v>XS2815468132</v>
      </c>
      <c r="AS2776" t="str">
        <v>YW5424711</v>
      </c>
      <c r="AT2776" t="str">
        <v>BNP 5.15 07/05/29</v>
      </c>
      <c r="AU2776" s="1">
        <v>47304</v>
      </c>
      <c r="AV2776">
        <v>4000000</v>
      </c>
      <c r="LE2776" s="1"/>
    </row>
    <row r="2777" spans="43:317" x14ac:dyDescent="0.25">
      <c r="AQ2777" t="str">
        <v>YW548718 Corp</v>
      </c>
      <c r="AR2777" t="str">
        <v>XS2815468306</v>
      </c>
      <c r="AS2777" t="str">
        <v>YW5487189</v>
      </c>
      <c r="AT2777" t="str">
        <v>BNP 5.15 07/05/29</v>
      </c>
      <c r="AU2777" s="1">
        <v>47304</v>
      </c>
      <c r="AV2777">
        <v>4000000</v>
      </c>
      <c r="LE2777" s="1"/>
    </row>
    <row r="2778" spans="43:317" x14ac:dyDescent="0.25">
      <c r="AQ2778" t="str">
        <v>YW550729 Corp</v>
      </c>
      <c r="AR2778" t="str">
        <v>XS2815466516</v>
      </c>
      <c r="AS2778" t="str">
        <v>YW5507291</v>
      </c>
      <c r="AT2778" t="str">
        <v>BNP 5.2 07/05/29</v>
      </c>
      <c r="AU2778" s="1">
        <v>47304</v>
      </c>
      <c r="AV2778">
        <v>1500000</v>
      </c>
      <c r="LE2778" s="1"/>
    </row>
    <row r="2779" spans="43:317" x14ac:dyDescent="0.25">
      <c r="AQ2779" t="str">
        <v>YW550856 Corp</v>
      </c>
      <c r="AR2779" t="str">
        <v>XS2815467837</v>
      </c>
      <c r="AS2779" t="str">
        <v>YW5508562</v>
      </c>
      <c r="AT2779" t="str">
        <v>BNP 5.05 07/05/29</v>
      </c>
      <c r="AU2779" s="1">
        <v>47304</v>
      </c>
      <c r="AV2779">
        <v>4000000</v>
      </c>
      <c r="LE2779" s="1"/>
    </row>
    <row r="2780" spans="43:317" x14ac:dyDescent="0.25">
      <c r="AQ2780" t="str">
        <v>YW550884 Corp</v>
      </c>
      <c r="AR2780" t="str">
        <v>XS2815466359</v>
      </c>
      <c r="AS2780" t="str">
        <v>YW5508844</v>
      </c>
      <c r="AT2780" t="str">
        <v>BNP 5.13 07/05/29</v>
      </c>
      <c r="AU2780" s="1">
        <v>47304</v>
      </c>
      <c r="AV2780">
        <v>1000000</v>
      </c>
      <c r="LE2780" s="1"/>
    </row>
    <row r="2781" spans="43:317" x14ac:dyDescent="0.25">
      <c r="AQ2781" t="str">
        <v>YW550929 Corp</v>
      </c>
      <c r="AR2781" t="str">
        <v>XS2815467084</v>
      </c>
      <c r="AS2781" t="str">
        <v>YW5509297</v>
      </c>
      <c r="AT2781" t="str">
        <v>BNP 4.76 07/06/27</v>
      </c>
      <c r="AU2781" s="1">
        <v>46574</v>
      </c>
      <c r="AV2781">
        <v>1000000</v>
      </c>
      <c r="LE2781" s="1"/>
    </row>
    <row r="2782" spans="43:317" x14ac:dyDescent="0.25">
      <c r="AQ2782" t="str">
        <v>YW552228 Corp</v>
      </c>
      <c r="AR2782" t="str">
        <v>XS2815463174</v>
      </c>
      <c r="AS2782" t="str">
        <v>YW5522282</v>
      </c>
      <c r="AT2782" t="str">
        <v>BNP 5.35 07/05/29</v>
      </c>
      <c r="AU2782" s="1">
        <v>47304</v>
      </c>
      <c r="AV2782">
        <v>10000000</v>
      </c>
      <c r="LE2782" s="1"/>
    </row>
    <row r="2783" spans="43:317" x14ac:dyDescent="0.25">
      <c r="AQ2783" t="str">
        <v>YW552693 Corp</v>
      </c>
      <c r="AR2783" t="str">
        <v>XS2815469023</v>
      </c>
      <c r="AS2783" t="str">
        <v>YW5526937</v>
      </c>
      <c r="AT2783" t="str">
        <v>BNP 101 07/05/34</v>
      </c>
      <c r="AU2783" s="1">
        <v>49130</v>
      </c>
      <c r="AV2783">
        <v>750000</v>
      </c>
      <c r="LE2783" s="1"/>
    </row>
    <row r="2784" spans="43:317" x14ac:dyDescent="0.25">
      <c r="AQ2784" t="str">
        <v>YW566555 Corp</v>
      </c>
      <c r="AR2784" t="str">
        <v>XS2808812361</v>
      </c>
      <c r="AS2784" t="str">
        <v>YW5665552</v>
      </c>
      <c r="AT2784" t="str">
        <v>BNP 8.13 07/05/28</v>
      </c>
      <c r="AU2784" s="1">
        <v>46939</v>
      </c>
      <c r="AV2784">
        <v>304000</v>
      </c>
      <c r="LE2784" s="1"/>
    </row>
    <row r="2785" spans="43:317" x14ac:dyDescent="0.25">
      <c r="AQ2785" t="str">
        <v>YW570515 Corp</v>
      </c>
      <c r="AR2785" t="str">
        <v>XS2808817832</v>
      </c>
      <c r="AS2785" t="str">
        <v>YW5705150</v>
      </c>
      <c r="AT2785" t="str">
        <v>BNP 5.35 07/05/29</v>
      </c>
      <c r="AU2785" s="1">
        <v>47304</v>
      </c>
      <c r="AV2785">
        <v>7290000</v>
      </c>
      <c r="LE2785" s="1"/>
    </row>
    <row r="2786" spans="43:317" x14ac:dyDescent="0.25">
      <c r="AQ2786" t="str">
        <v>YW570639 Corp</v>
      </c>
      <c r="AR2786" t="str">
        <v>XS2804822000</v>
      </c>
      <c r="AS2786" t="str">
        <v>YW5706398</v>
      </c>
      <c r="AT2786" t="str">
        <v>BNP 5 ¾ 06/23/29</v>
      </c>
      <c r="AU2786" s="1">
        <v>47292</v>
      </c>
      <c r="AV2786">
        <v>5000000</v>
      </c>
      <c r="LE2786" s="1"/>
    </row>
    <row r="2787" spans="43:317" x14ac:dyDescent="0.25">
      <c r="AQ2787" t="str">
        <v>YW571578 Corp</v>
      </c>
      <c r="AR2787" t="str">
        <v>XS2804823743</v>
      </c>
      <c r="AS2787" t="str">
        <v>YW5715787</v>
      </c>
      <c r="AT2787" t="str">
        <v>BNP 5.46 06/23/29</v>
      </c>
      <c r="AU2787" s="1">
        <v>47292</v>
      </c>
      <c r="AV2787">
        <v>1160000</v>
      </c>
      <c r="LE2787" s="1"/>
    </row>
    <row r="2788" spans="43:317" x14ac:dyDescent="0.25">
      <c r="AQ2788" t="str">
        <v>YW571943 Corp</v>
      </c>
      <c r="AR2788" t="str">
        <v>XS2804844582</v>
      </c>
      <c r="AS2788" t="str">
        <v>YW5719433</v>
      </c>
      <c r="AT2788" t="str">
        <v>BNP 5.56 06/23/29</v>
      </c>
      <c r="AU2788" s="1">
        <v>47292</v>
      </c>
      <c r="AV2788">
        <v>500000</v>
      </c>
      <c r="LE2788" s="1"/>
    </row>
    <row r="2789" spans="43:317" x14ac:dyDescent="0.25">
      <c r="AQ2789" t="str">
        <v>YW572168 Corp</v>
      </c>
      <c r="AR2789" t="str">
        <v>XS2775399004</v>
      </c>
      <c r="AS2789" t="str">
        <v>YW5721686</v>
      </c>
      <c r="AT2789" t="str">
        <v>BNP Float 07/19/27</v>
      </c>
      <c r="AU2789" s="1">
        <v>46587</v>
      </c>
      <c r="AV2789">
        <v>2000000</v>
      </c>
      <c r="LE2789" s="1"/>
    </row>
    <row r="2790" spans="43:317" x14ac:dyDescent="0.25">
      <c r="AQ2790" t="str">
        <v>YW572242 Corp</v>
      </c>
      <c r="AR2790" t="str">
        <v>XS2775398709</v>
      </c>
      <c r="AS2790" t="str">
        <v>YW5722429</v>
      </c>
      <c r="AT2790" t="str">
        <v>BNP Float 07/17/29</v>
      </c>
      <c r="AU2790" s="1">
        <v>47316</v>
      </c>
      <c r="AV2790">
        <v>2000000</v>
      </c>
      <c r="LE2790" s="1"/>
    </row>
    <row r="2791" spans="43:317" x14ac:dyDescent="0.25">
      <c r="AQ2791" t="str">
        <v>YW582561 Corp</v>
      </c>
      <c r="AR2791" t="str">
        <v>XS2792932159</v>
      </c>
      <c r="AS2791" t="str">
        <v>YW5825610</v>
      </c>
      <c r="AT2791" t="str">
        <v>BNP 6 06/23/31</v>
      </c>
      <c r="AU2791" s="1">
        <v>48022</v>
      </c>
      <c r="AV2791">
        <v>10000000</v>
      </c>
      <c r="LE2791" s="1"/>
    </row>
    <row r="2792" spans="43:317" x14ac:dyDescent="0.25">
      <c r="AQ2792" t="str">
        <v>YW584090 Corp</v>
      </c>
      <c r="AR2792" t="str">
        <v>XS2817257855</v>
      </c>
      <c r="AS2792" t="str">
        <v>YW5840908</v>
      </c>
      <c r="AT2792" t="str">
        <v>BNP 6.15 07/05/29</v>
      </c>
      <c r="AU2792" s="1">
        <v>47304</v>
      </c>
      <c r="AV2792">
        <v>500000</v>
      </c>
      <c r="LE2792" s="1"/>
    </row>
    <row r="2793" spans="43:317" x14ac:dyDescent="0.25">
      <c r="AQ2793" t="str">
        <v>YW595752 Corp</v>
      </c>
      <c r="AR2793" t="str">
        <v>XS2808795921</v>
      </c>
      <c r="AS2793" t="str">
        <v>YW5957520</v>
      </c>
      <c r="AT2793" t="str">
        <v>BNP Float 07/22/29</v>
      </c>
      <c r="AU2793" s="1">
        <v>47321</v>
      </c>
      <c r="AV2793">
        <v>1000000</v>
      </c>
      <c r="LE2793" s="1"/>
    </row>
    <row r="2794" spans="43:317" x14ac:dyDescent="0.25">
      <c r="AQ2794" t="str">
        <v>YW605073 Corp</v>
      </c>
      <c r="AR2794" t="str">
        <v>XS2817265361</v>
      </c>
      <c r="AS2794" t="str">
        <v>YW6050739</v>
      </c>
      <c r="AT2794" t="str">
        <v>BNP 28.61 07/05/29</v>
      </c>
      <c r="AU2794" s="1">
        <v>47304</v>
      </c>
      <c r="AV2794">
        <v>5200000</v>
      </c>
      <c r="LE2794" s="1"/>
    </row>
    <row r="2795" spans="43:317" x14ac:dyDescent="0.25">
      <c r="AQ2795" t="str">
        <v>YW627582 Corp</v>
      </c>
      <c r="AR2795" t="str">
        <v>XS2808800945</v>
      </c>
      <c r="AS2795" t="str">
        <v>YW6275823</v>
      </c>
      <c r="AT2795" t="str">
        <v>BNP 5.9 07/05/29</v>
      </c>
      <c r="AU2795" s="1">
        <v>47304</v>
      </c>
      <c r="AV2795">
        <v>3000000</v>
      </c>
      <c r="LE2795" s="1"/>
    </row>
    <row r="2796" spans="43:317" x14ac:dyDescent="0.25">
      <c r="AQ2796" t="str">
        <v>YW629487 Corp</v>
      </c>
      <c r="AR2796" t="str">
        <v>XS2792927407</v>
      </c>
      <c r="AS2796" t="str">
        <v>YW6294873</v>
      </c>
      <c r="AT2796" t="str">
        <v>BNP Float 07/05/29</v>
      </c>
      <c r="AU2796" s="1">
        <v>47304</v>
      </c>
      <c r="AV2796">
        <v>1000000</v>
      </c>
      <c r="LE2796" s="1"/>
    </row>
    <row r="2797" spans="43:317" x14ac:dyDescent="0.25">
      <c r="AQ2797" t="str">
        <v>YW629642 Corp</v>
      </c>
      <c r="AR2797" t="str">
        <v>XS2811975171</v>
      </c>
      <c r="AS2797" t="str">
        <v>YW6296423</v>
      </c>
      <c r="AT2797" t="str">
        <v>BNP 5.65 07/05/29</v>
      </c>
      <c r="AU2797" s="1">
        <v>47304</v>
      </c>
      <c r="AV2797">
        <v>1000000</v>
      </c>
      <c r="LE2797" s="1"/>
    </row>
    <row r="2798" spans="43:317" x14ac:dyDescent="0.25">
      <c r="AQ2798" t="str">
        <v>YW630313 Corp</v>
      </c>
      <c r="AR2798" t="str">
        <v>XS2811568968</v>
      </c>
      <c r="AS2798" t="str">
        <v>YW6303138</v>
      </c>
      <c r="AT2798" t="str">
        <v>BNP 7 07/05/29</v>
      </c>
      <c r="AU2798" s="1">
        <v>47304</v>
      </c>
      <c r="AV2798">
        <v>600000</v>
      </c>
      <c r="LE2798" s="1"/>
    </row>
    <row r="2799" spans="43:317" x14ac:dyDescent="0.25">
      <c r="AQ2799" t="str">
        <v>YW664356 Corp</v>
      </c>
      <c r="AR2799" t="str">
        <v>XS2811965966</v>
      </c>
      <c r="AS2799" t="str">
        <v>YW6643566</v>
      </c>
      <c r="AT2799" t="str">
        <v>BNP Float 07/26/26</v>
      </c>
      <c r="AU2799" s="1">
        <v>46229</v>
      </c>
      <c r="AV2799">
        <v>500000</v>
      </c>
      <c r="LE2799" s="1"/>
    </row>
    <row r="2800" spans="43:317" x14ac:dyDescent="0.25">
      <c r="AQ2800" t="str">
        <v>YW664446 Corp</v>
      </c>
      <c r="AR2800" t="str">
        <v>XS2768637204</v>
      </c>
      <c r="AS2800" t="str">
        <v>YW6644465</v>
      </c>
      <c r="AT2800" t="str">
        <v>BNP 5.2 07/16/27</v>
      </c>
      <c r="AU2800" s="1">
        <v>46584</v>
      </c>
      <c r="AV2800">
        <v>15000000</v>
      </c>
      <c r="LE2800" s="1"/>
    </row>
    <row r="2801" spans="43:317" x14ac:dyDescent="0.25">
      <c r="AQ2801" t="str">
        <v>YW665925 Corp</v>
      </c>
      <c r="AR2801" t="str">
        <v>XS2775398881</v>
      </c>
      <c r="AS2801" t="str">
        <v>YW6659257</v>
      </c>
      <c r="AT2801" t="str">
        <v>BNP Float 07/17/31</v>
      </c>
      <c r="AU2801" s="1">
        <v>48046</v>
      </c>
      <c r="AV2801">
        <v>2000000</v>
      </c>
      <c r="LE2801" s="1"/>
    </row>
    <row r="2802" spans="43:317" x14ac:dyDescent="0.25">
      <c r="AQ2802" t="str">
        <v>YW677916 Corp</v>
      </c>
      <c r="AR2802" t="str">
        <v>XS2811991962</v>
      </c>
      <c r="AS2802" t="str">
        <v>YW6779162</v>
      </c>
      <c r="AT2802" t="str">
        <v>BNP Float 07/25/26</v>
      </c>
      <c r="AU2802" s="1">
        <v>46228</v>
      </c>
      <c r="AV2802">
        <v>900000</v>
      </c>
      <c r="LE2802" s="1"/>
    </row>
    <row r="2803" spans="43:317" x14ac:dyDescent="0.25">
      <c r="AQ2803" t="str">
        <v>YW699186 Corp</v>
      </c>
      <c r="AR2803" t="str">
        <v>XS2854325458</v>
      </c>
      <c r="AS2803" t="str">
        <v>YW6991866</v>
      </c>
      <c r="AT2803" t="str">
        <v>BNP Float 07/09/29</v>
      </c>
      <c r="AU2803" s="1">
        <v>47308</v>
      </c>
      <c r="AV2803">
        <v>960000</v>
      </c>
      <c r="LE2803" s="1"/>
    </row>
    <row r="2804" spans="43:317" x14ac:dyDescent="0.25">
      <c r="AQ2804" t="str">
        <v>YW732724 Corp</v>
      </c>
      <c r="AR2804" t="str">
        <v>XS2815495374</v>
      </c>
      <c r="AS2804" t="str">
        <v>YW7327243</v>
      </c>
      <c r="AT2804" t="str">
        <v>BNP 9.05 08/26/29</v>
      </c>
      <c r="AU2804" s="1">
        <v>47356</v>
      </c>
      <c r="AV2804">
        <v>400000</v>
      </c>
      <c r="LE2804" s="1"/>
    </row>
    <row r="2805" spans="43:317" x14ac:dyDescent="0.25">
      <c r="AQ2805" t="str">
        <v>YW734095 Corp</v>
      </c>
      <c r="AR2805" t="str">
        <v>XS2808808500</v>
      </c>
      <c r="AS2805" t="str">
        <v>YW7340956</v>
      </c>
      <c r="AT2805" t="str">
        <v>BNP 0 06/23/29</v>
      </c>
      <c r="AU2805" s="1">
        <v>47292</v>
      </c>
      <c r="AV2805">
        <v>2500000</v>
      </c>
      <c r="LE2805" s="1"/>
    </row>
    <row r="2806" spans="43:317" x14ac:dyDescent="0.25">
      <c r="AQ2806" t="str">
        <v>YW734403 Corp</v>
      </c>
      <c r="AR2806" t="str">
        <v>XS2808808252</v>
      </c>
      <c r="AS2806" t="str">
        <v>YW7344032</v>
      </c>
      <c r="AT2806" t="str">
        <v>BNP 0 06/23/29</v>
      </c>
      <c r="AU2806" s="1">
        <v>47292</v>
      </c>
      <c r="AV2806">
        <v>2500000</v>
      </c>
      <c r="LE2806" s="1"/>
    </row>
    <row r="2807" spans="43:317" x14ac:dyDescent="0.25">
      <c r="AQ2807" t="str">
        <v>YW734423 Corp</v>
      </c>
      <c r="AR2807" t="str">
        <v>XS2811977201</v>
      </c>
      <c r="AS2807" t="str">
        <v>YW7344230</v>
      </c>
      <c r="AT2807" t="str">
        <v>BNP Float 07/26/29</v>
      </c>
      <c r="AU2807" s="1">
        <v>47325</v>
      </c>
      <c r="AV2807">
        <v>500000</v>
      </c>
      <c r="LE2807" s="1"/>
    </row>
    <row r="2808" spans="43:317" x14ac:dyDescent="0.25">
      <c r="AQ2808" t="str">
        <v>YW734755 Corp</v>
      </c>
      <c r="AR2808" t="str">
        <v>XS2811995872</v>
      </c>
      <c r="AS2808" t="str">
        <v>YW7347555</v>
      </c>
      <c r="AT2808" t="str">
        <v>BNP 0 06/23/29</v>
      </c>
      <c r="AU2808" s="1">
        <v>47292</v>
      </c>
      <c r="AV2808">
        <v>1000000</v>
      </c>
      <c r="LE2808" s="1"/>
    </row>
    <row r="2809" spans="43:317" x14ac:dyDescent="0.25">
      <c r="AQ2809" t="str">
        <v>YW735296 Corp</v>
      </c>
      <c r="AR2809" t="str">
        <v>XS2811568885</v>
      </c>
      <c r="AS2809" t="str">
        <v>YW7352969</v>
      </c>
      <c r="AT2809" t="str">
        <v>BNP 0 06/23/29</v>
      </c>
      <c r="AU2809" s="1">
        <v>47292</v>
      </c>
      <c r="AV2809">
        <v>20000000</v>
      </c>
      <c r="LE2809" s="1"/>
    </row>
    <row r="2810" spans="43:317" x14ac:dyDescent="0.25">
      <c r="AQ2810" t="str">
        <v>YW735354 Corp</v>
      </c>
      <c r="AR2810" t="str">
        <v>XS2811995799</v>
      </c>
      <c r="AS2810" t="str">
        <v>YW7353546</v>
      </c>
      <c r="AT2810" t="str">
        <v>BNP 0 06/23/29</v>
      </c>
      <c r="AU2810" s="1">
        <v>47292</v>
      </c>
      <c r="AV2810">
        <v>1000000</v>
      </c>
      <c r="LE2810" s="1"/>
    </row>
    <row r="2811" spans="43:317" x14ac:dyDescent="0.25">
      <c r="AQ2811" t="str">
        <v>YW739158 Corp</v>
      </c>
      <c r="AR2811" t="str">
        <v>XS2808824291</v>
      </c>
      <c r="AS2811" t="str">
        <v>YW7391587</v>
      </c>
      <c r="AT2811" t="str">
        <v>BNP 5.03 06/23/27</v>
      </c>
      <c r="AU2811" s="1">
        <v>46561</v>
      </c>
      <c r="AV2811">
        <v>1400000</v>
      </c>
      <c r="LE2811" s="1"/>
    </row>
    <row r="2812" spans="43:317" x14ac:dyDescent="0.25">
      <c r="AQ2812" t="str">
        <v>YW739935 Corp</v>
      </c>
      <c r="AR2812" t="str">
        <v>XS2792931425</v>
      </c>
      <c r="AS2812" t="str">
        <v>YW7399358</v>
      </c>
      <c r="AT2812" t="str">
        <v>BNP 0 06/23/34</v>
      </c>
      <c r="AU2812" s="1">
        <v>49118</v>
      </c>
      <c r="AV2812">
        <v>750000</v>
      </c>
      <c r="LE2812" s="1"/>
    </row>
    <row r="2813" spans="43:317" x14ac:dyDescent="0.25">
      <c r="AQ2813" t="str">
        <v>YW740445 Corp</v>
      </c>
      <c r="AR2813" t="str">
        <v>XS2808798198</v>
      </c>
      <c r="AS2813" t="str">
        <v>YW7404455</v>
      </c>
      <c r="AT2813" t="str">
        <v>BNP 4.73 06/23/26</v>
      </c>
      <c r="AU2813" s="1">
        <v>46196</v>
      </c>
      <c r="AV2813">
        <v>1000000</v>
      </c>
      <c r="LE2813" s="1"/>
    </row>
    <row r="2814" spans="43:317" x14ac:dyDescent="0.25">
      <c r="AQ2814" t="str">
        <v>YW743032 Corp</v>
      </c>
      <c r="AR2814" t="str">
        <v>XS2808824614</v>
      </c>
      <c r="AS2814" t="str">
        <v>YW7430328</v>
      </c>
      <c r="AT2814" t="str">
        <v>BNP 5.84 06/23/29</v>
      </c>
      <c r="AU2814" s="1">
        <v>47292</v>
      </c>
      <c r="AV2814">
        <v>1200000</v>
      </c>
      <c r="LE2814" s="1"/>
    </row>
    <row r="2815" spans="43:317" x14ac:dyDescent="0.25">
      <c r="AQ2815" t="str">
        <v>YW744547 Corp</v>
      </c>
      <c r="AR2815" t="str">
        <v>XS2792931185</v>
      </c>
      <c r="AS2815" t="str">
        <v>YW7445474</v>
      </c>
      <c r="AT2815" t="str">
        <v>BNP 5.05 06/23/29</v>
      </c>
      <c r="AU2815" s="1">
        <v>47292</v>
      </c>
      <c r="AV2815">
        <v>750000</v>
      </c>
      <c r="LE2815" s="1"/>
    </row>
    <row r="2816" spans="43:317" x14ac:dyDescent="0.25">
      <c r="AQ2816" t="str">
        <v>YW745065 Corp</v>
      </c>
      <c r="AR2816" t="str">
        <v>XS2811986962</v>
      </c>
      <c r="AS2816" t="str">
        <v>YW7450656</v>
      </c>
      <c r="AT2816" t="str">
        <v>BNP 0 06/23/29</v>
      </c>
      <c r="AU2816" s="1">
        <v>47292</v>
      </c>
      <c r="AV2816">
        <v>1000000</v>
      </c>
      <c r="LE2816" s="1"/>
    </row>
    <row r="2817" spans="43:317" x14ac:dyDescent="0.25">
      <c r="AQ2817" t="str">
        <v>YW748031 Corp</v>
      </c>
      <c r="AR2817" t="str">
        <v>XS2811986889</v>
      </c>
      <c r="AS2817" t="str">
        <v>YW7480315</v>
      </c>
      <c r="AT2817" t="str">
        <v>BNP 5.64 06/23/29</v>
      </c>
      <c r="AU2817" s="1">
        <v>47292</v>
      </c>
      <c r="AV2817">
        <v>1000000</v>
      </c>
      <c r="LE2817" s="1"/>
    </row>
    <row r="2818" spans="43:317" x14ac:dyDescent="0.25">
      <c r="AQ2818" t="str">
        <v>YW762580 Corp</v>
      </c>
      <c r="AR2818" t="str">
        <v>XS2811986533</v>
      </c>
      <c r="AS2818" t="str">
        <v>YW7625802</v>
      </c>
      <c r="AT2818" t="str">
        <v>BNP Float 07/29/29</v>
      </c>
      <c r="AU2818" s="1">
        <v>47328</v>
      </c>
      <c r="AV2818">
        <v>500000</v>
      </c>
      <c r="LE2818" s="1"/>
    </row>
    <row r="2819" spans="43:317" x14ac:dyDescent="0.25">
      <c r="AQ2819" t="str">
        <v>YW800303 Corp</v>
      </c>
      <c r="AR2819" t="str">
        <v>XS2821121329</v>
      </c>
      <c r="AS2819" t="str">
        <v>YW8003033</v>
      </c>
      <c r="AT2819" t="str">
        <v>BNP 26 ¼ 07/05/29</v>
      </c>
      <c r="AU2819" s="1">
        <v>47304</v>
      </c>
      <c r="AV2819">
        <v>500000</v>
      </c>
      <c r="LE2819" s="1"/>
    </row>
    <row r="2820" spans="43:317" x14ac:dyDescent="0.25">
      <c r="AQ2820" t="str">
        <v>YW800377 Corp</v>
      </c>
      <c r="AR2820" t="str">
        <v>XS2310426957</v>
      </c>
      <c r="AS2820" t="str">
        <v>YW8003777</v>
      </c>
      <c r="AT2820" t="str">
        <v>BNP 27.98 01/08/26</v>
      </c>
      <c r="AU2820" s="1">
        <v>46030</v>
      </c>
      <c r="AV2820">
        <v>1000000</v>
      </c>
      <c r="LE2820" s="1"/>
    </row>
    <row r="2821" spans="43:317" x14ac:dyDescent="0.25">
      <c r="AQ2821" t="str">
        <v>YW800487 Corp</v>
      </c>
      <c r="AR2821" t="str">
        <v>XS2310425397</v>
      </c>
      <c r="AS2821" t="str">
        <v>YW8004874</v>
      </c>
      <c r="AT2821" t="str">
        <v>BNP 74.54 01/06/28</v>
      </c>
      <c r="AU2821" s="1">
        <v>46758</v>
      </c>
      <c r="AV2821">
        <v>1000000</v>
      </c>
      <c r="LE2821" s="1"/>
    </row>
    <row r="2822" spans="43:317" x14ac:dyDescent="0.25">
      <c r="AQ2822" t="str">
        <v>YW800922 Corp</v>
      </c>
      <c r="AR2822" t="str">
        <v>XS2817258580</v>
      </c>
      <c r="AS2822" t="str">
        <v>YW8009220</v>
      </c>
      <c r="AT2822" t="str">
        <v>BNP 5.4 07/05/29</v>
      </c>
      <c r="AU2822" s="1">
        <v>47304</v>
      </c>
      <c r="AV2822">
        <v>3635000</v>
      </c>
      <c r="LE2822" s="1"/>
    </row>
    <row r="2823" spans="43:317" x14ac:dyDescent="0.25">
      <c r="AQ2823" t="str">
        <v>YW822206 Corp</v>
      </c>
      <c r="AR2823" t="str">
        <v>XS2815478958</v>
      </c>
      <c r="AS2823" t="str">
        <v>YW8222062</v>
      </c>
      <c r="AT2823" t="str">
        <v>BNP 0 08/12/27</v>
      </c>
      <c r="AU2823" s="1">
        <v>46611</v>
      </c>
      <c r="AV2823">
        <v>1500000</v>
      </c>
      <c r="LE2823" s="1"/>
    </row>
    <row r="2824" spans="43:317" x14ac:dyDescent="0.25">
      <c r="AQ2824" t="str">
        <v>YW831303 Corp</v>
      </c>
      <c r="AR2824" t="str">
        <v>XS2821130072</v>
      </c>
      <c r="AS2824" t="str">
        <v>YW8313036</v>
      </c>
      <c r="AT2824" t="str">
        <v>BNP Float 07/05/29</v>
      </c>
      <c r="AU2824" s="1">
        <v>47304</v>
      </c>
      <c r="AV2824">
        <v>12500000</v>
      </c>
      <c r="LE2824" s="1"/>
    </row>
    <row r="2825" spans="43:317" x14ac:dyDescent="0.25">
      <c r="AQ2825" t="str">
        <v>YW857565 Corp</v>
      </c>
      <c r="AR2825" t="str">
        <v>XS2824222470</v>
      </c>
      <c r="AS2825" t="str">
        <v>YW8575659</v>
      </c>
      <c r="AT2825" t="str">
        <v>BNP 95 07/05/34</v>
      </c>
      <c r="AU2825" s="1">
        <v>49130</v>
      </c>
      <c r="AV2825">
        <v>350000</v>
      </c>
      <c r="LE2825" s="1"/>
    </row>
    <row r="2826" spans="43:317" x14ac:dyDescent="0.25">
      <c r="AQ2826" t="str">
        <v>YW860778 Corp</v>
      </c>
      <c r="AR2826" t="str">
        <v>XS2824226208</v>
      </c>
      <c r="AS2826" t="str">
        <v>YW8607783</v>
      </c>
      <c r="AT2826" t="str">
        <v>BNP 71.99 07/07/31</v>
      </c>
      <c r="AU2826" s="1">
        <v>48036</v>
      </c>
      <c r="AV2826">
        <v>500000</v>
      </c>
      <c r="LE2826" s="1"/>
    </row>
    <row r="2827" spans="43:317" x14ac:dyDescent="0.25">
      <c r="AQ2827" t="str">
        <v>YW861011 Corp</v>
      </c>
      <c r="AR2827" t="str">
        <v>XS2821128506</v>
      </c>
      <c r="AS2827" t="str">
        <v>YW8610118</v>
      </c>
      <c r="AT2827" t="str">
        <v>BNP Float 07/05/29</v>
      </c>
      <c r="AU2827" s="1">
        <v>47304</v>
      </c>
      <c r="AV2827">
        <v>10000000</v>
      </c>
      <c r="LE2827" s="1"/>
    </row>
    <row r="2828" spans="43:317" x14ac:dyDescent="0.25">
      <c r="AQ2828" t="str">
        <v>YW895925 Corp</v>
      </c>
      <c r="AR2828" t="str">
        <v>XS2815481580</v>
      </c>
      <c r="AS2828" t="str">
        <v>YW8959259</v>
      </c>
      <c r="AT2828" t="str">
        <v>BNP Float 07/31/29</v>
      </c>
      <c r="AU2828" s="1">
        <v>47330</v>
      </c>
      <c r="AV2828">
        <v>800000</v>
      </c>
      <c r="LE2828" s="1"/>
    </row>
    <row r="2829" spans="43:317" x14ac:dyDescent="0.25">
      <c r="AQ2829" t="str">
        <v>YW906956 Corp</v>
      </c>
      <c r="AR2829" t="str">
        <v>XS2821133258</v>
      </c>
      <c r="AS2829" t="str">
        <v>YW9069561</v>
      </c>
      <c r="AT2829" t="str">
        <v>BNP 5.2 07/05/29</v>
      </c>
      <c r="AU2829" s="1">
        <v>47304</v>
      </c>
      <c r="AV2829">
        <v>700000</v>
      </c>
      <c r="LE2829" s="1"/>
    </row>
    <row r="2830" spans="43:317" x14ac:dyDescent="0.25">
      <c r="AQ2830" t="str">
        <v>YW938477 Corp</v>
      </c>
      <c r="AR2830" t="str">
        <v>XS2815490904</v>
      </c>
      <c r="AS2830" t="str">
        <v>YW9384770</v>
      </c>
      <c r="AT2830" t="str">
        <v>BNP Float 08/09/29</v>
      </c>
      <c r="AU2830" s="1">
        <v>47339</v>
      </c>
      <c r="AV2830">
        <v>12200000</v>
      </c>
      <c r="LE2830" s="1"/>
    </row>
    <row r="2831" spans="43:317" x14ac:dyDescent="0.25">
      <c r="AQ2831" t="str">
        <v>YW938834 Corp</v>
      </c>
      <c r="AR2831" t="str">
        <v>FR001400QBZ0</v>
      </c>
      <c r="AS2831" t="str">
        <v>YW9388342</v>
      </c>
      <c r="AT2831" t="str">
        <v>BNP Float 07/17/36</v>
      </c>
      <c r="AU2831" s="1">
        <v>49873</v>
      </c>
      <c r="AV2831">
        <v>30000000</v>
      </c>
      <c r="LE2831" s="1"/>
    </row>
    <row r="2832" spans="43:317" x14ac:dyDescent="0.25">
      <c r="AQ2832" t="str">
        <v>YW945111 Corp</v>
      </c>
      <c r="AR2832" t="str">
        <v>XS2824170901</v>
      </c>
      <c r="AS2832" t="str">
        <v>YW9451116</v>
      </c>
      <c r="AT2832" t="str">
        <v>BNP 6.3 07/07/31</v>
      </c>
      <c r="AU2832" s="1">
        <v>48036</v>
      </c>
      <c r="AV2832">
        <v>500000</v>
      </c>
      <c r="LE2832" s="1"/>
    </row>
    <row r="2833" spans="43:317" x14ac:dyDescent="0.25">
      <c r="AQ2833" t="str">
        <v>YW945698 Corp</v>
      </c>
      <c r="AR2833" t="str">
        <v>XS2824171461</v>
      </c>
      <c r="AS2833" t="str">
        <v>YW9456982</v>
      </c>
      <c r="AT2833" t="str">
        <v>BNP 7.4 07/07/31</v>
      </c>
      <c r="AU2833" s="1">
        <v>48036</v>
      </c>
      <c r="AV2833">
        <v>350000</v>
      </c>
      <c r="LE2833" s="1"/>
    </row>
    <row r="2834" spans="43:317" x14ac:dyDescent="0.25">
      <c r="AQ2834" t="str">
        <v>YW947220 Corp</v>
      </c>
      <c r="AR2834" t="str">
        <v>XS2824171032</v>
      </c>
      <c r="AS2834" t="str">
        <v>YW9472203</v>
      </c>
      <c r="AT2834" t="str">
        <v>BNP 6 ½ 07/07/31</v>
      </c>
      <c r="AU2834" s="1">
        <v>48036</v>
      </c>
      <c r="AV2834">
        <v>500000</v>
      </c>
      <c r="LE2834" s="1"/>
    </row>
    <row r="2835" spans="43:317" x14ac:dyDescent="0.25">
      <c r="AQ2835" t="str">
        <v>YW969846 Corp</v>
      </c>
      <c r="AR2835" t="str">
        <v>XS2824179019</v>
      </c>
      <c r="AS2835" t="str">
        <v>YW9698468</v>
      </c>
      <c r="AT2835" t="str">
        <v>BNP 9.8 07/05/29</v>
      </c>
      <c r="AU2835" s="1">
        <v>47304</v>
      </c>
      <c r="AV2835">
        <v>1000000</v>
      </c>
      <c r="LE2835" s="1"/>
    </row>
    <row r="2836" spans="43:317" x14ac:dyDescent="0.25">
      <c r="AQ2836" t="str">
        <v>YX008484 Corp</v>
      </c>
      <c r="AR2836" t="str">
        <v>XS2716253914</v>
      </c>
      <c r="AS2836" t="str">
        <v>YX0084849</v>
      </c>
      <c r="AT2836" t="str">
        <v>BNP 5.46 12/23/28</v>
      </c>
      <c r="AU2836" s="1">
        <v>47110</v>
      </c>
      <c r="AV2836">
        <v>2000000</v>
      </c>
      <c r="LE2836" s="1"/>
    </row>
    <row r="2837" spans="43:317" x14ac:dyDescent="0.25">
      <c r="AQ2837" t="str">
        <v>YX008846 Corp</v>
      </c>
      <c r="AR2837" t="str">
        <v>XS2717652403</v>
      </c>
      <c r="AS2837" t="str">
        <v>YX0088469</v>
      </c>
      <c r="AT2837" t="str">
        <v>BNP 6.02 12/23/28</v>
      </c>
      <c r="AU2837" s="1">
        <v>47110</v>
      </c>
      <c r="AV2837">
        <v>1000000</v>
      </c>
      <c r="LE2837" s="1"/>
    </row>
    <row r="2838" spans="43:317" x14ac:dyDescent="0.25">
      <c r="AQ2838" t="str">
        <v>YX008975 Corp</v>
      </c>
      <c r="AR2838" t="str">
        <v>XS2354888682</v>
      </c>
      <c r="AS2838" t="str">
        <v>YX0089756</v>
      </c>
      <c r="AT2838" t="str">
        <v>BNP 5.8 12/23/28</v>
      </c>
      <c r="AU2838" s="1">
        <v>47110</v>
      </c>
      <c r="AV2838">
        <v>1000000</v>
      </c>
      <c r="LE2838" s="1"/>
    </row>
    <row r="2839" spans="43:317" x14ac:dyDescent="0.25">
      <c r="AQ2839" t="str">
        <v>YX009273 Corp</v>
      </c>
      <c r="AR2839" t="str">
        <v>XS2712403760</v>
      </c>
      <c r="AS2839" t="str">
        <v>YX0092735</v>
      </c>
      <c r="AT2839" t="str">
        <v>BNP 0 12/23/28</v>
      </c>
      <c r="AU2839" s="1">
        <v>47110</v>
      </c>
      <c r="AV2839">
        <v>500000</v>
      </c>
      <c r="LE2839" s="1"/>
    </row>
    <row r="2840" spans="43:317" x14ac:dyDescent="0.25">
      <c r="AQ2840" t="str">
        <v>YX010551 Corp</v>
      </c>
      <c r="AR2840" t="str">
        <v>XS2716263715</v>
      </c>
      <c r="AS2840" t="str">
        <v>YX0105511</v>
      </c>
      <c r="AT2840" t="str">
        <v>BNP 0 12/23/28</v>
      </c>
      <c r="AU2840" s="1">
        <v>47110</v>
      </c>
      <c r="AV2840">
        <v>1000000</v>
      </c>
      <c r="LE2840" s="1"/>
    </row>
    <row r="2841" spans="43:317" x14ac:dyDescent="0.25">
      <c r="AQ2841" t="str">
        <v>YX011276 Corp</v>
      </c>
      <c r="AR2841" t="str">
        <v>XS2442155052</v>
      </c>
      <c r="AS2841" t="str">
        <v>YX0112764</v>
      </c>
      <c r="AT2841" t="str">
        <v>BNP 5.18 12/23/28</v>
      </c>
      <c r="AU2841" s="1">
        <v>47110</v>
      </c>
      <c r="AV2841">
        <v>700000</v>
      </c>
      <c r="LE2841" s="1"/>
    </row>
    <row r="2842" spans="43:317" x14ac:dyDescent="0.25">
      <c r="AQ2842" t="str">
        <v>YX011741 Corp</v>
      </c>
      <c r="AR2842" t="str">
        <v>XS2372783998</v>
      </c>
      <c r="AS2842" t="str">
        <v>YX0117417</v>
      </c>
      <c r="AT2842" t="str">
        <v>BNP 5.95 12/23/28</v>
      </c>
      <c r="AU2842" s="1">
        <v>47110</v>
      </c>
      <c r="AV2842">
        <v>1000000</v>
      </c>
      <c r="LE2842" s="1"/>
    </row>
    <row r="2843" spans="43:317" x14ac:dyDescent="0.25">
      <c r="AQ2843" t="str">
        <v>YX012339 Corp</v>
      </c>
      <c r="AR2843" t="str">
        <v>XS2354887874</v>
      </c>
      <c r="AS2843" t="str">
        <v>YX0123399</v>
      </c>
      <c r="AT2843" t="str">
        <v>BNP 5.85 12/23/28</v>
      </c>
      <c r="AU2843" s="1">
        <v>47110</v>
      </c>
      <c r="AV2843">
        <v>1000000</v>
      </c>
      <c r="LE2843" s="1"/>
    </row>
    <row r="2844" spans="43:317" x14ac:dyDescent="0.25">
      <c r="AQ2844" t="str">
        <v>YX013416 Corp</v>
      </c>
      <c r="AR2844" t="str">
        <v>XS2406105408</v>
      </c>
      <c r="AS2844" t="str">
        <v>YX0134164</v>
      </c>
      <c r="AT2844" t="str">
        <v>BNP 6.15 12/23/28</v>
      </c>
      <c r="AU2844" s="1">
        <v>47110</v>
      </c>
      <c r="AV2844">
        <v>3200000</v>
      </c>
      <c r="LE2844" s="1"/>
    </row>
    <row r="2845" spans="43:317" x14ac:dyDescent="0.25">
      <c r="AQ2845" t="str">
        <v>YX013545 Corp</v>
      </c>
      <c r="AR2845" t="str">
        <v>XS2714127466</v>
      </c>
      <c r="AS2845" t="str">
        <v>YX0135450</v>
      </c>
      <c r="AT2845" t="str">
        <v>BNP 5.61 12/23/28</v>
      </c>
      <c r="AU2845" s="1">
        <v>47110</v>
      </c>
      <c r="AV2845">
        <v>1650000</v>
      </c>
      <c r="LE2845" s="1"/>
    </row>
    <row r="2846" spans="43:317" x14ac:dyDescent="0.25">
      <c r="AQ2846" t="str">
        <v>YX014528 Corp</v>
      </c>
      <c r="AR2846" t="str">
        <v>XS2348177283</v>
      </c>
      <c r="AS2846" t="str">
        <v>YX0145285</v>
      </c>
      <c r="AT2846" t="str">
        <v>BNP 5.83 12/23/28</v>
      </c>
      <c r="AU2846" s="1">
        <v>47110</v>
      </c>
      <c r="AV2846">
        <v>850000</v>
      </c>
      <c r="LE2846" s="1"/>
    </row>
    <row r="2847" spans="43:317" x14ac:dyDescent="0.25">
      <c r="AQ2847" t="str">
        <v>YX014621 Corp</v>
      </c>
      <c r="AR2847" t="str">
        <v>XS2699247131</v>
      </c>
      <c r="AS2847" t="str">
        <v>YX0146218</v>
      </c>
      <c r="AT2847" t="str">
        <v>BNP 5 ½ 12/23/28</v>
      </c>
      <c r="AU2847" s="1">
        <v>47110</v>
      </c>
      <c r="AV2847">
        <v>1100000</v>
      </c>
      <c r="LE2847" s="1"/>
    </row>
    <row r="2848" spans="43:317" x14ac:dyDescent="0.25">
      <c r="AQ2848" t="str">
        <v>YX015347 Corp</v>
      </c>
      <c r="AR2848" t="str">
        <v>XS2701348588</v>
      </c>
      <c r="AS2848" t="str">
        <v>YX0153479</v>
      </c>
      <c r="AT2848" t="str">
        <v>BNP 0 12/23/28</v>
      </c>
      <c r="AU2848" s="1">
        <v>47110</v>
      </c>
      <c r="AV2848">
        <v>2600000</v>
      </c>
      <c r="LE2848" s="1"/>
    </row>
    <row r="2849" spans="43:317" x14ac:dyDescent="0.25">
      <c r="AQ2849" t="str">
        <v>YX015819 Corp</v>
      </c>
      <c r="AR2849" t="str">
        <v>XS2386391663</v>
      </c>
      <c r="AS2849" t="str">
        <v>YX0158197</v>
      </c>
      <c r="AT2849" t="str">
        <v>BNP 0 12/23/28</v>
      </c>
      <c r="AU2849" s="1">
        <v>47110</v>
      </c>
      <c r="AV2849">
        <v>700000</v>
      </c>
      <c r="LE2849" s="1"/>
    </row>
    <row r="2850" spans="43:317" x14ac:dyDescent="0.25">
      <c r="AQ2850" t="str">
        <v>YX015888 Corp</v>
      </c>
      <c r="AR2850" t="str">
        <v>XS2386389766</v>
      </c>
      <c r="AS2850" t="str">
        <v>YX0158882</v>
      </c>
      <c r="AT2850" t="str">
        <v>BNP 5.6 12/23/28</v>
      </c>
      <c r="AU2850" s="1">
        <v>47110</v>
      </c>
      <c r="AV2850">
        <v>2500000</v>
      </c>
      <c r="LE2850" s="1"/>
    </row>
    <row r="2851" spans="43:317" x14ac:dyDescent="0.25">
      <c r="AQ2851" t="str">
        <v>YX016282 Corp</v>
      </c>
      <c r="AR2851" t="str">
        <v>XS2712403414</v>
      </c>
      <c r="AS2851" t="str">
        <v>YX0162827</v>
      </c>
      <c r="AT2851" t="str">
        <v>BNP 7 ¼ 12/23/28</v>
      </c>
      <c r="AU2851" s="1">
        <v>47110</v>
      </c>
      <c r="AV2851">
        <v>1750000</v>
      </c>
      <c r="LE2851" s="1"/>
    </row>
    <row r="2852" spans="43:317" x14ac:dyDescent="0.25">
      <c r="AQ2852" t="str">
        <v>YX016327 Corp</v>
      </c>
      <c r="AR2852" t="str">
        <v>XS2712403687</v>
      </c>
      <c r="AS2852" t="str">
        <v>YX0163270</v>
      </c>
      <c r="AT2852" t="str">
        <v>BNP 5 ½ 12/23/28</v>
      </c>
      <c r="AU2852" s="1">
        <v>47110</v>
      </c>
      <c r="AV2852">
        <v>1350000</v>
      </c>
      <c r="LE2852" s="1"/>
    </row>
    <row r="2853" spans="43:317" x14ac:dyDescent="0.25">
      <c r="AQ2853" t="str">
        <v>YX016419 Corp</v>
      </c>
      <c r="AR2853" t="str">
        <v>XS2701345139</v>
      </c>
      <c r="AS2853" t="str">
        <v>YX0164195</v>
      </c>
      <c r="AT2853" t="str">
        <v>BNP 5 ½ 12/23/28</v>
      </c>
      <c r="AU2853" s="1">
        <v>47110</v>
      </c>
      <c r="AV2853">
        <v>600000</v>
      </c>
      <c r="LE2853" s="1"/>
    </row>
    <row r="2854" spans="43:317" x14ac:dyDescent="0.25">
      <c r="AQ2854" t="str">
        <v>YX016628 Corp</v>
      </c>
      <c r="AR2854" t="str">
        <v>XS2701349800</v>
      </c>
      <c r="AS2854" t="str">
        <v>YX0166281</v>
      </c>
      <c r="AT2854" t="str">
        <v>BNP 0 12/23/28</v>
      </c>
      <c r="AU2854" s="1">
        <v>47110</v>
      </c>
      <c r="AV2854">
        <v>1200000</v>
      </c>
      <c r="LE2854" s="1"/>
    </row>
    <row r="2855" spans="43:317" x14ac:dyDescent="0.25">
      <c r="AQ2855" t="str">
        <v>YX017050 Corp</v>
      </c>
      <c r="AR2855" t="str">
        <v>XS2719872421</v>
      </c>
      <c r="AS2855" t="str">
        <v>YX0170507</v>
      </c>
      <c r="AT2855" t="str">
        <v>BNP 5.69 12/23/28</v>
      </c>
      <c r="AU2855" s="1">
        <v>47110</v>
      </c>
      <c r="AV2855">
        <v>950000</v>
      </c>
      <c r="LE2855" s="1"/>
    </row>
    <row r="2856" spans="43:317" x14ac:dyDescent="0.25">
      <c r="AQ2856" t="str">
        <v>YX017084 Corp</v>
      </c>
      <c r="AR2856" t="str">
        <v>XS2712403091</v>
      </c>
      <c r="AS2856" t="str">
        <v>YX0170846</v>
      </c>
      <c r="AT2856" t="str">
        <v>BNP 0 12/23/28</v>
      </c>
      <c r="AU2856" s="1">
        <v>47110</v>
      </c>
      <c r="AV2856">
        <v>500000</v>
      </c>
      <c r="LE2856" s="1"/>
    </row>
    <row r="2857" spans="43:317" x14ac:dyDescent="0.25">
      <c r="AQ2857" t="str">
        <v>YX017137 Corp</v>
      </c>
      <c r="AR2857" t="str">
        <v>XS2716264101</v>
      </c>
      <c r="AS2857" t="str">
        <v>YX0171372</v>
      </c>
      <c r="AT2857" t="str">
        <v>BNP 0 12/23/28</v>
      </c>
      <c r="AU2857" s="1">
        <v>47110</v>
      </c>
      <c r="AV2857">
        <v>1000000</v>
      </c>
      <c r="LE2857" s="1"/>
    </row>
    <row r="2858" spans="43:317" x14ac:dyDescent="0.25">
      <c r="AQ2858" t="str">
        <v>YX017141 Corp</v>
      </c>
      <c r="AR2858" t="str">
        <v>XS2703310099</v>
      </c>
      <c r="AS2858" t="str">
        <v>YX0171414</v>
      </c>
      <c r="AT2858" t="str">
        <v>BNP 5.7 12/23/28</v>
      </c>
      <c r="AU2858" s="1">
        <v>47110</v>
      </c>
      <c r="AV2858">
        <v>1700000</v>
      </c>
      <c r="LE2858" s="1"/>
    </row>
    <row r="2859" spans="43:317" x14ac:dyDescent="0.25">
      <c r="AQ2859" t="str">
        <v>YX018011 Corp</v>
      </c>
      <c r="AR2859" t="str">
        <v>XS2701344751</v>
      </c>
      <c r="AS2859" t="str">
        <v>YX0180118</v>
      </c>
      <c r="AT2859" t="str">
        <v>BNP 5.19 12/23/28</v>
      </c>
      <c r="AU2859" s="1">
        <v>47110</v>
      </c>
      <c r="AV2859">
        <v>850000</v>
      </c>
      <c r="LE2859" s="1"/>
    </row>
    <row r="2860" spans="43:317" x14ac:dyDescent="0.25">
      <c r="AQ2860" t="str">
        <v>YX018148 Corp</v>
      </c>
      <c r="AR2860" t="str">
        <v>XS2716253161</v>
      </c>
      <c r="AS2860" t="str">
        <v>YX0181488</v>
      </c>
      <c r="AT2860" t="str">
        <v>BNP 5 ½ 12/23/28</v>
      </c>
      <c r="AU2860" s="1">
        <v>47110</v>
      </c>
      <c r="AV2860">
        <v>1000000</v>
      </c>
      <c r="LE2860" s="1"/>
    </row>
    <row r="2861" spans="43:317" x14ac:dyDescent="0.25">
      <c r="AQ2861" t="str">
        <v>YX019829 Corp</v>
      </c>
      <c r="AR2861" t="str">
        <v>XS2716263632</v>
      </c>
      <c r="AS2861" t="str">
        <v>YX0198292</v>
      </c>
      <c r="AT2861" t="str">
        <v>BNP 0 12/23/28</v>
      </c>
      <c r="AU2861" s="1">
        <v>47110</v>
      </c>
      <c r="AV2861">
        <v>1000000</v>
      </c>
      <c r="LE2861" s="1"/>
    </row>
    <row r="2862" spans="43:317" x14ac:dyDescent="0.25">
      <c r="AQ2862" t="str">
        <v>YX019838 Corp</v>
      </c>
      <c r="AR2862" t="str">
        <v>XS2701349719</v>
      </c>
      <c r="AS2862" t="str">
        <v>YX0198383</v>
      </c>
      <c r="AT2862" t="str">
        <v>BNP 0 12/23/28</v>
      </c>
      <c r="AU2862" s="1">
        <v>47110</v>
      </c>
      <c r="AV2862">
        <v>1000000</v>
      </c>
      <c r="LE2862" s="1"/>
    </row>
    <row r="2863" spans="43:317" x14ac:dyDescent="0.25">
      <c r="AQ2863" t="str">
        <v>YX020257 Corp</v>
      </c>
      <c r="AR2863" t="str">
        <v>XS2701349552</v>
      </c>
      <c r="AS2863" t="str">
        <v>YX0202573</v>
      </c>
      <c r="AT2863" t="str">
        <v>BNP 0 12/23/28</v>
      </c>
      <c r="AU2863" s="1">
        <v>47110</v>
      </c>
      <c r="AV2863">
        <v>1000000</v>
      </c>
      <c r="LE2863" s="1"/>
    </row>
    <row r="2864" spans="43:317" x14ac:dyDescent="0.25">
      <c r="AQ2864" t="str">
        <v>YX033921 Corp</v>
      </c>
      <c r="AR2864" t="str">
        <v>XS2703310255</v>
      </c>
      <c r="AS2864" t="str">
        <v>YX0339219</v>
      </c>
      <c r="AT2864" t="str">
        <v>BNP 0 12/23/28</v>
      </c>
      <c r="AU2864" s="1">
        <v>47110</v>
      </c>
      <c r="AV2864">
        <v>1100000</v>
      </c>
      <c r="LE2864" s="1"/>
    </row>
    <row r="2865" spans="43:317" x14ac:dyDescent="0.25">
      <c r="AQ2865" t="str">
        <v>YX039978 Corp</v>
      </c>
      <c r="AR2865" t="str">
        <v>XS2759235596</v>
      </c>
      <c r="AS2865" t="str">
        <v>YX0399783</v>
      </c>
      <c r="AT2865" t="str">
        <v>BNP 0 07/05/29</v>
      </c>
      <c r="AU2865" s="1">
        <v>47304</v>
      </c>
      <c r="AV2865">
        <v>667000</v>
      </c>
      <c r="LE2865" s="1"/>
    </row>
    <row r="2866" spans="43:317" x14ac:dyDescent="0.25">
      <c r="AQ2866" t="str">
        <v>YX043090 Corp</v>
      </c>
      <c r="AR2866" t="str">
        <v>XS2758239458</v>
      </c>
      <c r="AS2866" t="str">
        <v>YX0430901</v>
      </c>
      <c r="AT2866" t="str">
        <v>BNP Float 05/09/34</v>
      </c>
      <c r="AU2866" s="1">
        <v>49073</v>
      </c>
      <c r="AV2866">
        <v>1000000</v>
      </c>
      <c r="LE2866" s="1"/>
    </row>
    <row r="2867" spans="43:317" x14ac:dyDescent="0.25">
      <c r="AQ2867" t="str">
        <v>YX050069 Corp</v>
      </c>
      <c r="AR2867" t="str">
        <v>XS2759192847</v>
      </c>
      <c r="AS2867" t="str">
        <v>YX0500695</v>
      </c>
      <c r="AT2867" t="str">
        <v>BNP 0 05/03/29</v>
      </c>
      <c r="AU2867" s="1">
        <v>47241</v>
      </c>
      <c r="AV2867">
        <v>575000</v>
      </c>
      <c r="LE2867" s="1"/>
    </row>
    <row r="2868" spans="43:317" x14ac:dyDescent="0.25">
      <c r="AQ2868" t="str">
        <v>YX050084 Corp</v>
      </c>
      <c r="AR2868" t="str">
        <v>XS2772959115</v>
      </c>
      <c r="AS2868" t="str">
        <v>YX0500844</v>
      </c>
      <c r="AT2868" t="str">
        <v>BNP 6 01/08/26</v>
      </c>
      <c r="AU2868" s="1">
        <v>46030</v>
      </c>
      <c r="AV2868">
        <v>1200000</v>
      </c>
      <c r="LE2868" s="1"/>
    </row>
    <row r="2869" spans="43:317" x14ac:dyDescent="0.25">
      <c r="AQ2869" t="str">
        <v>YX075541 Corp</v>
      </c>
      <c r="AR2869" t="str">
        <v>XS2462725735</v>
      </c>
      <c r="AS2869" t="str">
        <v>YX0755414</v>
      </c>
      <c r="AT2869" t="str">
        <v>BNP 6.14 12/23/27</v>
      </c>
      <c r="AU2869" s="1">
        <v>46744</v>
      </c>
      <c r="AV2869">
        <v>2000000</v>
      </c>
      <c r="LE2869" s="1"/>
    </row>
    <row r="2870" spans="43:317" x14ac:dyDescent="0.25">
      <c r="AQ2870" t="str">
        <v>YX087869 Corp</v>
      </c>
      <c r="AR2870" t="str">
        <v>XS2701344678</v>
      </c>
      <c r="AS2870" t="str">
        <v>YX0878695</v>
      </c>
      <c r="AT2870" t="str">
        <v>BNP 5.35 12/23/28</v>
      </c>
      <c r="AU2870" s="1">
        <v>47110</v>
      </c>
      <c r="AV2870">
        <v>600000</v>
      </c>
      <c r="LE2870" s="1"/>
    </row>
    <row r="2871" spans="43:317" x14ac:dyDescent="0.25">
      <c r="AQ2871" t="str">
        <v>YX088063 Corp</v>
      </c>
      <c r="AR2871" t="str">
        <v>XS2740844480</v>
      </c>
      <c r="AS2871" t="str">
        <v>YX0880634</v>
      </c>
      <c r="AT2871" t="str">
        <v>BNP 5.4 06/23/29</v>
      </c>
      <c r="AU2871" s="1">
        <v>47292</v>
      </c>
      <c r="AV2871">
        <v>2100000</v>
      </c>
      <c r="LE2871" s="1"/>
    </row>
    <row r="2872" spans="43:317" x14ac:dyDescent="0.25">
      <c r="AQ2872" t="str">
        <v>YX102434 Corp</v>
      </c>
      <c r="AR2872" t="str">
        <v>XS2759177707</v>
      </c>
      <c r="AS2872" t="str">
        <v>YX1024349</v>
      </c>
      <c r="AT2872" t="str">
        <v>BNP 6.14 07/05/29</v>
      </c>
      <c r="AU2872" s="1">
        <v>47304</v>
      </c>
      <c r="AV2872">
        <v>500000</v>
      </c>
      <c r="LE2872" s="1"/>
    </row>
    <row r="2873" spans="43:317" x14ac:dyDescent="0.25">
      <c r="AQ2873" t="str">
        <v>YX102544 Corp</v>
      </c>
      <c r="AR2873" t="str">
        <v>XS2773899914</v>
      </c>
      <c r="AS2873" t="str">
        <v>YX1025445</v>
      </c>
      <c r="AT2873" t="str">
        <v>BNP 5.23 07/05/29</v>
      </c>
      <c r="AU2873" s="1">
        <v>47304</v>
      </c>
      <c r="AV2873">
        <v>1000000</v>
      </c>
      <c r="LE2873" s="1"/>
    </row>
    <row r="2874" spans="43:317" x14ac:dyDescent="0.25">
      <c r="AQ2874" t="str">
        <v>YX102950 Corp</v>
      </c>
      <c r="AR2874" t="str">
        <v>XS2772953423</v>
      </c>
      <c r="AS2874" t="str">
        <v>YX1029504</v>
      </c>
      <c r="AT2874" t="str">
        <v>BNP 5.9 07/05/29</v>
      </c>
      <c r="AU2874" s="1">
        <v>47304</v>
      </c>
      <c r="AV2874">
        <v>600000</v>
      </c>
      <c r="LE2874" s="1"/>
    </row>
    <row r="2875" spans="43:317" x14ac:dyDescent="0.25">
      <c r="AQ2875" t="str">
        <v>YX103411 Corp</v>
      </c>
      <c r="AR2875" t="str">
        <v>XS2759278489</v>
      </c>
      <c r="AS2875" t="str">
        <v>YX1034116</v>
      </c>
      <c r="AT2875" t="str">
        <v>BNP 31.55 07/05/29</v>
      </c>
      <c r="AU2875" s="1">
        <v>47304</v>
      </c>
      <c r="AV2875">
        <v>2150000</v>
      </c>
      <c r="LE2875" s="1"/>
    </row>
    <row r="2876" spans="43:317" x14ac:dyDescent="0.25">
      <c r="AQ2876" t="str">
        <v>YX106575 Corp</v>
      </c>
      <c r="AR2876" t="str">
        <v>XS2772970435</v>
      </c>
      <c r="AS2876" t="str">
        <v>YX1065755</v>
      </c>
      <c r="AT2876" t="str">
        <v>BNP 0 07/07/31</v>
      </c>
      <c r="AU2876" s="1">
        <v>48036</v>
      </c>
      <c r="AV2876">
        <v>1000000</v>
      </c>
      <c r="LE2876" s="1"/>
    </row>
    <row r="2877" spans="43:317" x14ac:dyDescent="0.25">
      <c r="AQ2877" t="str">
        <v>YX125772 Corp</v>
      </c>
      <c r="AR2877" t="str">
        <v>XS2759270155</v>
      </c>
      <c r="AS2877" t="str">
        <v>YX1257725</v>
      </c>
      <c r="AT2877" t="str">
        <v>BNP 0 07/07/31</v>
      </c>
      <c r="AU2877" s="1">
        <v>48036</v>
      </c>
      <c r="AV2877">
        <v>1000000</v>
      </c>
      <c r="LE2877" s="1"/>
    </row>
    <row r="2878" spans="43:317" x14ac:dyDescent="0.25">
      <c r="AQ2878" t="str">
        <v>YX138169 Corp</v>
      </c>
      <c r="AR2878" t="str">
        <v>XS2759151140</v>
      </c>
      <c r="AS2878" t="str">
        <v>YX1381699</v>
      </c>
      <c r="AT2878" t="str">
        <v>BNP Float 11/10/25</v>
      </c>
      <c r="AU2878" s="1">
        <v>45971</v>
      </c>
      <c r="AV2878">
        <v>1000000</v>
      </c>
      <c r="LE2878" s="1"/>
    </row>
    <row r="2879" spans="43:317" x14ac:dyDescent="0.25">
      <c r="AQ2879" t="str">
        <v>YX166312 Corp</v>
      </c>
      <c r="AR2879" t="str">
        <v>XS2758253871</v>
      </c>
      <c r="AS2879" t="str">
        <v>YX1663120</v>
      </c>
      <c r="AT2879" t="str">
        <v>BNP 5.8 07/05/29</v>
      </c>
      <c r="AU2879" s="1">
        <v>47304</v>
      </c>
      <c r="AV2879">
        <v>500000</v>
      </c>
      <c r="LE2879" s="1"/>
    </row>
    <row r="2880" spans="43:317" x14ac:dyDescent="0.25">
      <c r="AQ2880" t="str">
        <v>YX167868 Corp</v>
      </c>
      <c r="AR2880" t="str">
        <v>XS2758253954</v>
      </c>
      <c r="AS2880" t="str">
        <v>YX1678680</v>
      </c>
      <c r="AT2880" t="str">
        <v>BNP 5 ¾ 07/05/29</v>
      </c>
      <c r="AU2880" s="1">
        <v>47304</v>
      </c>
      <c r="AV2880">
        <v>500000</v>
      </c>
      <c r="LE2880" s="1"/>
    </row>
    <row r="2881" spans="43:317" x14ac:dyDescent="0.25">
      <c r="AQ2881" t="str">
        <v>YX171071 Corp</v>
      </c>
      <c r="AR2881" t="str">
        <v>XS2758254093</v>
      </c>
      <c r="AS2881" t="str">
        <v>YX1710715</v>
      </c>
      <c r="AT2881" t="str">
        <v>BNP 5.65 07/05/29</v>
      </c>
      <c r="AU2881" s="1">
        <v>47304</v>
      </c>
      <c r="AV2881">
        <v>500000</v>
      </c>
      <c r="LE2881" s="1"/>
    </row>
    <row r="2882" spans="43:317" x14ac:dyDescent="0.25">
      <c r="AQ2882" t="str">
        <v>YX171779 Corp</v>
      </c>
      <c r="AR2882" t="str">
        <v>XS2758254176</v>
      </c>
      <c r="AS2882" t="str">
        <v>YX1717793</v>
      </c>
      <c r="AT2882" t="str">
        <v>BNP 6.8 07/05/29</v>
      </c>
      <c r="AU2882" s="1">
        <v>47304</v>
      </c>
      <c r="AV2882">
        <v>500000</v>
      </c>
      <c r="LE2882" s="1"/>
    </row>
    <row r="2883" spans="43:317" x14ac:dyDescent="0.25">
      <c r="AQ2883" t="str">
        <v>YX172600 Corp</v>
      </c>
      <c r="AR2883" t="str">
        <v>XS2758253798</v>
      </c>
      <c r="AS2883" t="str">
        <v>YX1726000</v>
      </c>
      <c r="AT2883" t="str">
        <v>BNP 6.1 07/05/29</v>
      </c>
      <c r="AU2883" s="1">
        <v>47304</v>
      </c>
      <c r="AV2883">
        <v>500000</v>
      </c>
      <c r="LE2883" s="1"/>
    </row>
    <row r="2884" spans="43:317" x14ac:dyDescent="0.25">
      <c r="AQ2884" t="str">
        <v>YX225052 Corp</v>
      </c>
      <c r="AR2884" t="str">
        <v>XS2740844563</v>
      </c>
      <c r="AS2884" t="str">
        <v>YX2250521</v>
      </c>
      <c r="AT2884" t="str">
        <v>BNP 5.4 06/23/29</v>
      </c>
      <c r="AU2884" s="1">
        <v>47292</v>
      </c>
      <c r="AV2884">
        <v>2100000</v>
      </c>
      <c r="LE2884" s="1"/>
    </row>
    <row r="2885" spans="43:317" x14ac:dyDescent="0.25">
      <c r="AQ2885" t="str">
        <v>YX225527 Corp</v>
      </c>
      <c r="AR2885" t="str">
        <v>XS2638619739</v>
      </c>
      <c r="AS2885" t="str">
        <v>YX2255272</v>
      </c>
      <c r="AT2885" t="str">
        <v>BNP 5.56 12/23/28</v>
      </c>
      <c r="AU2885" s="1">
        <v>47110</v>
      </c>
      <c r="AV2885">
        <v>2100000</v>
      </c>
      <c r="LE2885" s="1"/>
    </row>
    <row r="2886" spans="43:317" x14ac:dyDescent="0.25">
      <c r="AQ2886" t="str">
        <v>YX228542 Corp</v>
      </c>
      <c r="AR2886" t="str">
        <v>XS2740844134</v>
      </c>
      <c r="AS2886" t="str">
        <v>YX2285428</v>
      </c>
      <c r="AT2886" t="str">
        <v>BNP 5.4 06/23/29</v>
      </c>
      <c r="AU2886" s="1">
        <v>47292</v>
      </c>
      <c r="AV2886">
        <v>5600000</v>
      </c>
      <c r="LE2886" s="1"/>
    </row>
    <row r="2887" spans="43:317" x14ac:dyDescent="0.25">
      <c r="AQ2887" t="str">
        <v>YX231201 Corp</v>
      </c>
      <c r="AR2887" t="str">
        <v>XS2615083032</v>
      </c>
      <c r="AS2887" t="str">
        <v>YX2312016</v>
      </c>
      <c r="AT2887" t="str">
        <v>BNP 0 12/23/28</v>
      </c>
      <c r="AU2887" s="1">
        <v>47110</v>
      </c>
      <c r="AV2887">
        <v>1600000</v>
      </c>
      <c r="LE2887" s="1"/>
    </row>
    <row r="2888" spans="43:317" x14ac:dyDescent="0.25">
      <c r="AQ2888" t="str">
        <v>YX233101 Corp</v>
      </c>
      <c r="AR2888" t="str">
        <v>XS2734466480</v>
      </c>
      <c r="AS2888" t="str">
        <v>YX2331016</v>
      </c>
      <c r="AT2888" t="str">
        <v>BNP Float 06/23/29</v>
      </c>
      <c r="AU2888" s="1">
        <v>47292</v>
      </c>
      <c r="AV2888">
        <v>550000</v>
      </c>
      <c r="LE2888" s="1"/>
    </row>
    <row r="2889" spans="43:317" x14ac:dyDescent="0.25">
      <c r="AQ2889" t="str">
        <v>YX233922 Corp</v>
      </c>
      <c r="AR2889" t="str">
        <v>XS2740844647</v>
      </c>
      <c r="AS2889" t="str">
        <v>YX2339225</v>
      </c>
      <c r="AT2889" t="str">
        <v>BNP 5.4 06/23/29</v>
      </c>
      <c r="AU2889" s="1">
        <v>47292</v>
      </c>
      <c r="AV2889">
        <v>2100000</v>
      </c>
      <c r="LE2889" s="1"/>
    </row>
    <row r="2890" spans="43:317" x14ac:dyDescent="0.25">
      <c r="AQ2890" t="str">
        <v>YX234321 Corp</v>
      </c>
      <c r="AR2890" t="str">
        <v>XS2734466720</v>
      </c>
      <c r="AS2890" t="str">
        <v>YX2343219</v>
      </c>
      <c r="AT2890" t="str">
        <v>BNP Float 06/23/29</v>
      </c>
      <c r="AU2890" s="1">
        <v>47292</v>
      </c>
      <c r="AV2890">
        <v>550000</v>
      </c>
      <c r="LE2890" s="1"/>
    </row>
    <row r="2891" spans="43:317" x14ac:dyDescent="0.25">
      <c r="AQ2891" t="str">
        <v>YX234569 Corp</v>
      </c>
      <c r="AR2891" t="str">
        <v>XS2732672980</v>
      </c>
      <c r="AS2891" t="str">
        <v>YX2345693</v>
      </c>
      <c r="AT2891" t="str">
        <v>BNP 6.14 12/23/28</v>
      </c>
      <c r="AU2891" s="1">
        <v>47110</v>
      </c>
      <c r="AV2891">
        <v>600000</v>
      </c>
      <c r="LE2891" s="1"/>
    </row>
    <row r="2892" spans="43:317" x14ac:dyDescent="0.25">
      <c r="AQ2892" t="str">
        <v>YX234647 Corp</v>
      </c>
      <c r="AR2892" t="str">
        <v>XS2734466647</v>
      </c>
      <c r="AS2892" t="str">
        <v>YX2346477</v>
      </c>
      <c r="AT2892" t="str">
        <v>BNP Float 06/23/29</v>
      </c>
      <c r="AU2892" s="1">
        <v>47292</v>
      </c>
      <c r="AV2892">
        <v>550000</v>
      </c>
      <c r="LE2892" s="1"/>
    </row>
    <row r="2893" spans="43:317" x14ac:dyDescent="0.25">
      <c r="AQ2893" t="str">
        <v>YX235381 Corp</v>
      </c>
      <c r="AR2893" t="str">
        <v>XS2741480987</v>
      </c>
      <c r="AS2893" t="str">
        <v>YX2353812</v>
      </c>
      <c r="AT2893" t="str">
        <v>BNP 5.52 06/23/29</v>
      </c>
      <c r="AU2893" s="1">
        <v>47292</v>
      </c>
      <c r="AV2893">
        <v>1200000</v>
      </c>
      <c r="LE2893" s="1"/>
    </row>
    <row r="2894" spans="43:317" x14ac:dyDescent="0.25">
      <c r="AQ2894" t="str">
        <v>YX235421 Corp</v>
      </c>
      <c r="AR2894" t="str">
        <v>XS2711126297</v>
      </c>
      <c r="AS2894" t="str">
        <v>YX2354216</v>
      </c>
      <c r="AT2894" t="str">
        <v>BNP Float 12/23/28</v>
      </c>
      <c r="AU2894" s="1">
        <v>47110</v>
      </c>
      <c r="AV2894">
        <v>750000</v>
      </c>
      <c r="LE2894" s="1"/>
    </row>
    <row r="2895" spans="43:317" x14ac:dyDescent="0.25">
      <c r="AQ2895" t="str">
        <v>YX235772 Corp</v>
      </c>
      <c r="AR2895" t="str">
        <v>XS2740844217</v>
      </c>
      <c r="AS2895" t="str">
        <v>YX2357722</v>
      </c>
      <c r="AT2895" t="str">
        <v>BNP 5.4 06/23/29</v>
      </c>
      <c r="AU2895" s="1">
        <v>47292</v>
      </c>
      <c r="AV2895">
        <v>2100000</v>
      </c>
      <c r="LE2895" s="1"/>
    </row>
    <row r="2896" spans="43:317" x14ac:dyDescent="0.25">
      <c r="AQ2896" t="str">
        <v>YX244694 Corp</v>
      </c>
      <c r="AR2896" t="str">
        <v>XS2741493378</v>
      </c>
      <c r="AS2896" t="str">
        <v>YX2446947</v>
      </c>
      <c r="AT2896" t="str">
        <v>BNP 0 06/23/29</v>
      </c>
      <c r="AU2896" s="1">
        <v>47292</v>
      </c>
      <c r="AV2896">
        <v>10000000</v>
      </c>
      <c r="LE2896" s="1"/>
    </row>
    <row r="2897" spans="43:317" x14ac:dyDescent="0.25">
      <c r="AQ2897" t="str">
        <v>YX244902 Corp</v>
      </c>
      <c r="AR2897" t="str">
        <v>XS2386387638</v>
      </c>
      <c r="AS2897" t="str">
        <v>YX2449024</v>
      </c>
      <c r="AT2897" t="str">
        <v>BNP 0 12/23/28</v>
      </c>
      <c r="AU2897" s="1">
        <v>47110</v>
      </c>
      <c r="AV2897">
        <v>1250000</v>
      </c>
      <c r="LE2897" s="1"/>
    </row>
    <row r="2898" spans="43:317" x14ac:dyDescent="0.25">
      <c r="AQ2898" t="str">
        <v>YX245214 Corp</v>
      </c>
      <c r="AR2898" t="str">
        <v>XS2741492727</v>
      </c>
      <c r="AS2898" t="str">
        <v>YX2452143</v>
      </c>
      <c r="AT2898" t="str">
        <v>BNP 0 06/23/29</v>
      </c>
      <c r="AU2898" s="1">
        <v>47292</v>
      </c>
      <c r="AV2898">
        <v>10000000</v>
      </c>
      <c r="LE2898" s="1"/>
    </row>
    <row r="2899" spans="43:317" x14ac:dyDescent="0.25">
      <c r="AQ2899" t="str">
        <v>YX245215 Corp</v>
      </c>
      <c r="AR2899" t="str">
        <v>XS2741467455</v>
      </c>
      <c r="AS2899" t="str">
        <v>YX2452150</v>
      </c>
      <c r="AT2899" t="str">
        <v>BNP 5.55 12/23/28</v>
      </c>
      <c r="AU2899" s="1">
        <v>47110</v>
      </c>
      <c r="AV2899">
        <v>1300000</v>
      </c>
      <c r="LE2899" s="1"/>
    </row>
    <row r="2900" spans="43:317" x14ac:dyDescent="0.25">
      <c r="AQ2900" t="str">
        <v>YX245241 Corp</v>
      </c>
      <c r="AR2900" t="str">
        <v>XS2741493295</v>
      </c>
      <c r="AS2900" t="str">
        <v>YX2452416</v>
      </c>
      <c r="AT2900" t="str">
        <v>BNP 0 06/23/29</v>
      </c>
      <c r="AU2900" s="1">
        <v>47292</v>
      </c>
      <c r="AV2900">
        <v>10000000</v>
      </c>
      <c r="LE2900" s="1"/>
    </row>
    <row r="2901" spans="43:317" x14ac:dyDescent="0.25">
      <c r="AQ2901" t="str">
        <v>YX246341 Corp</v>
      </c>
      <c r="AR2901" t="str">
        <v>XS2734466563</v>
      </c>
      <c r="AS2901" t="str">
        <v>YX2463413</v>
      </c>
      <c r="AT2901" t="str">
        <v>BNP Float 06/23/29</v>
      </c>
      <c r="AU2901" s="1">
        <v>47292</v>
      </c>
      <c r="AV2901">
        <v>550000</v>
      </c>
      <c r="LE2901" s="1"/>
    </row>
    <row r="2902" spans="43:317" x14ac:dyDescent="0.25">
      <c r="AQ2902" t="str">
        <v>YX246928 Corp</v>
      </c>
      <c r="AR2902" t="str">
        <v>XS2677109535</v>
      </c>
      <c r="AS2902" t="str">
        <v>YX2469287</v>
      </c>
      <c r="AT2902" t="str">
        <v>BNP 0 12/23/28</v>
      </c>
      <c r="AU2902" s="1">
        <v>47110</v>
      </c>
      <c r="AV2902">
        <v>1060000</v>
      </c>
      <c r="LE2902" s="1"/>
    </row>
    <row r="2903" spans="43:317" x14ac:dyDescent="0.25">
      <c r="AQ2903" t="str">
        <v>YX247371 Corp</v>
      </c>
      <c r="AR2903" t="str">
        <v>XS2772965609</v>
      </c>
      <c r="AS2903" t="str">
        <v>YX2473719</v>
      </c>
      <c r="AT2903" t="str">
        <v>BNP 104 07/05/34</v>
      </c>
      <c r="AU2903" s="1">
        <v>49130</v>
      </c>
      <c r="AV2903">
        <v>220000</v>
      </c>
      <c r="LE2903" s="1"/>
    </row>
    <row r="2904" spans="43:317" x14ac:dyDescent="0.25">
      <c r="AQ2904" t="str">
        <v>YX247415 Corp</v>
      </c>
      <c r="AR2904" t="str">
        <v>XS2734466308</v>
      </c>
      <c r="AS2904" t="str">
        <v>YX2474154</v>
      </c>
      <c r="AT2904" t="str">
        <v>BNP Float 06/23/29</v>
      </c>
      <c r="AU2904" s="1">
        <v>47292</v>
      </c>
      <c r="AV2904">
        <v>550000</v>
      </c>
      <c r="LE2904" s="1"/>
    </row>
    <row r="2905" spans="43:317" x14ac:dyDescent="0.25">
      <c r="AQ2905" t="str">
        <v>YX247946 Corp</v>
      </c>
      <c r="AR2905" t="str">
        <v>XS2757793182</v>
      </c>
      <c r="AS2905" t="str">
        <v>YX2479468</v>
      </c>
      <c r="AT2905" t="str">
        <v>BNP 37.39 07/05/29</v>
      </c>
      <c r="AU2905" s="1">
        <v>47304</v>
      </c>
      <c r="AV2905">
        <v>1325000</v>
      </c>
      <c r="LE2905" s="1"/>
    </row>
    <row r="2906" spans="43:317" x14ac:dyDescent="0.25">
      <c r="AQ2906" t="str">
        <v>YX249521 Corp</v>
      </c>
      <c r="AR2906" t="str">
        <v>XS2772959628</v>
      </c>
      <c r="AS2906" t="str">
        <v>YX2495217</v>
      </c>
      <c r="AT2906" t="str">
        <v>BNP 33.18 07/05/29</v>
      </c>
      <c r="AU2906" s="1">
        <v>47304</v>
      </c>
      <c r="AV2906">
        <v>500000</v>
      </c>
      <c r="LE2906" s="1"/>
    </row>
    <row r="2907" spans="43:317" x14ac:dyDescent="0.25">
      <c r="AQ2907" t="str">
        <v>YX254538 Corp</v>
      </c>
      <c r="AR2907" t="str">
        <v>XS2740844308</v>
      </c>
      <c r="AS2907" t="str">
        <v>YX2545383</v>
      </c>
      <c r="AT2907" t="str">
        <v>BNP 5.4 06/23/29</v>
      </c>
      <c r="AU2907" s="1">
        <v>47292</v>
      </c>
      <c r="AV2907">
        <v>1400000</v>
      </c>
      <c r="LE2907" s="1"/>
    </row>
    <row r="2908" spans="43:317" x14ac:dyDescent="0.25">
      <c r="AQ2908" t="str">
        <v>YX262849 Corp</v>
      </c>
      <c r="AR2908" t="str">
        <v>XS2772951567</v>
      </c>
      <c r="AS2908" t="str">
        <v>YX2628494</v>
      </c>
      <c r="AT2908" t="str">
        <v>BNP 8.87 07/05/29</v>
      </c>
      <c r="AU2908" s="1">
        <v>47304</v>
      </c>
      <c r="AV2908">
        <v>400000</v>
      </c>
      <c r="LE2908" s="1"/>
    </row>
    <row r="2909" spans="43:317" x14ac:dyDescent="0.25">
      <c r="AQ2909" t="str">
        <v>YX278744 Corp</v>
      </c>
      <c r="AR2909" t="str">
        <v>XS2773916940</v>
      </c>
      <c r="AS2909" t="str">
        <v>YX2787449</v>
      </c>
      <c r="AT2909" t="str">
        <v>BNP 0 01/08/26</v>
      </c>
      <c r="AU2909" s="1">
        <v>46030</v>
      </c>
      <c r="AV2909">
        <v>2000000</v>
      </c>
      <c r="LE2909" s="1"/>
    </row>
    <row r="2910" spans="43:317" x14ac:dyDescent="0.25">
      <c r="AQ2910" t="str">
        <v>YX278913 Corp</v>
      </c>
      <c r="AR2910" t="str">
        <v>XS2749793217</v>
      </c>
      <c r="AS2910" t="str">
        <v>YX2789130</v>
      </c>
      <c r="AT2910" t="str">
        <v>BNP 5.6 06/25/29</v>
      </c>
      <c r="AU2910" s="1">
        <v>47294</v>
      </c>
      <c r="AV2910">
        <v>1000000</v>
      </c>
      <c r="LE2910" s="1"/>
    </row>
    <row r="2911" spans="43:317" x14ac:dyDescent="0.25">
      <c r="AQ2911" t="str">
        <v>YX280496 Corp</v>
      </c>
      <c r="AR2911" t="str">
        <v>XS2741492644</v>
      </c>
      <c r="AS2911" t="str">
        <v>YX2804962</v>
      </c>
      <c r="AT2911" t="str">
        <v>BNP 0 06/23/29</v>
      </c>
      <c r="AU2911" s="1">
        <v>47292</v>
      </c>
      <c r="AV2911">
        <v>10000000</v>
      </c>
      <c r="LE2911" s="1"/>
    </row>
    <row r="2912" spans="43:317" x14ac:dyDescent="0.25">
      <c r="AQ2912" t="str">
        <v>YX281125 Corp</v>
      </c>
      <c r="AR2912" t="str">
        <v>XS2734466993</v>
      </c>
      <c r="AS2912" t="str">
        <v>YX2811256</v>
      </c>
      <c r="AT2912" t="str">
        <v>BNP Float 06/23/29</v>
      </c>
      <c r="AU2912" s="1">
        <v>47292</v>
      </c>
      <c r="AV2912">
        <v>550000</v>
      </c>
      <c r="LE2912" s="1"/>
    </row>
    <row r="2913" spans="43:317" x14ac:dyDescent="0.25">
      <c r="AQ2913" t="str">
        <v>YX281818 Corp</v>
      </c>
      <c r="AR2913" t="str">
        <v>XS2777159539</v>
      </c>
      <c r="AS2913" t="str">
        <v>YX2818186</v>
      </c>
      <c r="AT2913" t="str">
        <v>BNP 5 ¾ 07/05/29</v>
      </c>
      <c r="AU2913" s="1">
        <v>47304</v>
      </c>
      <c r="AV2913">
        <v>4190000</v>
      </c>
      <c r="LE2913" s="1"/>
    </row>
    <row r="2914" spans="43:317" x14ac:dyDescent="0.25">
      <c r="AQ2914" t="str">
        <v>YX284171 Corp</v>
      </c>
      <c r="AR2914" t="str">
        <v>XS2773905745</v>
      </c>
      <c r="AS2914" t="str">
        <v>YX2841717</v>
      </c>
      <c r="AT2914" t="str">
        <v>BNP 9.1 07/05/29</v>
      </c>
      <c r="AU2914" s="1">
        <v>47304</v>
      </c>
      <c r="AV2914">
        <v>3000000</v>
      </c>
      <c r="LE2914" s="1"/>
    </row>
    <row r="2915" spans="43:317" x14ac:dyDescent="0.25">
      <c r="AQ2915" t="str">
        <v>YX296662 Corp</v>
      </c>
      <c r="AR2915" t="str">
        <v>XS2777192316</v>
      </c>
      <c r="AS2915" t="str">
        <v>YX2966621</v>
      </c>
      <c r="AT2915" t="str">
        <v>BNP Float 05/29/27</v>
      </c>
      <c r="AU2915" s="1">
        <v>46536</v>
      </c>
      <c r="AV2915">
        <v>720000</v>
      </c>
      <c r="LE2915" s="1"/>
    </row>
    <row r="2916" spans="43:317" x14ac:dyDescent="0.25">
      <c r="AQ2916" t="str">
        <v>YX314265 Corp</v>
      </c>
      <c r="AR2916" t="str">
        <v>XS2777185617</v>
      </c>
      <c r="AS2916" t="str">
        <v>YX3142651</v>
      </c>
      <c r="AT2916" t="str">
        <v>BNP 0 07/04/31</v>
      </c>
      <c r="AU2916" s="1">
        <v>48033</v>
      </c>
      <c r="AV2916">
        <v>500000</v>
      </c>
      <c r="LE2916" s="1"/>
    </row>
    <row r="2917" spans="43:317" x14ac:dyDescent="0.25">
      <c r="AQ2917" t="str">
        <v>YX314330 Corp</v>
      </c>
      <c r="AR2917" t="str">
        <v>XS2777192159</v>
      </c>
      <c r="AS2917" t="str">
        <v>YX3143303</v>
      </c>
      <c r="AT2917" t="str">
        <v>BNP 28 07/05/29</v>
      </c>
      <c r="AU2917" s="1">
        <v>47304</v>
      </c>
      <c r="AV2917">
        <v>350000</v>
      </c>
      <c r="LE2917" s="1"/>
    </row>
    <row r="2918" spans="43:317" x14ac:dyDescent="0.25">
      <c r="AQ2918" t="str">
        <v>YX315047 Corp</v>
      </c>
      <c r="AR2918" t="str">
        <v>XS2777186342</v>
      </c>
      <c r="AS2918" t="str">
        <v>YX3150472</v>
      </c>
      <c r="AT2918" t="str">
        <v>BNP 0 07/05/29</v>
      </c>
      <c r="AU2918" s="1">
        <v>47304</v>
      </c>
      <c r="AV2918">
        <v>547000</v>
      </c>
      <c r="LE2918" s="1"/>
    </row>
    <row r="2919" spans="43:317" x14ac:dyDescent="0.25">
      <c r="AQ2919" t="str">
        <v>YX315382 Corp</v>
      </c>
      <c r="AR2919" t="str">
        <v>XS2777192233</v>
      </c>
      <c r="AS2919" t="str">
        <v>YX3153823</v>
      </c>
      <c r="AT2919" t="str">
        <v>BNP 28 ½ 07/05/29</v>
      </c>
      <c r="AU2919" s="1">
        <v>47304</v>
      </c>
      <c r="AV2919">
        <v>350000</v>
      </c>
      <c r="LE2919" s="1"/>
    </row>
    <row r="2920" spans="43:317" x14ac:dyDescent="0.25">
      <c r="AQ2920" t="str">
        <v>YX316008 Corp</v>
      </c>
      <c r="AR2920" t="str">
        <v>XS2734466134</v>
      </c>
      <c r="AS2920" t="str">
        <v>YX3160083</v>
      </c>
      <c r="AT2920" t="str">
        <v>BNP Float 06/23/29</v>
      </c>
      <c r="AU2920" s="1">
        <v>47292</v>
      </c>
      <c r="AV2920">
        <v>8000000</v>
      </c>
      <c r="LE2920" s="1"/>
    </row>
    <row r="2921" spans="43:317" x14ac:dyDescent="0.25">
      <c r="AQ2921" t="str">
        <v>YX335258 Corp</v>
      </c>
      <c r="AR2921" t="str">
        <v>XS2734467025</v>
      </c>
      <c r="AS2921" t="str">
        <v>YX3352581</v>
      </c>
      <c r="AT2921" t="str">
        <v>BNP Float 06/23/29</v>
      </c>
      <c r="AU2921" s="1">
        <v>47292</v>
      </c>
      <c r="AV2921">
        <v>3000000</v>
      </c>
      <c r="LE2921" s="1"/>
    </row>
    <row r="2922" spans="43:317" x14ac:dyDescent="0.25">
      <c r="AQ2922" t="str">
        <v>YX336378 Corp</v>
      </c>
      <c r="AR2922" t="str">
        <v>XS2773929505</v>
      </c>
      <c r="AS2922" t="str">
        <v>YX3363786</v>
      </c>
      <c r="AT2922" t="str">
        <v>BNP 6 ¼ 07/05/34</v>
      </c>
      <c r="AU2922" s="1">
        <v>49130</v>
      </c>
      <c r="AV2922">
        <v>2000000</v>
      </c>
      <c r="LE2922" s="1"/>
    </row>
    <row r="2923" spans="43:317" x14ac:dyDescent="0.25">
      <c r="AQ2923" t="str">
        <v>YX336894 Corp</v>
      </c>
      <c r="AR2923" t="str">
        <v>XS2773929687</v>
      </c>
      <c r="AS2923" t="str">
        <v>YX3368942</v>
      </c>
      <c r="AT2923" t="str">
        <v>BNP 6 ⅜ 07/05/34</v>
      </c>
      <c r="AU2923" s="1">
        <v>49130</v>
      </c>
      <c r="AV2923">
        <v>2000000</v>
      </c>
      <c r="LE2923" s="1"/>
    </row>
    <row r="2924" spans="43:317" x14ac:dyDescent="0.25">
      <c r="AQ2924" t="str">
        <v>YX337728 Corp</v>
      </c>
      <c r="AR2924" t="str">
        <v>XS2773930776</v>
      </c>
      <c r="AS2924" t="str">
        <v>YX3377281</v>
      </c>
      <c r="AT2924" t="str">
        <v>BNP 5 ⅞ 07/05/34</v>
      </c>
      <c r="AU2924" s="1">
        <v>49130</v>
      </c>
      <c r="AV2924">
        <v>3000000</v>
      </c>
      <c r="LE2924" s="1"/>
    </row>
    <row r="2925" spans="43:317" x14ac:dyDescent="0.25">
      <c r="AQ2925" t="str">
        <v>YX338742 Corp</v>
      </c>
      <c r="AR2925" t="str">
        <v>XS2757890384</v>
      </c>
      <c r="AS2925" t="str">
        <v>YX3387421</v>
      </c>
      <c r="AT2925" t="str">
        <v>BNP 6.7 07/05/29</v>
      </c>
      <c r="AU2925" s="1">
        <v>47304</v>
      </c>
      <c r="AV2925">
        <v>500000</v>
      </c>
      <c r="LE2925" s="1"/>
    </row>
    <row r="2926" spans="43:317" x14ac:dyDescent="0.25">
      <c r="AQ2926" t="str">
        <v>YX338978 Corp</v>
      </c>
      <c r="AR2926" t="str">
        <v>XS2772969692</v>
      </c>
      <c r="AS2926" t="str">
        <v>YX3389781</v>
      </c>
      <c r="AT2926" t="str">
        <v>BNP 6.51 07/07/31</v>
      </c>
      <c r="AU2926" s="1">
        <v>48036</v>
      </c>
      <c r="AV2926">
        <v>900000</v>
      </c>
      <c r="LE2926" s="1"/>
    </row>
    <row r="2927" spans="43:317" x14ac:dyDescent="0.25">
      <c r="AQ2927" t="str">
        <v>YX338991 Corp</v>
      </c>
      <c r="AR2927" t="str">
        <v>XS2773930859</v>
      </c>
      <c r="AS2927" t="str">
        <v>YX3389914</v>
      </c>
      <c r="AT2927" t="str">
        <v>BNP 6 ⅜ 07/07/31</v>
      </c>
      <c r="AU2927" s="1">
        <v>48036</v>
      </c>
      <c r="AV2927">
        <v>2000000</v>
      </c>
      <c r="LE2927" s="1"/>
    </row>
    <row r="2928" spans="43:317" x14ac:dyDescent="0.25">
      <c r="AQ2928" t="str">
        <v>YX339492 Corp</v>
      </c>
      <c r="AR2928" t="str">
        <v>XS2484821173</v>
      </c>
      <c r="AS2928" t="str">
        <v>YX3394922</v>
      </c>
      <c r="AT2928" t="str">
        <v>BNP 10.4 06/23/26</v>
      </c>
      <c r="AU2928" s="1">
        <v>46196</v>
      </c>
      <c r="AV2928">
        <v>1000000</v>
      </c>
      <c r="LE2928" s="1"/>
    </row>
    <row r="2929" spans="43:317" x14ac:dyDescent="0.25">
      <c r="AQ2929" t="str">
        <v>YX341731 Corp</v>
      </c>
      <c r="AR2929" t="str">
        <v>XS2773929091</v>
      </c>
      <c r="AS2929" t="str">
        <v>YX3417319</v>
      </c>
      <c r="AT2929" t="str">
        <v>BNP 6 ⅛ 07/05/34</v>
      </c>
      <c r="AU2929" s="1">
        <v>49130</v>
      </c>
      <c r="AV2929">
        <v>2000000</v>
      </c>
      <c r="LE2929" s="1"/>
    </row>
    <row r="2930" spans="43:317" x14ac:dyDescent="0.25">
      <c r="AQ2930" t="str">
        <v>YX342163 Corp</v>
      </c>
      <c r="AR2930" t="str">
        <v>XS2773929174</v>
      </c>
      <c r="AS2930" t="str">
        <v>YX3421634</v>
      </c>
      <c r="AT2930" t="str">
        <v>BNP 6 ⅝ 07/05/34</v>
      </c>
      <c r="AU2930" s="1">
        <v>49130</v>
      </c>
      <c r="AV2930">
        <v>2000000</v>
      </c>
      <c r="LE2930" s="1"/>
    </row>
    <row r="2931" spans="43:317" x14ac:dyDescent="0.25">
      <c r="AQ2931" t="str">
        <v>YX342183 Corp</v>
      </c>
      <c r="AR2931" t="str">
        <v>XS2773929760</v>
      </c>
      <c r="AS2931" t="str">
        <v>YX3421832</v>
      </c>
      <c r="AT2931" t="str">
        <v>BNP 6 07/05/34</v>
      </c>
      <c r="AU2931" s="1">
        <v>49130</v>
      </c>
      <c r="AV2931">
        <v>3000000</v>
      </c>
      <c r="LE2931" s="1"/>
    </row>
    <row r="2932" spans="43:317" x14ac:dyDescent="0.25">
      <c r="AQ2932" t="str">
        <v>YX342346 Corp</v>
      </c>
      <c r="AR2932" t="str">
        <v>XS2773929414</v>
      </c>
      <c r="AS2932" t="str">
        <v>YX3423465</v>
      </c>
      <c r="AT2932" t="str">
        <v>BNP 6 ⅛ 07/05/34</v>
      </c>
      <c r="AU2932" s="1">
        <v>49130</v>
      </c>
      <c r="AV2932">
        <v>2000000</v>
      </c>
      <c r="LE2932" s="1"/>
    </row>
    <row r="2933" spans="43:317" x14ac:dyDescent="0.25">
      <c r="AQ2933" t="str">
        <v>YX342659 Corp</v>
      </c>
      <c r="AR2933" t="str">
        <v>XS2773929257</v>
      </c>
      <c r="AS2933" t="str">
        <v>YX3426591</v>
      </c>
      <c r="AT2933" t="str">
        <v>BNP 6 ¼ 07/05/34</v>
      </c>
      <c r="AU2933" s="1">
        <v>49130</v>
      </c>
      <c r="AV2933">
        <v>2000000</v>
      </c>
      <c r="LE2933" s="1"/>
    </row>
    <row r="2934" spans="43:317" x14ac:dyDescent="0.25">
      <c r="AQ2934" t="str">
        <v>YX345333 Corp</v>
      </c>
      <c r="AR2934" t="str">
        <v>XS2777202487</v>
      </c>
      <c r="AS2934" t="str">
        <v>YX3453330</v>
      </c>
      <c r="AT2934" t="str">
        <v>BNP 7.21 07/04/31</v>
      </c>
      <c r="AU2934" s="1">
        <v>48033</v>
      </c>
      <c r="AV2934">
        <v>400000</v>
      </c>
      <c r="LE2934" s="1"/>
    </row>
    <row r="2935" spans="43:317" x14ac:dyDescent="0.25">
      <c r="AQ2935" t="str">
        <v>YX345804 Corp</v>
      </c>
      <c r="AR2935" t="str">
        <v>XS2772955808</v>
      </c>
      <c r="AS2935" t="str">
        <v>YX3458040</v>
      </c>
      <c r="AT2935" t="str">
        <v>BNP 5.35 06/23/29</v>
      </c>
      <c r="AU2935" s="1">
        <v>47292</v>
      </c>
      <c r="AV2935">
        <v>2000000</v>
      </c>
      <c r="LE2935" s="1"/>
    </row>
    <row r="2936" spans="43:317" x14ac:dyDescent="0.25">
      <c r="AQ2936" t="str">
        <v>YX355280 Corp</v>
      </c>
      <c r="AR2936" t="str">
        <v>XS2772950833</v>
      </c>
      <c r="AS2936" t="str">
        <v>YX3552800</v>
      </c>
      <c r="AT2936" t="str">
        <v>BNP 5.31 06/23/29</v>
      </c>
      <c r="AU2936" s="1">
        <v>47292</v>
      </c>
      <c r="AV2936">
        <v>2900000</v>
      </c>
      <c r="LE2936" s="1"/>
    </row>
    <row r="2937" spans="43:317" x14ac:dyDescent="0.25">
      <c r="AQ2937" t="str">
        <v>YX359774 Corp</v>
      </c>
      <c r="AR2937" t="str">
        <v>XS2462721155</v>
      </c>
      <c r="AS2937" t="str">
        <v>YX3597748</v>
      </c>
      <c r="AT2937" t="str">
        <v>BNP 4.44 12/23/25</v>
      </c>
      <c r="AU2937" s="1">
        <v>46014</v>
      </c>
      <c r="AV2937">
        <v>1500000</v>
      </c>
      <c r="LE2937" s="1"/>
    </row>
    <row r="2938" spans="43:317" x14ac:dyDescent="0.25">
      <c r="AQ2938" t="str">
        <v>YX360066 Corp</v>
      </c>
      <c r="AR2938" t="str">
        <v>XS2484823625</v>
      </c>
      <c r="AS2938" t="str">
        <v>YX3600666</v>
      </c>
      <c r="AT2938" t="str">
        <v>BNP 4.9 06/23/26</v>
      </c>
      <c r="AU2938" s="1">
        <v>46196</v>
      </c>
      <c r="AV2938">
        <v>2000000</v>
      </c>
      <c r="LE2938" s="1"/>
    </row>
    <row r="2939" spans="43:317" x14ac:dyDescent="0.25">
      <c r="AQ2939" t="str">
        <v>YX364248 Corp</v>
      </c>
      <c r="AR2939" t="str">
        <v>XS2484820100</v>
      </c>
      <c r="AS2939" t="str">
        <v>YX3642486</v>
      </c>
      <c r="AT2939" t="str">
        <v>BNP 4.51 06/23/28</v>
      </c>
      <c r="AU2939" s="1">
        <v>46927</v>
      </c>
      <c r="AV2939">
        <v>3000000</v>
      </c>
      <c r="LE2939" s="1"/>
    </row>
    <row r="2940" spans="43:317" x14ac:dyDescent="0.25">
      <c r="AQ2940" t="str">
        <v>YX365436 Corp</v>
      </c>
      <c r="AR2940" t="str">
        <v>XS2782366178</v>
      </c>
      <c r="AS2940" t="str">
        <v>YX3654366</v>
      </c>
      <c r="AT2940" t="str">
        <v>BNP 6.8 07/05/29</v>
      </c>
      <c r="AU2940" s="1">
        <v>47304</v>
      </c>
      <c r="AV2940">
        <v>500000</v>
      </c>
      <c r="LE2940" s="1"/>
    </row>
    <row r="2941" spans="43:317" x14ac:dyDescent="0.25">
      <c r="AQ2941" t="str">
        <v>YX366947 Corp</v>
      </c>
      <c r="AR2941" t="str">
        <v>XS2782357938</v>
      </c>
      <c r="AS2941" t="str">
        <v>YX3669471</v>
      </c>
      <c r="AT2941" t="str">
        <v>BNP 33 07/05/29</v>
      </c>
      <c r="AU2941" s="1">
        <v>47304</v>
      </c>
      <c r="AV2941">
        <v>500000</v>
      </c>
      <c r="LE2941" s="1"/>
    </row>
    <row r="2942" spans="43:317" x14ac:dyDescent="0.25">
      <c r="AQ2942" t="str">
        <v>YX366988 Corp</v>
      </c>
      <c r="AR2942" t="str">
        <v>XS2782365956</v>
      </c>
      <c r="AS2942" t="str">
        <v>YX3669885</v>
      </c>
      <c r="AT2942" t="str">
        <v>BNP 6.3 07/05/29</v>
      </c>
      <c r="AU2942" s="1">
        <v>47304</v>
      </c>
      <c r="AV2942">
        <v>500000</v>
      </c>
      <c r="LE2942" s="1"/>
    </row>
    <row r="2943" spans="43:317" x14ac:dyDescent="0.25">
      <c r="AQ2943" t="str">
        <v>YX367389 Corp</v>
      </c>
      <c r="AR2943" t="str">
        <v>XS2782366251</v>
      </c>
      <c r="AS2943" t="str">
        <v>YX3673895</v>
      </c>
      <c r="AT2943" t="str">
        <v>BNP 9.3 07/05/29</v>
      </c>
      <c r="AU2943" s="1">
        <v>47304</v>
      </c>
      <c r="AV2943">
        <v>500000</v>
      </c>
      <c r="LE2943" s="1"/>
    </row>
    <row r="2944" spans="43:317" x14ac:dyDescent="0.25">
      <c r="AQ2944" t="str">
        <v>YX368032 Corp</v>
      </c>
      <c r="AR2944" t="str">
        <v>XS2462727608</v>
      </c>
      <c r="AS2944" t="str">
        <v>YX3680320</v>
      </c>
      <c r="AT2944" t="str">
        <v>BNP 5 12/23/27</v>
      </c>
      <c r="AU2944" s="1">
        <v>46744</v>
      </c>
      <c r="AV2944">
        <v>1800000</v>
      </c>
      <c r="LE2944" s="1"/>
    </row>
    <row r="2945" spans="43:317" x14ac:dyDescent="0.25">
      <c r="AQ2945" t="str">
        <v>YX368120 Corp</v>
      </c>
      <c r="AR2945" t="str">
        <v>XS2782366095</v>
      </c>
      <c r="AS2945" t="str">
        <v>YX3681203</v>
      </c>
      <c r="AT2945" t="str">
        <v>BNP 5.9 07/05/29</v>
      </c>
      <c r="AU2945" s="1">
        <v>47304</v>
      </c>
      <c r="AV2945">
        <v>500000</v>
      </c>
      <c r="LE2945" s="1"/>
    </row>
    <row r="2946" spans="43:317" x14ac:dyDescent="0.25">
      <c r="AQ2946" t="str">
        <v>YX368622 Corp</v>
      </c>
      <c r="AR2946" t="str">
        <v>XS2630609894</v>
      </c>
      <c r="AS2946" t="str">
        <v>YX3686228</v>
      </c>
      <c r="AT2946" t="str">
        <v>BNP 5 12/23/28</v>
      </c>
      <c r="AU2946" s="1">
        <v>47110</v>
      </c>
      <c r="AV2946">
        <v>1000000</v>
      </c>
      <c r="LE2946" s="1"/>
    </row>
    <row r="2947" spans="43:317" x14ac:dyDescent="0.25">
      <c r="AQ2947" t="str">
        <v>YX369339 Corp</v>
      </c>
      <c r="AR2947" t="str">
        <v>XS2782349752</v>
      </c>
      <c r="AS2947" t="str">
        <v>YX3693398</v>
      </c>
      <c r="AT2947" t="str">
        <v>BNP 45 ¼ 07/05/29</v>
      </c>
      <c r="AU2947" s="1">
        <v>47304</v>
      </c>
      <c r="AV2947">
        <v>350000</v>
      </c>
      <c r="LE2947" s="1"/>
    </row>
    <row r="2948" spans="43:317" x14ac:dyDescent="0.25">
      <c r="AQ2948" t="str">
        <v>YX369923 Corp</v>
      </c>
      <c r="AR2948" t="str">
        <v>XS2782349323</v>
      </c>
      <c r="AS2948" t="str">
        <v>YX3699239</v>
      </c>
      <c r="AT2948" t="str">
        <v>BNP 44.7 07/05/29</v>
      </c>
      <c r="AU2948" s="1">
        <v>47304</v>
      </c>
      <c r="AV2948">
        <v>350000</v>
      </c>
      <c r="LE2948" s="1"/>
    </row>
    <row r="2949" spans="43:317" x14ac:dyDescent="0.25">
      <c r="AQ2949" t="str">
        <v>YX390934 Corp</v>
      </c>
      <c r="AR2949" t="str">
        <v>XS2462727434</v>
      </c>
      <c r="AS2949" t="str">
        <v>YX3909349</v>
      </c>
      <c r="AT2949" t="str">
        <v>BNP 5.04 12/23/25</v>
      </c>
      <c r="AU2949" s="1">
        <v>46014</v>
      </c>
      <c r="AV2949">
        <v>1000000</v>
      </c>
      <c r="LE2949" s="1"/>
    </row>
    <row r="2950" spans="43:317" x14ac:dyDescent="0.25">
      <c r="AQ2950" t="str">
        <v>YX393929 Corp</v>
      </c>
      <c r="AR2950" t="str">
        <v>XS2462727517</v>
      </c>
      <c r="AS2950" t="str">
        <v>YX3939296</v>
      </c>
      <c r="AT2950" t="str">
        <v>BNP 5.1 12/23/27</v>
      </c>
      <c r="AU2950" s="1">
        <v>46744</v>
      </c>
      <c r="AV2950">
        <v>1700000</v>
      </c>
      <c r="LE2950" s="1"/>
    </row>
    <row r="2951" spans="43:317" x14ac:dyDescent="0.25">
      <c r="AQ2951" t="str">
        <v>YX396959 Corp</v>
      </c>
      <c r="AR2951" t="str">
        <v>XS2462727947</v>
      </c>
      <c r="AS2951" t="str">
        <v>YX3969590</v>
      </c>
      <c r="AT2951" t="str">
        <v>BNP 5.11 12/23/25</v>
      </c>
      <c r="AU2951" s="1">
        <v>46014</v>
      </c>
      <c r="AV2951">
        <v>2300000</v>
      </c>
      <c r="LE2951" s="1"/>
    </row>
    <row r="2952" spans="43:317" x14ac:dyDescent="0.25">
      <c r="AQ2952" t="str">
        <v>YX397069 Corp</v>
      </c>
      <c r="AR2952" t="str">
        <v>XS2462728838</v>
      </c>
      <c r="AS2952" t="str">
        <v>YX3970697</v>
      </c>
      <c r="AT2952" t="str">
        <v>BNP 5.1 12/23/25</v>
      </c>
      <c r="AU2952" s="1">
        <v>46014</v>
      </c>
      <c r="AV2952">
        <v>550000</v>
      </c>
      <c r="LE2952" s="1"/>
    </row>
    <row r="2953" spans="43:317" x14ac:dyDescent="0.25">
      <c r="AQ2953" t="str">
        <v>YX397623 Corp</v>
      </c>
      <c r="AR2953" t="str">
        <v>XS2484824516</v>
      </c>
      <c r="AS2953" t="str">
        <v>YX3976231</v>
      </c>
      <c r="AT2953" t="str">
        <v>BNP 5.15 06/23/28</v>
      </c>
      <c r="AU2953" s="1">
        <v>46927</v>
      </c>
      <c r="AV2953">
        <v>1050000</v>
      </c>
      <c r="LE2953" s="1"/>
    </row>
    <row r="2954" spans="43:317" x14ac:dyDescent="0.25">
      <c r="AQ2954" t="str">
        <v>YX397670 Corp</v>
      </c>
      <c r="AR2954" t="str">
        <v>XS2462728598</v>
      </c>
      <c r="AS2954" t="str">
        <v>YX3976702</v>
      </c>
      <c r="AT2954" t="str">
        <v>BNP 5.3 12/23/25</v>
      </c>
      <c r="AU2954" s="1">
        <v>46014</v>
      </c>
      <c r="AV2954">
        <v>2000000</v>
      </c>
      <c r="LE2954" s="1"/>
    </row>
    <row r="2955" spans="43:317" x14ac:dyDescent="0.25">
      <c r="AQ2955" t="str">
        <v>YX397975 Corp</v>
      </c>
      <c r="AR2955" t="str">
        <v>XS2518281725</v>
      </c>
      <c r="AS2955" t="str">
        <v>YX3979755</v>
      </c>
      <c r="AT2955" t="str">
        <v>BNP 5.1 06/23/26</v>
      </c>
      <c r="AU2955" s="1">
        <v>46196</v>
      </c>
      <c r="AV2955">
        <v>1000000</v>
      </c>
      <c r="LE2955" s="1"/>
    </row>
    <row r="2956" spans="43:317" x14ac:dyDescent="0.25">
      <c r="AQ2956" t="str">
        <v>YX398396 Corp</v>
      </c>
      <c r="AR2956" t="str">
        <v>XS2484824433</v>
      </c>
      <c r="AS2956" t="str">
        <v>YX3983963</v>
      </c>
      <c r="AT2956" t="str">
        <v>BNP 5.3 06/23/28</v>
      </c>
      <c r="AU2956" s="1">
        <v>46927</v>
      </c>
      <c r="AV2956">
        <v>600000</v>
      </c>
      <c r="LE2956" s="1"/>
    </row>
    <row r="2957" spans="43:317" x14ac:dyDescent="0.25">
      <c r="AQ2957" t="str">
        <v>YX398995 Corp</v>
      </c>
      <c r="AR2957" t="str">
        <v>XS2379336485</v>
      </c>
      <c r="AS2957" t="str">
        <v>YX3989952</v>
      </c>
      <c r="AT2957" t="str">
        <v>BNP 5.15 12/23/27</v>
      </c>
      <c r="AU2957" s="1">
        <v>46744</v>
      </c>
      <c r="AV2957">
        <v>2500000</v>
      </c>
      <c r="LE2957" s="1"/>
    </row>
    <row r="2958" spans="43:317" x14ac:dyDescent="0.25">
      <c r="AQ2958" t="str">
        <v>YX399027 Corp</v>
      </c>
      <c r="AR2958" t="str">
        <v>XS2484825836</v>
      </c>
      <c r="AS2958" t="str">
        <v>YX3990273</v>
      </c>
      <c r="AT2958" t="str">
        <v>BNP 5 ¼ 06/23/28</v>
      </c>
      <c r="AU2958" s="1">
        <v>46927</v>
      </c>
      <c r="AV2958">
        <v>1000000</v>
      </c>
      <c r="LE2958" s="1"/>
    </row>
    <row r="2959" spans="43:317" x14ac:dyDescent="0.25">
      <c r="AQ2959" t="str">
        <v>YX399721 Corp</v>
      </c>
      <c r="AR2959" t="str">
        <v>XS2511018413</v>
      </c>
      <c r="AS2959" t="str">
        <v>YX3997211</v>
      </c>
      <c r="AT2959" t="str">
        <v>BNP 5 06/23/28</v>
      </c>
      <c r="AU2959" s="1">
        <v>46927</v>
      </c>
      <c r="AV2959">
        <v>1050000</v>
      </c>
      <c r="LE2959" s="1"/>
    </row>
    <row r="2960" spans="43:317" x14ac:dyDescent="0.25">
      <c r="AQ2960" t="str">
        <v>YX400086 Corp</v>
      </c>
      <c r="AR2960" t="str">
        <v>XS2484823203</v>
      </c>
      <c r="AS2960" t="str">
        <v>YX4000866</v>
      </c>
      <c r="AT2960" t="str">
        <v>BNP 5.23 06/23/28</v>
      </c>
      <c r="AU2960" s="1">
        <v>46927</v>
      </c>
      <c r="AV2960">
        <v>2000000</v>
      </c>
      <c r="LE2960" s="1"/>
    </row>
    <row r="2961" spans="43:317" x14ac:dyDescent="0.25">
      <c r="AQ2961" t="str">
        <v>YX401639 Corp</v>
      </c>
      <c r="AR2961" t="str">
        <v>XS2484816330</v>
      </c>
      <c r="AS2961" t="str">
        <v>YX4016391</v>
      </c>
      <c r="AT2961" t="str">
        <v>BNP 5.22 12/23/25</v>
      </c>
      <c r="AU2961" s="1">
        <v>46014</v>
      </c>
      <c r="AV2961">
        <v>1000000</v>
      </c>
      <c r="LE2961" s="1"/>
    </row>
    <row r="2962" spans="43:317" x14ac:dyDescent="0.25">
      <c r="AQ2962" t="str">
        <v>YX402055 Corp</v>
      </c>
      <c r="AR2962" t="str">
        <v>XS2538950473</v>
      </c>
      <c r="AS2962" t="str">
        <v>YX4020559</v>
      </c>
      <c r="AT2962" t="str">
        <v>BNP 5.4 06/23/28</v>
      </c>
      <c r="AU2962" s="1">
        <v>46927</v>
      </c>
      <c r="AV2962">
        <v>2000000</v>
      </c>
      <c r="LE2962" s="1"/>
    </row>
    <row r="2963" spans="43:317" x14ac:dyDescent="0.25">
      <c r="AQ2963" t="str">
        <v>YX402572 Corp</v>
      </c>
      <c r="AR2963" t="str">
        <v>XS2484818039</v>
      </c>
      <c r="AS2963" t="str">
        <v>YX4025723</v>
      </c>
      <c r="AT2963" t="str">
        <v>BNP 5 ¼ 12/23/27</v>
      </c>
      <c r="AU2963" s="1">
        <v>46744</v>
      </c>
      <c r="AV2963">
        <v>30000000</v>
      </c>
      <c r="LE2963" s="1"/>
    </row>
    <row r="2964" spans="43:317" x14ac:dyDescent="0.25">
      <c r="AQ2964" t="str">
        <v>YX403635 Corp</v>
      </c>
      <c r="AR2964" t="str">
        <v>XS2387219624</v>
      </c>
      <c r="AS2964" t="str">
        <v>YX4036357</v>
      </c>
      <c r="AT2964" t="str">
        <v>BNP 5.18 06/23/28</v>
      </c>
      <c r="AU2964" s="1">
        <v>46927</v>
      </c>
      <c r="AV2964">
        <v>1100000</v>
      </c>
      <c r="LE2964" s="1"/>
    </row>
    <row r="2965" spans="43:317" x14ac:dyDescent="0.25">
      <c r="AQ2965" t="str">
        <v>YX404191 Corp</v>
      </c>
      <c r="AR2965" t="str">
        <v>XS2529539491</v>
      </c>
      <c r="AS2965" t="str">
        <v>YX4041910</v>
      </c>
      <c r="AT2965" t="str">
        <v>BNP 5.48 06/23/28</v>
      </c>
      <c r="AU2965" s="1">
        <v>46927</v>
      </c>
      <c r="AV2965">
        <v>1000000</v>
      </c>
      <c r="LE2965" s="1"/>
    </row>
    <row r="2966" spans="43:317" x14ac:dyDescent="0.25">
      <c r="AQ2966" t="str">
        <v>YX404196 Corp</v>
      </c>
      <c r="AR2966" t="str">
        <v>XS2484820795</v>
      </c>
      <c r="AS2966" t="str">
        <v>YX4041969</v>
      </c>
      <c r="AT2966" t="str">
        <v>BNP 5 ¼ 06/23/28</v>
      </c>
      <c r="AU2966" s="1">
        <v>46927</v>
      </c>
      <c r="AV2966">
        <v>1000000</v>
      </c>
      <c r="LE2966" s="1"/>
    </row>
    <row r="2967" spans="43:317" x14ac:dyDescent="0.25">
      <c r="AQ2967" t="str">
        <v>YX404885 Corp</v>
      </c>
      <c r="AR2967" t="str">
        <v>XS2518280248</v>
      </c>
      <c r="AS2967" t="str">
        <v>YX4048857</v>
      </c>
      <c r="AT2967" t="str">
        <v>BNP 5.44 06/23/28</v>
      </c>
      <c r="AU2967" s="1">
        <v>46927</v>
      </c>
      <c r="AV2967">
        <v>2300000</v>
      </c>
      <c r="LE2967" s="1"/>
    </row>
    <row r="2968" spans="43:317" x14ac:dyDescent="0.25">
      <c r="AQ2968" t="str">
        <v>YX405044 Corp</v>
      </c>
      <c r="AR2968" t="str">
        <v>XS2288437093</v>
      </c>
      <c r="AS2968" t="str">
        <v>YX4050440</v>
      </c>
      <c r="AT2968" t="str">
        <v>BNP 5.45 06/23/26</v>
      </c>
      <c r="AU2968" s="1">
        <v>46196</v>
      </c>
      <c r="AV2968">
        <v>1000000</v>
      </c>
      <c r="LE2968" s="1"/>
    </row>
    <row r="2969" spans="43:317" x14ac:dyDescent="0.25">
      <c r="AQ2969" t="str">
        <v>YX405360 Corp</v>
      </c>
      <c r="AR2969" t="str">
        <v>XS2519486075</v>
      </c>
      <c r="AS2969" t="str">
        <v>YX4053600</v>
      </c>
      <c r="AT2969" t="str">
        <v>BNP 5.45 06/23/28</v>
      </c>
      <c r="AU2969" s="1">
        <v>46927</v>
      </c>
      <c r="AV2969">
        <v>1000000</v>
      </c>
      <c r="LE2969" s="1"/>
    </row>
    <row r="2970" spans="43:317" x14ac:dyDescent="0.25">
      <c r="AQ2970" t="str">
        <v>YX405473 Corp</v>
      </c>
      <c r="AR2970" t="str">
        <v>XS2484822221</v>
      </c>
      <c r="AS2970" t="str">
        <v>YX4054731</v>
      </c>
      <c r="AT2970" t="str">
        <v>BNP 5.22 06/23/28</v>
      </c>
      <c r="AU2970" s="1">
        <v>46927</v>
      </c>
      <c r="AV2970">
        <v>3000000</v>
      </c>
      <c r="LE2970" s="1"/>
    </row>
    <row r="2971" spans="43:317" x14ac:dyDescent="0.25">
      <c r="AQ2971" t="str">
        <v>YX407724 Corp</v>
      </c>
      <c r="AR2971" t="str">
        <v>XS2749303496</v>
      </c>
      <c r="AS2971" t="str">
        <v>YX4077245</v>
      </c>
      <c r="AT2971" t="str">
        <v>BNP Float 04/26/28</v>
      </c>
      <c r="AU2971" s="1">
        <v>46869</v>
      </c>
      <c r="AV2971">
        <v>8260000</v>
      </c>
      <c r="LE2971" s="1"/>
    </row>
    <row r="2972" spans="43:317" x14ac:dyDescent="0.25">
      <c r="AQ2972" t="str">
        <v>YX413017 Corp</v>
      </c>
      <c r="AR2972" t="str">
        <v>XS2511017878</v>
      </c>
      <c r="AS2972" t="str">
        <v>YX4130176</v>
      </c>
      <c r="AT2972" t="str">
        <v>BNP 5.23 06/23/28</v>
      </c>
      <c r="AU2972" s="1">
        <v>46927</v>
      </c>
      <c r="AV2972">
        <v>650000</v>
      </c>
      <c r="LE2972" s="1"/>
    </row>
    <row r="2973" spans="43:317" x14ac:dyDescent="0.25">
      <c r="AQ2973" t="str">
        <v>YX413611 Corp</v>
      </c>
      <c r="AR2973" t="str">
        <v>XS2511020310</v>
      </c>
      <c r="AS2973" t="str">
        <v>YX4136116</v>
      </c>
      <c r="AT2973" t="str">
        <v>BNP 5.1 06/23/28</v>
      </c>
      <c r="AU2973" s="1">
        <v>46927</v>
      </c>
      <c r="AV2973">
        <v>1550000</v>
      </c>
      <c r="LE2973" s="1"/>
    </row>
    <row r="2974" spans="43:317" x14ac:dyDescent="0.25">
      <c r="AQ2974" t="str">
        <v>YX416552 Corp</v>
      </c>
      <c r="AR2974" t="str">
        <v>XS2484821330</v>
      </c>
      <c r="AS2974" t="str">
        <v>YX4165529</v>
      </c>
      <c r="AT2974" t="str">
        <v>BNP 5.12 06/23/28</v>
      </c>
      <c r="AU2974" s="1">
        <v>46927</v>
      </c>
      <c r="AV2974">
        <v>2750000</v>
      </c>
      <c r="LE2974" s="1"/>
    </row>
    <row r="2975" spans="43:317" x14ac:dyDescent="0.25">
      <c r="AQ2975" t="str">
        <v>YX417561 Corp</v>
      </c>
      <c r="AR2975" t="str">
        <v>XS2782343045</v>
      </c>
      <c r="AS2975" t="str">
        <v>YX4175619</v>
      </c>
      <c r="AT2975" t="str">
        <v>BNP Float 05/29/29</v>
      </c>
      <c r="AU2975" s="1">
        <v>47267</v>
      </c>
      <c r="AV2975">
        <v>3399000</v>
      </c>
      <c r="LE2975" s="1"/>
    </row>
    <row r="2976" spans="43:317" x14ac:dyDescent="0.25">
      <c r="AQ2976" t="str">
        <v>YX417786 Corp</v>
      </c>
      <c r="AR2976" t="str">
        <v>XS2484818625</v>
      </c>
      <c r="AS2976" t="str">
        <v>YX4177862</v>
      </c>
      <c r="AT2976" t="str">
        <v>BNP 5.2 06/23/28</v>
      </c>
      <c r="AU2976" s="1">
        <v>46927</v>
      </c>
      <c r="AV2976">
        <v>1100000</v>
      </c>
      <c r="LE2976" s="1"/>
    </row>
    <row r="2977" spans="43:317" x14ac:dyDescent="0.25">
      <c r="AQ2977" t="str">
        <v>YX423060 Corp</v>
      </c>
      <c r="AR2977" t="str">
        <v>XS2462723797</v>
      </c>
      <c r="AS2977" t="str">
        <v>YX4230604</v>
      </c>
      <c r="AT2977" t="str">
        <v>BNP 5.6 12/23/27</v>
      </c>
      <c r="AU2977" s="1">
        <v>46744</v>
      </c>
      <c r="AV2977">
        <v>1000000</v>
      </c>
      <c r="LE2977" s="1"/>
    </row>
    <row r="2978" spans="43:317" x14ac:dyDescent="0.25">
      <c r="AQ2978" t="str">
        <v>YX424369 Corp</v>
      </c>
      <c r="AR2978" t="str">
        <v>XS2529540150</v>
      </c>
      <c r="AS2978" t="str">
        <v>YX4243698</v>
      </c>
      <c r="AT2978" t="str">
        <v>BNP 5 ½ 06/23/28</v>
      </c>
      <c r="AU2978" s="1">
        <v>46927</v>
      </c>
      <c r="AV2978">
        <v>800000</v>
      </c>
      <c r="LE2978" s="1"/>
    </row>
    <row r="2979" spans="43:317" x14ac:dyDescent="0.25">
      <c r="AQ2979" t="str">
        <v>YX425213 Corp</v>
      </c>
      <c r="AR2979" t="str">
        <v>XS2462727350</v>
      </c>
      <c r="AS2979" t="str">
        <v>YX4252137</v>
      </c>
      <c r="AT2979" t="str">
        <v>BNP 5.1 12/23/25</v>
      </c>
      <c r="AU2979" s="1">
        <v>46014</v>
      </c>
      <c r="AV2979">
        <v>1700000</v>
      </c>
      <c r="LE2979" s="1"/>
    </row>
    <row r="2980" spans="43:317" x14ac:dyDescent="0.25">
      <c r="AQ2980" t="str">
        <v>YX425275 Corp</v>
      </c>
      <c r="AR2980" t="str">
        <v>XS2526288605</v>
      </c>
      <c r="AS2980" t="str">
        <v>YX4252756</v>
      </c>
      <c r="AT2980" t="str">
        <v>BNP 5.6 06/23/28</v>
      </c>
      <c r="AU2980" s="1">
        <v>46927</v>
      </c>
      <c r="AV2980">
        <v>1000000</v>
      </c>
      <c r="LE2980" s="1"/>
    </row>
    <row r="2981" spans="43:317" x14ac:dyDescent="0.25">
      <c r="AQ2981" t="str">
        <v>YX425767 Corp</v>
      </c>
      <c r="AR2981" t="str">
        <v>XS2484825919</v>
      </c>
      <c r="AS2981" t="str">
        <v>YX4257672</v>
      </c>
      <c r="AT2981" t="str">
        <v>BNP 5.65 06/23/28</v>
      </c>
      <c r="AU2981" s="1">
        <v>46927</v>
      </c>
      <c r="AV2981">
        <v>500000</v>
      </c>
      <c r="LE2981" s="1"/>
    </row>
    <row r="2982" spans="43:317" x14ac:dyDescent="0.25">
      <c r="AQ2982" t="str">
        <v>YX425865 Corp</v>
      </c>
      <c r="AR2982" t="str">
        <v>XS2538970828</v>
      </c>
      <c r="AS2982" t="str">
        <v>YX4258654</v>
      </c>
      <c r="AT2982" t="str">
        <v>BNP 5.6 06/23/28</v>
      </c>
      <c r="AU2982" s="1">
        <v>46927</v>
      </c>
      <c r="AV2982">
        <v>1000000</v>
      </c>
      <c r="LE2982" s="1"/>
    </row>
    <row r="2983" spans="43:317" x14ac:dyDescent="0.25">
      <c r="AQ2983" t="str">
        <v>YX425919 Corp</v>
      </c>
      <c r="AR2983" t="str">
        <v>XS2126400857</v>
      </c>
      <c r="AS2983" t="str">
        <v>YX4259199</v>
      </c>
      <c r="AT2983" t="str">
        <v>BNP 5.82 06/23/28</v>
      </c>
      <c r="AU2983" s="1">
        <v>46927</v>
      </c>
      <c r="AV2983">
        <v>8750000</v>
      </c>
      <c r="LE2983" s="1"/>
    </row>
    <row r="2984" spans="43:317" x14ac:dyDescent="0.25">
      <c r="AQ2984" t="str">
        <v>YX427047 Corp</v>
      </c>
      <c r="AR2984" t="str">
        <v>XS2511017795</v>
      </c>
      <c r="AS2984" t="str">
        <v>YX4270477</v>
      </c>
      <c r="AT2984" t="str">
        <v>BNP 5.65 06/23/28</v>
      </c>
      <c r="AU2984" s="1">
        <v>46927</v>
      </c>
      <c r="AV2984">
        <v>4250000</v>
      </c>
      <c r="LE2984" s="1"/>
    </row>
    <row r="2985" spans="43:317" x14ac:dyDescent="0.25">
      <c r="AQ2985" t="str">
        <v>YX432078 Corp</v>
      </c>
      <c r="AR2985" t="str">
        <v>XS2288437259</v>
      </c>
      <c r="AS2985" t="str">
        <v>YX4320785</v>
      </c>
      <c r="AT2985" t="str">
        <v>BNP 5 ½ 06/23/26</v>
      </c>
      <c r="AU2985" s="1">
        <v>46196</v>
      </c>
      <c r="AV2985">
        <v>1000000</v>
      </c>
      <c r="LE2985" s="1"/>
    </row>
    <row r="2986" spans="43:317" x14ac:dyDescent="0.25">
      <c r="AQ2986" t="str">
        <v>YX441470 Corp</v>
      </c>
      <c r="AR2986" t="str">
        <v>XS2521273487</v>
      </c>
      <c r="AS2986" t="str">
        <v>YX4414703</v>
      </c>
      <c r="AT2986" t="str">
        <v>BNP 5.6 06/23/28</v>
      </c>
      <c r="AU2986" s="1">
        <v>46927</v>
      </c>
      <c r="AV2986">
        <v>2000000</v>
      </c>
      <c r="LE2986" s="1"/>
    </row>
    <row r="2987" spans="43:317" x14ac:dyDescent="0.25">
      <c r="AQ2987" t="str">
        <v>YX457194 Corp</v>
      </c>
      <c r="AR2987" t="str">
        <v>XS2484824862</v>
      </c>
      <c r="AS2987" t="str">
        <v>YX4571940</v>
      </c>
      <c r="AT2987" t="str">
        <v>BNP 5.15 06/23/28</v>
      </c>
      <c r="AU2987" s="1">
        <v>46927</v>
      </c>
      <c r="AV2987">
        <v>1300000</v>
      </c>
      <c r="LE2987" s="1"/>
    </row>
    <row r="2988" spans="43:317" x14ac:dyDescent="0.25">
      <c r="AQ2988" t="str">
        <v>YX495665 Corp</v>
      </c>
      <c r="AR2988" t="str">
        <v>XS2769114492</v>
      </c>
      <c r="AS2988" t="str">
        <v>YX4956653</v>
      </c>
      <c r="AT2988" t="str">
        <v>BNP 9 ½ 06/23/34</v>
      </c>
      <c r="AU2988" s="1">
        <v>49118</v>
      </c>
      <c r="AV2988">
        <v>10000000</v>
      </c>
      <c r="LE2988" s="1"/>
    </row>
    <row r="2989" spans="43:317" x14ac:dyDescent="0.25">
      <c r="AQ2989" t="str">
        <v>YX497797 Corp</v>
      </c>
      <c r="AR2989" t="str">
        <v>XS2484819516</v>
      </c>
      <c r="AS2989" t="str">
        <v>YX4977972</v>
      </c>
      <c r="AT2989" t="str">
        <v>BNP 5.3 06/23/28</v>
      </c>
      <c r="AU2989" s="1">
        <v>46927</v>
      </c>
      <c r="AV2989">
        <v>3000000</v>
      </c>
      <c r="LE2989" s="1"/>
    </row>
    <row r="2990" spans="43:317" x14ac:dyDescent="0.25">
      <c r="AQ2990" t="str">
        <v>YX497855 Corp</v>
      </c>
      <c r="AR2990" t="str">
        <v>XS2462728671</v>
      </c>
      <c r="AS2990" t="str">
        <v>YX4978558</v>
      </c>
      <c r="AT2990" t="str">
        <v>BNP 5.31 12/23/25</v>
      </c>
      <c r="AU2990" s="1">
        <v>46014</v>
      </c>
      <c r="AV2990">
        <v>2000000</v>
      </c>
      <c r="LE2990" s="1"/>
    </row>
    <row r="2991" spans="43:317" x14ac:dyDescent="0.25">
      <c r="AQ2991" t="str">
        <v>YX497900 Corp</v>
      </c>
      <c r="AR2991" t="str">
        <v>XS2511018090</v>
      </c>
      <c r="AS2991" t="str">
        <v>YX4979002</v>
      </c>
      <c r="AT2991" t="str">
        <v>BNP 5.35 06/23/28</v>
      </c>
      <c r="AU2991" s="1">
        <v>46927</v>
      </c>
      <c r="AV2991">
        <v>1900000</v>
      </c>
      <c r="LE2991" s="1"/>
    </row>
    <row r="2992" spans="43:317" x14ac:dyDescent="0.25">
      <c r="AQ2992" t="str">
        <v>YX503731 Corp</v>
      </c>
      <c r="AR2992" t="str">
        <v>XS2605002794</v>
      </c>
      <c r="AS2992" t="str">
        <v>YX5037313</v>
      </c>
      <c r="AT2992" t="str">
        <v>BNP 6.54 06/23/28</v>
      </c>
      <c r="AU2992" s="1">
        <v>46927</v>
      </c>
      <c r="AV2992">
        <v>500000</v>
      </c>
      <c r="LE2992" s="1"/>
    </row>
    <row r="2993" spans="43:317" x14ac:dyDescent="0.25">
      <c r="AQ2993" t="str">
        <v>YX504071 Corp</v>
      </c>
      <c r="AR2993" t="str">
        <v>XS2615068405</v>
      </c>
      <c r="AS2993" t="str">
        <v>YX5040713</v>
      </c>
      <c r="AT2993" t="str">
        <v>BNP 5.85 12/23/28</v>
      </c>
      <c r="AU2993" s="1">
        <v>47110</v>
      </c>
      <c r="AV2993">
        <v>600000</v>
      </c>
      <c r="LE2993" s="1"/>
    </row>
    <row r="2994" spans="43:317" x14ac:dyDescent="0.25">
      <c r="AQ2994" t="str">
        <v>YX504138 Corp</v>
      </c>
      <c r="AR2994" t="str">
        <v>XS2462728325</v>
      </c>
      <c r="AS2994" t="str">
        <v>YX5041380</v>
      </c>
      <c r="AT2994" t="str">
        <v>BNP 5.8 12/23/32</v>
      </c>
      <c r="AU2994" s="1">
        <v>48571</v>
      </c>
      <c r="AV2994">
        <v>750000</v>
      </c>
      <c r="LE2994" s="1"/>
    </row>
    <row r="2995" spans="43:317" x14ac:dyDescent="0.25">
      <c r="AQ2995" t="str">
        <v>YX504865 Corp</v>
      </c>
      <c r="AR2995" t="str">
        <v>XS2462724506</v>
      </c>
      <c r="AS2995" t="str">
        <v>YX5048658</v>
      </c>
      <c r="AT2995" t="str">
        <v>BNP 4 ¾ 12/23/25</v>
      </c>
      <c r="AU2995" s="1">
        <v>46014</v>
      </c>
      <c r="AV2995">
        <v>500000</v>
      </c>
      <c r="LE2995" s="1"/>
    </row>
    <row r="2996" spans="43:317" x14ac:dyDescent="0.25">
      <c r="AQ2996" t="str">
        <v>YX504922 Corp</v>
      </c>
      <c r="AR2996" t="str">
        <v>XS2484824359</v>
      </c>
      <c r="AS2996" t="str">
        <v>YX5049227</v>
      </c>
      <c r="AT2996" t="str">
        <v>BNP Float 06/23/28</v>
      </c>
      <c r="AU2996" s="1">
        <v>46927</v>
      </c>
      <c r="AV2996">
        <v>5000000</v>
      </c>
      <c r="LE2996" s="1"/>
    </row>
    <row r="2997" spans="43:317" x14ac:dyDescent="0.25">
      <c r="AQ2997" t="str">
        <v>YX504988 Corp</v>
      </c>
      <c r="AR2997" t="str">
        <v>XS2591477513</v>
      </c>
      <c r="AS2997" t="str">
        <v>YX5049888</v>
      </c>
      <c r="AT2997" t="str">
        <v>BNP 6.55 06/23/28</v>
      </c>
      <c r="AU2997" s="1">
        <v>46927</v>
      </c>
      <c r="AV2997">
        <v>1000000</v>
      </c>
      <c r="LE2997" s="1"/>
    </row>
    <row r="2998" spans="43:317" x14ac:dyDescent="0.25">
      <c r="AQ2998" t="str">
        <v>YX506191 Corp</v>
      </c>
      <c r="AR2998" t="str">
        <v>XS2784818325</v>
      </c>
      <c r="AS2998" t="str">
        <v>YX5061917</v>
      </c>
      <c r="AT2998" t="str">
        <v>BNP 6.2 07/05/29</v>
      </c>
      <c r="AU2998" s="1">
        <v>47304</v>
      </c>
      <c r="AV2998">
        <v>500000</v>
      </c>
      <c r="LE2998" s="1"/>
    </row>
    <row r="2999" spans="43:317" x14ac:dyDescent="0.25">
      <c r="AQ2999" t="str">
        <v>YX511069 Corp</v>
      </c>
      <c r="AR2999" t="str">
        <v>XS2567796920</v>
      </c>
      <c r="AS2999" t="str">
        <v>YX5110698</v>
      </c>
      <c r="AT2999" t="str">
        <v>BNP Float 06/23/28</v>
      </c>
      <c r="AU2999" s="1">
        <v>46927</v>
      </c>
      <c r="AV2999">
        <v>500000</v>
      </c>
      <c r="LE2999" s="1"/>
    </row>
    <row r="3000" spans="43:317" x14ac:dyDescent="0.25">
      <c r="AQ3000" t="str">
        <v>YX512748 Corp</v>
      </c>
      <c r="AR3000" t="str">
        <v>XS2591477190</v>
      </c>
      <c r="AS3000" t="str">
        <v>YX5127486</v>
      </c>
      <c r="AT3000" t="str">
        <v>BNP 5.85 06/23/28</v>
      </c>
      <c r="AU3000" s="1">
        <v>46927</v>
      </c>
      <c r="AV3000">
        <v>1000000</v>
      </c>
      <c r="LE3000" s="1"/>
    </row>
    <row r="3001" spans="43:317" x14ac:dyDescent="0.25">
      <c r="AQ3001" t="str">
        <v>YX513131 Corp</v>
      </c>
      <c r="AR3001" t="str">
        <v>XS2521288246</v>
      </c>
      <c r="AS3001" t="str">
        <v>YX5131314</v>
      </c>
      <c r="AT3001" t="str">
        <v>BNP Float 06/23/28</v>
      </c>
      <c r="AU3001" s="1">
        <v>46927</v>
      </c>
      <c r="AV3001">
        <v>500000</v>
      </c>
      <c r="LE3001" s="1"/>
    </row>
    <row r="3002" spans="43:317" x14ac:dyDescent="0.25">
      <c r="AQ3002" t="str">
        <v>YX515064 Corp</v>
      </c>
      <c r="AR3002" t="str">
        <v>XS2526288274</v>
      </c>
      <c r="AS3002" t="str">
        <v>YX5150645</v>
      </c>
      <c r="AT3002" t="str">
        <v>BNP 5.92 06/23/28</v>
      </c>
      <c r="AU3002" s="1">
        <v>46927</v>
      </c>
      <c r="AV3002">
        <v>1000000</v>
      </c>
      <c r="LE3002" s="1"/>
    </row>
    <row r="3003" spans="43:317" x14ac:dyDescent="0.25">
      <c r="AQ3003" t="str">
        <v>YX515567 Corp</v>
      </c>
      <c r="AR3003" t="str">
        <v>XS2605002364</v>
      </c>
      <c r="AS3003" t="str">
        <v>YX5155677</v>
      </c>
      <c r="AT3003" t="str">
        <v>BNP 6.3 06/23/28</v>
      </c>
      <c r="AU3003" s="1">
        <v>46927</v>
      </c>
      <c r="AV3003">
        <v>500000</v>
      </c>
      <c r="LE3003" s="1"/>
    </row>
    <row r="3004" spans="43:317" x14ac:dyDescent="0.25">
      <c r="AQ3004" t="str">
        <v>YX516476 Corp</v>
      </c>
      <c r="AR3004" t="str">
        <v>XS2784224029</v>
      </c>
      <c r="AS3004" t="str">
        <v>YX5164760</v>
      </c>
      <c r="AT3004" t="str">
        <v>BNP Float 07/05/29</v>
      </c>
      <c r="AU3004" s="1">
        <v>47304</v>
      </c>
      <c r="AV3004">
        <v>6300000</v>
      </c>
      <c r="LE3004" s="1"/>
    </row>
    <row r="3005" spans="43:317" x14ac:dyDescent="0.25">
      <c r="AQ3005" t="str">
        <v>YX517266 Corp</v>
      </c>
      <c r="AR3005" t="str">
        <v>XS2462723953</v>
      </c>
      <c r="AS3005" t="str">
        <v>YX5172664</v>
      </c>
      <c r="AT3005" t="str">
        <v>BNP 4.77 12/23/25</v>
      </c>
      <c r="AU3005" s="1">
        <v>46014</v>
      </c>
      <c r="AV3005">
        <v>6000000</v>
      </c>
      <c r="LE3005" s="1"/>
    </row>
    <row r="3006" spans="43:317" x14ac:dyDescent="0.25">
      <c r="AQ3006" t="str">
        <v>YX532983 Corp</v>
      </c>
      <c r="AR3006" t="str">
        <v>XS2768636578</v>
      </c>
      <c r="AS3006" t="str">
        <v>YX5329835</v>
      </c>
      <c r="AT3006" t="str">
        <v>BNP Float 06/14/29</v>
      </c>
      <c r="AU3006" s="1">
        <v>47283</v>
      </c>
      <c r="AV3006">
        <v>3000000</v>
      </c>
      <c r="LE3006" s="1"/>
    </row>
    <row r="3007" spans="43:317" x14ac:dyDescent="0.25">
      <c r="AQ3007" t="str">
        <v>YX533612 Corp</v>
      </c>
      <c r="AR3007" t="str">
        <v>XS2458673014</v>
      </c>
      <c r="AS3007" t="str">
        <v>YX5336129</v>
      </c>
      <c r="AT3007" t="str">
        <v>BNP 7.7 07/05/29</v>
      </c>
      <c r="AU3007" s="1">
        <v>47304</v>
      </c>
      <c r="AV3007">
        <v>25000000</v>
      </c>
      <c r="LE3007" s="1"/>
    </row>
    <row r="3008" spans="43:317" x14ac:dyDescent="0.25">
      <c r="AQ3008" t="str">
        <v>YX549255 Corp</v>
      </c>
      <c r="AR3008" t="str">
        <v>XS2788720170</v>
      </c>
      <c r="AS3008" t="str">
        <v>YX5492559</v>
      </c>
      <c r="AT3008" t="str">
        <v>BNP 0 06/15/27</v>
      </c>
      <c r="AU3008" s="1">
        <v>46553</v>
      </c>
      <c r="AV3008">
        <v>0</v>
      </c>
      <c r="LE3008" s="1"/>
    </row>
    <row r="3009" spans="43:317" x14ac:dyDescent="0.25">
      <c r="AQ3009" t="str">
        <v>YX559841 Corp</v>
      </c>
      <c r="AR3009" t="str">
        <v>XS2782359637</v>
      </c>
      <c r="AS3009" t="str">
        <v>YX5598413</v>
      </c>
      <c r="AT3009" t="str">
        <v>BNP 6.06 07/05/29</v>
      </c>
      <c r="AU3009" s="1">
        <v>47304</v>
      </c>
      <c r="AV3009">
        <v>500000</v>
      </c>
      <c r="LE3009" s="1"/>
    </row>
    <row r="3010" spans="43:317" x14ac:dyDescent="0.25">
      <c r="AQ3010" t="str">
        <v>YX559911 Corp</v>
      </c>
      <c r="AR3010" t="str">
        <v>XS2782359553</v>
      </c>
      <c r="AS3010" t="str">
        <v>YX5599114</v>
      </c>
      <c r="AT3010" t="str">
        <v>BNP 31.55 07/05/29</v>
      </c>
      <c r="AU3010" s="1">
        <v>47304</v>
      </c>
      <c r="AV3010">
        <v>2700000</v>
      </c>
      <c r="LE3010" s="1"/>
    </row>
    <row r="3011" spans="43:317" x14ac:dyDescent="0.25">
      <c r="AQ3011" t="str">
        <v>YX563099 Corp</v>
      </c>
      <c r="AR3011" t="str">
        <v>XS2784230182</v>
      </c>
      <c r="AS3011" t="str">
        <v>YX5630992</v>
      </c>
      <c r="AT3011" t="str">
        <v>BNP 105 07/05/34</v>
      </c>
      <c r="AU3011" s="1">
        <v>49130</v>
      </c>
      <c r="AV3011">
        <v>350000</v>
      </c>
      <c r="LE3011" s="1"/>
    </row>
    <row r="3012" spans="43:317" x14ac:dyDescent="0.25">
      <c r="AQ3012" t="str">
        <v>YX592969 Corp</v>
      </c>
      <c r="AR3012" t="str">
        <v>FR0014006ME8</v>
      </c>
      <c r="AS3012" t="str">
        <v>YX5929691</v>
      </c>
      <c r="AT3012" t="str">
        <v>BNP 6.35 07/07/31</v>
      </c>
      <c r="AU3012" s="1">
        <v>48036</v>
      </c>
      <c r="AV3012">
        <v>1250000</v>
      </c>
      <c r="LE3012" s="1"/>
    </row>
    <row r="3013" spans="43:317" x14ac:dyDescent="0.25">
      <c r="AQ3013" t="str">
        <v>YX599720 Corp</v>
      </c>
      <c r="AR3013" t="str">
        <v>XS2784220209</v>
      </c>
      <c r="AS3013" t="str">
        <v>YX5997201</v>
      </c>
      <c r="AT3013" t="str">
        <v>BNP Float 06/07/29</v>
      </c>
      <c r="AU3013" s="1">
        <v>47276</v>
      </c>
      <c r="AV3013">
        <v>555000</v>
      </c>
      <c r="LE3013" s="1"/>
    </row>
    <row r="3014" spans="43:317" x14ac:dyDescent="0.25">
      <c r="AQ3014" t="str">
        <v>YX619862 Corp</v>
      </c>
      <c r="AR3014" t="str">
        <v>XS2782356617</v>
      </c>
      <c r="AS3014" t="str">
        <v>YX6198627</v>
      </c>
      <c r="AT3014" t="str">
        <v>BNP 0 06/11/29</v>
      </c>
      <c r="AU3014" s="1">
        <v>47280</v>
      </c>
      <c r="AV3014">
        <v>500000</v>
      </c>
      <c r="LE3014" s="1"/>
    </row>
    <row r="3015" spans="43:317" x14ac:dyDescent="0.25">
      <c r="AQ3015" t="str">
        <v>YX629267 Corp</v>
      </c>
      <c r="AR3015" t="str">
        <v>XS2784816972</v>
      </c>
      <c r="AS3015" t="str">
        <v>YX6292677</v>
      </c>
      <c r="AT3015" t="str">
        <v>BNP Float 06/23/33</v>
      </c>
      <c r="AU3015" s="1">
        <v>48753</v>
      </c>
      <c r="AV3015">
        <v>7500000</v>
      </c>
      <c r="LE3015" s="1"/>
    </row>
    <row r="3016" spans="43:317" x14ac:dyDescent="0.25">
      <c r="AQ3016" t="str">
        <v>YX630636 Corp</v>
      </c>
      <c r="AR3016" t="str">
        <v>XS2788731961</v>
      </c>
      <c r="AS3016" t="str">
        <v>YX6306360</v>
      </c>
      <c r="AT3016" t="str">
        <v>BNP 103 ½ 07/05/34</v>
      </c>
      <c r="AU3016" s="1">
        <v>49130</v>
      </c>
      <c r="AV3016">
        <v>700000</v>
      </c>
      <c r="LE3016" s="1"/>
    </row>
    <row r="3017" spans="43:317" x14ac:dyDescent="0.25">
      <c r="AQ3017" t="str">
        <v>YX631842 Corp</v>
      </c>
      <c r="AR3017" t="str">
        <v>XS2788732001</v>
      </c>
      <c r="AS3017" t="str">
        <v>YX6318423</v>
      </c>
      <c r="AT3017" t="str">
        <v>BNP 100 07/05/34</v>
      </c>
      <c r="AU3017" s="1">
        <v>49130</v>
      </c>
      <c r="AV3017">
        <v>2000000</v>
      </c>
      <c r="LE3017" s="1"/>
    </row>
    <row r="3018" spans="43:317" x14ac:dyDescent="0.25">
      <c r="AQ3018" t="str">
        <v>YX633109 Corp</v>
      </c>
      <c r="AR3018" t="str">
        <v>XS2517531997</v>
      </c>
      <c r="AS3018" t="str">
        <v>YX6331095</v>
      </c>
      <c r="AT3018" t="str">
        <v>BNP 5.8 07/05/28</v>
      </c>
      <c r="AU3018" s="1">
        <v>46939</v>
      </c>
      <c r="AV3018">
        <v>1000000</v>
      </c>
      <c r="LE3018" s="1"/>
    </row>
    <row r="3019" spans="43:317" x14ac:dyDescent="0.25">
      <c r="AQ3019" t="str">
        <v>YX640489 Corp</v>
      </c>
      <c r="AR3019" t="str">
        <v>XS2784247152</v>
      </c>
      <c r="AS3019" t="str">
        <v>YX6404892</v>
      </c>
      <c r="AT3019" t="str">
        <v>BNP 9 07/05/29</v>
      </c>
      <c r="AU3019" s="1">
        <v>47304</v>
      </c>
      <c r="AV3019">
        <v>490000</v>
      </c>
      <c r="LE3019" s="1"/>
    </row>
    <row r="3020" spans="43:317" x14ac:dyDescent="0.25">
      <c r="AQ3020" t="str">
        <v>YX672479 Corp</v>
      </c>
      <c r="AR3020" t="str">
        <v>XS2788758907</v>
      </c>
      <c r="AS3020" t="str">
        <v>YX6724794</v>
      </c>
      <c r="AT3020" t="str">
        <v>BNP 10 01/07/27</v>
      </c>
      <c r="AU3020" s="1">
        <v>46394</v>
      </c>
      <c r="AV3020">
        <v>2200000</v>
      </c>
      <c r="LE3020" s="1"/>
    </row>
    <row r="3021" spans="43:317" x14ac:dyDescent="0.25">
      <c r="AQ3021" t="str">
        <v>YX673429 Corp</v>
      </c>
      <c r="AR3021" t="str">
        <v>XS2734464436</v>
      </c>
      <c r="AS3021" t="str">
        <v>YX6734298</v>
      </c>
      <c r="AT3021" t="str">
        <v>BNP 6 06/23/29</v>
      </c>
      <c r="AU3021" s="1">
        <v>47292</v>
      </c>
      <c r="AV3021">
        <v>1000000</v>
      </c>
      <c r="LE3021" s="1"/>
    </row>
    <row r="3022" spans="43:317" x14ac:dyDescent="0.25">
      <c r="AQ3022" t="str">
        <v>YX673763 Corp</v>
      </c>
      <c r="AR3022" t="str">
        <v>XS2734464279</v>
      </c>
      <c r="AS3022" t="str">
        <v>YX6737630</v>
      </c>
      <c r="AT3022" t="str">
        <v>BNP 5.7 06/23/29</v>
      </c>
      <c r="AU3022" s="1">
        <v>47292</v>
      </c>
      <c r="AV3022">
        <v>1000000</v>
      </c>
      <c r="LE3022" s="1"/>
    </row>
    <row r="3023" spans="43:317" x14ac:dyDescent="0.25">
      <c r="AQ3023" t="str">
        <v>YX674298 Corp</v>
      </c>
      <c r="AR3023" t="str">
        <v>XS2788719321</v>
      </c>
      <c r="AS3023" t="str">
        <v>YX6742986</v>
      </c>
      <c r="AT3023" t="str">
        <v>BNP 5.45 07/05/29</v>
      </c>
      <c r="AU3023" s="1">
        <v>47304</v>
      </c>
      <c r="AV3023">
        <v>500000</v>
      </c>
      <c r="LE3023" s="1"/>
    </row>
    <row r="3024" spans="43:317" x14ac:dyDescent="0.25">
      <c r="AQ3024" t="str">
        <v>YX674382 Corp</v>
      </c>
      <c r="AR3024" t="str">
        <v>XS2788719750</v>
      </c>
      <c r="AS3024" t="str">
        <v>YX6743828</v>
      </c>
      <c r="AT3024" t="str">
        <v>BNP 5.45 07/05/29</v>
      </c>
      <c r="AU3024" s="1">
        <v>47304</v>
      </c>
      <c r="AV3024">
        <v>500000</v>
      </c>
      <c r="LE3024" s="1"/>
    </row>
    <row r="3025" spans="43:317" x14ac:dyDescent="0.25">
      <c r="AQ3025" t="str">
        <v>YX680710 Corp</v>
      </c>
      <c r="AR3025" t="str">
        <v>XS2782373893</v>
      </c>
      <c r="AS3025" t="str">
        <v>YX6807102</v>
      </c>
      <c r="AT3025" t="str">
        <v>BNP 110 07/05/34</v>
      </c>
      <c r="AU3025" s="1">
        <v>49130</v>
      </c>
      <c r="AV3025">
        <v>250000</v>
      </c>
      <c r="LE3025" s="1"/>
    </row>
    <row r="3026" spans="43:317" x14ac:dyDescent="0.25">
      <c r="AQ3026" t="str">
        <v>YX681540 Corp</v>
      </c>
      <c r="AR3026" t="str">
        <v>XS2689483258</v>
      </c>
      <c r="AS3026" t="str">
        <v>YX6815402</v>
      </c>
      <c r="AT3026" t="str">
        <v>BNP 7 ¼ 01/08/29</v>
      </c>
      <c r="AU3026" s="1">
        <v>47126</v>
      </c>
      <c r="AV3026">
        <v>280000</v>
      </c>
      <c r="LE3026" s="1"/>
    </row>
    <row r="3027" spans="43:317" x14ac:dyDescent="0.25">
      <c r="AQ3027" t="str">
        <v>YX686117 Corp</v>
      </c>
      <c r="AR3027" t="str">
        <v>XS2788750326</v>
      </c>
      <c r="AS3027" t="str">
        <v>YX6861174</v>
      </c>
      <c r="AT3027" t="str">
        <v>BNP 5.27 07/06/26</v>
      </c>
      <c r="AU3027" s="1">
        <v>46209</v>
      </c>
      <c r="AV3027">
        <v>10000000</v>
      </c>
      <c r="LE3027" s="1"/>
    </row>
    <row r="3028" spans="43:317" x14ac:dyDescent="0.25">
      <c r="AQ3028" t="str">
        <v>YX700188 Corp</v>
      </c>
      <c r="AR3028" t="str">
        <v>XS2788749310</v>
      </c>
      <c r="AS3028" t="str">
        <v>YX7001887</v>
      </c>
      <c r="AT3028" t="str">
        <v>BNP 7.05 06/27/29</v>
      </c>
      <c r="AU3028" s="1">
        <v>47296</v>
      </c>
      <c r="AV3028">
        <v>275000</v>
      </c>
      <c r="LE3028" s="1"/>
    </row>
    <row r="3029" spans="43:317" x14ac:dyDescent="0.25">
      <c r="AQ3029" t="str">
        <v>YX730470 Corp</v>
      </c>
      <c r="AR3029" t="str">
        <v>XS2784811239</v>
      </c>
      <c r="AS3029" t="str">
        <v>YX7304703</v>
      </c>
      <c r="AT3029" t="str">
        <v>BNP 5.4 07/05/29</v>
      </c>
      <c r="AU3029" s="1">
        <v>47304</v>
      </c>
      <c r="AV3029">
        <v>2000000</v>
      </c>
      <c r="LE3029" s="1"/>
    </row>
    <row r="3030" spans="43:317" x14ac:dyDescent="0.25">
      <c r="AQ3030" t="str">
        <v>YX740529 Corp</v>
      </c>
      <c r="AR3030" t="str">
        <v>XS2784810421</v>
      </c>
      <c r="AS3030" t="str">
        <v>YX7405294</v>
      </c>
      <c r="AT3030" t="str">
        <v>BNP 63 07/07/31</v>
      </c>
      <c r="AU3030" s="1">
        <v>48036</v>
      </c>
      <c r="AV3030">
        <v>1000000</v>
      </c>
      <c r="LE3030" s="1"/>
    </row>
    <row r="3031" spans="43:317" x14ac:dyDescent="0.25">
      <c r="AQ3031" t="str">
        <v>YX749141 Corp</v>
      </c>
      <c r="AR3031" t="str">
        <v>XS2759263457</v>
      </c>
      <c r="AS3031" t="str">
        <v>YX7491419</v>
      </c>
      <c r="AT3031" t="str">
        <v>BNP 0 07/05/29</v>
      </c>
      <c r="AU3031" s="1">
        <v>47304</v>
      </c>
      <c r="AV3031">
        <v>555000</v>
      </c>
      <c r="LE3031" s="1"/>
    </row>
    <row r="3032" spans="43:317" x14ac:dyDescent="0.25">
      <c r="AQ3032" t="str">
        <v>YX749558 Corp</v>
      </c>
      <c r="AR3032" t="str">
        <v>XS2759265312</v>
      </c>
      <c r="AS3032" t="str">
        <v>YX7495584</v>
      </c>
      <c r="AT3032" t="str">
        <v>BNP 5.55 07/05/29</v>
      </c>
      <c r="AU3032" s="1">
        <v>47304</v>
      </c>
      <c r="AV3032">
        <v>2000000</v>
      </c>
      <c r="LE3032" s="1"/>
    </row>
    <row r="3033" spans="43:317" x14ac:dyDescent="0.25">
      <c r="AQ3033" t="str">
        <v>YX752826 Corp</v>
      </c>
      <c r="AR3033" t="str">
        <v>XS2759170280</v>
      </c>
      <c r="AS3033" t="str">
        <v>YX7528269</v>
      </c>
      <c r="AT3033" t="str">
        <v>BNP 6.8 06/27/29</v>
      </c>
      <c r="AU3033" s="1">
        <v>47296</v>
      </c>
      <c r="AV3033">
        <v>550000</v>
      </c>
      <c r="LE3033" s="1"/>
    </row>
    <row r="3034" spans="43:317" x14ac:dyDescent="0.25">
      <c r="AQ3034" t="str">
        <v>YX766676 Corp</v>
      </c>
      <c r="AR3034" t="str">
        <v>XS2784826773</v>
      </c>
      <c r="AS3034" t="str">
        <v>YX7666762</v>
      </c>
      <c r="AT3034" t="str">
        <v>BNP 6.11 07/05/29</v>
      </c>
      <c r="AU3034" s="1">
        <v>47304</v>
      </c>
      <c r="AV3034">
        <v>1300000</v>
      </c>
      <c r="LE3034" s="1"/>
    </row>
    <row r="3035" spans="43:317" x14ac:dyDescent="0.25">
      <c r="AQ3035" t="str">
        <v>YX770543 Corp</v>
      </c>
      <c r="AR3035" t="str">
        <v>XS2759267797</v>
      </c>
      <c r="AS3035" t="str">
        <v>YX7705438</v>
      </c>
      <c r="AT3035" t="str">
        <v>BNP 9 01/04/27</v>
      </c>
      <c r="AU3035" s="1">
        <v>46391</v>
      </c>
      <c r="AV3035">
        <v>10820000</v>
      </c>
      <c r="LE3035" s="1"/>
    </row>
    <row r="3036" spans="43:317" x14ac:dyDescent="0.25">
      <c r="AQ3036" t="str">
        <v>YX772601 Corp</v>
      </c>
      <c r="AR3036" t="str">
        <v>XS2792946886</v>
      </c>
      <c r="AS3036" t="str">
        <v>YX7726012</v>
      </c>
      <c r="AT3036" t="str">
        <v>BNP 6.8 07/07/31</v>
      </c>
      <c r="AU3036" s="1">
        <v>48036</v>
      </c>
      <c r="AV3036">
        <v>1000000</v>
      </c>
      <c r="LE3036" s="1"/>
    </row>
    <row r="3037" spans="43:317" x14ac:dyDescent="0.25">
      <c r="AQ3037" t="str">
        <v>YX798137 Corp</v>
      </c>
      <c r="AR3037" t="str">
        <v>XS2730063976</v>
      </c>
      <c r="AS3037" t="str">
        <v>YX7981377</v>
      </c>
      <c r="AT3037" t="str">
        <v>BNP 0 06/10/28</v>
      </c>
      <c r="AU3037" s="1">
        <v>46914</v>
      </c>
      <c r="AV3037">
        <v>500000</v>
      </c>
      <c r="LE3037" s="1"/>
    </row>
    <row r="3038" spans="43:317" x14ac:dyDescent="0.25">
      <c r="AQ3038" t="str">
        <v>YX805913 Corp</v>
      </c>
      <c r="AR3038" t="str">
        <v>XS2792947181</v>
      </c>
      <c r="AS3038" t="str">
        <v>YX8059132</v>
      </c>
      <c r="AT3038" t="str">
        <v>BNP 6.35 07/07/31</v>
      </c>
      <c r="AU3038" s="1">
        <v>48036</v>
      </c>
      <c r="AV3038">
        <v>1000000</v>
      </c>
      <c r="LE3038" s="1"/>
    </row>
    <row r="3039" spans="43:317" x14ac:dyDescent="0.25">
      <c r="AQ3039" t="str">
        <v>YX806686 Corp</v>
      </c>
      <c r="AR3039" t="str">
        <v>XS2792947009</v>
      </c>
      <c r="AS3039" t="str">
        <v>YX8066863</v>
      </c>
      <c r="AT3039" t="str">
        <v>BNP 6.05 07/07/31</v>
      </c>
      <c r="AU3039" s="1">
        <v>48036</v>
      </c>
      <c r="AV3039">
        <v>1000000</v>
      </c>
      <c r="LE3039" s="1"/>
    </row>
    <row r="3040" spans="43:317" x14ac:dyDescent="0.25">
      <c r="AQ3040" t="str">
        <v>YX807181 Corp</v>
      </c>
      <c r="AR3040" t="str">
        <v>XS2792946969</v>
      </c>
      <c r="AS3040" t="str">
        <v>YX8071814</v>
      </c>
      <c r="AT3040" t="str">
        <v>BNP 6 ¼ 07/07/31</v>
      </c>
      <c r="AU3040" s="1">
        <v>48036</v>
      </c>
      <c r="AV3040">
        <v>1000000</v>
      </c>
      <c r="LE3040" s="1"/>
    </row>
    <row r="3041" spans="43:317" x14ac:dyDescent="0.25">
      <c r="AQ3041" t="str">
        <v>YX807726 Corp</v>
      </c>
      <c r="AR3041" t="str">
        <v>XS2784817517</v>
      </c>
      <c r="AS3041" t="str">
        <v>YX8077266</v>
      </c>
      <c r="AT3041" t="str">
        <v>BNP 0 06/23/29</v>
      </c>
      <c r="AU3041" s="1">
        <v>47292</v>
      </c>
      <c r="AV3041">
        <v>2400000</v>
      </c>
      <c r="LE3041" s="1"/>
    </row>
    <row r="3042" spans="43:317" x14ac:dyDescent="0.25">
      <c r="AQ3042" t="str">
        <v>YX807981 Corp</v>
      </c>
      <c r="AR3042" t="str">
        <v>XS2792957909</v>
      </c>
      <c r="AS3042" t="str">
        <v>YX8079817</v>
      </c>
      <c r="AT3042" t="str">
        <v>BNP 5.76 07/05/29</v>
      </c>
      <c r="AU3042" s="1">
        <v>47304</v>
      </c>
      <c r="AV3042">
        <v>3400000</v>
      </c>
      <c r="LE3042" s="1"/>
    </row>
    <row r="3043" spans="43:317" x14ac:dyDescent="0.25">
      <c r="AQ3043" t="str">
        <v>YX808610 Corp</v>
      </c>
      <c r="AR3043" t="str">
        <v>XS2792942117</v>
      </c>
      <c r="AS3043" t="str">
        <v>YX8086101</v>
      </c>
      <c r="AT3043" t="str">
        <v>BNP 104 07/05/34</v>
      </c>
      <c r="AU3043" s="1">
        <v>49130</v>
      </c>
      <c r="AV3043">
        <v>250000</v>
      </c>
      <c r="LE3043" s="1"/>
    </row>
    <row r="3044" spans="43:317" x14ac:dyDescent="0.25">
      <c r="AQ3044" t="str">
        <v>YX816131 Corp</v>
      </c>
      <c r="AR3044" t="str">
        <v>XS2773933440</v>
      </c>
      <c r="AS3044" t="str">
        <v>YX8161318</v>
      </c>
      <c r="AT3044" t="str">
        <v>BNP 5.38 07/05/29</v>
      </c>
      <c r="AU3044" s="1">
        <v>47304</v>
      </c>
      <c r="AV3044">
        <v>6900000</v>
      </c>
      <c r="LE3044" s="1"/>
    </row>
    <row r="3045" spans="43:317" x14ac:dyDescent="0.25">
      <c r="AQ3045" t="str">
        <v>YX817984 Corp</v>
      </c>
      <c r="AR3045" t="str">
        <v>XS2794958459</v>
      </c>
      <c r="AS3045" t="str">
        <v>YX8179849</v>
      </c>
      <c r="AT3045" t="str">
        <v>BNP 7 07/07/31</v>
      </c>
      <c r="AU3045" s="1">
        <v>48036</v>
      </c>
      <c r="AV3045">
        <v>700000</v>
      </c>
      <c r="LE3045" s="1"/>
    </row>
    <row r="3046" spans="43:317" x14ac:dyDescent="0.25">
      <c r="AQ3046" t="str">
        <v>YX818153 Corp</v>
      </c>
      <c r="AR3046" t="str">
        <v>XS2838928245</v>
      </c>
      <c r="AS3046" t="str">
        <v>YX8181530</v>
      </c>
      <c r="AT3046" t="str">
        <v>BNP 69 06/13/34</v>
      </c>
      <c r="AU3046" s="1">
        <v>49108</v>
      </c>
      <c r="AV3046">
        <v>30000000</v>
      </c>
      <c r="LE3046" s="1"/>
    </row>
    <row r="3047" spans="43:317" x14ac:dyDescent="0.25">
      <c r="AQ3047" t="str">
        <v>YX836501 Corp</v>
      </c>
      <c r="AR3047" t="str">
        <v>XS2792947694</v>
      </c>
      <c r="AS3047" t="str">
        <v>YX8365018</v>
      </c>
      <c r="AT3047" t="str">
        <v>BNP 5.7 07/05/29</v>
      </c>
      <c r="AU3047" s="1">
        <v>47304</v>
      </c>
      <c r="AV3047">
        <v>3000000</v>
      </c>
      <c r="LE3047" s="1"/>
    </row>
    <row r="3048" spans="43:317" x14ac:dyDescent="0.25">
      <c r="AQ3048" t="str">
        <v>YX838019 Corp</v>
      </c>
      <c r="AR3048" t="str">
        <v>XS2792962495</v>
      </c>
      <c r="AS3048" t="str">
        <v>YX8380199</v>
      </c>
      <c r="AT3048" t="str">
        <v>BNP 6.85 12/20/31</v>
      </c>
      <c r="AU3048" s="1">
        <v>48202</v>
      </c>
      <c r="AV3048">
        <v>1600000</v>
      </c>
      <c r="LE3048" s="1"/>
    </row>
    <row r="3049" spans="43:317" x14ac:dyDescent="0.25">
      <c r="AQ3049" t="str">
        <v>YX846462 Corp</v>
      </c>
      <c r="AR3049" t="str">
        <v>XS2792967619</v>
      </c>
      <c r="AS3049" t="str">
        <v>YX8464621</v>
      </c>
      <c r="AT3049" t="str">
        <v>BNP 6.76 07/05/29</v>
      </c>
      <c r="AU3049" s="1">
        <v>47304</v>
      </c>
      <c r="AV3049">
        <v>1200000</v>
      </c>
      <c r="LE3049" s="1"/>
    </row>
    <row r="3050" spans="43:317" x14ac:dyDescent="0.25">
      <c r="AQ3050" t="str">
        <v>YX865945 Corp</v>
      </c>
      <c r="AR3050" t="str">
        <v>XS2794982913</v>
      </c>
      <c r="AS3050" t="str">
        <v>YX8659451</v>
      </c>
      <c r="AT3050" t="str">
        <v>BNP 102 ½ 07/05/34</v>
      </c>
      <c r="AU3050" s="1">
        <v>49130</v>
      </c>
      <c r="AV3050">
        <v>335000</v>
      </c>
      <c r="LE3050" s="1"/>
    </row>
    <row r="3051" spans="43:317" x14ac:dyDescent="0.25">
      <c r="AQ3051" t="str">
        <v>YX870338 Corp</v>
      </c>
      <c r="AR3051" t="str">
        <v>XS2794988365</v>
      </c>
      <c r="AS3051" t="str">
        <v>YX8703382</v>
      </c>
      <c r="AT3051" t="str">
        <v>BNP 8.45 07/05/28</v>
      </c>
      <c r="AU3051" s="1">
        <v>46939</v>
      </c>
      <c r="AV3051">
        <v>315000</v>
      </c>
      <c r="LE3051" s="1"/>
    </row>
    <row r="3052" spans="43:317" x14ac:dyDescent="0.25">
      <c r="AQ3052" t="str">
        <v>YX872730 Corp</v>
      </c>
      <c r="AR3052" t="str">
        <v>XS2794988522</v>
      </c>
      <c r="AS3052" t="str">
        <v>YX8727308</v>
      </c>
      <c r="AT3052" t="str">
        <v>BNP 7.85 07/07/31</v>
      </c>
      <c r="AU3052" s="1">
        <v>48036</v>
      </c>
      <c r="AV3052">
        <v>400000</v>
      </c>
      <c r="LE3052" s="1"/>
    </row>
    <row r="3053" spans="43:317" x14ac:dyDescent="0.25">
      <c r="AQ3053" t="str">
        <v>YX872788 Corp</v>
      </c>
      <c r="AR3053" t="str">
        <v>XS2794988795</v>
      </c>
      <c r="AS3053" t="str">
        <v>YX8727886</v>
      </c>
      <c r="AT3053" t="str">
        <v>BNP 9.4 07/05/29</v>
      </c>
      <c r="AU3053" s="1">
        <v>47304</v>
      </c>
      <c r="AV3053">
        <v>400000</v>
      </c>
      <c r="LE3053" s="1"/>
    </row>
    <row r="3054" spans="43:317" x14ac:dyDescent="0.25">
      <c r="AQ3054" t="str">
        <v>YX875183 Corp</v>
      </c>
      <c r="AR3054" t="str">
        <v>XS2794990007</v>
      </c>
      <c r="AS3054" t="str">
        <v>YX8751837</v>
      </c>
      <c r="AT3054" t="str">
        <v>BNP 99.3 07/05/34</v>
      </c>
      <c r="AU3054" s="1">
        <v>49130</v>
      </c>
      <c r="AV3054">
        <v>300000</v>
      </c>
      <c r="LE3054" s="1"/>
    </row>
    <row r="3055" spans="43:317" x14ac:dyDescent="0.25">
      <c r="AQ3055" t="str">
        <v>YX876811 Corp</v>
      </c>
      <c r="AR3055" t="str">
        <v>XS2782352467</v>
      </c>
      <c r="AS3055" t="str">
        <v>YX8768112</v>
      </c>
      <c r="AT3055" t="str">
        <v>BNP 6.14 06/23/29</v>
      </c>
      <c r="AU3055" s="1">
        <v>47292</v>
      </c>
      <c r="AV3055">
        <v>1000000</v>
      </c>
      <c r="LE3055" s="1"/>
    </row>
    <row r="3056" spans="43:317" x14ac:dyDescent="0.25">
      <c r="AQ3056" t="str">
        <v>YX897766 Corp</v>
      </c>
      <c r="AR3056" t="str">
        <v>XS2782342153</v>
      </c>
      <c r="AS3056" t="str">
        <v>YX8977663</v>
      </c>
      <c r="AT3056" t="str">
        <v>BNP 0 06/23/29</v>
      </c>
      <c r="AU3056" s="1">
        <v>47292</v>
      </c>
      <c r="AV3056">
        <v>4000000</v>
      </c>
      <c r="LE3056" s="1"/>
    </row>
    <row r="3057" spans="43:317" x14ac:dyDescent="0.25">
      <c r="AQ3057" t="str">
        <v>YX933788 Corp</v>
      </c>
      <c r="AR3057" t="str">
        <v>XS2794962725</v>
      </c>
      <c r="AS3057" t="str">
        <v>YX9337883</v>
      </c>
      <c r="AT3057" t="str">
        <v>BNP 6 ½ 07/05/29</v>
      </c>
      <c r="AU3057" s="1">
        <v>47304</v>
      </c>
      <c r="AV3057">
        <v>2000000</v>
      </c>
      <c r="LE3057" s="1"/>
    </row>
    <row r="3058" spans="43:317" x14ac:dyDescent="0.25">
      <c r="AQ3058" t="str">
        <v>YX948530 Corp</v>
      </c>
      <c r="AR3058" t="str">
        <v>XS2794996202</v>
      </c>
      <c r="AS3058" t="str">
        <v>YX9485302</v>
      </c>
      <c r="AT3058" t="str">
        <v>BNP Float 07/05/29</v>
      </c>
      <c r="AU3058" s="1">
        <v>47304</v>
      </c>
      <c r="AV3058">
        <v>1000000</v>
      </c>
      <c r="LE3058" s="1"/>
    </row>
    <row r="3059" spans="43:317" x14ac:dyDescent="0.25">
      <c r="AQ3059" t="str">
        <v>YX968243 Corp</v>
      </c>
      <c r="AR3059" t="str">
        <v>XS2799326504</v>
      </c>
      <c r="AS3059" t="str">
        <v>YX9682437</v>
      </c>
      <c r="AT3059" t="str">
        <v>BNP 8.8 07/05/29</v>
      </c>
      <c r="AU3059" s="1">
        <v>47304</v>
      </c>
      <c r="AV3059">
        <v>1000000</v>
      </c>
      <c r="LE3059" s="1"/>
    </row>
    <row r="3060" spans="43:317" x14ac:dyDescent="0.25">
      <c r="AQ3060" t="str">
        <v>YX968439 Corp</v>
      </c>
      <c r="AR3060" t="str">
        <v>XS2799330522</v>
      </c>
      <c r="AS3060" t="str">
        <v>YX9684391</v>
      </c>
      <c r="AT3060" t="str">
        <v>BNP 6.9 07/05/34</v>
      </c>
      <c r="AU3060" s="1">
        <v>49130</v>
      </c>
      <c r="AV3060">
        <v>300000</v>
      </c>
      <c r="LE3060" s="1"/>
    </row>
    <row r="3061" spans="43:317" x14ac:dyDescent="0.25">
      <c r="AQ3061" t="str">
        <v>YX968554 Corp</v>
      </c>
      <c r="AR3061" t="str">
        <v>XS2799330795</v>
      </c>
      <c r="AS3061" t="str">
        <v>YX9685547</v>
      </c>
      <c r="AT3061" t="str">
        <v>BNP 7.55 07/05/34</v>
      </c>
      <c r="AU3061" s="1">
        <v>49130</v>
      </c>
      <c r="AV3061">
        <v>400000</v>
      </c>
      <c r="LE3061" s="1"/>
    </row>
    <row r="3062" spans="43:317" x14ac:dyDescent="0.25">
      <c r="AQ3062" t="str">
        <v>YX973013 Corp</v>
      </c>
      <c r="AR3062" t="str">
        <v>XS2799330951</v>
      </c>
      <c r="AS3062" t="str">
        <v>YX9730137</v>
      </c>
      <c r="AT3062" t="str">
        <v>BNP 109 07/05/34</v>
      </c>
      <c r="AU3062" s="1">
        <v>49130</v>
      </c>
      <c r="AV3062">
        <v>400000</v>
      </c>
      <c r="LE3062" s="1"/>
    </row>
    <row r="3063" spans="43:317" x14ac:dyDescent="0.25">
      <c r="AQ3063" t="str">
        <v>YX986062 Corp</v>
      </c>
      <c r="AR3063" t="str">
        <v>XS2794973508</v>
      </c>
      <c r="AS3063" t="str">
        <v>YX9860629</v>
      </c>
      <c r="AT3063" t="str">
        <v>BNP 5.67 06/23/29</v>
      </c>
      <c r="AU3063" s="1">
        <v>47292</v>
      </c>
      <c r="AV3063">
        <v>1000000</v>
      </c>
      <c r="LE3063" s="1"/>
    </row>
    <row r="3064" spans="43:317" x14ac:dyDescent="0.25">
      <c r="AQ3064" t="str">
        <v>YX988714 Corp</v>
      </c>
      <c r="AR3064" t="str">
        <v>XS2794973417</v>
      </c>
      <c r="AS3064" t="str">
        <v>YX9887143</v>
      </c>
      <c r="AT3064" t="str">
        <v>BNP 5.65 06/23/29</v>
      </c>
      <c r="AU3064" s="1">
        <v>47292</v>
      </c>
      <c r="AV3064">
        <v>1000000</v>
      </c>
      <c r="LE3064" s="1"/>
    </row>
    <row r="3065" spans="43:317" x14ac:dyDescent="0.25">
      <c r="AQ3065" t="str">
        <v>YX989032 Corp</v>
      </c>
      <c r="AR3065" t="str">
        <v>XS2792964434</v>
      </c>
      <c r="AS3065" t="str">
        <v>YX9890329</v>
      </c>
      <c r="AT3065" t="str">
        <v>BNP 6 06/23/29</v>
      </c>
      <c r="AU3065" s="1">
        <v>47292</v>
      </c>
      <c r="AV3065">
        <v>1000000</v>
      </c>
      <c r="LE3065" s="1"/>
    </row>
    <row r="3066" spans="43:317" x14ac:dyDescent="0.25">
      <c r="AQ3066" t="str">
        <v>YX992119 Corp</v>
      </c>
      <c r="AR3066" t="str">
        <v>XS2799330878</v>
      </c>
      <c r="AS3066" t="str">
        <v>YX9921199</v>
      </c>
      <c r="AT3066" t="str">
        <v>BNP 96 ½ 07/05/34</v>
      </c>
      <c r="AU3066" s="1">
        <v>49130</v>
      </c>
      <c r="AV3066">
        <v>400000</v>
      </c>
      <c r="LE3066" s="1"/>
    </row>
    <row r="3067" spans="43:317" x14ac:dyDescent="0.25">
      <c r="AQ3067" t="str">
        <v>ZB001513 Corp</v>
      </c>
      <c r="AR3067" t="str">
        <v>XS2123757309</v>
      </c>
      <c r="AS3067" t="str">
        <v>ZB0015139</v>
      </c>
      <c r="AT3067" t="str">
        <v>BNP 11.35 01/03/29</v>
      </c>
      <c r="AU3067" s="1">
        <v>47121</v>
      </c>
      <c r="AV3067">
        <v>5000000</v>
      </c>
      <c r="LE3067" s="1"/>
    </row>
    <row r="3068" spans="43:317" x14ac:dyDescent="0.25">
      <c r="AQ3068" t="str">
        <v>ZB004282 Corp</v>
      </c>
      <c r="AR3068" t="str">
        <v>XS2741478817</v>
      </c>
      <c r="AS3068" t="str">
        <v>ZB0042828</v>
      </c>
      <c r="AT3068" t="str">
        <v>BNP 7.44 01/08/29</v>
      </c>
      <c r="AU3068" s="1">
        <v>47126</v>
      </c>
      <c r="AV3068">
        <v>500000</v>
      </c>
      <c r="LE3068" s="1"/>
    </row>
    <row r="3069" spans="43:317" x14ac:dyDescent="0.25">
      <c r="AQ3069" t="str">
        <v>ZB004377 Corp</v>
      </c>
      <c r="AR3069" t="str">
        <v>XS2732685297</v>
      </c>
      <c r="AS3069" t="str">
        <v>ZB0043776</v>
      </c>
      <c r="AT3069" t="str">
        <v>BNP 63 07/07/31</v>
      </c>
      <c r="AU3069" s="1">
        <v>48036</v>
      </c>
      <c r="AV3069">
        <v>1625000</v>
      </c>
      <c r="LE3069" s="1"/>
    </row>
    <row r="3070" spans="43:317" x14ac:dyDescent="0.25">
      <c r="AQ3070" t="str">
        <v>ZB004484 Corp</v>
      </c>
      <c r="AR3070" t="str">
        <v>XS2732645663</v>
      </c>
      <c r="AS3070" t="str">
        <v>ZB0044840</v>
      </c>
      <c r="AT3070" t="str">
        <v>BNP 35.35 12/23/28</v>
      </c>
      <c r="AU3070" s="1">
        <v>47110</v>
      </c>
      <c r="AV3070">
        <v>1000000</v>
      </c>
      <c r="LE3070" s="1"/>
    </row>
    <row r="3071" spans="43:317" x14ac:dyDescent="0.25">
      <c r="AQ3071" t="str">
        <v>ZB004490 Corp</v>
      </c>
      <c r="AR3071" t="str">
        <v>XS2673619750</v>
      </c>
      <c r="AS3071" t="str">
        <v>ZB0044907</v>
      </c>
      <c r="AT3071" t="str">
        <v>BNP 7.45 12/27/28</v>
      </c>
      <c r="AU3071" s="1">
        <v>47114</v>
      </c>
      <c r="AV3071">
        <v>1000000</v>
      </c>
      <c r="LE3071" s="1"/>
    </row>
    <row r="3072" spans="43:317" x14ac:dyDescent="0.25">
      <c r="AQ3072" t="str">
        <v>ZB005827 Corp</v>
      </c>
      <c r="AR3072" t="str">
        <v>XS2673628827</v>
      </c>
      <c r="AS3072" t="str">
        <v>ZB0058279</v>
      </c>
      <c r="AT3072" t="str">
        <v>BNP 5.7 01/06/28</v>
      </c>
      <c r="AU3072" s="1">
        <v>46758</v>
      </c>
      <c r="AV3072">
        <v>2000000</v>
      </c>
      <c r="LE3072" s="1"/>
    </row>
    <row r="3073" spans="43:317" x14ac:dyDescent="0.25">
      <c r="AQ3073" t="str">
        <v>ZB006069 Corp</v>
      </c>
      <c r="AR3073" t="str">
        <v>XS2732644690</v>
      </c>
      <c r="AS3073" t="str">
        <v>ZB0060697</v>
      </c>
      <c r="AT3073" t="str">
        <v>BNP Float 03/27/29</v>
      </c>
      <c r="AU3073" s="1">
        <v>47204</v>
      </c>
      <c r="AV3073">
        <v>1000000</v>
      </c>
      <c r="LE3073" s="1"/>
    </row>
    <row r="3074" spans="43:317" x14ac:dyDescent="0.25">
      <c r="AQ3074" t="str">
        <v>ZB013663 Corp</v>
      </c>
      <c r="AR3074" t="str">
        <v>XS2732645077</v>
      </c>
      <c r="AS3074" t="str">
        <v>ZB0136638</v>
      </c>
      <c r="AT3074" t="str">
        <v>BNP 31.18 12/23/28</v>
      </c>
      <c r="AU3074" s="1">
        <v>47110</v>
      </c>
      <c r="AV3074">
        <v>1000000</v>
      </c>
      <c r="LE3074" s="1"/>
    </row>
    <row r="3075" spans="43:317" x14ac:dyDescent="0.25">
      <c r="AQ3075" t="str">
        <v>ZB053515 Corp</v>
      </c>
      <c r="AR3075" t="str">
        <v>XS2740832394</v>
      </c>
      <c r="AS3075" t="str">
        <v>ZB0535151</v>
      </c>
      <c r="AT3075" t="str">
        <v>BNP 5 ½ 07/07/31</v>
      </c>
      <c r="AU3075" s="1">
        <v>48036</v>
      </c>
      <c r="AV3075">
        <v>2300000</v>
      </c>
      <c r="LE3075" s="1"/>
    </row>
    <row r="3076" spans="43:317" x14ac:dyDescent="0.25">
      <c r="AQ3076" t="str">
        <v>ZB074870 Corp</v>
      </c>
      <c r="AR3076" t="str">
        <v>XS2741427582</v>
      </c>
      <c r="AS3076" t="str">
        <v>ZB0748705</v>
      </c>
      <c r="AT3076" t="str">
        <v>BNP 6.15 06/27/29</v>
      </c>
      <c r="AU3076" s="1">
        <v>47296</v>
      </c>
      <c r="AV3076">
        <v>750000</v>
      </c>
      <c r="LE3076" s="1"/>
    </row>
    <row r="3077" spans="43:317" x14ac:dyDescent="0.25">
      <c r="AQ3077" t="str">
        <v>ZB075067 Corp</v>
      </c>
      <c r="AR3077" t="str">
        <v>XS2741428473</v>
      </c>
      <c r="AS3077" t="str">
        <v>ZB0750677</v>
      </c>
      <c r="AT3077" t="str">
        <v>BNP 10.3 06/27/29</v>
      </c>
      <c r="AU3077" s="1">
        <v>47296</v>
      </c>
      <c r="AV3077">
        <v>1000000</v>
      </c>
      <c r="LE3077" s="1"/>
    </row>
    <row r="3078" spans="43:317" x14ac:dyDescent="0.25">
      <c r="AQ3078" t="str">
        <v>ZB075428 Corp</v>
      </c>
      <c r="AR3078" t="str">
        <v>XS2741428127</v>
      </c>
      <c r="AS3078" t="str">
        <v>ZB0754281</v>
      </c>
      <c r="AT3078" t="str">
        <v>BNP 6.35 06/27/29</v>
      </c>
      <c r="AU3078" s="1">
        <v>47296</v>
      </c>
      <c r="AV3078">
        <v>750000</v>
      </c>
      <c r="LE3078" s="1"/>
    </row>
    <row r="3079" spans="43:317" x14ac:dyDescent="0.25">
      <c r="AQ3079" t="str">
        <v>ZB075592 Corp</v>
      </c>
      <c r="AR3079" t="str">
        <v>XS2741508316</v>
      </c>
      <c r="AS3079" t="str">
        <v>ZB0755924</v>
      </c>
      <c r="AT3079" t="str">
        <v>BNP 8.35 06/29/26</v>
      </c>
      <c r="AU3079" s="1">
        <v>46202</v>
      </c>
      <c r="AV3079">
        <v>4000000</v>
      </c>
      <c r="LE3079" s="1"/>
    </row>
    <row r="3080" spans="43:317" x14ac:dyDescent="0.25">
      <c r="AQ3080" t="str">
        <v>ZB076032 Corp</v>
      </c>
      <c r="AR3080" t="str">
        <v>XS2740848556</v>
      </c>
      <c r="AS3080" t="str">
        <v>ZB0760320</v>
      </c>
      <c r="AT3080" t="str">
        <v>BNP 54.15 07/05/29</v>
      </c>
      <c r="AU3080" s="1">
        <v>47304</v>
      </c>
      <c r="AV3080">
        <v>5000000</v>
      </c>
      <c r="LE3080" s="1"/>
    </row>
    <row r="3081" spans="43:317" x14ac:dyDescent="0.25">
      <c r="AQ3081" t="str">
        <v>ZB082326 Corp</v>
      </c>
      <c r="AR3081" t="str">
        <v>XS2144396038</v>
      </c>
      <c r="AS3081" t="str">
        <v>ZB0823268</v>
      </c>
      <c r="AT3081" t="str">
        <v>BNP Float 03/26/29</v>
      </c>
      <c r="AU3081" s="1">
        <v>47203</v>
      </c>
      <c r="AV3081">
        <v>1000000</v>
      </c>
      <c r="LE3081" s="1"/>
    </row>
    <row r="3082" spans="43:317" x14ac:dyDescent="0.25">
      <c r="AQ3082" t="str">
        <v>ZB105234 Corp</v>
      </c>
      <c r="AR3082" t="str">
        <v>XS2741439249</v>
      </c>
      <c r="AS3082" t="str">
        <v>ZB1052347</v>
      </c>
      <c r="AT3082" t="str">
        <v>BNP 6 07/05/29</v>
      </c>
      <c r="AU3082" s="1">
        <v>47304</v>
      </c>
      <c r="AV3082">
        <v>1260000</v>
      </c>
      <c r="LE3082" s="1"/>
    </row>
    <row r="3083" spans="43:317" x14ac:dyDescent="0.25">
      <c r="AQ3083" t="str">
        <v>ZB109890 Corp</v>
      </c>
      <c r="AR3083" t="str">
        <v>XS2741440338</v>
      </c>
      <c r="AS3083" t="str">
        <v>ZB1098902</v>
      </c>
      <c r="AT3083" t="str">
        <v>BNP 59 ½ 07/07/31</v>
      </c>
      <c r="AU3083" s="1">
        <v>48036</v>
      </c>
      <c r="AV3083">
        <v>250000</v>
      </c>
      <c r="LE3083" s="1"/>
    </row>
    <row r="3084" spans="43:317" x14ac:dyDescent="0.25">
      <c r="AQ3084" t="str">
        <v>ZB110823 Corp</v>
      </c>
      <c r="AR3084" t="str">
        <v>XS2741444751</v>
      </c>
      <c r="AS3084" t="str">
        <v>ZB1108230</v>
      </c>
      <c r="AT3084" t="str">
        <v>BNP 7.45 06/24/31</v>
      </c>
      <c r="AU3084" s="1">
        <v>48023</v>
      </c>
      <c r="AV3084">
        <v>400000</v>
      </c>
      <c r="LE3084" s="1"/>
    </row>
    <row r="3085" spans="43:317" x14ac:dyDescent="0.25">
      <c r="AQ3085" t="str">
        <v>ZB111869 Corp</v>
      </c>
      <c r="AR3085" t="str">
        <v>XS2741441062</v>
      </c>
      <c r="AS3085" t="str">
        <v>ZB1118692</v>
      </c>
      <c r="AT3085" t="str">
        <v>BNP 7.8 06/14/29</v>
      </c>
      <c r="AU3085" s="1">
        <v>47283</v>
      </c>
      <c r="AV3085">
        <v>400000</v>
      </c>
      <c r="LE3085" s="1"/>
    </row>
    <row r="3086" spans="43:317" x14ac:dyDescent="0.25">
      <c r="AQ3086" t="str">
        <v>ZB122613 Corp</v>
      </c>
      <c r="AR3086" t="str">
        <v>XS2741429794</v>
      </c>
      <c r="AS3086" t="str">
        <v>ZB1226131</v>
      </c>
      <c r="AT3086" t="str">
        <v>BNP 6.33 07/05/29</v>
      </c>
      <c r="AU3086" s="1">
        <v>47304</v>
      </c>
      <c r="AV3086">
        <v>1000000</v>
      </c>
      <c r="LE3086" s="1"/>
    </row>
    <row r="3087" spans="43:317" x14ac:dyDescent="0.25">
      <c r="AQ3087" t="str">
        <v>ZB138555 Corp</v>
      </c>
      <c r="AR3087" t="str">
        <v>XS2741498922</v>
      </c>
      <c r="AS3087" t="str">
        <v>ZB1385556</v>
      </c>
      <c r="AT3087" t="str">
        <v>BNP 6.7 12/20/30</v>
      </c>
      <c r="AU3087" s="1">
        <v>47837</v>
      </c>
      <c r="AV3087">
        <v>1460000</v>
      </c>
      <c r="LE3087" s="1"/>
    </row>
    <row r="3088" spans="43:317" x14ac:dyDescent="0.25">
      <c r="AQ3088" t="str">
        <v>ZB138717 Corp</v>
      </c>
      <c r="AR3088" t="str">
        <v>XS2732668954</v>
      </c>
      <c r="AS3088" t="str">
        <v>ZB1387172</v>
      </c>
      <c r="AT3088" t="str">
        <v>BNP Float 04/02/29</v>
      </c>
      <c r="AU3088" s="1">
        <v>47210</v>
      </c>
      <c r="AV3088">
        <v>1000000</v>
      </c>
      <c r="LE3088" s="1"/>
    </row>
    <row r="3089" spans="43:317" x14ac:dyDescent="0.25">
      <c r="AQ3089" t="str">
        <v>ZB140091 Corp</v>
      </c>
      <c r="AR3089" t="str">
        <v>XS2664583718</v>
      </c>
      <c r="AS3089" t="str">
        <v>ZB1400918</v>
      </c>
      <c r="AT3089" t="str">
        <v>BNP Float 04/01/29</v>
      </c>
      <c r="AU3089" s="1">
        <v>47209</v>
      </c>
      <c r="AV3089">
        <v>1650000</v>
      </c>
      <c r="LE3089" s="1"/>
    </row>
    <row r="3090" spans="43:317" x14ac:dyDescent="0.25">
      <c r="AQ3090" t="str">
        <v>ZB144337 Corp</v>
      </c>
      <c r="AR3090" t="str">
        <v>XS2740848630</v>
      </c>
      <c r="AS3090" t="str">
        <v>ZB1443371</v>
      </c>
      <c r="AT3090" t="str">
        <v>BNP Float 07/05/29</v>
      </c>
      <c r="AU3090" s="1">
        <v>47304</v>
      </c>
      <c r="AV3090">
        <v>15000000</v>
      </c>
      <c r="LE3090" s="1"/>
    </row>
    <row r="3091" spans="43:317" x14ac:dyDescent="0.25">
      <c r="AQ3091" t="str">
        <v>ZB147890 Corp</v>
      </c>
      <c r="AR3091" t="str">
        <v>XS2749360967</v>
      </c>
      <c r="AS3091" t="str">
        <v>ZB1478906</v>
      </c>
      <c r="AT3091" t="str">
        <v>BNP 7 07/07/31</v>
      </c>
      <c r="AU3091" s="1">
        <v>48036</v>
      </c>
      <c r="AV3091">
        <v>500000</v>
      </c>
      <c r="LE3091" s="1"/>
    </row>
    <row r="3092" spans="43:317" x14ac:dyDescent="0.25">
      <c r="AQ3092" t="str">
        <v>ZB148591 Corp</v>
      </c>
      <c r="AR3092" t="str">
        <v>XS2741432749</v>
      </c>
      <c r="AS3092" t="str">
        <v>ZB1485919</v>
      </c>
      <c r="AT3092" t="str">
        <v>BNP 8.6 07/05/29</v>
      </c>
      <c r="AU3092" s="1">
        <v>47304</v>
      </c>
      <c r="AV3092">
        <v>1000000</v>
      </c>
      <c r="LE3092" s="1"/>
    </row>
    <row r="3093" spans="43:317" x14ac:dyDescent="0.25">
      <c r="AQ3093" t="str">
        <v>ZB180482 Corp</v>
      </c>
      <c r="AR3093" t="str">
        <v>XS2749371063</v>
      </c>
      <c r="AS3093" t="str">
        <v>ZB1804820</v>
      </c>
      <c r="AT3093" t="str">
        <v>BNP 6 07/05/29</v>
      </c>
      <c r="AU3093" s="1">
        <v>47304</v>
      </c>
      <c r="AV3093">
        <v>1740000</v>
      </c>
      <c r="LE3093" s="1"/>
    </row>
    <row r="3094" spans="43:317" x14ac:dyDescent="0.25">
      <c r="AQ3094" t="str">
        <v>ZB183412 Corp</v>
      </c>
      <c r="AR3094" t="str">
        <v>XS2749370503</v>
      </c>
      <c r="AS3094" t="str">
        <v>ZB1834124</v>
      </c>
      <c r="AT3094" t="str">
        <v>BNP 27 ½ 07/05/29</v>
      </c>
      <c r="AU3094" s="1">
        <v>47304</v>
      </c>
      <c r="AV3094">
        <v>600000</v>
      </c>
      <c r="LE3094" s="1"/>
    </row>
    <row r="3095" spans="43:317" x14ac:dyDescent="0.25">
      <c r="AQ3095" t="str">
        <v>ZB204947 Corp</v>
      </c>
      <c r="AR3095" t="str">
        <v>XS2719547783</v>
      </c>
      <c r="AS3095" t="str">
        <v>ZB2049474</v>
      </c>
      <c r="AT3095" t="str">
        <v>BNP Float 05/03/32</v>
      </c>
      <c r="AU3095" s="1">
        <v>48337</v>
      </c>
      <c r="AV3095">
        <v>2500000</v>
      </c>
      <c r="LE3095" s="1"/>
    </row>
    <row r="3096" spans="43:317" x14ac:dyDescent="0.25">
      <c r="AQ3096" t="str">
        <v>ZB205670 Corp</v>
      </c>
      <c r="AR3096" t="str">
        <v>XS2741484112</v>
      </c>
      <c r="AS3096" t="str">
        <v>ZB2056701</v>
      </c>
      <c r="AT3096" t="str">
        <v>BNP 39.06 06/29/29</v>
      </c>
      <c r="AU3096" s="1">
        <v>47298</v>
      </c>
      <c r="AV3096">
        <v>1000000</v>
      </c>
      <c r="LE3096" s="1"/>
    </row>
    <row r="3097" spans="43:317" x14ac:dyDescent="0.25">
      <c r="AQ3097" t="str">
        <v>ZB207144 Corp</v>
      </c>
      <c r="AR3097" t="str">
        <v>XS2749314006</v>
      </c>
      <c r="AS3097" t="str">
        <v>ZB2071445</v>
      </c>
      <c r="AT3097" t="str">
        <v>BNP 111 ½ 06/27/34</v>
      </c>
      <c r="AU3097" s="1">
        <v>49122</v>
      </c>
      <c r="AV3097">
        <v>250000</v>
      </c>
      <c r="LE3097" s="1"/>
    </row>
    <row r="3098" spans="43:317" x14ac:dyDescent="0.25">
      <c r="AQ3098" t="str">
        <v>ZB207299 Corp</v>
      </c>
      <c r="AR3098" t="str">
        <v>XS2749361007</v>
      </c>
      <c r="AS3098" t="str">
        <v>ZB2072997</v>
      </c>
      <c r="AT3098" t="str">
        <v>BNP 6.35 07/05/29</v>
      </c>
      <c r="AU3098" s="1">
        <v>47304</v>
      </c>
      <c r="AV3098">
        <v>500000</v>
      </c>
      <c r="LE3098" s="1"/>
    </row>
    <row r="3099" spans="43:317" x14ac:dyDescent="0.25">
      <c r="AQ3099" t="str">
        <v>ZB207689 Corp</v>
      </c>
      <c r="AR3099" t="str">
        <v>XS2749314188</v>
      </c>
      <c r="AS3099" t="str">
        <v>ZB2076899</v>
      </c>
      <c r="AT3099" t="str">
        <v>BNP 65.1 06/27/31</v>
      </c>
      <c r="AU3099" s="1">
        <v>48026</v>
      </c>
      <c r="AV3099">
        <v>250000</v>
      </c>
      <c r="LE3099" s="1"/>
    </row>
    <row r="3100" spans="43:317" x14ac:dyDescent="0.25">
      <c r="AQ3100" t="str">
        <v>ZB218466 Corp</v>
      </c>
      <c r="AR3100" t="str">
        <v>XS2749282633</v>
      </c>
      <c r="AS3100" t="str">
        <v>ZB2184669</v>
      </c>
      <c r="AT3100" t="str">
        <v>BNP 7.28 07/05/34</v>
      </c>
      <c r="AU3100" s="1">
        <v>49130</v>
      </c>
      <c r="AV3100">
        <v>5000000</v>
      </c>
      <c r="LE3100" s="1"/>
    </row>
    <row r="3101" spans="43:317" x14ac:dyDescent="0.25">
      <c r="AQ3101" t="str">
        <v>ZB239419 Corp</v>
      </c>
      <c r="AR3101" t="str">
        <v>XS2749370925</v>
      </c>
      <c r="AS3101" t="str">
        <v>ZB2394193</v>
      </c>
      <c r="AT3101" t="str">
        <v>BNP Float 04/09/28</v>
      </c>
      <c r="AU3101" s="1">
        <v>46852</v>
      </c>
      <c r="AV3101">
        <v>2700000</v>
      </c>
      <c r="LE3101" s="1"/>
    </row>
    <row r="3102" spans="43:317" x14ac:dyDescent="0.25">
      <c r="AQ3102" t="str">
        <v>ZB262229 Corp</v>
      </c>
      <c r="AR3102" t="str">
        <v>XS2677141421</v>
      </c>
      <c r="AS3102" t="str">
        <v>ZB2622296</v>
      </c>
      <c r="AT3102" t="str">
        <v>BNP 7.13 01/08/29</v>
      </c>
      <c r="AU3102" s="1">
        <v>47126</v>
      </c>
      <c r="AV3102">
        <v>750000</v>
      </c>
      <c r="LE3102" s="1"/>
    </row>
    <row r="3103" spans="43:317" x14ac:dyDescent="0.25">
      <c r="AQ3103" t="str">
        <v>ZB280589 Corp</v>
      </c>
      <c r="AR3103" t="str">
        <v>XS2749286204</v>
      </c>
      <c r="AS3103" t="str">
        <v>ZB2805891</v>
      </c>
      <c r="AT3103" t="str">
        <v>BNP 6.95 07/05/29</v>
      </c>
      <c r="AU3103" s="1">
        <v>47304</v>
      </c>
      <c r="AV3103">
        <v>1400000</v>
      </c>
      <c r="LE3103" s="1"/>
    </row>
    <row r="3104" spans="43:317" x14ac:dyDescent="0.25">
      <c r="AQ3104" t="str">
        <v>ZB281843 Corp</v>
      </c>
      <c r="AR3104" t="str">
        <v>XS2749291469</v>
      </c>
      <c r="AS3104" t="str">
        <v>ZB2818431</v>
      </c>
      <c r="AT3104" t="str">
        <v>BNP 9.15 07/05/29</v>
      </c>
      <c r="AU3104" s="1">
        <v>47304</v>
      </c>
      <c r="AV3104">
        <v>3000000</v>
      </c>
      <c r="LE3104" s="1"/>
    </row>
    <row r="3105" spans="43:317" x14ac:dyDescent="0.25">
      <c r="AQ3105" t="str">
        <v>ZB281912 Corp</v>
      </c>
      <c r="AR3105" t="str">
        <v>XS2749291386</v>
      </c>
      <c r="AS3105" t="str">
        <v>ZB2819124</v>
      </c>
      <c r="AT3105" t="str">
        <v>BNP 0 07/05/29</v>
      </c>
      <c r="AU3105" s="1">
        <v>47304</v>
      </c>
      <c r="AV3105">
        <v>2000000</v>
      </c>
      <c r="LE3105" s="1"/>
    </row>
    <row r="3106" spans="43:317" x14ac:dyDescent="0.25">
      <c r="AQ3106" t="str">
        <v>ZB283935 Corp</v>
      </c>
      <c r="AR3106" t="str">
        <v>XS2749289992</v>
      </c>
      <c r="AS3106" t="str">
        <v>ZB2839353</v>
      </c>
      <c r="AT3106" t="str">
        <v>BNP 6.1 07/07/31</v>
      </c>
      <c r="AU3106" s="1">
        <v>48036</v>
      </c>
      <c r="AV3106">
        <v>500000</v>
      </c>
      <c r="LE3106" s="1"/>
    </row>
    <row r="3107" spans="43:317" x14ac:dyDescent="0.25">
      <c r="AQ3107" t="str">
        <v>ZB290763 Corp</v>
      </c>
      <c r="AR3107" t="str">
        <v>XS2741485945</v>
      </c>
      <c r="AS3107" t="str">
        <v>ZB2907630</v>
      </c>
      <c r="AT3107" t="str">
        <v>BNP 6 06/07/29</v>
      </c>
      <c r="AU3107" s="1">
        <v>47276</v>
      </c>
      <c r="AV3107">
        <v>250000</v>
      </c>
      <c r="LE3107" s="1"/>
    </row>
    <row r="3108" spans="43:317" x14ac:dyDescent="0.25">
      <c r="AQ3108" t="str">
        <v>ZB316317 Corp</v>
      </c>
      <c r="AR3108" t="str">
        <v>XS2741505304</v>
      </c>
      <c r="AS3108" t="str">
        <v>ZB3163175</v>
      </c>
      <c r="AT3108" t="str">
        <v>BNP 0 06/23/29</v>
      </c>
      <c r="AU3108" s="1">
        <v>47292</v>
      </c>
      <c r="AV3108">
        <v>1300000</v>
      </c>
      <c r="LE3108" s="1"/>
    </row>
    <row r="3109" spans="43:317" x14ac:dyDescent="0.25">
      <c r="AQ3109" t="str">
        <v>ZB316714 Corp</v>
      </c>
      <c r="AR3109" t="str">
        <v>XS2749807702</v>
      </c>
      <c r="AS3109" t="str">
        <v>ZB3167143</v>
      </c>
      <c r="AT3109" t="str">
        <v>BNP 5.93 07/07/31</v>
      </c>
      <c r="AU3109" s="1">
        <v>48036</v>
      </c>
      <c r="AV3109">
        <v>500000</v>
      </c>
      <c r="LE3109" s="1"/>
    </row>
    <row r="3110" spans="43:317" x14ac:dyDescent="0.25">
      <c r="AQ3110" t="str">
        <v>ZB319827 Corp</v>
      </c>
      <c r="AR3110" t="str">
        <v>XS2741434364</v>
      </c>
      <c r="AS3110" t="str">
        <v>ZB3198270</v>
      </c>
      <c r="AT3110" t="str">
        <v>BNP 6.18 06/23/29</v>
      </c>
      <c r="AU3110" s="1">
        <v>47292</v>
      </c>
      <c r="AV3110">
        <v>500000</v>
      </c>
      <c r="LE3110" s="1"/>
    </row>
    <row r="3111" spans="43:317" x14ac:dyDescent="0.25">
      <c r="AQ3111" t="str">
        <v>ZB320177 Corp</v>
      </c>
      <c r="AR3111" t="str">
        <v>XS2732686261</v>
      </c>
      <c r="AS3111" t="str">
        <v>ZB3201777</v>
      </c>
      <c r="AT3111" t="str">
        <v>BNP 5 ½ 06/23/29</v>
      </c>
      <c r="AU3111" s="1">
        <v>47292</v>
      </c>
      <c r="AV3111">
        <v>1050000</v>
      </c>
      <c r="LE3111" s="1"/>
    </row>
    <row r="3112" spans="43:317" x14ac:dyDescent="0.25">
      <c r="AQ3112" t="str">
        <v>ZB321035 Corp</v>
      </c>
      <c r="AR3112" t="str">
        <v>XS2741433804</v>
      </c>
      <c r="AS3112" t="str">
        <v>ZB3210356</v>
      </c>
      <c r="AT3112" t="str">
        <v>BNP 5.84 06/23/29</v>
      </c>
      <c r="AU3112" s="1">
        <v>47292</v>
      </c>
      <c r="AV3112">
        <v>700000</v>
      </c>
      <c r="LE3112" s="1"/>
    </row>
    <row r="3113" spans="43:317" x14ac:dyDescent="0.25">
      <c r="AQ3113" t="str">
        <v>ZB322935 Corp</v>
      </c>
      <c r="AR3113" t="str">
        <v>XS2649875809</v>
      </c>
      <c r="AS3113" t="str">
        <v>ZB3229356</v>
      </c>
      <c r="AT3113" t="str">
        <v>BNP Float 11/09/28</v>
      </c>
      <c r="AU3113" s="1">
        <v>47066</v>
      </c>
      <c r="AV3113">
        <v>1500000</v>
      </c>
      <c r="LE3113" s="1"/>
    </row>
    <row r="3114" spans="43:317" x14ac:dyDescent="0.25">
      <c r="AQ3114" t="str">
        <v>ZB325474 Corp</v>
      </c>
      <c r="AR3114" t="str">
        <v>XS2749320664</v>
      </c>
      <c r="AS3114" t="str">
        <v>ZB3254743</v>
      </c>
      <c r="AT3114" t="str">
        <v>BNP 0 07/05/29</v>
      </c>
      <c r="AU3114" s="1">
        <v>47304</v>
      </c>
      <c r="AV3114">
        <v>930000</v>
      </c>
      <c r="LE3114" s="1"/>
    </row>
    <row r="3115" spans="43:317" x14ac:dyDescent="0.25">
      <c r="AQ3115" t="str">
        <v>ZB329664 Corp</v>
      </c>
      <c r="AR3115" t="str">
        <v>XS2749323338</v>
      </c>
      <c r="AS3115" t="str">
        <v>ZB3296645</v>
      </c>
      <c r="AT3115" t="str">
        <v>BNP 7.72 07/07/31</v>
      </c>
      <c r="AU3115" s="1">
        <v>48036</v>
      </c>
      <c r="AV3115">
        <v>500000</v>
      </c>
      <c r="LE3115" s="1"/>
    </row>
    <row r="3116" spans="43:317" x14ac:dyDescent="0.25">
      <c r="AQ3116" t="str">
        <v>ZB331320 Corp</v>
      </c>
      <c r="AR3116" t="str">
        <v>XS2749323254</v>
      </c>
      <c r="AS3116" t="str">
        <v>ZB3313200</v>
      </c>
      <c r="AT3116" t="str">
        <v>BNP 6.1 07/07/31</v>
      </c>
      <c r="AU3116" s="1">
        <v>48036</v>
      </c>
      <c r="AV3116">
        <v>500000</v>
      </c>
      <c r="LE3116" s="1"/>
    </row>
    <row r="3117" spans="43:317" x14ac:dyDescent="0.25">
      <c r="AQ3117" t="str">
        <v>ZB332161 Corp</v>
      </c>
      <c r="AR3117" t="str">
        <v>XS2749318098</v>
      </c>
      <c r="AS3117" t="str">
        <v>ZB3321617</v>
      </c>
      <c r="AT3117" t="str">
        <v>BNP 35.69 06/27/29</v>
      </c>
      <c r="AU3117" s="1">
        <v>47296</v>
      </c>
      <c r="AV3117">
        <v>1000000</v>
      </c>
      <c r="LE3117" s="1"/>
    </row>
    <row r="3118" spans="43:317" x14ac:dyDescent="0.25">
      <c r="AQ3118" t="str">
        <v>ZB347576 Corp</v>
      </c>
      <c r="AR3118" t="str">
        <v>XS2749325895</v>
      </c>
      <c r="AS3118" t="str">
        <v>ZB3475769</v>
      </c>
      <c r="AT3118" t="str">
        <v>BNP 9.6 07/07/31</v>
      </c>
      <c r="AU3118" s="1">
        <v>48036</v>
      </c>
      <c r="AV3118">
        <v>500000</v>
      </c>
      <c r="LE3118" s="1"/>
    </row>
    <row r="3119" spans="43:317" x14ac:dyDescent="0.25">
      <c r="AQ3119" t="str">
        <v>ZB347669 Corp</v>
      </c>
      <c r="AR3119" t="str">
        <v>XS2749326604</v>
      </c>
      <c r="AS3119" t="str">
        <v>ZB3476692</v>
      </c>
      <c r="AT3119" t="str">
        <v>BNP 11.4 06/28/34</v>
      </c>
      <c r="AU3119" s="1">
        <v>49123</v>
      </c>
      <c r="AV3119">
        <v>250000</v>
      </c>
      <c r="LE3119" s="1"/>
    </row>
    <row r="3120" spans="43:317" x14ac:dyDescent="0.25">
      <c r="AQ3120" t="str">
        <v>ZB348504 Corp</v>
      </c>
      <c r="AR3120" t="str">
        <v>XS2647419121</v>
      </c>
      <c r="AS3120" t="str">
        <v>ZB3485040</v>
      </c>
      <c r="AT3120" t="str">
        <v>BNP 5.41 12/23/28</v>
      </c>
      <c r="AU3120" s="1">
        <v>47110</v>
      </c>
      <c r="AV3120">
        <v>8150000</v>
      </c>
      <c r="LE3120" s="1"/>
    </row>
    <row r="3121" spans="43:317" x14ac:dyDescent="0.25">
      <c r="AQ3121" t="str">
        <v>ZB348505 Corp</v>
      </c>
      <c r="AR3121" t="str">
        <v>XS2749326273</v>
      </c>
      <c r="AS3121" t="str">
        <v>ZB3485057</v>
      </c>
      <c r="AT3121" t="str">
        <v>BNP 107 06/28/34</v>
      </c>
      <c r="AU3121" s="1">
        <v>49123</v>
      </c>
      <c r="AV3121">
        <v>250000</v>
      </c>
      <c r="LE3121" s="1"/>
    </row>
    <row r="3122" spans="43:317" x14ac:dyDescent="0.25">
      <c r="AQ3122" t="str">
        <v>ZB348604 Corp</v>
      </c>
      <c r="AR3122" t="str">
        <v>XS2673644196</v>
      </c>
      <c r="AS3122" t="str">
        <v>ZB3486048</v>
      </c>
      <c r="AT3122" t="str">
        <v>BNP 0 06/23/28</v>
      </c>
      <c r="AU3122" s="1">
        <v>46927</v>
      </c>
      <c r="AV3122">
        <v>1100000</v>
      </c>
      <c r="LE3122" s="1"/>
    </row>
    <row r="3123" spans="43:317" x14ac:dyDescent="0.25">
      <c r="AQ3123" t="str">
        <v>ZB349059 Corp</v>
      </c>
      <c r="AR3123" t="str">
        <v>XS2677104734</v>
      </c>
      <c r="AS3123" t="str">
        <v>ZB3490594</v>
      </c>
      <c r="AT3123" t="str">
        <v>BNP 0 06/23/28</v>
      </c>
      <c r="AU3123" s="1">
        <v>46927</v>
      </c>
      <c r="AV3123">
        <v>1000000</v>
      </c>
      <c r="LE3123" s="1"/>
    </row>
    <row r="3124" spans="43:317" x14ac:dyDescent="0.25">
      <c r="AQ3124" t="str">
        <v>ZB349354 Corp</v>
      </c>
      <c r="AR3124" t="str">
        <v>XS2615081929</v>
      </c>
      <c r="AS3124" t="str">
        <v>ZB3493549</v>
      </c>
      <c r="AT3124" t="str">
        <v>BNP 0 12/23/28</v>
      </c>
      <c r="AU3124" s="1">
        <v>47110</v>
      </c>
      <c r="AV3124">
        <v>1000000</v>
      </c>
      <c r="LE3124" s="1"/>
    </row>
    <row r="3125" spans="43:317" x14ac:dyDescent="0.25">
      <c r="AQ3125" t="str">
        <v>ZB349417 Corp</v>
      </c>
      <c r="AR3125" t="str">
        <v>XS2673637224</v>
      </c>
      <c r="AS3125" t="str">
        <v>ZB3494174</v>
      </c>
      <c r="AT3125" t="str">
        <v>BNP 0 12/23/28</v>
      </c>
      <c r="AU3125" s="1">
        <v>47110</v>
      </c>
      <c r="AV3125">
        <v>1400000</v>
      </c>
      <c r="LE3125" s="1"/>
    </row>
    <row r="3126" spans="43:317" x14ac:dyDescent="0.25">
      <c r="AQ3126" t="str">
        <v>ZB349815 Corp</v>
      </c>
      <c r="AR3126" t="str">
        <v>XS2673648429</v>
      </c>
      <c r="AS3126" t="str">
        <v>ZB3498159</v>
      </c>
      <c r="AT3126" t="str">
        <v>BNP 5.35 12/23/28</v>
      </c>
      <c r="AU3126" s="1">
        <v>47110</v>
      </c>
      <c r="AV3126">
        <v>2300000</v>
      </c>
      <c r="LE3126" s="1"/>
    </row>
    <row r="3127" spans="43:317" x14ac:dyDescent="0.25">
      <c r="AQ3127" t="str">
        <v>ZB349827 Corp</v>
      </c>
      <c r="AR3127" t="str">
        <v>XS2732656942</v>
      </c>
      <c r="AS3127" t="str">
        <v>ZB3498274</v>
      </c>
      <c r="AT3127" t="str">
        <v>BNP 5.95 12/23/28</v>
      </c>
      <c r="AU3127" s="1">
        <v>47110</v>
      </c>
      <c r="AV3127">
        <v>500000</v>
      </c>
      <c r="LE3127" s="1"/>
    </row>
    <row r="3128" spans="43:317" x14ac:dyDescent="0.25">
      <c r="AQ3128" t="str">
        <v>ZB349922 Corp</v>
      </c>
      <c r="AR3128" t="str">
        <v>XS2749323684</v>
      </c>
      <c r="AS3128" t="str">
        <v>ZB3499223</v>
      </c>
      <c r="AT3128" t="str">
        <v>BNP 6.7 07/07/31</v>
      </c>
      <c r="AU3128" s="1">
        <v>48036</v>
      </c>
      <c r="AV3128">
        <v>500000</v>
      </c>
      <c r="LE3128" s="1"/>
    </row>
    <row r="3129" spans="43:317" x14ac:dyDescent="0.25">
      <c r="AQ3129" t="str">
        <v>ZB361324 Corp</v>
      </c>
      <c r="AR3129" t="str">
        <v>XS2732657080</v>
      </c>
      <c r="AS3129" t="str">
        <v>ZB3613245</v>
      </c>
      <c r="AT3129" t="str">
        <v>BNP 5.85 12/23/28</v>
      </c>
      <c r="AU3129" s="1">
        <v>47110</v>
      </c>
      <c r="AV3129">
        <v>500000</v>
      </c>
      <c r="LE3129" s="1"/>
    </row>
    <row r="3130" spans="43:317" x14ac:dyDescent="0.25">
      <c r="AQ3130" t="str">
        <v>ZB362137 Corp</v>
      </c>
      <c r="AR3130" t="str">
        <v>XS2732645580</v>
      </c>
      <c r="AS3130" t="str">
        <v>ZB3621370</v>
      </c>
      <c r="AT3130" t="str">
        <v>BNP 0 12/23/28</v>
      </c>
      <c r="AU3130" s="1">
        <v>47110</v>
      </c>
      <c r="AV3130">
        <v>700000</v>
      </c>
      <c r="LE3130" s="1"/>
    </row>
    <row r="3131" spans="43:317" x14ac:dyDescent="0.25">
      <c r="AQ3131" t="str">
        <v>ZB362978 Corp</v>
      </c>
      <c r="AR3131" t="str">
        <v>XS2749334459</v>
      </c>
      <c r="AS3131" t="str">
        <v>ZB3629787</v>
      </c>
      <c r="AT3131" t="str">
        <v>BNP 8.15 07/06/27</v>
      </c>
      <c r="AU3131" s="1">
        <v>46574</v>
      </c>
      <c r="AV3131">
        <v>500000</v>
      </c>
      <c r="LE3131" s="1"/>
    </row>
    <row r="3132" spans="43:317" x14ac:dyDescent="0.25">
      <c r="AQ3132" t="str">
        <v>ZB380369 Corp</v>
      </c>
      <c r="AR3132" t="str">
        <v>XS2749330036</v>
      </c>
      <c r="AS3132" t="str">
        <v>ZB3803697</v>
      </c>
      <c r="AT3132" t="str">
        <v>BNP 31.64 07/05/29</v>
      </c>
      <c r="AU3132" s="1">
        <v>47304</v>
      </c>
      <c r="AV3132">
        <v>1000000</v>
      </c>
      <c r="LE3132" s="1"/>
    </row>
    <row r="3133" spans="43:317" x14ac:dyDescent="0.25">
      <c r="AQ3133" t="str">
        <v>ZB381221 Corp</v>
      </c>
      <c r="AR3133" t="str">
        <v>XS2749296187</v>
      </c>
      <c r="AS3133" t="str">
        <v>ZB3812219</v>
      </c>
      <c r="AT3133" t="str">
        <v>BNP 6.49 07/07/31</v>
      </c>
      <c r="AU3133" s="1">
        <v>48036</v>
      </c>
      <c r="AV3133">
        <v>500000</v>
      </c>
      <c r="LE3133" s="1"/>
    </row>
    <row r="3134" spans="43:317" x14ac:dyDescent="0.25">
      <c r="AQ3134" t="str">
        <v>ZB383219 Corp</v>
      </c>
      <c r="AR3134" t="str">
        <v>XS2749300476</v>
      </c>
      <c r="AS3134" t="str">
        <v>ZB3832191</v>
      </c>
      <c r="AT3134" t="str">
        <v>BNP 6 07/07/31</v>
      </c>
      <c r="AU3134" s="1">
        <v>48036</v>
      </c>
      <c r="AV3134">
        <v>500000</v>
      </c>
      <c r="LE3134" s="1"/>
    </row>
    <row r="3135" spans="43:317" x14ac:dyDescent="0.25">
      <c r="AQ3135" t="str">
        <v>ZB383800 Corp</v>
      </c>
      <c r="AR3135" t="str">
        <v>XS2749300393</v>
      </c>
      <c r="AS3135" t="str">
        <v>ZB3838008</v>
      </c>
      <c r="AT3135" t="str">
        <v>BNP 6 07/07/31</v>
      </c>
      <c r="AU3135" s="1">
        <v>48036</v>
      </c>
      <c r="AV3135">
        <v>500000</v>
      </c>
      <c r="LE3135" s="1"/>
    </row>
    <row r="3136" spans="43:317" x14ac:dyDescent="0.25">
      <c r="AQ3136" t="str">
        <v>ZB385410 Corp</v>
      </c>
      <c r="AR3136" t="str">
        <v>XS2749297409</v>
      </c>
      <c r="AS3136" t="str">
        <v>ZB3854104</v>
      </c>
      <c r="AT3136" t="str">
        <v>BNP 114.97 07/05/34</v>
      </c>
      <c r="AU3136" s="1">
        <v>49130</v>
      </c>
      <c r="AV3136">
        <v>500000</v>
      </c>
      <c r="LE3136" s="1"/>
    </row>
    <row r="3137" spans="43:317" x14ac:dyDescent="0.25">
      <c r="AQ3137" t="str">
        <v>ZB391294 Corp</v>
      </c>
      <c r="AR3137" t="str">
        <v>XS2749300047</v>
      </c>
      <c r="AS3137" t="str">
        <v>ZB3912944</v>
      </c>
      <c r="AT3137" t="str">
        <v>BNP 6 07/07/31</v>
      </c>
      <c r="AU3137" s="1">
        <v>48036</v>
      </c>
      <c r="AV3137">
        <v>500000</v>
      </c>
      <c r="LE3137" s="1"/>
    </row>
    <row r="3138" spans="43:317" x14ac:dyDescent="0.25">
      <c r="AQ3138" t="str">
        <v>ZB407523 Corp</v>
      </c>
      <c r="AR3138" t="str">
        <v>XS2749347196</v>
      </c>
      <c r="AS3138" t="str">
        <v>ZB4075238</v>
      </c>
      <c r="AT3138" t="str">
        <v>BNP 6.95 07/07/31</v>
      </c>
      <c r="AU3138" s="1">
        <v>48036</v>
      </c>
      <c r="AV3138">
        <v>500000</v>
      </c>
      <c r="LE3138" s="1"/>
    </row>
    <row r="3139" spans="43:317" x14ac:dyDescent="0.25">
      <c r="AQ3139" t="str">
        <v>ZB412400 Corp</v>
      </c>
      <c r="AR3139" t="str">
        <v>XS2749346891</v>
      </c>
      <c r="AS3139" t="str">
        <v>ZB4124002</v>
      </c>
      <c r="AT3139" t="str">
        <v>BNP 6.1 07/07/31</v>
      </c>
      <c r="AU3139" s="1">
        <v>48036</v>
      </c>
      <c r="AV3139">
        <v>500000</v>
      </c>
      <c r="LE3139" s="1"/>
    </row>
    <row r="3140" spans="43:317" x14ac:dyDescent="0.25">
      <c r="AQ3140" t="str">
        <v>ZB433202 Corp</v>
      </c>
      <c r="AR3140" t="str">
        <v>XS2749351628</v>
      </c>
      <c r="AS3140" t="str">
        <v>ZB4332027</v>
      </c>
      <c r="AT3140" t="str">
        <v>BNP 83 06/29/34</v>
      </c>
      <c r="AU3140" s="1">
        <v>49124</v>
      </c>
      <c r="AV3140">
        <v>200000</v>
      </c>
      <c r="LE3140" s="1"/>
    </row>
    <row r="3141" spans="43:317" x14ac:dyDescent="0.25">
      <c r="AQ3141" t="str">
        <v>ZB433694 Corp</v>
      </c>
      <c r="AR3141" t="str">
        <v>XS2741512425</v>
      </c>
      <c r="AS3141" t="str">
        <v>ZB4336945</v>
      </c>
      <c r="AT3141" t="str">
        <v>BNP Float 04/15/29</v>
      </c>
      <c r="AU3141" s="1">
        <v>47223</v>
      </c>
      <c r="AV3141">
        <v>2570000</v>
      </c>
      <c r="LE3141" s="1"/>
    </row>
    <row r="3142" spans="43:317" x14ac:dyDescent="0.25">
      <c r="AQ3142" t="str">
        <v>ZB439113 Corp</v>
      </c>
      <c r="AR3142" t="str">
        <v>XS2740837518</v>
      </c>
      <c r="AS3142" t="str">
        <v>ZB4391130</v>
      </c>
      <c r="AT3142" t="str">
        <v>BNP Float 04/16/27</v>
      </c>
      <c r="AU3142" s="1">
        <v>46493</v>
      </c>
      <c r="AV3142">
        <v>1000000</v>
      </c>
      <c r="LE3142" s="1"/>
    </row>
    <row r="3143" spans="43:317" x14ac:dyDescent="0.25">
      <c r="AQ3143" t="str">
        <v>ZB442062 Corp</v>
      </c>
      <c r="AR3143" t="str">
        <v>XS2741440767</v>
      </c>
      <c r="AS3143" t="str">
        <v>ZB4420624</v>
      </c>
      <c r="AT3143" t="str">
        <v>BNP Float 04/10/29</v>
      </c>
      <c r="AU3143" s="1">
        <v>47218</v>
      </c>
      <c r="AV3143">
        <v>3900000</v>
      </c>
      <c r="LE3143" s="1"/>
    </row>
    <row r="3144" spans="43:317" x14ac:dyDescent="0.25">
      <c r="AQ3144" t="str">
        <v>ZB463548 Corp</v>
      </c>
      <c r="AR3144" t="str">
        <v>XS2759210177</v>
      </c>
      <c r="AS3144" t="str">
        <v>ZB4635486</v>
      </c>
      <c r="AT3144" t="str">
        <v>BNP 45.6 07/05/29</v>
      </c>
      <c r="AU3144" s="1">
        <v>47304</v>
      </c>
      <c r="AV3144">
        <v>600000</v>
      </c>
      <c r="LE3144" s="1"/>
    </row>
    <row r="3145" spans="43:317" x14ac:dyDescent="0.25">
      <c r="AQ3145" t="str">
        <v>ZB490228 Corp</v>
      </c>
      <c r="AR3145" t="str">
        <v>XS2749364365</v>
      </c>
      <c r="AS3145" t="str">
        <v>ZB4902282</v>
      </c>
      <c r="AT3145" t="str">
        <v>BNP Float 04/16/29</v>
      </c>
      <c r="AU3145" s="1">
        <v>47224</v>
      </c>
      <c r="AV3145">
        <v>2420000</v>
      </c>
      <c r="LE3145" s="1"/>
    </row>
    <row r="3146" spans="43:317" x14ac:dyDescent="0.25">
      <c r="AQ3146" t="str">
        <v>ZB491413 Corp</v>
      </c>
      <c r="AR3146" t="str">
        <v>XS2734465672</v>
      </c>
      <c r="AS3146" t="str">
        <v>ZB4914139</v>
      </c>
      <c r="AT3146" t="str">
        <v>BNP 8 06/22/29</v>
      </c>
      <c r="AU3146" s="1">
        <v>47291</v>
      </c>
      <c r="AV3146">
        <v>10000000</v>
      </c>
      <c r="LE3146" s="1"/>
    </row>
    <row r="3147" spans="43:317" x14ac:dyDescent="0.25">
      <c r="AQ3147" t="str">
        <v>ZB491480 Corp</v>
      </c>
      <c r="AR3147" t="str">
        <v>XS2458013864</v>
      </c>
      <c r="AS3147" t="str">
        <v>ZB4914808</v>
      </c>
      <c r="AT3147" t="str">
        <v>BNP 5 01/08/26</v>
      </c>
      <c r="AU3147" s="1">
        <v>46030</v>
      </c>
      <c r="AV3147">
        <v>1200000</v>
      </c>
      <c r="LE3147" s="1"/>
    </row>
    <row r="3148" spans="43:317" x14ac:dyDescent="0.25">
      <c r="AQ3148" t="str">
        <v>ZB492653 Corp</v>
      </c>
      <c r="AR3148" t="str">
        <v>XS2759219715</v>
      </c>
      <c r="AS3148" t="str">
        <v>ZB4926539</v>
      </c>
      <c r="AT3148" t="str">
        <v>BNP 5 ½ 07/05/29</v>
      </c>
      <c r="AU3148" s="1">
        <v>47304</v>
      </c>
      <c r="AV3148">
        <v>1400000</v>
      </c>
      <c r="LE3148" s="1"/>
    </row>
    <row r="3149" spans="43:317" x14ac:dyDescent="0.25">
      <c r="AQ3149" t="str">
        <v>ZB505389 Corp</v>
      </c>
      <c r="AR3149" t="str">
        <v>XS2749364449</v>
      </c>
      <c r="AS3149" t="str">
        <v>ZB5053895</v>
      </c>
      <c r="AT3149" t="str">
        <v>BNP Float 04/16/28</v>
      </c>
      <c r="AU3149" s="1">
        <v>46859</v>
      </c>
      <c r="AV3149">
        <v>7620000</v>
      </c>
      <c r="LE3149" s="1"/>
    </row>
    <row r="3150" spans="43:317" x14ac:dyDescent="0.25">
      <c r="AQ3150" t="str">
        <v>ZB505514 Corp</v>
      </c>
      <c r="AR3150" t="str">
        <v>XS2638610191</v>
      </c>
      <c r="AS3150" t="str">
        <v>ZB5055148</v>
      </c>
      <c r="AT3150" t="str">
        <v>BNP 6.32 01/08/29</v>
      </c>
      <c r="AU3150" s="1">
        <v>47126</v>
      </c>
      <c r="AV3150">
        <v>1000000</v>
      </c>
      <c r="LE3150" s="1"/>
    </row>
    <row r="3151" spans="43:317" x14ac:dyDescent="0.25">
      <c r="AQ3151" t="str">
        <v>ZB505703 Corp</v>
      </c>
      <c r="AR3151" t="str">
        <v>XS2642200849</v>
      </c>
      <c r="AS3151" t="str">
        <v>ZB5057037</v>
      </c>
      <c r="AT3151" t="str">
        <v>BNP 6.02 01/08/29</v>
      </c>
      <c r="AU3151" s="1">
        <v>47126</v>
      </c>
      <c r="AV3151">
        <v>1000000</v>
      </c>
      <c r="LE3151" s="1"/>
    </row>
    <row r="3152" spans="43:317" x14ac:dyDescent="0.25">
      <c r="AQ3152" t="str">
        <v>ZB505809 Corp</v>
      </c>
      <c r="AR3152" t="str">
        <v>XS2638610274</v>
      </c>
      <c r="AS3152" t="str">
        <v>ZB5058092</v>
      </c>
      <c r="AT3152" t="str">
        <v>BNP 6.19 01/08/29</v>
      </c>
      <c r="AU3152" s="1">
        <v>47126</v>
      </c>
      <c r="AV3152">
        <v>1000000</v>
      </c>
      <c r="LE3152" s="1"/>
    </row>
    <row r="3153" spans="43:317" x14ac:dyDescent="0.25">
      <c r="AQ3153" t="str">
        <v>ZB505878 Corp</v>
      </c>
      <c r="AR3153" t="str">
        <v>XS2638609938</v>
      </c>
      <c r="AS3153" t="str">
        <v>ZB5058787</v>
      </c>
      <c r="AT3153" t="str">
        <v>BNP 6.31 01/08/29</v>
      </c>
      <c r="AU3153" s="1">
        <v>47126</v>
      </c>
      <c r="AV3153">
        <v>1000000</v>
      </c>
      <c r="LE3153" s="1"/>
    </row>
    <row r="3154" spans="43:317" x14ac:dyDescent="0.25">
      <c r="AQ3154" t="str">
        <v>ZB506385 Corp</v>
      </c>
      <c r="AR3154" t="e">
        <v>#N/A</v>
      </c>
      <c r="AS3154" t="str">
        <v>ZB5063852</v>
      </c>
      <c r="AT3154" t="str">
        <v>BNP 6.02 01/08/29</v>
      </c>
      <c r="AU3154" s="1">
        <v>47126</v>
      </c>
      <c r="AV3154">
        <v>1000000</v>
      </c>
      <c r="LE3154" s="1"/>
    </row>
    <row r="3155" spans="43:317" x14ac:dyDescent="0.25">
      <c r="AQ3155" t="str">
        <v>ZB507501 Corp</v>
      </c>
      <c r="AR3155" t="str">
        <v>XS2677115698</v>
      </c>
      <c r="AS3155" t="str">
        <v>ZB5075013</v>
      </c>
      <c r="AT3155" t="str">
        <v>BNP 6.04 01/08/29</v>
      </c>
      <c r="AU3155" s="1">
        <v>47126</v>
      </c>
      <c r="AV3155">
        <v>3750000</v>
      </c>
      <c r="LE3155" s="1"/>
    </row>
    <row r="3156" spans="43:317" x14ac:dyDescent="0.25">
      <c r="AQ3156" t="str">
        <v>ZB522600 Corp</v>
      </c>
      <c r="AR3156" t="str">
        <v>XS2732673442</v>
      </c>
      <c r="AS3156" t="str">
        <v>ZB5226004</v>
      </c>
      <c r="AT3156" t="str">
        <v>BNP Float 04/02/28</v>
      </c>
      <c r="AU3156" s="1">
        <v>46845</v>
      </c>
      <c r="AV3156">
        <v>4670000</v>
      </c>
      <c r="LE3156" s="1"/>
    </row>
    <row r="3157" spans="43:317" x14ac:dyDescent="0.25">
      <c r="AQ3157" t="str">
        <v>ZB522836 Corp</v>
      </c>
      <c r="AR3157" t="str">
        <v>XS2732686691</v>
      </c>
      <c r="AS3157" t="str">
        <v>ZB5228364</v>
      </c>
      <c r="AT3157" t="str">
        <v>BNP Float 04/08/28</v>
      </c>
      <c r="AU3157" s="1">
        <v>46851</v>
      </c>
      <c r="AV3157">
        <v>2790000</v>
      </c>
      <c r="LE3157" s="1"/>
    </row>
    <row r="3158" spans="43:317" x14ac:dyDescent="0.25">
      <c r="AQ3158" t="str">
        <v>ZB523868 Corp</v>
      </c>
      <c r="AR3158" t="str">
        <v>XS2759216372</v>
      </c>
      <c r="AS3158" t="str">
        <v>ZB5238686</v>
      </c>
      <c r="AT3158" t="str">
        <v>BNP 0 10/29/26</v>
      </c>
      <c r="AU3158" s="1">
        <v>46324</v>
      </c>
      <c r="AV3158">
        <v>0</v>
      </c>
      <c r="LE3158" s="1"/>
    </row>
    <row r="3159" spans="43:317" x14ac:dyDescent="0.25">
      <c r="AQ3159" t="str">
        <v>ZB525284 Corp</v>
      </c>
      <c r="AR3159" t="str">
        <v>XS2741447002</v>
      </c>
      <c r="AS3159" t="str">
        <v>ZB5252844</v>
      </c>
      <c r="AT3159" t="str">
        <v>BNP Float 04/11/28</v>
      </c>
      <c r="AU3159" s="1">
        <v>46854</v>
      </c>
      <c r="AV3159">
        <v>1190000</v>
      </c>
      <c r="LE3159" s="1"/>
    </row>
    <row r="3160" spans="43:317" x14ac:dyDescent="0.25">
      <c r="AQ3160" t="str">
        <v>ZB565090 Corp</v>
      </c>
      <c r="AR3160" t="str">
        <v>XS2749361858</v>
      </c>
      <c r="AS3160" t="str">
        <v>ZB5650906</v>
      </c>
      <c r="AT3160" t="str">
        <v>BNP 5 ½ 06/23/29</v>
      </c>
      <c r="AU3160" s="1">
        <v>47292</v>
      </c>
      <c r="AV3160">
        <v>3000000</v>
      </c>
      <c r="LE3160" s="1"/>
    </row>
    <row r="3161" spans="43:317" x14ac:dyDescent="0.25">
      <c r="AQ3161" t="str">
        <v>ZB565428 Corp</v>
      </c>
      <c r="AR3161" t="str">
        <v>XS2749362237</v>
      </c>
      <c r="AS3161" t="str">
        <v>ZB5654288</v>
      </c>
      <c r="AT3161" t="str">
        <v>BNP 5.3 06/23/29</v>
      </c>
      <c r="AU3161" s="1">
        <v>47292</v>
      </c>
      <c r="AV3161">
        <v>3000000</v>
      </c>
      <c r="LE3161" s="1"/>
    </row>
    <row r="3162" spans="43:317" x14ac:dyDescent="0.25">
      <c r="AQ3162" t="str">
        <v>ZB565724 Corp</v>
      </c>
      <c r="AR3162" t="str">
        <v>XS2749362070</v>
      </c>
      <c r="AS3162" t="str">
        <v>ZB5657240</v>
      </c>
      <c r="AT3162" t="str">
        <v>BNP 5.3 06/23/29</v>
      </c>
      <c r="AU3162" s="1">
        <v>47292</v>
      </c>
      <c r="AV3162">
        <v>2800000</v>
      </c>
      <c r="LE3162" s="1"/>
    </row>
    <row r="3163" spans="43:317" x14ac:dyDescent="0.25">
      <c r="AQ3163" t="str">
        <v>ZB565731 Corp</v>
      </c>
      <c r="AR3163" t="str">
        <v>XS2749362310</v>
      </c>
      <c r="AS3163" t="str">
        <v>ZB5657315</v>
      </c>
      <c r="AT3163" t="str">
        <v>BNP 5.3 06/23/29</v>
      </c>
      <c r="AU3163" s="1">
        <v>47292</v>
      </c>
      <c r="AV3163">
        <v>1000000</v>
      </c>
      <c r="LE3163" s="1"/>
    </row>
    <row r="3164" spans="43:317" x14ac:dyDescent="0.25">
      <c r="AQ3164" t="str">
        <v>ZB566090 Corp</v>
      </c>
      <c r="AR3164" t="str">
        <v>XS2759147205</v>
      </c>
      <c r="AS3164" t="str">
        <v>ZB5660905</v>
      </c>
      <c r="AT3164" t="str">
        <v>BNP 6 07/07/31</v>
      </c>
      <c r="AU3164" s="1">
        <v>48036</v>
      </c>
      <c r="AV3164">
        <v>400000</v>
      </c>
      <c r="LE3164" s="1"/>
    </row>
    <row r="3165" spans="43:317" x14ac:dyDescent="0.25">
      <c r="AQ3165" t="str">
        <v>ZB566112 Corp</v>
      </c>
      <c r="AR3165" t="str">
        <v>XS2749361775</v>
      </c>
      <c r="AS3165" t="str">
        <v>ZB5661127</v>
      </c>
      <c r="AT3165" t="str">
        <v>BNP 5.4 06/23/29</v>
      </c>
      <c r="AU3165" s="1">
        <v>47292</v>
      </c>
      <c r="AV3165">
        <v>3800000</v>
      </c>
      <c r="LE3165" s="1"/>
    </row>
    <row r="3166" spans="43:317" x14ac:dyDescent="0.25">
      <c r="AQ3166" t="str">
        <v>ZB567142 Corp</v>
      </c>
      <c r="AR3166" t="str">
        <v>XS2749361932</v>
      </c>
      <c r="AS3166" t="str">
        <v>ZB5671423</v>
      </c>
      <c r="AT3166" t="str">
        <v>BNP 5.3 06/23/29</v>
      </c>
      <c r="AU3166" s="1">
        <v>47292</v>
      </c>
      <c r="AV3166">
        <v>3000000</v>
      </c>
      <c r="LE3166" s="1"/>
    </row>
    <row r="3167" spans="43:317" x14ac:dyDescent="0.25">
      <c r="AQ3167" t="str">
        <v>ZB567738 Corp</v>
      </c>
      <c r="AR3167" t="str">
        <v>XS2759182533</v>
      </c>
      <c r="AS3167" t="str">
        <v>ZB5677388</v>
      </c>
      <c r="AT3167" t="str">
        <v>BNP 32 07/05/29</v>
      </c>
      <c r="AU3167" s="1">
        <v>47304</v>
      </c>
      <c r="AV3167">
        <v>350000</v>
      </c>
      <c r="LE3167" s="1"/>
    </row>
    <row r="3168" spans="43:317" x14ac:dyDescent="0.25">
      <c r="AQ3168" t="str">
        <v>ZB568582 Corp</v>
      </c>
      <c r="AR3168" t="str">
        <v>XS2749352865</v>
      </c>
      <c r="AS3168" t="str">
        <v>ZB5685829</v>
      </c>
      <c r="AT3168" t="str">
        <v>BNP 0 07/05/29</v>
      </c>
      <c r="AU3168" s="1">
        <v>47304</v>
      </c>
      <c r="AV3168">
        <v>500000</v>
      </c>
      <c r="LE3168" s="1"/>
    </row>
    <row r="3169" spans="43:317" x14ac:dyDescent="0.25">
      <c r="AQ3169" t="str">
        <v>ZB572273 Corp</v>
      </c>
      <c r="AR3169" t="str">
        <v>XS2749352782</v>
      </c>
      <c r="AS3169" t="str">
        <v>ZB5722739</v>
      </c>
      <c r="AT3169" t="str">
        <v>BNP 0 07/05/29</v>
      </c>
      <c r="AU3169" s="1">
        <v>47304</v>
      </c>
      <c r="AV3169">
        <v>1250000</v>
      </c>
      <c r="LE3169" s="1"/>
    </row>
    <row r="3170" spans="43:317" x14ac:dyDescent="0.25">
      <c r="AQ3170" t="str">
        <v>ZB574479 Corp</v>
      </c>
      <c r="AR3170" t="str">
        <v>XS2734465912</v>
      </c>
      <c r="AS3170" t="str">
        <v>ZB5744790</v>
      </c>
      <c r="AT3170" t="str">
        <v>BNP Float 06/22/29</v>
      </c>
      <c r="AU3170" s="1">
        <v>47291</v>
      </c>
      <c r="AV3170">
        <v>5000000</v>
      </c>
      <c r="LE3170" s="1"/>
    </row>
    <row r="3171" spans="43:317" x14ac:dyDescent="0.25">
      <c r="AQ3171" t="str">
        <v>ZB598865 Corp</v>
      </c>
      <c r="AR3171" t="str">
        <v>XS2740842195</v>
      </c>
      <c r="AS3171" t="str">
        <v>ZB5988652</v>
      </c>
      <c r="AT3171" t="str">
        <v>BNP Float 04/18/29</v>
      </c>
      <c r="AU3171" s="1">
        <v>47226</v>
      </c>
      <c r="AV3171">
        <v>700000</v>
      </c>
      <c r="LE3171" s="1"/>
    </row>
    <row r="3172" spans="43:317" x14ac:dyDescent="0.25">
      <c r="AQ3172" t="str">
        <v>ZB599173 Corp</v>
      </c>
      <c r="AR3172" t="str">
        <v>XS2123770153</v>
      </c>
      <c r="AS3172" t="str">
        <v>ZB5991730</v>
      </c>
      <c r="AT3172" t="str">
        <v>BNP 18.88 06/30/27</v>
      </c>
      <c r="AU3172" s="1">
        <v>46568</v>
      </c>
      <c r="AV3172">
        <v>2500000</v>
      </c>
      <c r="LE3172" s="1"/>
    </row>
    <row r="3173" spans="43:317" x14ac:dyDescent="0.25">
      <c r="AQ3173" t="str">
        <v>ZB635065 Corp</v>
      </c>
      <c r="AR3173" t="str">
        <v>XS2759213940</v>
      </c>
      <c r="AS3173" t="str">
        <v>ZB6350654</v>
      </c>
      <c r="AT3173" t="str">
        <v>BNP 6.62 07/07/31</v>
      </c>
      <c r="AU3173" s="1">
        <v>48036</v>
      </c>
      <c r="AV3173">
        <v>795000</v>
      </c>
      <c r="LE3173" s="1"/>
    </row>
    <row r="3174" spans="43:317" x14ac:dyDescent="0.25">
      <c r="AQ3174" t="str">
        <v>ZB636230 Corp</v>
      </c>
      <c r="AR3174" t="str">
        <v>XS2759151223</v>
      </c>
      <c r="AS3174" t="str">
        <v>ZB6362303</v>
      </c>
      <c r="AT3174" t="str">
        <v>BNP 0 07/05/29</v>
      </c>
      <c r="AU3174" s="1">
        <v>47304</v>
      </c>
      <c r="AV3174">
        <v>678000</v>
      </c>
      <c r="LE3174" s="1"/>
    </row>
    <row r="3175" spans="43:317" x14ac:dyDescent="0.25">
      <c r="AQ3175" t="str">
        <v>ZB704612 Corp</v>
      </c>
      <c r="AR3175" t="str">
        <v>XS2759158400</v>
      </c>
      <c r="AS3175" t="str">
        <v>ZB7046129</v>
      </c>
      <c r="AT3175" t="str">
        <v>BNP 109 ½ 07/05/34</v>
      </c>
      <c r="AU3175" s="1">
        <v>49130</v>
      </c>
      <c r="AV3175">
        <v>1000000</v>
      </c>
      <c r="LE3175" s="1"/>
    </row>
    <row r="3176" spans="43:317" x14ac:dyDescent="0.25">
      <c r="AQ3176" t="str">
        <v>ZB706040 Corp</v>
      </c>
      <c r="AR3176" t="str">
        <v>XS2759159127</v>
      </c>
      <c r="AS3176" t="str">
        <v>ZB7060401</v>
      </c>
      <c r="AT3176" t="str">
        <v>BNP 5.54 07/05/29</v>
      </c>
      <c r="AU3176" s="1">
        <v>47304</v>
      </c>
      <c r="AV3176">
        <v>665000</v>
      </c>
      <c r="LE3176" s="1"/>
    </row>
    <row r="3177" spans="43:317" x14ac:dyDescent="0.25">
      <c r="AQ3177" t="str">
        <v>ZB718211 Corp</v>
      </c>
      <c r="AR3177" t="str">
        <v>XS2759209831</v>
      </c>
      <c r="AS3177" t="str">
        <v>ZB7182114</v>
      </c>
      <c r="AT3177" t="str">
        <v>BNP 0 04/26/29</v>
      </c>
      <c r="AU3177" s="1">
        <v>47234</v>
      </c>
      <c r="AV3177">
        <v>3000000</v>
      </c>
      <c r="LE3177" s="1"/>
    </row>
    <row r="3178" spans="43:317" x14ac:dyDescent="0.25">
      <c r="AQ3178" t="str">
        <v>ZB772420 Corp</v>
      </c>
      <c r="AR3178" t="str">
        <v>XS2757884148</v>
      </c>
      <c r="AS3178" t="str">
        <v>ZB7724204</v>
      </c>
      <c r="AT3178" t="str">
        <v>BNP 5.38 06/29/27</v>
      </c>
      <c r="AU3178" s="1">
        <v>46567</v>
      </c>
      <c r="AV3178">
        <v>500000</v>
      </c>
      <c r="LE3178" s="1"/>
    </row>
    <row r="3179" spans="43:317" x14ac:dyDescent="0.25">
      <c r="AQ3179" t="str">
        <v>ZB794098 Corp</v>
      </c>
      <c r="AR3179" t="str">
        <v>XS2757798736</v>
      </c>
      <c r="AS3179" t="str">
        <v>ZB7940982</v>
      </c>
      <c r="AT3179" t="str">
        <v>BNP 5.32 07/05/29</v>
      </c>
      <c r="AU3179" s="1">
        <v>47304</v>
      </c>
      <c r="AV3179">
        <v>1000000</v>
      </c>
      <c r="LE3179" s="1"/>
    </row>
    <row r="3180" spans="43:317" x14ac:dyDescent="0.25">
      <c r="AQ3180" t="str">
        <v>ZB797219 Corp</v>
      </c>
      <c r="AR3180" t="str">
        <v>XS2757800813</v>
      </c>
      <c r="AS3180" t="str">
        <v>ZB7972191</v>
      </c>
      <c r="AT3180" t="str">
        <v>BNP 0 06/21/29</v>
      </c>
      <c r="AU3180" s="1">
        <v>47290</v>
      </c>
      <c r="AV3180">
        <v>1000000</v>
      </c>
      <c r="LE3180" s="1"/>
    </row>
    <row r="3181" spans="43:317" x14ac:dyDescent="0.25">
      <c r="AQ3181" t="str">
        <v>ZB797538 Corp</v>
      </c>
      <c r="AR3181" t="str">
        <v>XS2757800060</v>
      </c>
      <c r="AS3181" t="str">
        <v>ZB7975384</v>
      </c>
      <c r="AT3181" t="str">
        <v>BNP 0 06/21/29</v>
      </c>
      <c r="AU3181" s="1">
        <v>47290</v>
      </c>
      <c r="AV3181">
        <v>500000</v>
      </c>
      <c r="LE3181" s="1"/>
    </row>
    <row r="3182" spans="43:317" x14ac:dyDescent="0.25">
      <c r="AQ3182" t="str">
        <v>ZB798575 Corp</v>
      </c>
      <c r="AR3182" t="str">
        <v>XS2740841031</v>
      </c>
      <c r="AS3182" t="str">
        <v>ZB7985755</v>
      </c>
      <c r="AT3182" t="str">
        <v>BNP 38.23 07/05/29</v>
      </c>
      <c r="AU3182" s="1">
        <v>47304</v>
      </c>
      <c r="AV3182">
        <v>2660000</v>
      </c>
      <c r="LE3182" s="1"/>
    </row>
    <row r="3183" spans="43:317" x14ac:dyDescent="0.25">
      <c r="AQ3183" t="str">
        <v>ZB825416 Corp</v>
      </c>
      <c r="AR3183" t="str">
        <v>XS2757811265</v>
      </c>
      <c r="AS3183" t="str">
        <v>ZB8254169</v>
      </c>
      <c r="AT3183" t="str">
        <v>BNP Float 07/06/27</v>
      </c>
      <c r="AU3183" s="1">
        <v>46574</v>
      </c>
      <c r="AV3183">
        <v>1500000</v>
      </c>
      <c r="LE3183" s="1"/>
    </row>
    <row r="3184" spans="43:317" x14ac:dyDescent="0.25">
      <c r="AQ3184" t="str">
        <v>ZB840795 Corp</v>
      </c>
      <c r="AR3184" t="str">
        <v>XS2730061509</v>
      </c>
      <c r="AS3184" t="str">
        <v>ZB8407957</v>
      </c>
      <c r="AT3184" t="str">
        <v>BNP Float 05/03/27</v>
      </c>
      <c r="AU3184" s="1">
        <v>46510</v>
      </c>
      <c r="AV3184">
        <v>3050000</v>
      </c>
      <c r="LE3184" s="1"/>
    </row>
    <row r="3185" spans="43:317" x14ac:dyDescent="0.25">
      <c r="AQ3185" t="str">
        <v>ZB842876 Corp</v>
      </c>
      <c r="AR3185" t="str">
        <v>XS2758249333</v>
      </c>
      <c r="AS3185" t="str">
        <v>ZB8428763</v>
      </c>
      <c r="AT3185" t="str">
        <v>BNP 67.55 07/07/31</v>
      </c>
      <c r="AU3185" s="1">
        <v>48036</v>
      </c>
      <c r="AV3185">
        <v>500000</v>
      </c>
      <c r="LE3185" s="1"/>
    </row>
    <row r="3186" spans="43:317" x14ac:dyDescent="0.25">
      <c r="AQ3186" t="str">
        <v>ZB860357 Corp</v>
      </c>
      <c r="AR3186" t="str">
        <v>XS2757893057</v>
      </c>
      <c r="AS3186" t="str">
        <v>ZB8603571</v>
      </c>
      <c r="AT3186" t="str">
        <v>BNP 8.9 07/07/31</v>
      </c>
      <c r="AU3186" s="1">
        <v>48036</v>
      </c>
      <c r="AV3186">
        <v>350000</v>
      </c>
      <c r="LE3186" s="1"/>
    </row>
    <row r="3187" spans="43:317" x14ac:dyDescent="0.25">
      <c r="AQ3187" t="str">
        <v>ZB860360 Corp</v>
      </c>
      <c r="AR3187" t="str">
        <v>XS2757892919</v>
      </c>
      <c r="AS3187" t="str">
        <v>ZB8603605</v>
      </c>
      <c r="AT3187" t="str">
        <v>BNP 7.95 07/07/31</v>
      </c>
      <c r="AU3187" s="1">
        <v>48036</v>
      </c>
      <c r="AV3187">
        <v>350000</v>
      </c>
      <c r="LE3187" s="1"/>
    </row>
    <row r="3188" spans="43:317" x14ac:dyDescent="0.25">
      <c r="AQ3188" t="str">
        <v>ZB864649 Corp</v>
      </c>
      <c r="AR3188" t="str">
        <v>XS2757813048</v>
      </c>
      <c r="AS3188" t="str">
        <v>ZB8646497</v>
      </c>
      <c r="AT3188" t="str">
        <v>BNP 6.2 07/05/29</v>
      </c>
      <c r="AU3188" s="1">
        <v>47304</v>
      </c>
      <c r="AV3188">
        <v>500000</v>
      </c>
      <c r="LE3188" s="1"/>
    </row>
    <row r="3189" spans="43:317" x14ac:dyDescent="0.25">
      <c r="AQ3189" t="str">
        <v>ZB865075 Corp</v>
      </c>
      <c r="AR3189" t="str">
        <v>XS2757812826</v>
      </c>
      <c r="AS3189" t="str">
        <v>ZB8650754</v>
      </c>
      <c r="AT3189" t="str">
        <v>BNP 5.7 07/05/29</v>
      </c>
      <c r="AU3189" s="1">
        <v>47304</v>
      </c>
      <c r="AV3189">
        <v>500000</v>
      </c>
      <c r="LE3189" s="1"/>
    </row>
    <row r="3190" spans="43:317" x14ac:dyDescent="0.25">
      <c r="AQ3190" t="str">
        <v>ZB865431 Corp</v>
      </c>
      <c r="AR3190" t="str">
        <v>XS2757813394</v>
      </c>
      <c r="AS3190" t="str">
        <v>ZB8654319</v>
      </c>
      <c r="AT3190" t="str">
        <v>BNP 6.15 07/05/29</v>
      </c>
      <c r="AU3190" s="1">
        <v>47304</v>
      </c>
      <c r="AV3190">
        <v>500000</v>
      </c>
      <c r="LE3190" s="1"/>
    </row>
    <row r="3191" spans="43:317" x14ac:dyDescent="0.25">
      <c r="AQ3191" t="str">
        <v>ZB865516 Corp</v>
      </c>
      <c r="AR3191" t="str">
        <v>XS2757813121</v>
      </c>
      <c r="AS3191" t="str">
        <v>ZB8655167</v>
      </c>
      <c r="AT3191" t="str">
        <v>BNP 6.2 07/05/29</v>
      </c>
      <c r="AU3191" s="1">
        <v>47304</v>
      </c>
      <c r="AV3191">
        <v>500000</v>
      </c>
      <c r="LE3191" s="1"/>
    </row>
    <row r="3192" spans="43:317" x14ac:dyDescent="0.25">
      <c r="AQ3192" t="str">
        <v>ZB877243 Corp</v>
      </c>
      <c r="AR3192" t="str">
        <v>XS2757888560</v>
      </c>
      <c r="AS3192" t="str">
        <v>ZB8772434</v>
      </c>
      <c r="AT3192" t="str">
        <v>BNP 0 07/05/29</v>
      </c>
      <c r="AU3192" s="1">
        <v>47304</v>
      </c>
      <c r="AV3192">
        <v>400000</v>
      </c>
      <c r="LE3192" s="1"/>
    </row>
    <row r="3193" spans="43:317" x14ac:dyDescent="0.25">
      <c r="AQ3193" t="str">
        <v>ZB883626 Corp</v>
      </c>
      <c r="AR3193" t="str">
        <v>XS2758242676</v>
      </c>
      <c r="AS3193" t="str">
        <v>ZB8836262</v>
      </c>
      <c r="AT3193" t="str">
        <v>BNP Float 07/05/29</v>
      </c>
      <c r="AU3193" s="1">
        <v>47304</v>
      </c>
      <c r="AV3193">
        <v>500000</v>
      </c>
      <c r="LE3193" s="1"/>
    </row>
    <row r="3194" spans="43:317" x14ac:dyDescent="0.25">
      <c r="AQ3194" t="str">
        <v>ZB889593 Corp</v>
      </c>
      <c r="AR3194" t="str">
        <v>XS2758244888</v>
      </c>
      <c r="AS3194" t="str">
        <v>ZB8895938</v>
      </c>
      <c r="AT3194" t="str">
        <v>BNP 5 ½ 07/05/29</v>
      </c>
      <c r="AU3194" s="1">
        <v>47304</v>
      </c>
      <c r="AV3194">
        <v>900000</v>
      </c>
      <c r="LE3194" s="1"/>
    </row>
    <row r="3195" spans="43:317" x14ac:dyDescent="0.25">
      <c r="AQ3195" t="str">
        <v>ZB893287 Corp</v>
      </c>
      <c r="AR3195" t="str">
        <v>XS2757808717</v>
      </c>
      <c r="AS3195" t="str">
        <v>ZB8932871</v>
      </c>
      <c r="AT3195" t="str">
        <v>BNP Float 07/05/29</v>
      </c>
      <c r="AU3195" s="1">
        <v>47304</v>
      </c>
      <c r="AV3195">
        <v>500000</v>
      </c>
      <c r="LE3195" s="1"/>
    </row>
    <row r="3196" spans="43:317" x14ac:dyDescent="0.25">
      <c r="AQ3196" t="str">
        <v>ZB906771 Corp</v>
      </c>
      <c r="AR3196" t="str">
        <v>XS2757893131</v>
      </c>
      <c r="AS3196" t="str">
        <v>ZB9067719</v>
      </c>
      <c r="AT3196" t="str">
        <v>BNP 7.67 07/07/31</v>
      </c>
      <c r="AU3196" s="1">
        <v>48036</v>
      </c>
      <c r="AV3196">
        <v>350000</v>
      </c>
      <c r="LE3196" s="1"/>
    </row>
    <row r="3197" spans="43:317" x14ac:dyDescent="0.25">
      <c r="AQ3197" t="str">
        <v>ZB914312 Corp</v>
      </c>
      <c r="AR3197" t="str">
        <v>XS2757809368</v>
      </c>
      <c r="AS3197" t="str">
        <v>ZB9143122</v>
      </c>
      <c r="AT3197" t="str">
        <v>BNP Float 07/05/29</v>
      </c>
      <c r="AU3197" s="1">
        <v>47304</v>
      </c>
      <c r="AV3197">
        <v>500000</v>
      </c>
      <c r="LE3197" s="1"/>
    </row>
    <row r="3198" spans="43:317" x14ac:dyDescent="0.25">
      <c r="AQ3198" t="str">
        <v>ZB915411 Corp</v>
      </c>
      <c r="AR3198" t="str">
        <v>XS2758242320</v>
      </c>
      <c r="AS3198" t="str">
        <v>ZB9154111</v>
      </c>
      <c r="AT3198" t="str">
        <v>BNP Float 07/05/29</v>
      </c>
      <c r="AU3198" s="1">
        <v>47304</v>
      </c>
      <c r="AV3198">
        <v>500000</v>
      </c>
      <c r="LE3198" s="1"/>
    </row>
    <row r="3199" spans="43:317" x14ac:dyDescent="0.25">
      <c r="AQ3199" t="str">
        <v>ZB915814 Corp</v>
      </c>
      <c r="AR3199" t="str">
        <v>XS2757809103</v>
      </c>
      <c r="AS3199" t="str">
        <v>ZB9158146</v>
      </c>
      <c r="AT3199" t="str">
        <v>BNP Float 07/05/29</v>
      </c>
      <c r="AU3199" s="1">
        <v>47304</v>
      </c>
      <c r="AV3199">
        <v>500000</v>
      </c>
      <c r="LE3199" s="1"/>
    </row>
    <row r="3200" spans="43:317" x14ac:dyDescent="0.25">
      <c r="AQ3200" t="str">
        <v>ZB916107 Corp</v>
      </c>
      <c r="AR3200" t="str">
        <v>XS2758242593</v>
      </c>
      <c r="AS3200" t="str">
        <v>ZB9161074</v>
      </c>
      <c r="AT3200" t="str">
        <v>BNP Float 07/05/29</v>
      </c>
      <c r="AU3200" s="1">
        <v>47304</v>
      </c>
      <c r="AV3200">
        <v>500000</v>
      </c>
      <c r="LE3200" s="1"/>
    </row>
    <row r="3201" spans="43:317" x14ac:dyDescent="0.25">
      <c r="AQ3201" t="str">
        <v>ZB916226 Corp</v>
      </c>
      <c r="AR3201" t="str">
        <v>XS2757809012</v>
      </c>
      <c r="AS3201" t="str">
        <v>ZB9162262</v>
      </c>
      <c r="AT3201" t="str">
        <v>BNP Float 07/05/29</v>
      </c>
      <c r="AU3201" s="1">
        <v>47304</v>
      </c>
      <c r="AV3201">
        <v>500000</v>
      </c>
      <c r="LE3201" s="1"/>
    </row>
    <row r="3202" spans="43:317" x14ac:dyDescent="0.25">
      <c r="AQ3202" t="str">
        <v>ZB917050 Corp</v>
      </c>
      <c r="AR3202" t="str">
        <v>XS2757808980</v>
      </c>
      <c r="AS3202" t="str">
        <v>ZB9170505</v>
      </c>
      <c r="AT3202" t="str">
        <v>BNP Float 07/05/29</v>
      </c>
      <c r="AU3202" s="1">
        <v>47304</v>
      </c>
      <c r="AV3202">
        <v>500000</v>
      </c>
      <c r="LE3202" s="1"/>
    </row>
    <row r="3203" spans="43:317" x14ac:dyDescent="0.25">
      <c r="AQ3203" t="str">
        <v>ZB923103 Corp</v>
      </c>
      <c r="AR3203" t="str">
        <v>XS2757809285</v>
      </c>
      <c r="AS3203" t="str">
        <v>ZB9231034</v>
      </c>
      <c r="AT3203" t="str">
        <v>BNP Float 07/05/29</v>
      </c>
      <c r="AU3203" s="1">
        <v>47304</v>
      </c>
      <c r="AV3203">
        <v>500000</v>
      </c>
      <c r="LE3203" s="1"/>
    </row>
    <row r="3204" spans="43:317" x14ac:dyDescent="0.25">
      <c r="AQ3204" t="str">
        <v>ZB925494 Corp</v>
      </c>
      <c r="AR3204" t="str">
        <v>XS2757808808</v>
      </c>
      <c r="AS3204" t="str">
        <v>ZB9254945</v>
      </c>
      <c r="AT3204" t="str">
        <v>BNP Float 07/05/29</v>
      </c>
      <c r="AU3204" s="1">
        <v>47304</v>
      </c>
      <c r="AV3204">
        <v>500000</v>
      </c>
      <c r="LE3204" s="1"/>
    </row>
    <row r="3205" spans="43:317" x14ac:dyDescent="0.25">
      <c r="AQ3205" t="str">
        <v>ZB955167 Corp</v>
      </c>
      <c r="AR3205" t="str">
        <v>XS2749363631</v>
      </c>
      <c r="AS3205" t="str">
        <v>ZB9551670</v>
      </c>
      <c r="AT3205" t="str">
        <v>BNP 35.84 06/23/29</v>
      </c>
      <c r="AU3205" s="1">
        <v>47292</v>
      </c>
      <c r="AV3205">
        <v>1000000</v>
      </c>
      <c r="LE3205" s="1"/>
    </row>
    <row r="3206" spans="43:317" x14ac:dyDescent="0.25">
      <c r="AQ3206" t="str">
        <v>ZB979145 Corp</v>
      </c>
      <c r="AR3206" t="str">
        <v>XS2734466217</v>
      </c>
      <c r="AS3206" t="str">
        <v>ZB9791458</v>
      </c>
      <c r="AT3206" t="str">
        <v>BNP Float 06/23/29</v>
      </c>
      <c r="AU3206" s="1">
        <v>47292</v>
      </c>
      <c r="AV3206">
        <v>17100000</v>
      </c>
      <c r="LE3206" s="1"/>
    </row>
    <row r="3207" spans="43:317" x14ac:dyDescent="0.25">
      <c r="AQ3207" t="str">
        <v>ZB989997 Corp</v>
      </c>
      <c r="AR3207" t="str">
        <v>XS2457938715</v>
      </c>
      <c r="AS3207" t="str">
        <v>ZB9899970</v>
      </c>
      <c r="AT3207" t="str">
        <v>BNP 11 ½ 12/30/27</v>
      </c>
      <c r="AU3207" s="1">
        <v>46751</v>
      </c>
      <c r="AV3207">
        <v>3100000</v>
      </c>
      <c r="LE3207" s="1"/>
    </row>
    <row r="3208" spans="43:317" x14ac:dyDescent="0.25">
      <c r="AQ3208" t="str">
        <v>ZB994853 Corp</v>
      </c>
      <c r="AR3208" t="str">
        <v>XS2759250710</v>
      </c>
      <c r="AS3208" t="str">
        <v>ZB9948538</v>
      </c>
      <c r="AT3208" t="str">
        <v>BNP 5 ¾ 07/07/31</v>
      </c>
      <c r="AU3208" s="1">
        <v>48036</v>
      </c>
      <c r="AV3208">
        <v>400000</v>
      </c>
      <c r="LE3208" s="1"/>
    </row>
    <row r="3209" spans="43:317" x14ac:dyDescent="0.25">
      <c r="AQ3209" t="str">
        <v>ZD011501 Corp</v>
      </c>
      <c r="AR3209" t="str">
        <v>XS2716267385</v>
      </c>
      <c r="AS3209" t="str">
        <v>ZD0115018</v>
      </c>
      <c r="AT3209" t="str">
        <v>BNP 5.22 01/08/29</v>
      </c>
      <c r="AU3209" s="1">
        <v>47126</v>
      </c>
      <c r="AV3209">
        <v>900000</v>
      </c>
      <c r="LE3209" s="1"/>
    </row>
    <row r="3210" spans="43:317" x14ac:dyDescent="0.25">
      <c r="AQ3210" t="str">
        <v>ZD013269 Corp</v>
      </c>
      <c r="AR3210" t="str">
        <v>XS2703311659</v>
      </c>
      <c r="AS3210" t="str">
        <v>ZD0132690</v>
      </c>
      <c r="AT3210" t="str">
        <v>BNP Float 02/06/27</v>
      </c>
      <c r="AU3210" s="1">
        <v>46424</v>
      </c>
      <c r="AV3210">
        <v>1650000</v>
      </c>
      <c r="LE3210" s="1"/>
    </row>
    <row r="3211" spans="43:317" x14ac:dyDescent="0.25">
      <c r="AQ3211" t="str">
        <v>ZD013273 Corp</v>
      </c>
      <c r="AR3211" t="str">
        <v>XS2716250225</v>
      </c>
      <c r="AS3211" t="str">
        <v>ZD0132732</v>
      </c>
      <c r="AT3211" t="str">
        <v>BNP 5.43 01/08/29</v>
      </c>
      <c r="AU3211" s="1">
        <v>47126</v>
      </c>
      <c r="AV3211">
        <v>900000</v>
      </c>
      <c r="LE3211" s="1"/>
    </row>
    <row r="3212" spans="43:317" x14ac:dyDescent="0.25">
      <c r="AQ3212" t="str">
        <v>ZD013303 Corp</v>
      </c>
      <c r="AR3212" t="str">
        <v>XS2716245571</v>
      </c>
      <c r="AS3212" t="str">
        <v>ZD0133037</v>
      </c>
      <c r="AT3212" t="str">
        <v>BNP 5.45 01/08/29</v>
      </c>
      <c r="AU3212" s="1">
        <v>47126</v>
      </c>
      <c r="AV3212">
        <v>900000</v>
      </c>
      <c r="LE3212" s="1"/>
    </row>
    <row r="3213" spans="43:317" x14ac:dyDescent="0.25">
      <c r="AQ3213" t="str">
        <v>ZD013334 Corp</v>
      </c>
      <c r="AR3213" t="str">
        <v>XS2716250142</v>
      </c>
      <c r="AS3213" t="str">
        <v>ZD0133342</v>
      </c>
      <c r="AT3213" t="str">
        <v>BNP 5.44 01/08/29</v>
      </c>
      <c r="AU3213" s="1">
        <v>47126</v>
      </c>
      <c r="AV3213">
        <v>900000</v>
      </c>
      <c r="LE3213" s="1"/>
    </row>
    <row r="3214" spans="43:317" x14ac:dyDescent="0.25">
      <c r="AQ3214" t="str">
        <v>ZD021289 Corp</v>
      </c>
      <c r="AR3214" t="str">
        <v>XS2717636547</v>
      </c>
      <c r="AS3214" t="str">
        <v>ZD0212898</v>
      </c>
      <c r="AT3214" t="str">
        <v>BNP 6.23 01/08/29</v>
      </c>
      <c r="AU3214" s="1">
        <v>47126</v>
      </c>
      <c r="AV3214">
        <v>500000</v>
      </c>
      <c r="LE3214" s="1"/>
    </row>
    <row r="3215" spans="43:317" x14ac:dyDescent="0.25">
      <c r="AQ3215" t="str">
        <v>ZD028414 Corp</v>
      </c>
      <c r="AR3215" t="str">
        <v>XS2623984635</v>
      </c>
      <c r="AS3215" t="str">
        <v>ZD0284145</v>
      </c>
      <c r="AT3215" t="str">
        <v>BNP Float 02/21/29</v>
      </c>
      <c r="AU3215" s="1">
        <v>47170</v>
      </c>
      <c r="AV3215">
        <v>550000</v>
      </c>
      <c r="LE3215" s="1"/>
    </row>
    <row r="3216" spans="43:317" x14ac:dyDescent="0.25">
      <c r="AQ3216" t="str">
        <v>ZD041498 Corp</v>
      </c>
      <c r="AR3216" t="str">
        <v>XS2705252455</v>
      </c>
      <c r="AS3216" t="str">
        <v>ZD0414981</v>
      </c>
      <c r="AT3216" t="str">
        <v>BNP 11.62 12/27/28</v>
      </c>
      <c r="AU3216" s="1">
        <v>47114</v>
      </c>
      <c r="AV3216">
        <v>2500000</v>
      </c>
      <c r="LE3216" s="1"/>
    </row>
    <row r="3217" spans="43:317" x14ac:dyDescent="0.25">
      <c r="AQ3217" t="str">
        <v>ZD042918 Corp</v>
      </c>
      <c r="AR3217" t="str">
        <v>XS2717645613</v>
      </c>
      <c r="AS3217" t="str">
        <v>ZD0429187</v>
      </c>
      <c r="AT3217" t="str">
        <v>BNP 6.69 01/08/29</v>
      </c>
      <c r="AU3217" s="1">
        <v>47126</v>
      </c>
      <c r="AV3217">
        <v>300000</v>
      </c>
      <c r="LE3217" s="1"/>
    </row>
    <row r="3218" spans="43:317" x14ac:dyDescent="0.25">
      <c r="AQ3218" t="str">
        <v>ZD052295 Corp</v>
      </c>
      <c r="AR3218" t="str">
        <v>XS2717637867</v>
      </c>
      <c r="AS3218" t="str">
        <v>ZD0522957</v>
      </c>
      <c r="AT3218" t="str">
        <v>BNP 5 ¼ 12/29/26</v>
      </c>
      <c r="AU3218" s="1">
        <v>46385</v>
      </c>
      <c r="AV3218">
        <v>1000000</v>
      </c>
      <c r="LE3218" s="1"/>
    </row>
    <row r="3219" spans="43:317" x14ac:dyDescent="0.25">
      <c r="AQ3219" t="str">
        <v>ZD060121 Corp</v>
      </c>
      <c r="AR3219" t="str">
        <v>XS2717651934</v>
      </c>
      <c r="AS3219" t="str">
        <v>ZD0601215</v>
      </c>
      <c r="AT3219" t="str">
        <v>BNP 7 ½ 01/07/27</v>
      </c>
      <c r="AU3219" s="1">
        <v>46394</v>
      </c>
      <c r="AV3219">
        <v>500000</v>
      </c>
      <c r="LE3219" s="1"/>
    </row>
    <row r="3220" spans="43:317" x14ac:dyDescent="0.25">
      <c r="AQ3220" t="str">
        <v>ZD099986 Corp</v>
      </c>
      <c r="AR3220" t="str">
        <v>XS2670854558</v>
      </c>
      <c r="AS3220" t="str">
        <v>ZD0999866</v>
      </c>
      <c r="AT3220" t="str">
        <v>BNP Float 01/18/27</v>
      </c>
      <c r="AU3220" s="1">
        <v>46405</v>
      </c>
      <c r="AV3220">
        <v>2000000</v>
      </c>
      <c r="LE3220" s="1"/>
    </row>
    <row r="3221" spans="43:317" x14ac:dyDescent="0.25">
      <c r="AQ3221" t="str">
        <v>ZD109376 Corp</v>
      </c>
      <c r="AR3221" t="str">
        <v>XS2714129678</v>
      </c>
      <c r="AS3221" t="str">
        <v>ZD1093768</v>
      </c>
      <c r="AT3221" t="str">
        <v>BNP 35.6 01/06/28</v>
      </c>
      <c r="AU3221" s="1">
        <v>46758</v>
      </c>
      <c r="AV3221">
        <v>250000</v>
      </c>
      <c r="LE3221" s="1"/>
    </row>
    <row r="3222" spans="43:317" x14ac:dyDescent="0.25">
      <c r="AQ3222" t="str">
        <v>ZD120111 Corp</v>
      </c>
      <c r="AR3222" t="str">
        <v>XS2714125411</v>
      </c>
      <c r="AS3222" t="str">
        <v>ZD1201114</v>
      </c>
      <c r="AT3222" t="str">
        <v>BNP 6.52 01/08/29</v>
      </c>
      <c r="AU3222" s="1">
        <v>47126</v>
      </c>
      <c r="AV3222">
        <v>1000000</v>
      </c>
      <c r="LE3222" s="1"/>
    </row>
    <row r="3223" spans="43:317" x14ac:dyDescent="0.25">
      <c r="AQ3223" t="str">
        <v>ZD154350 Corp</v>
      </c>
      <c r="AR3223" t="str">
        <v>XS2717642438</v>
      </c>
      <c r="AS3223" t="str">
        <v>ZD1543507</v>
      </c>
      <c r="AT3223" t="str">
        <v>BNP 59 ½ 01/08/31</v>
      </c>
      <c r="AU3223" s="1">
        <v>47856</v>
      </c>
      <c r="AV3223">
        <v>500000</v>
      </c>
      <c r="LE3223" s="1"/>
    </row>
    <row r="3224" spans="43:317" x14ac:dyDescent="0.25">
      <c r="AQ3224" t="str">
        <v>ZD162299 Corp</v>
      </c>
      <c r="AR3224" t="str">
        <v>XS2717653120</v>
      </c>
      <c r="AS3224" t="str">
        <v>ZD1622996</v>
      </c>
      <c r="AT3224" t="str">
        <v>BNP 6.3 01/08/29</v>
      </c>
      <c r="AU3224" s="1">
        <v>47126</v>
      </c>
      <c r="AV3224">
        <v>700000</v>
      </c>
      <c r="LE3224" s="1"/>
    </row>
    <row r="3225" spans="43:317" x14ac:dyDescent="0.25">
      <c r="AQ3225" t="str">
        <v>ZD164409 Corp</v>
      </c>
      <c r="AR3225" t="str">
        <v>XS2221815850</v>
      </c>
      <c r="AS3225" t="str">
        <v>ZD1644099</v>
      </c>
      <c r="AT3225" t="str">
        <v>BNP 60.76 01/08/31</v>
      </c>
      <c r="AU3225" s="1">
        <v>47856</v>
      </c>
      <c r="AV3225">
        <v>1000000</v>
      </c>
      <c r="LE3225" s="1"/>
    </row>
    <row r="3226" spans="43:317" x14ac:dyDescent="0.25">
      <c r="AQ3226" t="str">
        <v>ZD169633 Corp</v>
      </c>
      <c r="AR3226" t="str">
        <v>XS2348155479</v>
      </c>
      <c r="AS3226" t="str">
        <v>ZD1696339</v>
      </c>
      <c r="AT3226" t="str">
        <v>BNP 7.85 01/08/31</v>
      </c>
      <c r="AU3226" s="1">
        <v>47856</v>
      </c>
      <c r="AV3226">
        <v>400000</v>
      </c>
      <c r="LE3226" s="1"/>
    </row>
    <row r="3227" spans="43:317" x14ac:dyDescent="0.25">
      <c r="AQ3227" t="str">
        <v>ZD173488 Corp</v>
      </c>
      <c r="AR3227" t="str">
        <v>XS2705280746</v>
      </c>
      <c r="AS3227" t="str">
        <v>ZD1734882</v>
      </c>
      <c r="AT3227" t="str">
        <v>BNP Float 12/23/26</v>
      </c>
      <c r="AU3227" s="1">
        <v>46379</v>
      </c>
      <c r="AV3227">
        <v>500000</v>
      </c>
      <c r="LE3227" s="1"/>
    </row>
    <row r="3228" spans="43:317" x14ac:dyDescent="0.25">
      <c r="AQ3228" t="str">
        <v>ZD176162 Corp</v>
      </c>
      <c r="AR3228" t="str">
        <v>XS2011520033</v>
      </c>
      <c r="AS3228" t="str">
        <v>ZD1761620</v>
      </c>
      <c r="AT3228" t="str">
        <v>BNP 60 ½ 01/08/29</v>
      </c>
      <c r="AU3228" s="1">
        <v>47126</v>
      </c>
      <c r="AV3228">
        <v>500000</v>
      </c>
      <c r="LE3228" s="1"/>
    </row>
    <row r="3229" spans="43:317" x14ac:dyDescent="0.25">
      <c r="AQ3229" t="str">
        <v>ZD176332 Corp</v>
      </c>
      <c r="AR3229" t="str">
        <v>XS2348189023</v>
      </c>
      <c r="AS3229" t="str">
        <v>ZD1763329</v>
      </c>
      <c r="AT3229" t="str">
        <v>BNP 9.15 03/05/29</v>
      </c>
      <c r="AU3229" s="1">
        <v>47182</v>
      </c>
      <c r="AV3229">
        <v>400000</v>
      </c>
      <c r="LE3229" s="1"/>
    </row>
    <row r="3230" spans="43:317" x14ac:dyDescent="0.25">
      <c r="AQ3230" t="str">
        <v>ZD176540 Corp</v>
      </c>
      <c r="AR3230" t="str">
        <v>XS2719861739</v>
      </c>
      <c r="AS3230" t="str">
        <v>ZD1765407</v>
      </c>
      <c r="AT3230" t="str">
        <v>BNP 7.05 01/08/29</v>
      </c>
      <c r="AU3230" s="1">
        <v>47126</v>
      </c>
      <c r="AV3230">
        <v>2000000</v>
      </c>
      <c r="LE3230" s="1"/>
    </row>
    <row r="3231" spans="43:317" x14ac:dyDescent="0.25">
      <c r="AQ3231" t="str">
        <v>ZD176559 Corp</v>
      </c>
      <c r="AR3231" t="str">
        <v>XS2699271438</v>
      </c>
      <c r="AS3231" t="str">
        <v>ZD1765597</v>
      </c>
      <c r="AT3231" t="str">
        <v>BNP Float 12/23/28</v>
      </c>
      <c r="AU3231" s="1">
        <v>47110</v>
      </c>
      <c r="AV3231">
        <v>5000000</v>
      </c>
      <c r="LE3231" s="1"/>
    </row>
    <row r="3232" spans="43:317" x14ac:dyDescent="0.25">
      <c r="AQ3232" t="str">
        <v>ZD181485 Corp</v>
      </c>
      <c r="AR3232" t="str">
        <v>XS2717654102</v>
      </c>
      <c r="AS3232" t="str">
        <v>ZD1814858</v>
      </c>
      <c r="AT3232" t="str">
        <v>BNP 6.15 01/06/34</v>
      </c>
      <c r="AU3232" s="1">
        <v>48950</v>
      </c>
      <c r="AV3232">
        <v>500000</v>
      </c>
      <c r="LE3232" s="1"/>
    </row>
    <row r="3233" spans="43:317" x14ac:dyDescent="0.25">
      <c r="AQ3233" t="str">
        <v>ZD182949 Corp</v>
      </c>
      <c r="AR3233" t="str">
        <v>XS2717654284</v>
      </c>
      <c r="AS3233" t="str">
        <v>ZD1829492</v>
      </c>
      <c r="AT3233" t="str">
        <v>BNP 81 01/06/34</v>
      </c>
      <c r="AU3233" s="1">
        <v>48950</v>
      </c>
      <c r="AV3233">
        <v>500000</v>
      </c>
      <c r="LE3233" s="1"/>
    </row>
    <row r="3234" spans="43:317" x14ac:dyDescent="0.25">
      <c r="AQ3234" t="str">
        <v>ZD182957 Corp</v>
      </c>
      <c r="AR3234" t="str">
        <v>XS2712404065</v>
      </c>
      <c r="AS3234" t="str">
        <v>ZD1829575</v>
      </c>
      <c r="AT3234" t="str">
        <v>BNP Float 12/23/26</v>
      </c>
      <c r="AU3234" s="1">
        <v>46379</v>
      </c>
      <c r="AV3234">
        <v>2000000</v>
      </c>
      <c r="LE3234" s="1"/>
    </row>
    <row r="3235" spans="43:317" x14ac:dyDescent="0.25">
      <c r="AQ3235" t="str">
        <v>ZD183815 Corp</v>
      </c>
      <c r="AR3235" t="str">
        <v>XS2719863602</v>
      </c>
      <c r="AS3235" t="str">
        <v>ZD1838154</v>
      </c>
      <c r="AT3235" t="str">
        <v>BNP 36 01/08/29</v>
      </c>
      <c r="AU3235" s="1">
        <v>47126</v>
      </c>
      <c r="AV3235">
        <v>8000000</v>
      </c>
      <c r="LE3235" s="1"/>
    </row>
    <row r="3236" spans="43:317" x14ac:dyDescent="0.25">
      <c r="AQ3236" t="str">
        <v>ZD184122 Corp</v>
      </c>
      <c r="AR3236" t="str">
        <v>XS2356239355</v>
      </c>
      <c r="AS3236" t="str">
        <v>ZD1841224</v>
      </c>
      <c r="AT3236" t="str">
        <v>BNP 101 ½ 01/06/34</v>
      </c>
      <c r="AU3236" s="1">
        <v>48950</v>
      </c>
      <c r="AV3236">
        <v>750000</v>
      </c>
      <c r="LE3236" s="1"/>
    </row>
    <row r="3237" spans="43:317" x14ac:dyDescent="0.25">
      <c r="AQ3237" t="str">
        <v>ZD184277 Corp</v>
      </c>
      <c r="AR3237" t="str">
        <v>XS2719863438</v>
      </c>
      <c r="AS3237" t="str">
        <v>ZD1842776</v>
      </c>
      <c r="AT3237" t="str">
        <v>BNP 24 ½ 07/05/29</v>
      </c>
      <c r="AU3237" s="1">
        <v>47304</v>
      </c>
      <c r="AV3237">
        <v>1000000</v>
      </c>
      <c r="LE3237" s="1"/>
    </row>
    <row r="3238" spans="43:317" x14ac:dyDescent="0.25">
      <c r="AQ3238" t="str">
        <v>ZD184823 Corp</v>
      </c>
      <c r="AR3238" t="str">
        <v>XS2337883768</v>
      </c>
      <c r="AS3238" t="str">
        <v>ZD1848237</v>
      </c>
      <c r="AT3238" t="str">
        <v>BNP 8.15 01/08/29</v>
      </c>
      <c r="AU3238" s="1">
        <v>47126</v>
      </c>
      <c r="AV3238">
        <v>800000</v>
      </c>
      <c r="LE3238" s="1"/>
    </row>
    <row r="3239" spans="43:317" x14ac:dyDescent="0.25">
      <c r="AQ3239" t="str">
        <v>ZD205565 Corp</v>
      </c>
      <c r="AR3239" t="str">
        <v>XS2719879863</v>
      </c>
      <c r="AS3239" t="str">
        <v>ZD2055659</v>
      </c>
      <c r="AT3239" t="str">
        <v>BNP 6.74 01/08/29</v>
      </c>
      <c r="AU3239" s="1">
        <v>47126</v>
      </c>
      <c r="AV3239">
        <v>384000</v>
      </c>
      <c r="LE3239" s="1"/>
    </row>
    <row r="3240" spans="43:317" x14ac:dyDescent="0.25">
      <c r="AQ3240" t="str">
        <v>ZD205971 Corp</v>
      </c>
      <c r="AR3240" t="str">
        <v>XS2719879517</v>
      </c>
      <c r="AS3240" t="str">
        <v>ZD2059719</v>
      </c>
      <c r="AT3240" t="str">
        <v>BNP 5.66 01/10/29</v>
      </c>
      <c r="AU3240" s="1">
        <v>47128</v>
      </c>
      <c r="AV3240">
        <v>500000</v>
      </c>
      <c r="LE3240" s="1"/>
    </row>
    <row r="3241" spans="43:317" x14ac:dyDescent="0.25">
      <c r="AQ3241" t="str">
        <v>ZD206722 Corp</v>
      </c>
      <c r="AR3241" t="str">
        <v>XS2719875101</v>
      </c>
      <c r="AS3241" t="str">
        <v>ZD2067225</v>
      </c>
      <c r="AT3241" t="str">
        <v>BNP 33 ½ 01/08/29</v>
      </c>
      <c r="AU3241" s="1">
        <v>47126</v>
      </c>
      <c r="AV3241">
        <v>2000000</v>
      </c>
      <c r="LE3241" s="1"/>
    </row>
    <row r="3242" spans="43:317" x14ac:dyDescent="0.25">
      <c r="AQ3242" t="str">
        <v>ZD207325 Corp</v>
      </c>
      <c r="AR3242" t="str">
        <v>XS2719875010</v>
      </c>
      <c r="AS3242" t="str">
        <v>ZD2073256</v>
      </c>
      <c r="AT3242" t="str">
        <v>BNP 32 ½ 01/08/29</v>
      </c>
      <c r="AU3242" s="1">
        <v>47126</v>
      </c>
      <c r="AV3242">
        <v>2000000</v>
      </c>
      <c r="LE3242" s="1"/>
    </row>
    <row r="3243" spans="43:317" x14ac:dyDescent="0.25">
      <c r="AQ3243" t="str">
        <v>ZD207466 Corp</v>
      </c>
      <c r="AR3243" t="str">
        <v>XS2719879780</v>
      </c>
      <c r="AS3243" t="str">
        <v>ZD2074668</v>
      </c>
      <c r="AT3243" t="str">
        <v>BNP 11.78 01/08/29</v>
      </c>
      <c r="AU3243" s="1">
        <v>47126</v>
      </c>
      <c r="AV3243">
        <v>1500000</v>
      </c>
      <c r="LE3243" s="1"/>
    </row>
    <row r="3244" spans="43:317" x14ac:dyDescent="0.25">
      <c r="AQ3244" t="str">
        <v>ZD207641 Corp</v>
      </c>
      <c r="AR3244" t="str">
        <v>XS2719878899</v>
      </c>
      <c r="AS3244" t="str">
        <v>ZD2076416</v>
      </c>
      <c r="AT3244" t="str">
        <v>BNP 6 ½ 01/08/29</v>
      </c>
      <c r="AU3244" s="1">
        <v>47126</v>
      </c>
      <c r="AV3244">
        <v>400000</v>
      </c>
      <c r="LE3244" s="1"/>
    </row>
    <row r="3245" spans="43:317" x14ac:dyDescent="0.25">
      <c r="AQ3245" t="str">
        <v>ZD207920 Corp</v>
      </c>
      <c r="AR3245" t="str">
        <v>XS2714128191</v>
      </c>
      <c r="AS3245" t="str">
        <v>ZD2079204</v>
      </c>
      <c r="AT3245" t="str">
        <v>BNP 6.4 07/05/29</v>
      </c>
      <c r="AU3245" s="1">
        <v>47304</v>
      </c>
      <c r="AV3245">
        <v>1000000</v>
      </c>
      <c r="LE3245" s="1"/>
    </row>
    <row r="3246" spans="43:317" x14ac:dyDescent="0.25">
      <c r="AQ3246" t="str">
        <v>ZD211724 Corp</v>
      </c>
      <c r="AR3246" t="str">
        <v>XS2719880283</v>
      </c>
      <c r="AS3246" t="str">
        <v>ZD2117244</v>
      </c>
      <c r="AT3246" t="str">
        <v>BNP 8.3 01/08/29</v>
      </c>
      <c r="AU3246" s="1">
        <v>47126</v>
      </c>
      <c r="AV3246">
        <v>500000</v>
      </c>
      <c r="LE3246" s="1"/>
    </row>
    <row r="3247" spans="43:317" x14ac:dyDescent="0.25">
      <c r="AQ3247" t="str">
        <v>ZD236711 Corp</v>
      </c>
      <c r="AR3247" t="str">
        <v>XS2358493059</v>
      </c>
      <c r="AS3247" t="str">
        <v>ZD2367112</v>
      </c>
      <c r="AT3247" t="str">
        <v>BNP 56 12/27/28</v>
      </c>
      <c r="AU3247" s="1">
        <v>47114</v>
      </c>
      <c r="AV3247">
        <v>200000</v>
      </c>
      <c r="LE3247" s="1"/>
    </row>
    <row r="3248" spans="43:317" x14ac:dyDescent="0.25">
      <c r="AQ3248" t="str">
        <v>ZD237384 Corp</v>
      </c>
      <c r="AR3248" t="str">
        <v>XS2123748571</v>
      </c>
      <c r="AS3248" t="str">
        <v>ZD2373847</v>
      </c>
      <c r="AT3248" t="str">
        <v>BNP 7 ½ 01/08/29</v>
      </c>
      <c r="AU3248" s="1">
        <v>47126</v>
      </c>
      <c r="AV3248">
        <v>3000000</v>
      </c>
      <c r="LE3248" s="1"/>
    </row>
    <row r="3249" spans="43:317" x14ac:dyDescent="0.25">
      <c r="AQ3249" t="str">
        <v>ZD242676 Corp</v>
      </c>
      <c r="AR3249" t="str">
        <v>NL0015001YE9</v>
      </c>
      <c r="AS3249" t="str">
        <v>ZD2426769</v>
      </c>
      <c r="AT3249" t="str">
        <v>BNP 0 01/03/29</v>
      </c>
      <c r="AU3249" s="1">
        <v>47121</v>
      </c>
      <c r="AV3249">
        <v>8700000</v>
      </c>
      <c r="LE3249" s="1"/>
    </row>
    <row r="3250" spans="43:317" x14ac:dyDescent="0.25">
      <c r="AQ3250" t="str">
        <v>ZD274892 Corp</v>
      </c>
      <c r="AR3250" t="str">
        <v>XS2701345725</v>
      </c>
      <c r="AS3250" t="str">
        <v>ZD2748923</v>
      </c>
      <c r="AT3250" t="str">
        <v>BNP Float 12/23/28</v>
      </c>
      <c r="AU3250" s="1">
        <v>47110</v>
      </c>
      <c r="AV3250">
        <v>1000000</v>
      </c>
      <c r="LE3250" s="1"/>
    </row>
    <row r="3251" spans="43:317" x14ac:dyDescent="0.25">
      <c r="AQ3251" t="str">
        <v>ZD275712 Corp</v>
      </c>
      <c r="AR3251" t="str">
        <v>XS2372846829</v>
      </c>
      <c r="AS3251" t="str">
        <v>ZD2757122</v>
      </c>
      <c r="AT3251" t="str">
        <v>BNP 5.65 01/08/29</v>
      </c>
      <c r="AU3251" s="1">
        <v>47126</v>
      </c>
      <c r="AV3251">
        <v>500000</v>
      </c>
      <c r="LE3251" s="1"/>
    </row>
    <row r="3252" spans="43:317" x14ac:dyDescent="0.25">
      <c r="AQ3252" t="str">
        <v>ZD285170 Corp</v>
      </c>
      <c r="AR3252" t="str">
        <v>XS2368242504</v>
      </c>
      <c r="AS3252" t="str">
        <v>ZD2851701</v>
      </c>
      <c r="AT3252" t="str">
        <v>BNP 0 01/08/31</v>
      </c>
      <c r="AU3252" s="1">
        <v>47856</v>
      </c>
      <c r="AV3252">
        <v>500000</v>
      </c>
      <c r="LE3252" s="1"/>
    </row>
    <row r="3253" spans="43:317" x14ac:dyDescent="0.25">
      <c r="AQ3253" t="str">
        <v>ZD325462 Corp</v>
      </c>
      <c r="AR3253" t="str">
        <v>XS2719848710</v>
      </c>
      <c r="AS3253" t="str">
        <v>ZD3254624</v>
      </c>
      <c r="AT3253" t="str">
        <v>BNP 8.45 01/08/29</v>
      </c>
      <c r="AU3253" s="1">
        <v>47126</v>
      </c>
      <c r="AV3253">
        <v>1668000</v>
      </c>
      <c r="LE3253" s="1"/>
    </row>
    <row r="3254" spans="43:317" x14ac:dyDescent="0.25">
      <c r="AQ3254" t="str">
        <v>ZD341699 Corp</v>
      </c>
      <c r="AR3254" t="str">
        <v>XS2435998146</v>
      </c>
      <c r="AS3254" t="str">
        <v>ZD3416991</v>
      </c>
      <c r="AT3254" t="str">
        <v>BNP 102 ½ 01/06/34</v>
      </c>
      <c r="AU3254" s="1">
        <v>48950</v>
      </c>
      <c r="AV3254">
        <v>300000</v>
      </c>
      <c r="LE3254" s="1"/>
    </row>
    <row r="3255" spans="43:317" x14ac:dyDescent="0.25">
      <c r="AQ3255" t="str">
        <v>ZD341890 Corp</v>
      </c>
      <c r="AR3255" t="str">
        <v>XS2392614009</v>
      </c>
      <c r="AS3255" t="str">
        <v>ZD3418906</v>
      </c>
      <c r="AT3255" t="str">
        <v>BNP 6.33 01/07/27</v>
      </c>
      <c r="AU3255" s="1">
        <v>46394</v>
      </c>
      <c r="AV3255">
        <v>500000</v>
      </c>
      <c r="LE3255" s="1"/>
    </row>
    <row r="3256" spans="43:317" x14ac:dyDescent="0.25">
      <c r="AQ3256" t="str">
        <v>ZD342126 Corp</v>
      </c>
      <c r="AR3256" t="str">
        <v>XS2719854361</v>
      </c>
      <c r="AS3256" t="str">
        <v>ZD3421264</v>
      </c>
      <c r="AT3256" t="str">
        <v>BNP 6.2 01/08/29</v>
      </c>
      <c r="AU3256" s="1">
        <v>47126</v>
      </c>
      <c r="AV3256">
        <v>500000</v>
      </c>
      <c r="LE3256" s="1"/>
    </row>
    <row r="3257" spans="43:317" x14ac:dyDescent="0.25">
      <c r="AQ3257" t="str">
        <v>ZD342235 Corp</v>
      </c>
      <c r="AR3257" t="str">
        <v>XS2719854288</v>
      </c>
      <c r="AS3257" t="str">
        <v>ZD3422353</v>
      </c>
      <c r="AT3257" t="str">
        <v>BNP 5.8 01/08/29</v>
      </c>
      <c r="AU3257" s="1">
        <v>47126</v>
      </c>
      <c r="AV3257">
        <v>500000</v>
      </c>
      <c r="LE3257" s="1"/>
    </row>
    <row r="3258" spans="43:317" x14ac:dyDescent="0.25">
      <c r="AQ3258" t="str">
        <v>ZD350430 Corp</v>
      </c>
      <c r="AR3258" t="str">
        <v>XS2707988700</v>
      </c>
      <c r="AS3258" t="str">
        <v>ZD3504309</v>
      </c>
      <c r="AT3258" t="str">
        <v>BNP 5 01/07/27</v>
      </c>
      <c r="AU3258" s="1">
        <v>46394</v>
      </c>
      <c r="AV3258">
        <v>1380000</v>
      </c>
      <c r="LE3258" s="1"/>
    </row>
    <row r="3259" spans="43:317" x14ac:dyDescent="0.25">
      <c r="AQ3259" t="str">
        <v>ZD351951 Corp</v>
      </c>
      <c r="AR3259" t="str">
        <v>XS2719877149</v>
      </c>
      <c r="AS3259" t="str">
        <v>ZD3519513</v>
      </c>
      <c r="AT3259" t="str">
        <v>BNP 5.3 01/08/29</v>
      </c>
      <c r="AU3259" s="1">
        <v>47126</v>
      </c>
      <c r="AV3259">
        <v>2300000</v>
      </c>
      <c r="LE3259" s="1"/>
    </row>
    <row r="3260" spans="43:317" x14ac:dyDescent="0.25">
      <c r="AQ3260" t="str">
        <v>ZD373026 Corp</v>
      </c>
      <c r="AR3260" t="str">
        <v>XS2354864667</v>
      </c>
      <c r="AS3260" t="str">
        <v>ZD3730268</v>
      </c>
      <c r="AT3260" t="str">
        <v>BNP 6 01/08/29</v>
      </c>
      <c r="AU3260" s="1">
        <v>47126</v>
      </c>
      <c r="AV3260">
        <v>2000000</v>
      </c>
      <c r="LE3260" s="1"/>
    </row>
    <row r="3261" spans="43:317" x14ac:dyDescent="0.25">
      <c r="AQ3261" t="str">
        <v>ZD373084 Corp</v>
      </c>
      <c r="AR3261" t="str">
        <v>XS2436019835</v>
      </c>
      <c r="AS3261" t="str">
        <v>ZD3730847</v>
      </c>
      <c r="AT3261" t="str">
        <v>BNP 6.79 01/08/29</v>
      </c>
      <c r="AU3261" s="1">
        <v>47126</v>
      </c>
      <c r="AV3261">
        <v>5000000</v>
      </c>
      <c r="LE3261" s="1"/>
    </row>
    <row r="3262" spans="43:317" x14ac:dyDescent="0.25">
      <c r="AQ3262" t="str">
        <v>ZD373180 Corp</v>
      </c>
      <c r="AR3262" t="str">
        <v>XS2435984278</v>
      </c>
      <c r="AS3262" t="str">
        <v>ZD3731803</v>
      </c>
      <c r="AT3262" t="str">
        <v>BNP Float 01/08/29</v>
      </c>
      <c r="AU3262" s="1">
        <v>47126</v>
      </c>
      <c r="AV3262">
        <v>1000000</v>
      </c>
      <c r="LE3262" s="1"/>
    </row>
    <row r="3263" spans="43:317" x14ac:dyDescent="0.25">
      <c r="AQ3263" t="str">
        <v>ZD373277 Corp</v>
      </c>
      <c r="AR3263" t="str">
        <v>XS2435979609</v>
      </c>
      <c r="AS3263" t="str">
        <v>ZD3732777</v>
      </c>
      <c r="AT3263" t="str">
        <v>BNP Float 01/08/29</v>
      </c>
      <c r="AU3263" s="1">
        <v>47126</v>
      </c>
      <c r="AV3263">
        <v>1000000</v>
      </c>
      <c r="LE3263" s="1"/>
    </row>
    <row r="3264" spans="43:317" x14ac:dyDescent="0.25">
      <c r="AQ3264" t="str">
        <v>ZD373313 Corp</v>
      </c>
      <c r="AR3264" t="str">
        <v>XS2422029293</v>
      </c>
      <c r="AS3264" t="str">
        <v>ZD3733130</v>
      </c>
      <c r="AT3264" t="str">
        <v>BNP Float 01/08/29</v>
      </c>
      <c r="AU3264" s="1">
        <v>47126</v>
      </c>
      <c r="AV3264">
        <v>1000000</v>
      </c>
      <c r="LE3264" s="1"/>
    </row>
    <row r="3265" spans="43:317" x14ac:dyDescent="0.25">
      <c r="AQ3265" t="str">
        <v>ZD373355 Corp</v>
      </c>
      <c r="AR3265" t="str">
        <v>XS2538965588</v>
      </c>
      <c r="AS3265" t="str">
        <v>ZD3733551</v>
      </c>
      <c r="AT3265" t="str">
        <v>BNP 6.19 06/23/28</v>
      </c>
      <c r="AU3265" s="1">
        <v>46927</v>
      </c>
      <c r="AV3265">
        <v>1000000</v>
      </c>
      <c r="LE3265" s="1"/>
    </row>
    <row r="3266" spans="43:317" x14ac:dyDescent="0.25">
      <c r="AQ3266" t="str">
        <v>ZD373496 Corp</v>
      </c>
      <c r="AR3266" t="str">
        <v>XS2484814475</v>
      </c>
      <c r="AS3266" t="str">
        <v>ZD3734963</v>
      </c>
      <c r="AT3266" t="str">
        <v>BNP 5.92 12/23/25</v>
      </c>
      <c r="AU3266" s="1">
        <v>46014</v>
      </c>
      <c r="AV3266">
        <v>3000000</v>
      </c>
      <c r="LE3266" s="1"/>
    </row>
    <row r="3267" spans="43:317" x14ac:dyDescent="0.25">
      <c r="AQ3267" t="str">
        <v>ZD373553 Corp</v>
      </c>
      <c r="AR3267" t="str">
        <v>XS2435979435</v>
      </c>
      <c r="AS3267" t="str">
        <v>ZD3735531</v>
      </c>
      <c r="AT3267" t="str">
        <v>BNP Float 01/08/28</v>
      </c>
      <c r="AU3267" s="1">
        <v>46760</v>
      </c>
      <c r="AV3267">
        <v>1000000</v>
      </c>
      <c r="LE3267" s="1"/>
    </row>
    <row r="3268" spans="43:317" x14ac:dyDescent="0.25">
      <c r="AQ3268" t="str">
        <v>ZD379380 Corp</v>
      </c>
      <c r="AR3268" t="str">
        <v>XS2717640226</v>
      </c>
      <c r="AS3268" t="str">
        <v>ZD3793803</v>
      </c>
      <c r="AT3268" t="str">
        <v>BNP 0 01/08/31</v>
      </c>
      <c r="AU3268" s="1">
        <v>47856</v>
      </c>
      <c r="AV3268">
        <v>500000</v>
      </c>
      <c r="LE3268" s="1"/>
    </row>
    <row r="3269" spans="43:317" x14ac:dyDescent="0.25">
      <c r="AQ3269" t="str">
        <v>ZD395611 Corp</v>
      </c>
      <c r="AR3269" t="str">
        <v>XS2469264688</v>
      </c>
      <c r="AS3269" t="str">
        <v>ZD3956111</v>
      </c>
      <c r="AT3269" t="str">
        <v>BNP 100 01/06/34</v>
      </c>
      <c r="AU3269" s="1">
        <v>48950</v>
      </c>
      <c r="AV3269">
        <v>800000</v>
      </c>
      <c r="LE3269" s="1"/>
    </row>
    <row r="3270" spans="43:317" x14ac:dyDescent="0.25">
      <c r="AQ3270" t="str">
        <v>ZD395758 Corp</v>
      </c>
      <c r="AR3270" t="str">
        <v>XS2469268754</v>
      </c>
      <c r="AS3270" t="str">
        <v>ZD3957580</v>
      </c>
      <c r="AT3270" t="str">
        <v>BNP 6 01/08/29</v>
      </c>
      <c r="AU3270" s="1">
        <v>47126</v>
      </c>
      <c r="AV3270">
        <v>2250000</v>
      </c>
      <c r="LE3270" s="1"/>
    </row>
    <row r="3271" spans="43:317" x14ac:dyDescent="0.25">
      <c r="AQ3271" t="str">
        <v>ZD397103 Corp</v>
      </c>
      <c r="AR3271" t="str">
        <v>XS2469647189</v>
      </c>
      <c r="AS3271" t="str">
        <v>ZD3971037</v>
      </c>
      <c r="AT3271" t="str">
        <v>BNP 5.26 01/08/29</v>
      </c>
      <c r="AU3271" s="1">
        <v>47126</v>
      </c>
      <c r="AV3271">
        <v>1170000</v>
      </c>
      <c r="LE3271" s="1"/>
    </row>
    <row r="3272" spans="43:317" x14ac:dyDescent="0.25">
      <c r="AQ3272" t="str">
        <v>ZD398597 Corp</v>
      </c>
      <c r="AR3272" t="str">
        <v>XS2443697581</v>
      </c>
      <c r="AS3272" t="str">
        <v>ZD3985979</v>
      </c>
      <c r="AT3272" t="str">
        <v>BNP 5.97 01/08/29</v>
      </c>
      <c r="AU3272" s="1">
        <v>47126</v>
      </c>
      <c r="AV3272">
        <v>3580000</v>
      </c>
      <c r="LE3272" s="1"/>
    </row>
    <row r="3273" spans="43:317" x14ac:dyDescent="0.25">
      <c r="AQ3273" t="str">
        <v>ZD399248 Corp</v>
      </c>
      <c r="AR3273" t="str">
        <v>XS2443698472</v>
      </c>
      <c r="AS3273" t="str">
        <v>ZD3992488</v>
      </c>
      <c r="AT3273" t="str">
        <v>BNP 5.8 01/08/29</v>
      </c>
      <c r="AU3273" s="1">
        <v>47126</v>
      </c>
      <c r="AV3273">
        <v>1170000</v>
      </c>
      <c r="LE3273" s="1"/>
    </row>
    <row r="3274" spans="43:317" x14ac:dyDescent="0.25">
      <c r="AQ3274" t="str">
        <v>ZD399642 Corp</v>
      </c>
      <c r="AR3274" t="str">
        <v>XS2469647775</v>
      </c>
      <c r="AS3274" t="str">
        <v>ZD3996422</v>
      </c>
      <c r="AT3274" t="str">
        <v>BNP 6.2 01/08/29</v>
      </c>
      <c r="AU3274" s="1">
        <v>47126</v>
      </c>
      <c r="AV3274">
        <v>1190000</v>
      </c>
      <c r="LE3274" s="1"/>
    </row>
    <row r="3275" spans="43:317" x14ac:dyDescent="0.25">
      <c r="AQ3275" t="str">
        <v>ZD454990 Corp</v>
      </c>
      <c r="AR3275" t="str">
        <v>XS2479683695</v>
      </c>
      <c r="AS3275" t="str">
        <v>ZD4549907</v>
      </c>
      <c r="AT3275" t="str">
        <v>BNP 75 12/27/33</v>
      </c>
      <c r="AU3275" s="1">
        <v>48940</v>
      </c>
      <c r="AV3275">
        <v>500000</v>
      </c>
      <c r="LE3275" s="1"/>
    </row>
    <row r="3276" spans="43:317" x14ac:dyDescent="0.25">
      <c r="AQ3276" t="str">
        <v>ZD455266 Corp</v>
      </c>
      <c r="AR3276" t="str">
        <v>XS2473159858</v>
      </c>
      <c r="AS3276" t="str">
        <v>ZD4552661</v>
      </c>
      <c r="AT3276" t="str">
        <v>BNP 6 01/08/29</v>
      </c>
      <c r="AU3276" s="1">
        <v>47126</v>
      </c>
      <c r="AV3276">
        <v>500000</v>
      </c>
      <c r="LE3276" s="1"/>
    </row>
    <row r="3277" spans="43:317" x14ac:dyDescent="0.25">
      <c r="AQ3277" t="str">
        <v>ZD455860 Corp</v>
      </c>
      <c r="AR3277" t="str">
        <v>XS2406081468</v>
      </c>
      <c r="AS3277" t="str">
        <v>ZD4558601</v>
      </c>
      <c r="AT3277" t="str">
        <v>BNP 6.47 01/08/29</v>
      </c>
      <c r="AU3277" s="1">
        <v>47126</v>
      </c>
      <c r="AV3277">
        <v>850000</v>
      </c>
      <c r="LE3277" s="1"/>
    </row>
    <row r="3278" spans="43:317" x14ac:dyDescent="0.25">
      <c r="AQ3278" t="str">
        <v>ZD463328 Corp</v>
      </c>
      <c r="AR3278" t="str">
        <v>US05593D4V29</v>
      </c>
      <c r="AS3278" t="str">
        <v>05593D4V2</v>
      </c>
      <c r="AT3278" t="str">
        <v>BNP Float 03/05/27</v>
      </c>
      <c r="AU3278" s="1">
        <v>46451</v>
      </c>
      <c r="AV3278">
        <v>50000000</v>
      </c>
      <c r="LE3278" s="1"/>
    </row>
    <row r="3279" spans="43:317" x14ac:dyDescent="0.25">
      <c r="AQ3279" t="str">
        <v>ZD476317 Corp</v>
      </c>
      <c r="AR3279" t="str">
        <v>XS2711118864</v>
      </c>
      <c r="AS3279" t="str">
        <v>ZD4763177</v>
      </c>
      <c r="AT3279" t="str">
        <v>BNP 5.62 01/08/29</v>
      </c>
      <c r="AU3279" s="1">
        <v>47126</v>
      </c>
      <c r="AV3279">
        <v>1180000</v>
      </c>
      <c r="LE3279" s="1"/>
    </row>
    <row r="3280" spans="43:317" x14ac:dyDescent="0.25">
      <c r="AQ3280" t="str">
        <v>ZD486341 Corp</v>
      </c>
      <c r="AR3280" t="str">
        <v>XS2275871056</v>
      </c>
      <c r="AS3280" t="str">
        <v>ZD4863415</v>
      </c>
      <c r="AT3280" t="str">
        <v>BNP 6.7 07/05/29</v>
      </c>
      <c r="AU3280" s="1">
        <v>47304</v>
      </c>
      <c r="AV3280">
        <v>550000</v>
      </c>
      <c r="LE3280" s="1"/>
    </row>
    <row r="3281" spans="43:317" x14ac:dyDescent="0.25">
      <c r="AQ3281" t="str">
        <v>ZD486869 Corp</v>
      </c>
      <c r="AR3281" t="str">
        <v>XS2275870918</v>
      </c>
      <c r="AS3281" t="str">
        <v>ZD4868695</v>
      </c>
      <c r="AT3281" t="str">
        <v>BNP 6 ½ 07/05/29</v>
      </c>
      <c r="AU3281" s="1">
        <v>47304</v>
      </c>
      <c r="AV3281">
        <v>550000</v>
      </c>
      <c r="LE3281" s="1"/>
    </row>
    <row r="3282" spans="43:317" x14ac:dyDescent="0.25">
      <c r="AQ3282" t="str">
        <v>ZD487258 Corp</v>
      </c>
      <c r="AR3282" t="str">
        <v>XS2311678382</v>
      </c>
      <c r="AS3282" t="str">
        <v>ZD4872580</v>
      </c>
      <c r="AT3282" t="str">
        <v>BNP 6.1 07/05/29</v>
      </c>
      <c r="AU3282" s="1">
        <v>47304</v>
      </c>
      <c r="AV3282">
        <v>350000</v>
      </c>
      <c r="LE3282" s="1"/>
    </row>
    <row r="3283" spans="43:317" x14ac:dyDescent="0.25">
      <c r="AQ3283" t="str">
        <v>ZD487571 Corp</v>
      </c>
      <c r="AR3283" t="str">
        <v>XS2277207192</v>
      </c>
      <c r="AS3283" t="str">
        <v>ZD4875716</v>
      </c>
      <c r="AT3283" t="str">
        <v>BNP 6 ½ 07/05/29</v>
      </c>
      <c r="AU3283" s="1">
        <v>47304</v>
      </c>
      <c r="AV3283">
        <v>450000</v>
      </c>
      <c r="LE3283" s="1"/>
    </row>
    <row r="3284" spans="43:317" x14ac:dyDescent="0.25">
      <c r="AQ3284" t="str">
        <v>ZD494140 Corp</v>
      </c>
      <c r="AR3284" t="str">
        <v>XS2688393565</v>
      </c>
      <c r="AS3284" t="str">
        <v>ZD4941401</v>
      </c>
      <c r="AT3284" t="str">
        <v>BNP Float 01/11/27</v>
      </c>
      <c r="AU3284" s="1">
        <v>46398</v>
      </c>
      <c r="AV3284">
        <v>1000000</v>
      </c>
      <c r="LE3284" s="1"/>
    </row>
    <row r="3285" spans="43:317" x14ac:dyDescent="0.25">
      <c r="AQ3285" t="str">
        <v>ZD557350 Corp</v>
      </c>
      <c r="AR3285" t="str">
        <v>XS2649860520</v>
      </c>
      <c r="AS3285" t="str">
        <v>ZD5573500</v>
      </c>
      <c r="AT3285" t="str">
        <v>BNP 100 01/06/34</v>
      </c>
      <c r="AU3285" s="1">
        <v>48950</v>
      </c>
      <c r="AV3285">
        <v>1000000</v>
      </c>
      <c r="LE3285" s="1"/>
    </row>
    <row r="3286" spans="43:317" x14ac:dyDescent="0.25">
      <c r="AQ3286" t="str">
        <v>ZD557720 Corp</v>
      </c>
      <c r="AR3286" t="str">
        <v>XS2604997770</v>
      </c>
      <c r="AS3286" t="str">
        <v>ZD5577204</v>
      </c>
      <c r="AT3286" t="str">
        <v>BNP 19.97 07/06/27</v>
      </c>
      <c r="AU3286" s="1">
        <v>46574</v>
      </c>
      <c r="AV3286">
        <v>20000000</v>
      </c>
      <c r="LE3286" s="1"/>
    </row>
    <row r="3287" spans="43:317" x14ac:dyDescent="0.25">
      <c r="AQ3287" t="str">
        <v>ZD586760 Corp</v>
      </c>
      <c r="AR3287" t="str">
        <v>XS2491760281</v>
      </c>
      <c r="AS3287" t="str">
        <v>ZD5867605</v>
      </c>
      <c r="AT3287" t="str">
        <v>BNP Float 03/15/28</v>
      </c>
      <c r="AU3287" s="1">
        <v>46827</v>
      </c>
      <c r="AV3287">
        <v>6030000</v>
      </c>
      <c r="LE3287" s="1"/>
    </row>
    <row r="3288" spans="43:317" x14ac:dyDescent="0.25">
      <c r="AQ3288" t="str">
        <v>ZD590742 Corp</v>
      </c>
      <c r="AR3288" t="str">
        <v>XS2615043598</v>
      </c>
      <c r="AS3288" t="str">
        <v>ZD5907427</v>
      </c>
      <c r="AT3288" t="str">
        <v>BNP 10 01/08/29</v>
      </c>
      <c r="AU3288" s="1">
        <v>47126</v>
      </c>
      <c r="AV3288">
        <v>1000000</v>
      </c>
      <c r="LE3288" s="1"/>
    </row>
    <row r="3289" spans="43:317" x14ac:dyDescent="0.25">
      <c r="AQ3289" t="str">
        <v>ZD644081 Corp</v>
      </c>
      <c r="AR3289" t="str">
        <v>XS2406101837</v>
      </c>
      <c r="AS3289" t="str">
        <v>ZD6440816</v>
      </c>
      <c r="AT3289" t="str">
        <v>BNP 33.1 12/23/28</v>
      </c>
      <c r="AU3289" s="1">
        <v>47110</v>
      </c>
      <c r="AV3289">
        <v>4000000</v>
      </c>
      <c r="LE3289" s="1"/>
    </row>
    <row r="3290" spans="43:317" x14ac:dyDescent="0.25">
      <c r="AQ3290" t="str">
        <v>ZD644086 Corp</v>
      </c>
      <c r="AR3290" t="str">
        <v>XS2406102215</v>
      </c>
      <c r="AS3290" t="str">
        <v>ZD6440865</v>
      </c>
      <c r="AT3290" t="str">
        <v>BNP 31.95 12/23/28</v>
      </c>
      <c r="AU3290" s="1">
        <v>47110</v>
      </c>
      <c r="AV3290">
        <v>4000000</v>
      </c>
      <c r="LE3290" s="1"/>
    </row>
    <row r="3291" spans="43:317" x14ac:dyDescent="0.25">
      <c r="AQ3291" t="str">
        <v>ZD644298 Corp</v>
      </c>
      <c r="AR3291" t="str">
        <v>XS2714124448</v>
      </c>
      <c r="AS3291" t="str">
        <v>ZD6442986</v>
      </c>
      <c r="AT3291" t="str">
        <v>BNP Float 01/08/29</v>
      </c>
      <c r="AU3291" s="1">
        <v>47126</v>
      </c>
      <c r="AV3291">
        <v>1050000</v>
      </c>
      <c r="LE3291" s="1"/>
    </row>
    <row r="3292" spans="43:317" x14ac:dyDescent="0.25">
      <c r="AQ3292" t="str">
        <v>ZD645954 Corp</v>
      </c>
      <c r="AR3292" t="str">
        <v>XS2719870722</v>
      </c>
      <c r="AS3292" t="str">
        <v>ZD6459543</v>
      </c>
      <c r="AT3292" t="str">
        <v>BNP 32.32 12/23/28</v>
      </c>
      <c r="AU3292" s="1">
        <v>47110</v>
      </c>
      <c r="AV3292">
        <v>1000000</v>
      </c>
      <c r="LE3292" s="1"/>
    </row>
    <row r="3293" spans="43:317" x14ac:dyDescent="0.25">
      <c r="AQ3293" t="str">
        <v>ZD650485 Corp</v>
      </c>
      <c r="AR3293" t="str">
        <v>XS2396274719</v>
      </c>
      <c r="AS3293" t="str">
        <v>ZD6504850</v>
      </c>
      <c r="AT3293" t="str">
        <v>BNP 5 ½ 12/23/28</v>
      </c>
      <c r="AU3293" s="1">
        <v>47110</v>
      </c>
      <c r="AV3293">
        <v>1250000</v>
      </c>
      <c r="LE3293" s="1"/>
    </row>
    <row r="3294" spans="43:317" x14ac:dyDescent="0.25">
      <c r="AQ3294" t="str">
        <v>ZD659071 Corp</v>
      </c>
      <c r="AR3294" t="str">
        <v>XS2458673287</v>
      </c>
      <c r="AS3294" t="str">
        <v>ZD6590719</v>
      </c>
      <c r="AT3294" t="str">
        <v>BNP 6.1 01/17/29</v>
      </c>
      <c r="AU3294" s="1">
        <v>47135</v>
      </c>
      <c r="AV3294">
        <v>10000000</v>
      </c>
      <c r="LE3294" s="1"/>
    </row>
    <row r="3295" spans="43:317" x14ac:dyDescent="0.25">
      <c r="AQ3295" t="str">
        <v>ZD686754 Corp</v>
      </c>
      <c r="AR3295" t="str">
        <v>XS2664590176</v>
      </c>
      <c r="AS3295" t="str">
        <v>ZD6867547</v>
      </c>
      <c r="AT3295" t="str">
        <v>BNP 103 01/06/34</v>
      </c>
      <c r="AU3295" s="1">
        <v>48950</v>
      </c>
      <c r="AV3295">
        <v>300000</v>
      </c>
      <c r="LE3295" s="1"/>
    </row>
    <row r="3296" spans="43:317" x14ac:dyDescent="0.25">
      <c r="AQ3296" t="str">
        <v>ZD689011 Corp</v>
      </c>
      <c r="AR3296" t="str">
        <v>XS2458673360</v>
      </c>
      <c r="AS3296" t="str">
        <v>ZD6890119</v>
      </c>
      <c r="AT3296" t="str">
        <v>BNP 5.95 01/04/27</v>
      </c>
      <c r="AU3296" s="1">
        <v>46391</v>
      </c>
      <c r="AV3296">
        <v>4000000</v>
      </c>
      <c r="LE3296" s="1"/>
    </row>
    <row r="3297" spans="43:317" x14ac:dyDescent="0.25">
      <c r="AQ3297" t="str">
        <v>ZD696844 Corp</v>
      </c>
      <c r="AR3297" t="str">
        <v>XS2673666322</v>
      </c>
      <c r="AS3297" t="str">
        <v>ZD6968444</v>
      </c>
      <c r="AT3297" t="str">
        <v>BNP 5.35 07/05/29</v>
      </c>
      <c r="AU3297" s="1">
        <v>47304</v>
      </c>
      <c r="AV3297">
        <v>1000000</v>
      </c>
      <c r="LE3297" s="1"/>
    </row>
    <row r="3298" spans="43:317" x14ac:dyDescent="0.25">
      <c r="AQ3298" t="str">
        <v>ZD729336 Corp</v>
      </c>
      <c r="AR3298" t="str">
        <v>XS2414039474</v>
      </c>
      <c r="AS3298" t="str">
        <v>ZD7293362</v>
      </c>
      <c r="AT3298" t="str">
        <v>BNP Float 03/12/29</v>
      </c>
      <c r="AU3298" s="1">
        <v>47189</v>
      </c>
      <c r="AV3298">
        <v>1000000</v>
      </c>
      <c r="LE3298" s="1"/>
    </row>
    <row r="3299" spans="43:317" x14ac:dyDescent="0.25">
      <c r="AQ3299" t="str">
        <v>ZD730382 Corp</v>
      </c>
      <c r="AR3299" t="str">
        <v>XS2538952412</v>
      </c>
      <c r="AS3299" t="str">
        <v>ZD7303823</v>
      </c>
      <c r="AT3299" t="str">
        <v>BNP Float 03/20/27</v>
      </c>
      <c r="AU3299" s="1">
        <v>46466</v>
      </c>
      <c r="AV3299">
        <v>930000</v>
      </c>
      <c r="LE3299" s="1"/>
    </row>
    <row r="3300" spans="43:317" x14ac:dyDescent="0.25">
      <c r="AQ3300" t="str">
        <v>ZD732338 Corp</v>
      </c>
      <c r="AR3300" t="str">
        <v>XS2730059198</v>
      </c>
      <c r="AS3300" t="str">
        <v>ZD7323383</v>
      </c>
      <c r="AT3300" t="str">
        <v>BNP 6 09/16/25</v>
      </c>
      <c r="AU3300" s="1">
        <v>45916</v>
      </c>
      <c r="AV3300">
        <v>1000000</v>
      </c>
      <c r="LE3300" s="1"/>
    </row>
    <row r="3301" spans="43:317" x14ac:dyDescent="0.25">
      <c r="AQ3301" t="str">
        <v>ZD737865 Corp</v>
      </c>
      <c r="AR3301" t="str">
        <v>XS2677113727</v>
      </c>
      <c r="AS3301" t="str">
        <v>ZD7378650</v>
      </c>
      <c r="AT3301" t="str">
        <v>BNP 0 01/08/31</v>
      </c>
      <c r="AU3301" s="1">
        <v>47856</v>
      </c>
      <c r="AV3301">
        <v>800000</v>
      </c>
      <c r="LE3301" s="1"/>
    </row>
    <row r="3302" spans="43:317" x14ac:dyDescent="0.25">
      <c r="AQ3302" t="str">
        <v>ZD738763 Corp</v>
      </c>
      <c r="AR3302" t="str">
        <v>XS2732642058</v>
      </c>
      <c r="AS3302" t="str">
        <v>ZD7387636</v>
      </c>
      <c r="AT3302" t="str">
        <v>BNP 16.3 01/07/27</v>
      </c>
      <c r="AU3302" s="1">
        <v>46394</v>
      </c>
      <c r="AV3302">
        <v>510000</v>
      </c>
      <c r="LE3302" s="1"/>
    </row>
    <row r="3303" spans="43:317" x14ac:dyDescent="0.25">
      <c r="AQ3303" t="str">
        <v>ZD740360 Corp</v>
      </c>
      <c r="AR3303" t="str">
        <v>XS2732642991</v>
      </c>
      <c r="AS3303" t="str">
        <v>ZD7403607</v>
      </c>
      <c r="AT3303" t="str">
        <v>BNP 100 01/06/34</v>
      </c>
      <c r="AU3303" s="1">
        <v>48950</v>
      </c>
      <c r="AV3303">
        <v>3000000</v>
      </c>
      <c r="LE3303" s="1"/>
    </row>
    <row r="3304" spans="43:317" x14ac:dyDescent="0.25">
      <c r="AQ3304" t="str">
        <v>ZD741463 Corp</v>
      </c>
      <c r="AR3304" t="str">
        <v>XS2719859089</v>
      </c>
      <c r="AS3304" t="str">
        <v>ZD7414638</v>
      </c>
      <c r="AT3304" t="str">
        <v>BNP 68 01/06/34</v>
      </c>
      <c r="AU3304" s="1">
        <v>48950</v>
      </c>
      <c r="AV3304">
        <v>1000000</v>
      </c>
      <c r="LE3304" s="1"/>
    </row>
    <row r="3305" spans="43:317" x14ac:dyDescent="0.25">
      <c r="AQ3305" t="str">
        <v>ZD766118 Corp</v>
      </c>
      <c r="AR3305" t="str">
        <v>XS2732653766</v>
      </c>
      <c r="AS3305" t="str">
        <v>ZD7661188</v>
      </c>
      <c r="AT3305" t="str">
        <v>BNP 6 01/08/29</v>
      </c>
      <c r="AU3305" s="1">
        <v>47126</v>
      </c>
      <c r="AV3305">
        <v>850000</v>
      </c>
      <c r="LE3305" s="1"/>
    </row>
    <row r="3306" spans="43:317" x14ac:dyDescent="0.25">
      <c r="AQ3306" t="str">
        <v>ZD767121 Corp</v>
      </c>
      <c r="AR3306" t="str">
        <v>XS2732650317</v>
      </c>
      <c r="AS3306" t="str">
        <v>ZD7671211</v>
      </c>
      <c r="AT3306" t="str">
        <v>BNP 5.57 07/05/29</v>
      </c>
      <c r="AU3306" s="1">
        <v>47304</v>
      </c>
      <c r="AV3306">
        <v>1000000</v>
      </c>
      <c r="LE3306" s="1"/>
    </row>
    <row r="3307" spans="43:317" x14ac:dyDescent="0.25">
      <c r="AQ3307" t="str">
        <v>ZD767339 Corp</v>
      </c>
      <c r="AR3307" t="str">
        <v>XS2732650077</v>
      </c>
      <c r="AS3307" t="str">
        <v>ZD7673399</v>
      </c>
      <c r="AT3307" t="str">
        <v>BNP 6.05 07/04/29</v>
      </c>
      <c r="AU3307" s="1">
        <v>47303</v>
      </c>
      <c r="AV3307">
        <v>1000000</v>
      </c>
      <c r="LE3307" s="1"/>
    </row>
    <row r="3308" spans="43:317" x14ac:dyDescent="0.25">
      <c r="AQ3308" t="str">
        <v>ZD767579 Corp</v>
      </c>
      <c r="AR3308" t="str">
        <v>XS2442160300</v>
      </c>
      <c r="AS3308" t="str">
        <v>ZD7675790</v>
      </c>
      <c r="AT3308" t="str">
        <v>BNP 5.93 07/05/29</v>
      </c>
      <c r="AU3308" s="1">
        <v>47304</v>
      </c>
      <c r="AV3308">
        <v>1415000</v>
      </c>
      <c r="LE3308" s="1"/>
    </row>
    <row r="3309" spans="43:317" x14ac:dyDescent="0.25">
      <c r="AQ3309" t="str">
        <v>ZD772580 Corp</v>
      </c>
      <c r="AR3309" t="str">
        <v>XS2647430102</v>
      </c>
      <c r="AS3309" t="str">
        <v>ZD7725801</v>
      </c>
      <c r="AT3309" t="str">
        <v>BNP Float 03/22/28</v>
      </c>
      <c r="AU3309" s="1">
        <v>46834</v>
      </c>
      <c r="AV3309">
        <v>4050000</v>
      </c>
      <c r="LE3309" s="1"/>
    </row>
    <row r="3310" spans="43:317" x14ac:dyDescent="0.25">
      <c r="AQ3310" t="str">
        <v>ZD774350 Corp</v>
      </c>
      <c r="AR3310" t="str">
        <v>XS2732661868</v>
      </c>
      <c r="AS3310" t="str">
        <v>ZD7743507</v>
      </c>
      <c r="AT3310" t="str">
        <v>BNP 100 ½ 12/28/33</v>
      </c>
      <c r="AU3310" s="1">
        <v>48941</v>
      </c>
      <c r="AV3310">
        <v>600000</v>
      </c>
      <c r="LE3310" s="1"/>
    </row>
    <row r="3311" spans="43:317" x14ac:dyDescent="0.25">
      <c r="AQ3311" t="str">
        <v>ZD795263 Corp</v>
      </c>
      <c r="AR3311" t="str">
        <v>XS2502570315</v>
      </c>
      <c r="AS3311" t="str">
        <v>ZD7952637</v>
      </c>
      <c r="AT3311" t="str">
        <v>BNP 27.13 07/05/29</v>
      </c>
      <c r="AU3311" s="1">
        <v>47304</v>
      </c>
      <c r="AV3311">
        <v>1000000</v>
      </c>
      <c r="LE3311" s="1"/>
    </row>
    <row r="3312" spans="43:317" x14ac:dyDescent="0.25">
      <c r="AQ3312" t="str">
        <v>ZD796358 Corp</v>
      </c>
      <c r="AR3312" t="str">
        <v>XS2484659052</v>
      </c>
      <c r="AS3312" t="str">
        <v>ZD7963584</v>
      </c>
      <c r="AT3312" t="str">
        <v>BNP 6 ¼ 01/08/29</v>
      </c>
      <c r="AU3312" s="1">
        <v>47126</v>
      </c>
      <c r="AV3312">
        <v>3000000</v>
      </c>
      <c r="LE3312" s="1"/>
    </row>
    <row r="3313" spans="43:317" x14ac:dyDescent="0.25">
      <c r="AQ3313" t="str">
        <v>ZD796610 Corp</v>
      </c>
      <c r="AR3313" t="str">
        <v>XS2732670182</v>
      </c>
      <c r="AS3313" t="str">
        <v>ZD7966108</v>
      </c>
      <c r="AT3313" t="str">
        <v>BNP 8.54 01/08/29</v>
      </c>
      <c r="AU3313" s="1">
        <v>47126</v>
      </c>
      <c r="AV3313">
        <v>3000000</v>
      </c>
      <c r="LE3313" s="1"/>
    </row>
    <row r="3314" spans="43:317" x14ac:dyDescent="0.25">
      <c r="AQ3314" t="str">
        <v>ZD797083 Corp</v>
      </c>
      <c r="AR3314" t="str">
        <v>XS2484920231</v>
      </c>
      <c r="AS3314" t="str">
        <v>ZD7970837</v>
      </c>
      <c r="AT3314" t="str">
        <v>BNP 10.05 01/08/29</v>
      </c>
      <c r="AU3314" s="1">
        <v>47126</v>
      </c>
      <c r="AV3314">
        <v>2000000</v>
      </c>
      <c r="LE3314" s="1"/>
    </row>
    <row r="3315" spans="43:317" x14ac:dyDescent="0.25">
      <c r="AQ3315" t="str">
        <v>ZD797209 Corp</v>
      </c>
      <c r="AR3315" t="str">
        <v>XS2732668012</v>
      </c>
      <c r="AS3315" t="str">
        <v>ZD7972098</v>
      </c>
      <c r="AT3315" t="str">
        <v>BNP 5.6 06/30/27</v>
      </c>
      <c r="AU3315" s="1">
        <v>46568</v>
      </c>
      <c r="AV3315">
        <v>1200000</v>
      </c>
      <c r="LE3315" s="1"/>
    </row>
    <row r="3316" spans="43:317" x14ac:dyDescent="0.25">
      <c r="AQ3316" t="str">
        <v>ZD812284 Corp</v>
      </c>
      <c r="AR3316" t="str">
        <v>XS2719863354</v>
      </c>
      <c r="AS3316" t="str">
        <v>ZD8122842</v>
      </c>
      <c r="AT3316" t="str">
        <v>BNP 27 ¼ 07/05/29</v>
      </c>
      <c r="AU3316" s="1">
        <v>47304</v>
      </c>
      <c r="AV3316">
        <v>1000000</v>
      </c>
      <c r="LE3316" s="1"/>
    </row>
    <row r="3317" spans="43:317" x14ac:dyDescent="0.25">
      <c r="AQ3317" t="str">
        <v>ZD823660 Corp</v>
      </c>
      <c r="AR3317" t="str">
        <v>XS2732666073</v>
      </c>
      <c r="AS3317" t="str">
        <v>ZD8236600</v>
      </c>
      <c r="AT3317" t="str">
        <v>BNP 57.05 01/08/31</v>
      </c>
      <c r="AU3317" s="1">
        <v>47856</v>
      </c>
      <c r="AV3317">
        <v>2500000</v>
      </c>
      <c r="LE3317" s="1"/>
    </row>
    <row r="3318" spans="43:317" x14ac:dyDescent="0.25">
      <c r="AQ3318" t="str">
        <v>ZD830932 Corp</v>
      </c>
      <c r="AR3318" t="str">
        <v>XS2673667056</v>
      </c>
      <c r="AS3318" t="str">
        <v>ZD8309324</v>
      </c>
      <c r="AT3318" t="str">
        <v>BNP Float 03/25/27</v>
      </c>
      <c r="AU3318" s="1">
        <v>46471</v>
      </c>
      <c r="AV3318">
        <v>1000000</v>
      </c>
      <c r="LE3318" s="1"/>
    </row>
    <row r="3319" spans="43:317" x14ac:dyDescent="0.25">
      <c r="AQ3319" t="str">
        <v>ZD833646 Corp</v>
      </c>
      <c r="AR3319" t="str">
        <v>XS2458673105</v>
      </c>
      <c r="AS3319" t="str">
        <v>ZD8336467</v>
      </c>
      <c r="AT3319" t="str">
        <v>BNP 6.52 01/17/29</v>
      </c>
      <c r="AU3319" s="1">
        <v>47135</v>
      </c>
      <c r="AV3319">
        <v>5000000</v>
      </c>
      <c r="LE3319" s="1"/>
    </row>
    <row r="3320" spans="43:317" x14ac:dyDescent="0.25">
      <c r="AQ3320" t="str">
        <v>ZD834001 Corp</v>
      </c>
      <c r="AR3320" t="str">
        <v>FR001400OTP8</v>
      </c>
      <c r="AS3320" t="str">
        <v>ZD8340014</v>
      </c>
      <c r="AT3320" t="str">
        <v>BNP Float 03/14/29</v>
      </c>
      <c r="AU3320" s="1">
        <v>47191</v>
      </c>
      <c r="AV3320">
        <v>750000</v>
      </c>
      <c r="LE3320" s="1"/>
    </row>
    <row r="3321" spans="43:317" x14ac:dyDescent="0.25">
      <c r="AQ3321" t="str">
        <v>ZD835142 Corp</v>
      </c>
      <c r="AR3321" t="str">
        <v>XS2732668368</v>
      </c>
      <c r="AS3321" t="str">
        <v>ZD8351425</v>
      </c>
      <c r="AT3321" t="str">
        <v>BNP 6.1 01/08/29</v>
      </c>
      <c r="AU3321" s="1">
        <v>47126</v>
      </c>
      <c r="AV3321">
        <v>500000</v>
      </c>
      <c r="LE3321" s="1"/>
    </row>
    <row r="3322" spans="43:317" x14ac:dyDescent="0.25">
      <c r="AQ3322" t="str">
        <v>ZD835604 Corp</v>
      </c>
      <c r="AR3322" t="str">
        <v>XS2601262293</v>
      </c>
      <c r="AS3322" t="str">
        <v>ZD8356044</v>
      </c>
      <c r="AT3322" t="str">
        <v>BNP 6.2 01/08/29</v>
      </c>
      <c r="AU3322" s="1">
        <v>47126</v>
      </c>
      <c r="AV3322">
        <v>500000</v>
      </c>
      <c r="LE3322" s="1"/>
    </row>
    <row r="3323" spans="43:317" x14ac:dyDescent="0.25">
      <c r="AQ3323" t="str">
        <v>ZD836207 Corp</v>
      </c>
      <c r="AR3323" t="str">
        <v>XS2732681544</v>
      </c>
      <c r="AS3323" t="str">
        <v>ZD8362075</v>
      </c>
      <c r="AT3323" t="str">
        <v>BNP 40 01/08/29</v>
      </c>
      <c r="AU3323" s="1">
        <v>47126</v>
      </c>
      <c r="AV3323">
        <v>500000</v>
      </c>
      <c r="LE3323" s="1"/>
    </row>
    <row r="3324" spans="43:317" x14ac:dyDescent="0.25">
      <c r="AQ3324" t="str">
        <v>ZD836647 Corp</v>
      </c>
      <c r="AR3324" t="str">
        <v>XS2732676973</v>
      </c>
      <c r="AS3324" t="str">
        <v>ZD8366472</v>
      </c>
      <c r="AT3324" t="str">
        <v>BNP 32.4 12/29/28</v>
      </c>
      <c r="AU3324" s="1">
        <v>47116</v>
      </c>
      <c r="AV3324">
        <v>500000</v>
      </c>
      <c r="LE3324" s="1"/>
    </row>
    <row r="3325" spans="43:317" x14ac:dyDescent="0.25">
      <c r="AQ3325" t="str">
        <v>ZD839625 Corp</v>
      </c>
      <c r="AR3325" t="str">
        <v>XS2656212441</v>
      </c>
      <c r="AS3325" t="str">
        <v>ZD8396255</v>
      </c>
      <c r="AT3325" t="str">
        <v>BNP 35 ¼ 01/08/29</v>
      </c>
      <c r="AU3325" s="1">
        <v>47126</v>
      </c>
      <c r="AV3325">
        <v>650000</v>
      </c>
      <c r="LE3325" s="1"/>
    </row>
    <row r="3326" spans="43:317" x14ac:dyDescent="0.25">
      <c r="AQ3326" t="str">
        <v>ZD840093 Corp</v>
      </c>
      <c r="AR3326" t="str">
        <v>XS2732681460</v>
      </c>
      <c r="AS3326" t="str">
        <v>ZD8400933</v>
      </c>
      <c r="AT3326" t="str">
        <v>BNP 57 ¾ 01/08/31</v>
      </c>
      <c r="AU3326" s="1">
        <v>47856</v>
      </c>
      <c r="AV3326">
        <v>700000</v>
      </c>
      <c r="LE3326" s="1"/>
    </row>
    <row r="3327" spans="43:317" x14ac:dyDescent="0.25">
      <c r="AQ3327" t="str">
        <v>ZD862925 Corp</v>
      </c>
      <c r="AR3327" t="str">
        <v>XS2523671100</v>
      </c>
      <c r="AS3327" t="str">
        <v>ZD8629259</v>
      </c>
      <c r="AT3327" t="str">
        <v>BNP 6.81 07/03/31</v>
      </c>
      <c r="AU3327" s="1">
        <v>48032</v>
      </c>
      <c r="AV3327">
        <v>2000000</v>
      </c>
      <c r="LE3327" s="1"/>
    </row>
    <row r="3328" spans="43:317" x14ac:dyDescent="0.25">
      <c r="AQ3328" t="str">
        <v>ZD869026 Corp</v>
      </c>
      <c r="AR3328" t="str">
        <v>XS2741470327</v>
      </c>
      <c r="AS3328" t="str">
        <v>ZD8690269</v>
      </c>
      <c r="AT3328" t="str">
        <v>BNP 5.3 01/08/29</v>
      </c>
      <c r="AU3328" s="1">
        <v>47126</v>
      </c>
      <c r="AV3328">
        <v>1000000</v>
      </c>
      <c r="LE3328" s="1"/>
    </row>
    <row r="3329" spans="43:317" x14ac:dyDescent="0.25">
      <c r="AQ3329" t="str">
        <v>ZD871923 Corp</v>
      </c>
      <c r="AR3329" t="str">
        <v>XS2615081689</v>
      </c>
      <c r="AS3329" t="str">
        <v>ZD8719233</v>
      </c>
      <c r="AT3329" t="str">
        <v>BNP 6.2 12/23/28</v>
      </c>
      <c r="AU3329" s="1">
        <v>47110</v>
      </c>
      <c r="AV3329">
        <v>1000000</v>
      </c>
      <c r="LE3329" s="1"/>
    </row>
    <row r="3330" spans="43:317" x14ac:dyDescent="0.25">
      <c r="AQ3330" t="str">
        <v>ZD873013 Corp</v>
      </c>
      <c r="AR3330" t="str">
        <v>XS2680119430</v>
      </c>
      <c r="AS3330" t="str">
        <v>ZD8730131</v>
      </c>
      <c r="AT3330" t="str">
        <v>BNP 5.62 06/27/29</v>
      </c>
      <c r="AU3330" s="1">
        <v>47296</v>
      </c>
      <c r="AV3330">
        <v>2200000</v>
      </c>
      <c r="LE3330" s="1"/>
    </row>
    <row r="3331" spans="43:317" x14ac:dyDescent="0.25">
      <c r="AQ3331" t="str">
        <v>ZD897356 Corp</v>
      </c>
      <c r="AR3331" t="str">
        <v>XS2741474824</v>
      </c>
      <c r="AS3331" t="str">
        <v>ZD8973566</v>
      </c>
      <c r="AT3331" t="str">
        <v>BNP 8 01/08/29</v>
      </c>
      <c r="AU3331" s="1">
        <v>47126</v>
      </c>
      <c r="AV3331">
        <v>500000</v>
      </c>
      <c r="LE3331" s="1"/>
    </row>
    <row r="3332" spans="43:317" x14ac:dyDescent="0.25">
      <c r="AQ3332" t="str">
        <v>ZD898242 Corp</v>
      </c>
      <c r="AR3332" t="str">
        <v>XS2741470673</v>
      </c>
      <c r="AS3332" t="str">
        <v>ZD8982427</v>
      </c>
      <c r="AT3332" t="str">
        <v>BNP 5.65 01/08/29</v>
      </c>
      <c r="AU3332" s="1">
        <v>47126</v>
      </c>
      <c r="AV3332">
        <v>5000000</v>
      </c>
      <c r="LE3332" s="1"/>
    </row>
    <row r="3333" spans="43:317" x14ac:dyDescent="0.25">
      <c r="AQ3333" t="str">
        <v>ZD898793 Corp</v>
      </c>
      <c r="AR3333" t="str">
        <v>XS2741470590</v>
      </c>
      <c r="AS3333" t="str">
        <v>ZD8987939</v>
      </c>
      <c r="AT3333" t="str">
        <v>BNP 5.6 01/08/29</v>
      </c>
      <c r="AU3333" s="1">
        <v>47126</v>
      </c>
      <c r="AV3333">
        <v>5000000</v>
      </c>
      <c r="LE3333" s="1"/>
    </row>
    <row r="3334" spans="43:317" x14ac:dyDescent="0.25">
      <c r="AQ3334" t="str">
        <v>ZD898812 Corp</v>
      </c>
      <c r="AR3334" t="str">
        <v>XS2741470830</v>
      </c>
      <c r="AS3334" t="str">
        <v>ZD8988127</v>
      </c>
      <c r="AT3334" t="str">
        <v>BNP 5.9 01/08/29</v>
      </c>
      <c r="AU3334" s="1">
        <v>47126</v>
      </c>
      <c r="AV3334">
        <v>5000000</v>
      </c>
      <c r="LE3334" s="1"/>
    </row>
    <row r="3335" spans="43:317" x14ac:dyDescent="0.25">
      <c r="AQ3335" t="str">
        <v>ZD899247 Corp</v>
      </c>
      <c r="AR3335" t="str">
        <v>XS2741482173</v>
      </c>
      <c r="AS3335" t="str">
        <v>ZD8992475</v>
      </c>
      <c r="AT3335" t="str">
        <v>BNP 8 ½ 01/08/31</v>
      </c>
      <c r="AU3335" s="1">
        <v>47856</v>
      </c>
      <c r="AV3335">
        <v>750000</v>
      </c>
      <c r="LE3335" s="1"/>
    </row>
    <row r="3336" spans="43:317" x14ac:dyDescent="0.25">
      <c r="AQ3336" t="str">
        <v>ZD899895 Corp</v>
      </c>
      <c r="AR3336" t="str">
        <v>XS2741470756</v>
      </c>
      <c r="AS3336" t="str">
        <v>ZD8998951</v>
      </c>
      <c r="AT3336" t="str">
        <v>BNP 5.85 01/08/29</v>
      </c>
      <c r="AU3336" s="1">
        <v>47126</v>
      </c>
      <c r="AV3336">
        <v>5000000</v>
      </c>
      <c r="LE3336" s="1"/>
    </row>
    <row r="3337" spans="43:317" x14ac:dyDescent="0.25">
      <c r="AQ3337" t="str">
        <v>ZD900216 Corp</v>
      </c>
      <c r="AR3337" t="str">
        <v>XS2741483817</v>
      </c>
      <c r="AS3337" t="str">
        <v>ZD9002167</v>
      </c>
      <c r="AT3337" t="str">
        <v>BNP 106 07/05/34</v>
      </c>
      <c r="AU3337" s="1">
        <v>49130</v>
      </c>
      <c r="AV3337">
        <v>5000000</v>
      </c>
      <c r="LE3337" s="1"/>
    </row>
    <row r="3338" spans="43:317" x14ac:dyDescent="0.25">
      <c r="AQ3338" t="str">
        <v>ZD900439 Corp</v>
      </c>
      <c r="AR3338" t="str">
        <v>XS2741484385</v>
      </c>
      <c r="AS3338" t="str">
        <v>ZD9004395</v>
      </c>
      <c r="AT3338" t="str">
        <v>BNP 39.38 06/29/29</v>
      </c>
      <c r="AU3338" s="1">
        <v>47298</v>
      </c>
      <c r="AV3338">
        <v>1000000</v>
      </c>
      <c r="LE3338" s="1"/>
    </row>
    <row r="3339" spans="43:317" x14ac:dyDescent="0.25">
      <c r="AQ3339" t="str">
        <v>ZD924671 Corp</v>
      </c>
      <c r="AR3339" t="str">
        <v>XS2732676627</v>
      </c>
      <c r="AS3339" t="str">
        <v>ZD9246715</v>
      </c>
      <c r="AT3339" t="str">
        <v>BNP 6.83 07/07/31</v>
      </c>
      <c r="AU3339" s="1">
        <v>48036</v>
      </c>
      <c r="AV3339">
        <v>2285000</v>
      </c>
      <c r="LE3339" s="1"/>
    </row>
    <row r="3340" spans="43:317" x14ac:dyDescent="0.25">
      <c r="AQ3340" t="str">
        <v>ZD925265 Corp</v>
      </c>
      <c r="AR3340" t="str">
        <v>XS2491756768</v>
      </c>
      <c r="AS3340" t="str">
        <v>ZD9252655</v>
      </c>
      <c r="AT3340" t="str">
        <v>BNP 37.13 12/23/28</v>
      </c>
      <c r="AU3340" s="1">
        <v>47110</v>
      </c>
      <c r="AV3340">
        <v>2000000</v>
      </c>
      <c r="LE3340" s="1"/>
    </row>
    <row r="3341" spans="43:317" x14ac:dyDescent="0.25">
      <c r="AQ3341" t="str">
        <v>ZD925923 Corp</v>
      </c>
      <c r="AR3341" t="str">
        <v>XS2741486323</v>
      </c>
      <c r="AS3341" t="str">
        <v>ZD9259239</v>
      </c>
      <c r="AT3341" t="str">
        <v>BNP 99 12/27/33</v>
      </c>
      <c r="AU3341" s="1">
        <v>48940</v>
      </c>
      <c r="AV3341">
        <v>1000000</v>
      </c>
      <c r="LE3341" s="1"/>
    </row>
    <row r="3342" spans="43:317" x14ac:dyDescent="0.25">
      <c r="AQ3342" t="str">
        <v>ZD936658 Corp</v>
      </c>
      <c r="AR3342" t="str">
        <v>XS2741494269</v>
      </c>
      <c r="AS3342" t="str">
        <v>ZD9366588</v>
      </c>
      <c r="AT3342" t="str">
        <v>BNP 35 ½ 07/05/29</v>
      </c>
      <c r="AU3342" s="1">
        <v>47304</v>
      </c>
      <c r="AV3342">
        <v>350000</v>
      </c>
      <c r="LE3342" s="1"/>
    </row>
    <row r="3343" spans="43:317" x14ac:dyDescent="0.25">
      <c r="AQ3343" t="str">
        <v>ZD938842 Corp</v>
      </c>
      <c r="AR3343" t="str">
        <v>XS2741494343</v>
      </c>
      <c r="AS3343" t="str">
        <v>ZD9388426</v>
      </c>
      <c r="AT3343" t="str">
        <v>BNP 41 07/05/29</v>
      </c>
      <c r="AU3343" s="1">
        <v>47304</v>
      </c>
      <c r="AV3343">
        <v>350000</v>
      </c>
      <c r="LE3343" s="1"/>
    </row>
    <row r="3344" spans="43:317" x14ac:dyDescent="0.25">
      <c r="AQ3344" t="str">
        <v>ZD939650 Corp</v>
      </c>
      <c r="AR3344" t="str">
        <v>XS2123773504</v>
      </c>
      <c r="AS3344" t="str">
        <v>ZD9396502</v>
      </c>
      <c r="AT3344" t="str">
        <v>BNP 35 01/08/29</v>
      </c>
      <c r="AU3344" s="1">
        <v>47126</v>
      </c>
      <c r="AV3344">
        <v>2000000</v>
      </c>
      <c r="LE3344" s="1"/>
    </row>
    <row r="3345" spans="43:317" x14ac:dyDescent="0.25">
      <c r="AQ3345" t="str">
        <v>ZD970667 Corp</v>
      </c>
      <c r="AR3345" t="str">
        <v>XS2741500685</v>
      </c>
      <c r="AS3345" t="str">
        <v>ZD9706676</v>
      </c>
      <c r="AT3345" t="str">
        <v>BNP 100 06/27/34</v>
      </c>
      <c r="AU3345" s="1">
        <v>49122</v>
      </c>
      <c r="AV3345">
        <v>1800000</v>
      </c>
      <c r="LE3345" s="1"/>
    </row>
    <row r="3346" spans="43:317" x14ac:dyDescent="0.25">
      <c r="AQ3346" t="str">
        <v>ZD972046 Corp</v>
      </c>
      <c r="AR3346" t="str">
        <v>XS2741495407</v>
      </c>
      <c r="AS3346" t="str">
        <v>ZD9720461</v>
      </c>
      <c r="AT3346" t="str">
        <v>BNP 8.65 07/04/29</v>
      </c>
      <c r="AU3346" s="1">
        <v>47303</v>
      </c>
      <c r="AV3346">
        <v>1500000</v>
      </c>
      <c r="LE3346" s="1"/>
    </row>
    <row r="3347" spans="43:317" x14ac:dyDescent="0.25">
      <c r="AQ3347" t="str">
        <v>ZF000970 Corp</v>
      </c>
      <c r="AR3347" t="str">
        <v>XS2680119190</v>
      </c>
      <c r="AS3347" t="str">
        <v>ZF0009703</v>
      </c>
      <c r="AT3347" t="str">
        <v>BNP 31 ¼ 01/08/29</v>
      </c>
      <c r="AU3347" s="1">
        <v>47126</v>
      </c>
      <c r="AV3347">
        <v>1100000</v>
      </c>
      <c r="LE3347" s="1"/>
    </row>
    <row r="3348" spans="43:317" x14ac:dyDescent="0.25">
      <c r="AQ3348" t="str">
        <v>ZF004078 Corp</v>
      </c>
      <c r="AR3348" t="str">
        <v>XS2680118382</v>
      </c>
      <c r="AS3348" t="str">
        <v>ZF0040781</v>
      </c>
      <c r="AT3348" t="str">
        <v>BNP 32 ¾ 01/08/29</v>
      </c>
      <c r="AU3348" s="1">
        <v>47126</v>
      </c>
      <c r="AV3348">
        <v>650000</v>
      </c>
      <c r="LE3348" s="1"/>
    </row>
    <row r="3349" spans="43:317" x14ac:dyDescent="0.25">
      <c r="AQ3349" t="str">
        <v>ZF004492 Corp</v>
      </c>
      <c r="AR3349" t="str">
        <v>XS2673660127</v>
      </c>
      <c r="AS3349" t="str">
        <v>ZF0044924</v>
      </c>
      <c r="AT3349" t="str">
        <v>BNP 7.28 01/08/29</v>
      </c>
      <c r="AU3349" s="1">
        <v>47126</v>
      </c>
      <c r="AV3349">
        <v>850000</v>
      </c>
      <c r="LE3349" s="1"/>
    </row>
    <row r="3350" spans="43:317" x14ac:dyDescent="0.25">
      <c r="AQ3350" t="str">
        <v>ZF005548 Corp</v>
      </c>
      <c r="AR3350" t="str">
        <v>XS2680123465</v>
      </c>
      <c r="AS3350" t="str">
        <v>ZF0055482</v>
      </c>
      <c r="AT3350" t="str">
        <v>BNP 5 ½ 01/08/29</v>
      </c>
      <c r="AU3350" s="1">
        <v>47126</v>
      </c>
      <c r="AV3350">
        <v>2000000</v>
      </c>
      <c r="LE3350" s="1"/>
    </row>
    <row r="3351" spans="43:317" x14ac:dyDescent="0.25">
      <c r="AQ3351" t="str">
        <v>ZF024481 Corp</v>
      </c>
      <c r="AR3351" t="str">
        <v>XS2680096471</v>
      </c>
      <c r="AS3351" t="str">
        <v>ZF0244813</v>
      </c>
      <c r="AT3351" t="str">
        <v>BNP 5.13 12/23/28</v>
      </c>
      <c r="AU3351" s="1">
        <v>47110</v>
      </c>
      <c r="AV3351">
        <v>1000000</v>
      </c>
      <c r="LE3351" s="1"/>
    </row>
    <row r="3352" spans="43:317" x14ac:dyDescent="0.25">
      <c r="AQ3352" t="str">
        <v>ZF026747 Corp</v>
      </c>
      <c r="AR3352" t="str">
        <v>XS2680096638</v>
      </c>
      <c r="AS3352" t="str">
        <v>ZF0267475</v>
      </c>
      <c r="AT3352" t="str">
        <v>BNP 5.13 12/23/28</v>
      </c>
      <c r="AU3352" s="1">
        <v>47110</v>
      </c>
      <c r="AV3352">
        <v>1000000</v>
      </c>
      <c r="LE3352" s="1"/>
    </row>
    <row r="3353" spans="43:317" x14ac:dyDescent="0.25">
      <c r="AQ3353" t="str">
        <v>ZF026801 Corp</v>
      </c>
      <c r="AR3353" t="str">
        <v>XS2680096711</v>
      </c>
      <c r="AS3353" t="str">
        <v>ZF0268010</v>
      </c>
      <c r="AT3353" t="str">
        <v>BNP 5.19 12/23/28</v>
      </c>
      <c r="AU3353" s="1">
        <v>47110</v>
      </c>
      <c r="AV3353">
        <v>1200000</v>
      </c>
      <c r="LE3353" s="1"/>
    </row>
    <row r="3354" spans="43:317" x14ac:dyDescent="0.25">
      <c r="AQ3354" t="str">
        <v>ZF026818 Corp</v>
      </c>
      <c r="AR3354" t="str">
        <v>XS2680096554</v>
      </c>
      <c r="AS3354" t="str">
        <v>ZF0268184</v>
      </c>
      <c r="AT3354" t="str">
        <v>BNP 5.19 12/23/28</v>
      </c>
      <c r="AU3354" s="1">
        <v>47110</v>
      </c>
      <c r="AV3354">
        <v>1200000</v>
      </c>
      <c r="LE3354" s="1"/>
    </row>
    <row r="3355" spans="43:317" x14ac:dyDescent="0.25">
      <c r="AQ3355" t="str">
        <v>ZF026983 Corp</v>
      </c>
      <c r="AR3355" t="str">
        <v>XS2669973294</v>
      </c>
      <c r="AS3355" t="str">
        <v>ZF0269836</v>
      </c>
      <c r="AT3355" t="str">
        <v>BNP 0 12/23/28</v>
      </c>
      <c r="AU3355" s="1">
        <v>47110</v>
      </c>
      <c r="AV3355">
        <v>1000000</v>
      </c>
      <c r="LE3355" s="1"/>
    </row>
    <row r="3356" spans="43:317" x14ac:dyDescent="0.25">
      <c r="AQ3356" t="str">
        <v>ZF027155 Corp</v>
      </c>
      <c r="AR3356" t="str">
        <v>XS2680096802</v>
      </c>
      <c r="AS3356" t="str">
        <v>ZF0271550</v>
      </c>
      <c r="AT3356" t="str">
        <v>BNP 5.2 12/23/28</v>
      </c>
      <c r="AU3356" s="1">
        <v>47110</v>
      </c>
      <c r="AV3356">
        <v>1000000</v>
      </c>
      <c r="LE3356" s="1"/>
    </row>
    <row r="3357" spans="43:317" x14ac:dyDescent="0.25">
      <c r="AQ3357" t="str">
        <v>ZF029168 Corp</v>
      </c>
      <c r="AR3357" t="str">
        <v>XS2680097016</v>
      </c>
      <c r="AS3357" t="str">
        <v>ZF0291681</v>
      </c>
      <c r="AT3357" t="str">
        <v>BNP 5.66 12/23/28</v>
      </c>
      <c r="AU3357" s="1">
        <v>47110</v>
      </c>
      <c r="AV3357">
        <v>1200000</v>
      </c>
      <c r="LE3357" s="1"/>
    </row>
    <row r="3358" spans="43:317" x14ac:dyDescent="0.25">
      <c r="AQ3358" t="str">
        <v>ZF031088 Corp</v>
      </c>
      <c r="AR3358" t="str">
        <v>XS2680096984</v>
      </c>
      <c r="AS3358" t="str">
        <v>ZF0310887</v>
      </c>
      <c r="AT3358" t="str">
        <v>BNP 5.1 12/23/28</v>
      </c>
      <c r="AU3358" s="1">
        <v>47110</v>
      </c>
      <c r="AV3358">
        <v>1000000</v>
      </c>
      <c r="LE3358" s="1"/>
    </row>
    <row r="3359" spans="43:317" x14ac:dyDescent="0.25">
      <c r="AQ3359" t="str">
        <v>ZF032068 Corp</v>
      </c>
      <c r="AR3359" t="str">
        <v>XS2688389373</v>
      </c>
      <c r="AS3359" t="str">
        <v>ZF0320688</v>
      </c>
      <c r="AT3359" t="str">
        <v>BNP 102 12/27/33</v>
      </c>
      <c r="AU3359" s="1">
        <v>48940</v>
      </c>
      <c r="AV3359">
        <v>1200000</v>
      </c>
      <c r="LE3359" s="1"/>
    </row>
    <row r="3360" spans="43:317" x14ac:dyDescent="0.25">
      <c r="AQ3360" t="str">
        <v>ZF048537 Corp</v>
      </c>
      <c r="AR3360" t="str">
        <v>XS2669963659</v>
      </c>
      <c r="AS3360" t="str">
        <v>ZF0485374</v>
      </c>
      <c r="AT3360" t="str">
        <v>BNP Float 01/03/29</v>
      </c>
      <c r="AU3360" s="1">
        <v>47121</v>
      </c>
      <c r="AV3360">
        <v>1000000</v>
      </c>
      <c r="LE3360" s="1"/>
    </row>
    <row r="3361" spans="43:317" x14ac:dyDescent="0.25">
      <c r="AQ3361" t="str">
        <v>ZF050861 Corp</v>
      </c>
      <c r="AR3361" t="str">
        <v>XS2680137846</v>
      </c>
      <c r="AS3361" t="str">
        <v>ZF0508613</v>
      </c>
      <c r="AT3361" t="str">
        <v>BNP 62.34 01/08/31</v>
      </c>
      <c r="AU3361" s="1">
        <v>47856</v>
      </c>
      <c r="AV3361">
        <v>1750000</v>
      </c>
      <c r="LE3361" s="1"/>
    </row>
    <row r="3362" spans="43:317" x14ac:dyDescent="0.25">
      <c r="AQ3362" t="str">
        <v>ZF051728 Corp</v>
      </c>
      <c r="AR3362" t="str">
        <v>XS2669963493</v>
      </c>
      <c r="AS3362" t="str">
        <v>ZF0517283</v>
      </c>
      <c r="AT3362" t="str">
        <v>BNP Float 01/03/27</v>
      </c>
      <c r="AU3362" s="1">
        <v>46390</v>
      </c>
      <c r="AV3362">
        <v>1000000</v>
      </c>
      <c r="LE3362" s="1"/>
    </row>
    <row r="3363" spans="43:317" x14ac:dyDescent="0.25">
      <c r="AQ3363" t="str">
        <v>ZF055824 Corp</v>
      </c>
      <c r="AR3363" t="str">
        <v>XS2688403620</v>
      </c>
      <c r="AS3363" t="str">
        <v>ZF0558246</v>
      </c>
      <c r="AT3363" t="str">
        <v>BNP 58.1 01/08/31</v>
      </c>
      <c r="AU3363" s="1">
        <v>47856</v>
      </c>
      <c r="AV3363">
        <v>1200000</v>
      </c>
      <c r="LE3363" s="1"/>
    </row>
    <row r="3364" spans="43:317" x14ac:dyDescent="0.25">
      <c r="AQ3364" t="str">
        <v>ZF074176 Corp</v>
      </c>
      <c r="AR3364" t="str">
        <v>XS2680130833</v>
      </c>
      <c r="AS3364" t="str">
        <v>ZF0741768</v>
      </c>
      <c r="AT3364" t="str">
        <v>BNP 5.7 01/08/29</v>
      </c>
      <c r="AU3364" s="1">
        <v>47126</v>
      </c>
      <c r="AV3364">
        <v>10000000</v>
      </c>
      <c r="LE3364" s="1"/>
    </row>
    <row r="3365" spans="43:317" x14ac:dyDescent="0.25">
      <c r="AQ3365" t="str">
        <v>ZF074597 Corp</v>
      </c>
      <c r="AR3365" t="str">
        <v>XS2680130676</v>
      </c>
      <c r="AS3365" t="str">
        <v>ZF0745975</v>
      </c>
      <c r="AT3365" t="str">
        <v>BNP 5.43 01/08/29</v>
      </c>
      <c r="AU3365" s="1">
        <v>47126</v>
      </c>
      <c r="AV3365">
        <v>5000000</v>
      </c>
      <c r="LE3365" s="1"/>
    </row>
    <row r="3366" spans="43:317" x14ac:dyDescent="0.25">
      <c r="AQ3366" t="str">
        <v>ZF074963 Corp</v>
      </c>
      <c r="AR3366" t="str">
        <v>XS2680130759</v>
      </c>
      <c r="AS3366" t="str">
        <v>ZF0749639</v>
      </c>
      <c r="AT3366" t="str">
        <v>BNP 5.37 01/08/29</v>
      </c>
      <c r="AU3366" s="1">
        <v>47126</v>
      </c>
      <c r="AV3366">
        <v>15000000</v>
      </c>
      <c r="LE3366" s="1"/>
    </row>
    <row r="3367" spans="43:317" x14ac:dyDescent="0.25">
      <c r="AQ3367" t="str">
        <v>ZF177985 Corp</v>
      </c>
      <c r="AR3367" t="str">
        <v>XS2457946148</v>
      </c>
      <c r="AS3367" t="str">
        <v>ZF1779858</v>
      </c>
      <c r="AT3367" t="str">
        <v>BNP 5 01/08/26</v>
      </c>
      <c r="AU3367" s="1">
        <v>46030</v>
      </c>
      <c r="AV3367">
        <v>3150000</v>
      </c>
      <c r="LE3367" s="1"/>
    </row>
    <row r="3368" spans="43:317" x14ac:dyDescent="0.25">
      <c r="AQ3368" t="str">
        <v>ZF178130 Corp</v>
      </c>
      <c r="AR3368" t="str">
        <v>XS2473146798</v>
      </c>
      <c r="AS3368" t="str">
        <v>ZF1781300</v>
      </c>
      <c r="AT3368" t="str">
        <v>BNP 4 ¾ 01/08/26</v>
      </c>
      <c r="AU3368" s="1">
        <v>46030</v>
      </c>
      <c r="AV3368">
        <v>2400000</v>
      </c>
      <c r="LE3368" s="1"/>
    </row>
    <row r="3369" spans="43:317" x14ac:dyDescent="0.25">
      <c r="AQ3369" t="str">
        <v>ZF178548 Corp</v>
      </c>
      <c r="AR3369" t="str">
        <v>XS2479721024</v>
      </c>
      <c r="AS3369" t="str">
        <v>ZF1785483</v>
      </c>
      <c r="AT3369" t="str">
        <v>BNP 4.88 01/08/26</v>
      </c>
      <c r="AU3369" s="1">
        <v>46030</v>
      </c>
      <c r="AV3369">
        <v>1315000</v>
      </c>
      <c r="LE3369" s="1"/>
    </row>
    <row r="3370" spans="43:317" x14ac:dyDescent="0.25">
      <c r="AQ3370" t="str">
        <v>ZF182892 Corp</v>
      </c>
      <c r="AR3370" t="str">
        <v>XS2695125802</v>
      </c>
      <c r="AS3370" t="str">
        <v>ZF1828929</v>
      </c>
      <c r="AT3370" t="str">
        <v>BNP 3.15 01/08/29</v>
      </c>
      <c r="AU3370" s="1">
        <v>47126</v>
      </c>
      <c r="AV3370">
        <v>1400000</v>
      </c>
      <c r="LE3370" s="1"/>
    </row>
    <row r="3371" spans="43:317" x14ac:dyDescent="0.25">
      <c r="AQ3371" t="str">
        <v>ZF194160 Corp</v>
      </c>
      <c r="AR3371" t="str">
        <v>XS2695135512</v>
      </c>
      <c r="AS3371" t="str">
        <v>ZF1941607</v>
      </c>
      <c r="AT3371" t="str">
        <v>BNP 0 01/08/29</v>
      </c>
      <c r="AU3371" s="1">
        <v>47126</v>
      </c>
      <c r="AV3371">
        <v>1500000</v>
      </c>
      <c r="LE3371" s="1"/>
    </row>
    <row r="3372" spans="43:317" x14ac:dyDescent="0.25">
      <c r="AQ3372" t="str">
        <v>ZF195949 Corp</v>
      </c>
      <c r="AR3372" t="str">
        <v>XS2695125711</v>
      </c>
      <c r="AS3372" t="str">
        <v>ZF1959492</v>
      </c>
      <c r="AT3372" t="str">
        <v>BNP 3.1 01/08/29</v>
      </c>
      <c r="AU3372" s="1">
        <v>47126</v>
      </c>
      <c r="AV3372">
        <v>1400000</v>
      </c>
      <c r="LE3372" s="1"/>
    </row>
    <row r="3373" spans="43:317" x14ac:dyDescent="0.25">
      <c r="AQ3373" t="str">
        <v>ZF210128 Corp</v>
      </c>
      <c r="AR3373" t="str">
        <v>XS2680123036</v>
      </c>
      <c r="AS3373" t="str">
        <v>ZF2101284</v>
      </c>
      <c r="AT3373" t="str">
        <v>BNP 6 ½ 07/05/29</v>
      </c>
      <c r="AU3373" s="1">
        <v>47304</v>
      </c>
      <c r="AV3373">
        <v>2000000</v>
      </c>
      <c r="LE3373" s="1"/>
    </row>
    <row r="3374" spans="43:317" x14ac:dyDescent="0.25">
      <c r="AQ3374" t="str">
        <v>ZF210629 Corp</v>
      </c>
      <c r="AR3374" t="str">
        <v>XS2680123119</v>
      </c>
      <c r="AS3374" t="str">
        <v>ZF2106291</v>
      </c>
      <c r="AT3374" t="str">
        <v>BNP 5.47 01/08/29</v>
      </c>
      <c r="AU3374" s="1">
        <v>47126</v>
      </c>
      <c r="AV3374">
        <v>2000000</v>
      </c>
      <c r="LE3374" s="1"/>
    </row>
    <row r="3375" spans="43:317" x14ac:dyDescent="0.25">
      <c r="AQ3375" t="str">
        <v>ZF211127 Corp</v>
      </c>
      <c r="AR3375" t="str">
        <v>XS2680133266</v>
      </c>
      <c r="AS3375" t="str">
        <v>ZF2111275</v>
      </c>
      <c r="AT3375" t="str">
        <v>BNP 7.6 01/09/29</v>
      </c>
      <c r="AU3375" s="1">
        <v>47127</v>
      </c>
      <c r="AV3375">
        <v>1550000</v>
      </c>
      <c r="LE3375" s="1"/>
    </row>
    <row r="3376" spans="43:317" x14ac:dyDescent="0.25">
      <c r="AQ3376" t="str">
        <v>ZF211183 Corp</v>
      </c>
      <c r="AR3376" t="str">
        <v>XS2680120362</v>
      </c>
      <c r="AS3376" t="str">
        <v>ZF2111838</v>
      </c>
      <c r="AT3376" t="str">
        <v>BNP 30 ¾ 01/08/29</v>
      </c>
      <c r="AU3376" s="1">
        <v>47126</v>
      </c>
      <c r="AV3376">
        <v>500000</v>
      </c>
      <c r="LE3376" s="1"/>
    </row>
    <row r="3377" spans="43:317" x14ac:dyDescent="0.25">
      <c r="AQ3377" t="str">
        <v>ZF212557 Corp</v>
      </c>
      <c r="AR3377" t="str">
        <v>XS2680133696</v>
      </c>
      <c r="AS3377" t="str">
        <v>ZF2125572</v>
      </c>
      <c r="AT3377" t="str">
        <v>BNP 27 ½ 01/09/29</v>
      </c>
      <c r="AU3377" s="1">
        <v>47127</v>
      </c>
      <c r="AV3377">
        <v>4560000</v>
      </c>
      <c r="LE3377" s="1"/>
    </row>
    <row r="3378" spans="43:317" x14ac:dyDescent="0.25">
      <c r="AQ3378" t="str">
        <v>ZF212774 Corp</v>
      </c>
      <c r="AR3378" t="str">
        <v>XS2689492671</v>
      </c>
      <c r="AS3378" t="str">
        <v>ZF2127743</v>
      </c>
      <c r="AT3378" t="str">
        <v>BNP 5.2 01/07/27</v>
      </c>
      <c r="AU3378" s="1">
        <v>46394</v>
      </c>
      <c r="AV3378">
        <v>500000</v>
      </c>
      <c r="LE3378" s="1"/>
    </row>
    <row r="3379" spans="43:317" x14ac:dyDescent="0.25">
      <c r="AQ3379" t="str">
        <v>ZF212857 Corp</v>
      </c>
      <c r="AR3379" t="str">
        <v>XS2689493729</v>
      </c>
      <c r="AS3379" t="str">
        <v>ZF2128576</v>
      </c>
      <c r="AT3379" t="str">
        <v>BNP 6 ½ 01/08/29</v>
      </c>
      <c r="AU3379" s="1">
        <v>47126</v>
      </c>
      <c r="AV3379">
        <v>500000</v>
      </c>
      <c r="LE3379" s="1"/>
    </row>
    <row r="3380" spans="43:317" x14ac:dyDescent="0.25">
      <c r="AQ3380" t="str">
        <v>ZF215182 Corp</v>
      </c>
      <c r="AR3380" t="str">
        <v>XS2689493992</v>
      </c>
      <c r="AS3380" t="str">
        <v>ZF2151826</v>
      </c>
      <c r="AT3380" t="str">
        <v>BNP 0 01/08/31</v>
      </c>
      <c r="AU3380" s="1">
        <v>47856</v>
      </c>
      <c r="AV3380">
        <v>700000</v>
      </c>
      <c r="LE3380" s="1"/>
    </row>
    <row r="3381" spans="43:317" x14ac:dyDescent="0.25">
      <c r="AQ3381" t="str">
        <v>ZF220230 Corp</v>
      </c>
      <c r="AR3381" t="str">
        <v>XS2689489966</v>
      </c>
      <c r="AS3381" t="str">
        <v>ZF2202306</v>
      </c>
      <c r="AT3381" t="str">
        <v>BNP 0 01/08/29</v>
      </c>
      <c r="AU3381" s="1">
        <v>47126</v>
      </c>
      <c r="AV3381">
        <v>1400000</v>
      </c>
      <c r="LE3381" s="1"/>
    </row>
    <row r="3382" spans="43:317" x14ac:dyDescent="0.25">
      <c r="AQ3382" t="str">
        <v>ZF225032 Corp</v>
      </c>
      <c r="AR3382" t="str">
        <v>XS2695147368</v>
      </c>
      <c r="AS3382" t="str">
        <v>ZF2250321</v>
      </c>
      <c r="AT3382" t="str">
        <v>BNP 0 01/08/31</v>
      </c>
      <c r="AU3382" s="1">
        <v>47856</v>
      </c>
      <c r="AV3382">
        <v>1054000</v>
      </c>
      <c r="LE3382" s="1"/>
    </row>
    <row r="3383" spans="43:317" x14ac:dyDescent="0.25">
      <c r="AQ3383" t="str">
        <v>ZF229488 Corp</v>
      </c>
      <c r="AR3383" t="str">
        <v>XS2664587974</v>
      </c>
      <c r="AS3383" t="str">
        <v>ZF2294881</v>
      </c>
      <c r="AT3383" t="str">
        <v>BNP 6 01/08/29</v>
      </c>
      <c r="AU3383" s="1">
        <v>47126</v>
      </c>
      <c r="AV3383">
        <v>3000000</v>
      </c>
      <c r="LE3383" s="1"/>
    </row>
    <row r="3384" spans="43:317" x14ac:dyDescent="0.25">
      <c r="AQ3384" t="str">
        <v>ZF235322 Corp</v>
      </c>
      <c r="AR3384" t="str">
        <v>XS2680146839</v>
      </c>
      <c r="AS3384" t="str">
        <v>ZF2353224</v>
      </c>
      <c r="AT3384" t="str">
        <v>BNP 5.22 01/08/26</v>
      </c>
      <c r="AU3384" s="1">
        <v>46030</v>
      </c>
      <c r="AV3384">
        <v>5000000</v>
      </c>
      <c r="LE3384" s="1"/>
    </row>
    <row r="3385" spans="43:317" x14ac:dyDescent="0.25">
      <c r="AQ3385" t="str">
        <v>ZF238555 Corp</v>
      </c>
      <c r="AR3385" t="str">
        <v>XS2689498793</v>
      </c>
      <c r="AS3385" t="str">
        <v>ZF2385556</v>
      </c>
      <c r="AT3385" t="str">
        <v>BNP 0 01/08/29</v>
      </c>
      <c r="AU3385" s="1">
        <v>47126</v>
      </c>
      <c r="AV3385">
        <v>1214000</v>
      </c>
      <c r="LE3385" s="1"/>
    </row>
    <row r="3386" spans="43:317" x14ac:dyDescent="0.25">
      <c r="AQ3386" t="str">
        <v>ZF241339 Corp</v>
      </c>
      <c r="AR3386" t="str">
        <v>XS2630618291</v>
      </c>
      <c r="AS3386" t="str">
        <v>ZF2413390</v>
      </c>
      <c r="AT3386" t="str">
        <v>BNP Float 10/06/27</v>
      </c>
      <c r="AU3386" s="1">
        <v>46666</v>
      </c>
      <c r="AV3386">
        <v>1000000</v>
      </c>
      <c r="LE3386" s="1"/>
    </row>
    <row r="3387" spans="43:317" x14ac:dyDescent="0.25">
      <c r="AQ3387" t="str">
        <v>ZF270783 Corp</v>
      </c>
      <c r="AR3387" t="str">
        <v>XS2647418073</v>
      </c>
      <c r="AS3387" t="str">
        <v>ZF2707833</v>
      </c>
      <c r="AT3387" t="str">
        <v>BNP 200 01/08/29</v>
      </c>
      <c r="AU3387" s="1">
        <v>47126</v>
      </c>
      <c r="AV3387">
        <v>1000000</v>
      </c>
      <c r="LE3387" s="1"/>
    </row>
    <row r="3388" spans="43:317" x14ac:dyDescent="0.25">
      <c r="AQ3388" t="str">
        <v>ZF272943 Corp</v>
      </c>
      <c r="AR3388" t="str">
        <v>XS2695107651</v>
      </c>
      <c r="AS3388" t="str">
        <v>ZF2729431</v>
      </c>
      <c r="AT3388" t="str">
        <v>BNP 9 01/08/29</v>
      </c>
      <c r="AU3388" s="1">
        <v>47126</v>
      </c>
      <c r="AV3388">
        <v>1000000</v>
      </c>
      <c r="LE3388" s="1"/>
    </row>
    <row r="3389" spans="43:317" x14ac:dyDescent="0.25">
      <c r="AQ3389" t="str">
        <v>ZF274403 Corp</v>
      </c>
      <c r="AR3389" t="str">
        <v>XS2689492754</v>
      </c>
      <c r="AS3389" t="str">
        <v>ZF2744034</v>
      </c>
      <c r="AT3389" t="str">
        <v>BNP 6.4 01/08/29</v>
      </c>
      <c r="AU3389" s="1">
        <v>47126</v>
      </c>
      <c r="AV3389">
        <v>4000000</v>
      </c>
      <c r="LE3389" s="1"/>
    </row>
    <row r="3390" spans="43:317" x14ac:dyDescent="0.25">
      <c r="AQ3390" t="str">
        <v>ZF279334 Corp</v>
      </c>
      <c r="AR3390" t="str">
        <v>XS2695113386</v>
      </c>
      <c r="AS3390" t="str">
        <v>ZF2793346</v>
      </c>
      <c r="AT3390" t="str">
        <v>BNP 6.38 01/08/29</v>
      </c>
      <c r="AU3390" s="1">
        <v>47126</v>
      </c>
      <c r="AV3390">
        <v>3785000</v>
      </c>
      <c r="LE3390" s="1"/>
    </row>
    <row r="3391" spans="43:317" x14ac:dyDescent="0.25">
      <c r="AQ3391" t="str">
        <v>ZF295485 Corp</v>
      </c>
      <c r="AR3391" t="str">
        <v>XS2699286543</v>
      </c>
      <c r="AS3391" t="str">
        <v>ZF2954856</v>
      </c>
      <c r="AT3391" t="str">
        <v>BNP 25 ½ 01/07/27</v>
      </c>
      <c r="AU3391" s="1">
        <v>46394</v>
      </c>
      <c r="AV3391">
        <v>350000</v>
      </c>
      <c r="LE3391" s="1"/>
    </row>
    <row r="3392" spans="43:317" x14ac:dyDescent="0.25">
      <c r="AQ3392" t="str">
        <v>ZF296275 Corp</v>
      </c>
      <c r="AR3392" t="str">
        <v>XS2695121728</v>
      </c>
      <c r="AS3392" t="str">
        <v>ZF2962750</v>
      </c>
      <c r="AT3392" t="str">
        <v>BNP 7.22 01/08/29</v>
      </c>
      <c r="AU3392" s="1">
        <v>47126</v>
      </c>
      <c r="AV3392">
        <v>1000000</v>
      </c>
      <c r="LE3392" s="1"/>
    </row>
    <row r="3393" spans="43:317" x14ac:dyDescent="0.25">
      <c r="AQ3393" t="str">
        <v>ZF296957 Corp</v>
      </c>
      <c r="AR3393" t="str">
        <v>XS2695116306</v>
      </c>
      <c r="AS3393" t="str">
        <v>ZF2969573</v>
      </c>
      <c r="AT3393" t="str">
        <v>BNP 6.91 07/05/29</v>
      </c>
      <c r="AU3393" s="1">
        <v>47304</v>
      </c>
      <c r="AV3393">
        <v>9560000</v>
      </c>
      <c r="LE3393" s="1"/>
    </row>
    <row r="3394" spans="43:317" x14ac:dyDescent="0.25">
      <c r="AQ3394" t="str">
        <v>ZF306420 Corp</v>
      </c>
      <c r="AR3394" t="str">
        <v>XS2699282120</v>
      </c>
      <c r="AS3394" t="str">
        <v>ZF3064200</v>
      </c>
      <c r="AT3394" t="str">
        <v>BNP 5.66 01/08/29</v>
      </c>
      <c r="AU3394" s="1">
        <v>47126</v>
      </c>
      <c r="AV3394">
        <v>500000</v>
      </c>
      <c r="LE3394" s="1"/>
    </row>
    <row r="3395" spans="43:317" x14ac:dyDescent="0.25">
      <c r="AQ3395" t="str">
        <v>ZF306917 Corp</v>
      </c>
      <c r="AR3395" t="str">
        <v>XS2699285578</v>
      </c>
      <c r="AS3395" t="str">
        <v>ZF3069175</v>
      </c>
      <c r="AT3395" t="str">
        <v>BNP 5.26 01/08/29</v>
      </c>
      <c r="AU3395" s="1">
        <v>47126</v>
      </c>
      <c r="AV3395">
        <v>968000</v>
      </c>
      <c r="LE3395" s="1"/>
    </row>
    <row r="3396" spans="43:317" x14ac:dyDescent="0.25">
      <c r="AQ3396" t="str">
        <v>ZF307650 Corp</v>
      </c>
      <c r="AR3396" t="str">
        <v>XS2699285651</v>
      </c>
      <c r="AS3396" t="str">
        <v>ZF3076501</v>
      </c>
      <c r="AT3396" t="str">
        <v>BNP 5.82 01/08/29</v>
      </c>
      <c r="AU3396" s="1">
        <v>47126</v>
      </c>
      <c r="AV3396">
        <v>500000</v>
      </c>
      <c r="LE3396" s="1"/>
    </row>
    <row r="3397" spans="43:317" x14ac:dyDescent="0.25">
      <c r="AQ3397" t="str">
        <v>ZF307678 Corp</v>
      </c>
      <c r="AR3397" t="str">
        <v>XS2699285735</v>
      </c>
      <c r="AS3397" t="str">
        <v>ZF3076782</v>
      </c>
      <c r="AT3397" t="str">
        <v>BNP 5.18 01/08/29</v>
      </c>
      <c r="AU3397" s="1">
        <v>47126</v>
      </c>
      <c r="AV3397">
        <v>500000</v>
      </c>
      <c r="LE3397" s="1"/>
    </row>
    <row r="3398" spans="43:317" x14ac:dyDescent="0.25">
      <c r="AQ3398" t="str">
        <v>ZF320293 Corp</v>
      </c>
      <c r="AR3398" t="str">
        <v>XS2695121645</v>
      </c>
      <c r="AS3398" t="str">
        <v>ZF3202933</v>
      </c>
      <c r="AT3398" t="str">
        <v>BNP 5.36 01/08/29</v>
      </c>
      <c r="AU3398" s="1">
        <v>47126</v>
      </c>
      <c r="AV3398">
        <v>1065000</v>
      </c>
      <c r="LE3398" s="1"/>
    </row>
    <row r="3399" spans="43:317" x14ac:dyDescent="0.25">
      <c r="AQ3399" t="str">
        <v>ZF320316 Corp</v>
      </c>
      <c r="AR3399" t="str">
        <v>XS2695116215</v>
      </c>
      <c r="AS3399" t="str">
        <v>ZF3203162</v>
      </c>
      <c r="AT3399" t="str">
        <v>BNP 10 01/08/26</v>
      </c>
      <c r="AU3399" s="1">
        <v>46030</v>
      </c>
      <c r="AV3399">
        <v>500000</v>
      </c>
      <c r="LE3399" s="1"/>
    </row>
    <row r="3400" spans="43:317" x14ac:dyDescent="0.25">
      <c r="AQ3400" t="str">
        <v>ZF321132 Corp</v>
      </c>
      <c r="AR3400" t="str">
        <v>XS2695122023</v>
      </c>
      <c r="AS3400" t="str">
        <v>ZF3211322</v>
      </c>
      <c r="AT3400" t="str">
        <v>BNP 5 ¼ 01/08/29</v>
      </c>
      <c r="AU3400" s="1">
        <v>47126</v>
      </c>
      <c r="AV3400">
        <v>1535000</v>
      </c>
      <c r="LE3400" s="1"/>
    </row>
    <row r="3401" spans="43:317" x14ac:dyDescent="0.25">
      <c r="AQ3401" t="str">
        <v>ZF323276 Corp</v>
      </c>
      <c r="AR3401" t="str">
        <v>XS2680127458</v>
      </c>
      <c r="AS3401" t="str">
        <v>ZF3232765</v>
      </c>
      <c r="AT3401" t="str">
        <v>BNP 31 ¼ 01/08/29</v>
      </c>
      <c r="AU3401" s="1">
        <v>47126</v>
      </c>
      <c r="AV3401">
        <v>1000000</v>
      </c>
      <c r="LE3401" s="1"/>
    </row>
    <row r="3402" spans="43:317" x14ac:dyDescent="0.25">
      <c r="AQ3402" t="str">
        <v>ZF323475 Corp</v>
      </c>
      <c r="AR3402" t="str">
        <v>XS2699286113</v>
      </c>
      <c r="AS3402" t="str">
        <v>ZF3234753</v>
      </c>
      <c r="AT3402" t="str">
        <v>BNP 5.8 01/08/29</v>
      </c>
      <c r="AU3402" s="1">
        <v>47126</v>
      </c>
      <c r="AV3402">
        <v>3000000</v>
      </c>
      <c r="LE3402" s="1"/>
    </row>
    <row r="3403" spans="43:317" x14ac:dyDescent="0.25">
      <c r="AQ3403" t="str">
        <v>ZF323762 Corp</v>
      </c>
      <c r="AR3403" t="str">
        <v>XS2695121488</v>
      </c>
      <c r="AS3403" t="str">
        <v>ZF3237624</v>
      </c>
      <c r="AT3403" t="str">
        <v>BNP 5.04 01/08/29</v>
      </c>
      <c r="AU3403" s="1">
        <v>47126</v>
      </c>
      <c r="AV3403">
        <v>930000</v>
      </c>
      <c r="LE3403" s="1"/>
    </row>
    <row r="3404" spans="43:317" x14ac:dyDescent="0.25">
      <c r="AQ3404" t="str">
        <v>ZF327485 Corp</v>
      </c>
      <c r="AR3404" t="str">
        <v>XS2689487671</v>
      </c>
      <c r="AS3404" t="str">
        <v>ZF3274858</v>
      </c>
      <c r="AT3404" t="str">
        <v>BNP Float 12/23/28</v>
      </c>
      <c r="AU3404" s="1">
        <v>47110</v>
      </c>
      <c r="AV3404">
        <v>1200000</v>
      </c>
      <c r="LE3404" s="1"/>
    </row>
    <row r="3405" spans="43:317" x14ac:dyDescent="0.25">
      <c r="AQ3405" t="str">
        <v>ZF329380 Corp</v>
      </c>
      <c r="AR3405" t="str">
        <v>XS2695146808</v>
      </c>
      <c r="AS3405" t="str">
        <v>ZF3293809</v>
      </c>
      <c r="AT3405" t="str">
        <v>BNP 5.35 12/23/28</v>
      </c>
      <c r="AU3405" s="1">
        <v>47110</v>
      </c>
      <c r="AV3405">
        <v>11800000</v>
      </c>
      <c r="LE3405" s="1"/>
    </row>
    <row r="3406" spans="43:317" x14ac:dyDescent="0.25">
      <c r="AQ3406" t="str">
        <v>ZF329945 Corp</v>
      </c>
      <c r="AR3406" t="str">
        <v>XS2695135272</v>
      </c>
      <c r="AS3406" t="str">
        <v>ZF3299459</v>
      </c>
      <c r="AT3406" t="str">
        <v>BNP 5.2 12/23/28</v>
      </c>
      <c r="AU3406" s="1">
        <v>47110</v>
      </c>
      <c r="AV3406">
        <v>900000</v>
      </c>
      <c r="LE3406" s="1"/>
    </row>
    <row r="3407" spans="43:317" x14ac:dyDescent="0.25">
      <c r="AQ3407" t="str">
        <v>ZF330263 Corp</v>
      </c>
      <c r="AR3407" t="str">
        <v>XS2695146980</v>
      </c>
      <c r="AS3407" t="str">
        <v>ZF3302634</v>
      </c>
      <c r="AT3407" t="str">
        <v>BNP 5.2 12/23/28</v>
      </c>
      <c r="AU3407" s="1">
        <v>47110</v>
      </c>
      <c r="AV3407">
        <v>5000000</v>
      </c>
      <c r="LE3407" s="1"/>
    </row>
    <row r="3408" spans="43:317" x14ac:dyDescent="0.25">
      <c r="AQ3408" t="str">
        <v>ZF330632 Corp</v>
      </c>
      <c r="AR3408" t="str">
        <v>XS2699919507</v>
      </c>
      <c r="AS3408" t="str">
        <v>ZF3306320</v>
      </c>
      <c r="AT3408" t="str">
        <v>BNP 9 ½ 01/07/27</v>
      </c>
      <c r="AU3408" s="1">
        <v>46394</v>
      </c>
      <c r="AV3408">
        <v>5000000</v>
      </c>
      <c r="LE3408" s="1"/>
    </row>
    <row r="3409" spans="43:317" x14ac:dyDescent="0.25">
      <c r="AQ3409" t="str">
        <v>ZF331477 Corp</v>
      </c>
      <c r="AR3409" t="str">
        <v>XS2695135439</v>
      </c>
      <c r="AS3409" t="str">
        <v>ZF3314779</v>
      </c>
      <c r="AT3409" t="str">
        <v>BNP 5.94 12/23/28</v>
      </c>
      <c r="AU3409" s="1">
        <v>47110</v>
      </c>
      <c r="AV3409">
        <v>2000000</v>
      </c>
      <c r="LE3409" s="1"/>
    </row>
    <row r="3410" spans="43:317" x14ac:dyDescent="0.25">
      <c r="AQ3410" t="str">
        <v>ZF332424 Corp</v>
      </c>
      <c r="AR3410" t="str">
        <v>XS2699913211</v>
      </c>
      <c r="AS3410" t="str">
        <v>ZF3324240</v>
      </c>
      <c r="AT3410" t="str">
        <v>BNP 0 01/08/31</v>
      </c>
      <c r="AU3410" s="1">
        <v>47856</v>
      </c>
      <c r="AV3410">
        <v>1000000</v>
      </c>
      <c r="LE3410" s="1"/>
    </row>
    <row r="3411" spans="43:317" x14ac:dyDescent="0.25">
      <c r="AQ3411" t="str">
        <v>ZF333444 Corp</v>
      </c>
      <c r="AR3411" t="str">
        <v>XS2689496664</v>
      </c>
      <c r="AS3411" t="str">
        <v>ZF3334447</v>
      </c>
      <c r="AT3411" t="str">
        <v>BNP Float 12/23/28</v>
      </c>
      <c r="AU3411" s="1">
        <v>47110</v>
      </c>
      <c r="AV3411">
        <v>5000000</v>
      </c>
      <c r="LE3411" s="1"/>
    </row>
    <row r="3412" spans="43:317" x14ac:dyDescent="0.25">
      <c r="AQ3412" t="str">
        <v>ZF337212 Corp</v>
      </c>
      <c r="AR3412" t="str">
        <v>XS2699919762</v>
      </c>
      <c r="AS3412" t="str">
        <v>ZF3372124</v>
      </c>
      <c r="AT3412" t="str">
        <v>BNP 6.7 01/08/31</v>
      </c>
      <c r="AU3412" s="1">
        <v>47856</v>
      </c>
      <c r="AV3412">
        <v>1000000</v>
      </c>
      <c r="LE3412" s="1"/>
    </row>
    <row r="3413" spans="43:317" x14ac:dyDescent="0.25">
      <c r="AQ3413" t="str">
        <v>ZF337712 Corp</v>
      </c>
      <c r="AR3413" t="str">
        <v>XS2699919846</v>
      </c>
      <c r="AS3413" t="str">
        <v>ZF3377123</v>
      </c>
      <c r="AT3413" t="str">
        <v>BNP 6 ¾ 01/08/31</v>
      </c>
      <c r="AU3413" s="1">
        <v>47856</v>
      </c>
      <c r="AV3413">
        <v>1990000</v>
      </c>
      <c r="LE3413" s="1"/>
    </row>
    <row r="3414" spans="43:317" x14ac:dyDescent="0.25">
      <c r="AQ3414" t="str">
        <v>ZF348524 Corp</v>
      </c>
      <c r="AR3414" t="str">
        <v>XS2699919259</v>
      </c>
      <c r="AS3414" t="str">
        <v>ZF3485249</v>
      </c>
      <c r="AT3414" t="str">
        <v>BNP 6.59 12/27/28</v>
      </c>
      <c r="AU3414" s="1">
        <v>47114</v>
      </c>
      <c r="AV3414">
        <v>500000</v>
      </c>
      <c r="LE3414" s="1"/>
    </row>
    <row r="3415" spans="43:317" x14ac:dyDescent="0.25">
      <c r="AQ3415" t="str">
        <v>ZF354320 Corp</v>
      </c>
      <c r="AR3415" t="str">
        <v>XS2699246166</v>
      </c>
      <c r="AS3415" t="str">
        <v>ZF3543203</v>
      </c>
      <c r="AT3415" t="str">
        <v>BNP 0 01/08/31</v>
      </c>
      <c r="AU3415" s="1">
        <v>47856</v>
      </c>
      <c r="AV3415">
        <v>800000</v>
      </c>
      <c r="LE3415" s="1"/>
    </row>
    <row r="3416" spans="43:317" x14ac:dyDescent="0.25">
      <c r="AQ3416" t="str">
        <v>ZF357621 Corp</v>
      </c>
      <c r="AR3416" t="str">
        <v>XS2701346293</v>
      </c>
      <c r="AS3416" t="str">
        <v>ZF3576211</v>
      </c>
      <c r="AT3416" t="str">
        <v>BNP 30.55 01/05/29</v>
      </c>
      <c r="AU3416" s="1">
        <v>47123</v>
      </c>
      <c r="AV3416">
        <v>1400000</v>
      </c>
      <c r="LE3416" s="1"/>
    </row>
    <row r="3417" spans="43:317" x14ac:dyDescent="0.25">
      <c r="AQ3417" t="str">
        <v>ZF364431 Corp</v>
      </c>
      <c r="AR3417" t="str">
        <v>XS2699919929</v>
      </c>
      <c r="AS3417" t="str">
        <v>ZF3644316</v>
      </c>
      <c r="AT3417" t="str">
        <v>BNP 6.2 01/08/29</v>
      </c>
      <c r="AU3417" s="1">
        <v>47126</v>
      </c>
      <c r="AV3417">
        <v>4800000</v>
      </c>
      <c r="LE3417" s="1"/>
    </row>
    <row r="3418" spans="43:317" x14ac:dyDescent="0.25">
      <c r="AQ3418" t="str">
        <v>ZF364433 Corp</v>
      </c>
      <c r="AR3418" t="str">
        <v>XS2680121683</v>
      </c>
      <c r="AS3418" t="str">
        <v>ZF3644332</v>
      </c>
      <c r="AT3418" t="str">
        <v>BNP 30 ½ 01/08/29</v>
      </c>
      <c r="AU3418" s="1">
        <v>47126</v>
      </c>
      <c r="AV3418">
        <v>1350000</v>
      </c>
      <c r="LE3418" s="1"/>
    </row>
    <row r="3419" spans="43:317" x14ac:dyDescent="0.25">
      <c r="AQ3419" t="str">
        <v>ZF377479 Corp</v>
      </c>
      <c r="AR3419" t="str">
        <v>XS2669936762</v>
      </c>
      <c r="AS3419" t="str">
        <v>ZF3774790</v>
      </c>
      <c r="AT3419" t="str">
        <v>BNP 6 ½ 01/08/29</v>
      </c>
      <c r="AU3419" s="1">
        <v>47126</v>
      </c>
      <c r="AV3419">
        <v>395000</v>
      </c>
      <c r="LE3419" s="1"/>
    </row>
    <row r="3420" spans="43:317" x14ac:dyDescent="0.25">
      <c r="AQ3420" t="str">
        <v>ZF380981 Corp</v>
      </c>
      <c r="AR3420" t="str">
        <v>XS2699919176</v>
      </c>
      <c r="AS3420" t="str">
        <v>ZF3809810</v>
      </c>
      <c r="AT3420" t="str">
        <v>BNP 30 01/08/29</v>
      </c>
      <c r="AU3420" s="1">
        <v>47126</v>
      </c>
      <c r="AV3420">
        <v>550000</v>
      </c>
      <c r="LE3420" s="1"/>
    </row>
    <row r="3421" spans="43:317" x14ac:dyDescent="0.25">
      <c r="AQ3421" t="str">
        <v>ZF426097 Corp</v>
      </c>
      <c r="AR3421" t="str">
        <v>XS2695135942</v>
      </c>
      <c r="AS3421" t="str">
        <v>ZF4260971</v>
      </c>
      <c r="AT3421" t="str">
        <v>BNP 5.27 12/23/28</v>
      </c>
      <c r="AU3421" s="1">
        <v>47110</v>
      </c>
      <c r="AV3421">
        <v>2300000</v>
      </c>
      <c r="LE3421" s="1"/>
    </row>
    <row r="3422" spans="43:317" x14ac:dyDescent="0.25">
      <c r="AQ3422" t="str">
        <v>ZF426120 Corp</v>
      </c>
      <c r="AR3422" t="str">
        <v>XS2695120753</v>
      </c>
      <c r="AS3422" t="str">
        <v>ZF4261201</v>
      </c>
      <c r="AT3422" t="str">
        <v>BNP 5.1 12/23/26</v>
      </c>
      <c r="AU3422" s="1">
        <v>46379</v>
      </c>
      <c r="AV3422">
        <v>1100000</v>
      </c>
      <c r="LE3422" s="1"/>
    </row>
    <row r="3423" spans="43:317" x14ac:dyDescent="0.25">
      <c r="AQ3423" t="str">
        <v>ZF426124 Corp</v>
      </c>
      <c r="AR3423" t="str">
        <v>XS2695119821</v>
      </c>
      <c r="AS3423" t="str">
        <v>ZF4261243</v>
      </c>
      <c r="AT3423" t="str">
        <v>BNP 5.62 12/23/28</v>
      </c>
      <c r="AU3423" s="1">
        <v>47110</v>
      </c>
      <c r="AV3423">
        <v>500000</v>
      </c>
      <c r="LE3423" s="1"/>
    </row>
    <row r="3424" spans="43:317" x14ac:dyDescent="0.25">
      <c r="AQ3424" t="str">
        <v>ZF426185 Corp</v>
      </c>
      <c r="AR3424" t="str">
        <v>XS2695137211</v>
      </c>
      <c r="AS3424" t="str">
        <v>ZF4261854</v>
      </c>
      <c r="AT3424" t="str">
        <v>BNP Float 12/23/28</v>
      </c>
      <c r="AU3424" s="1">
        <v>47110</v>
      </c>
      <c r="AV3424">
        <v>2000000</v>
      </c>
      <c r="LE3424" s="1"/>
    </row>
    <row r="3425" spans="43:317" x14ac:dyDescent="0.25">
      <c r="AQ3425" t="str">
        <v>ZF426365 Corp</v>
      </c>
      <c r="AR3425" t="str">
        <v>XS2695136247</v>
      </c>
      <c r="AS3425" t="str">
        <v>ZF4263652</v>
      </c>
      <c r="AT3425" t="str">
        <v>BNP 5.52 12/23/28</v>
      </c>
      <c r="AU3425" s="1">
        <v>47110</v>
      </c>
      <c r="AV3425">
        <v>3150000</v>
      </c>
      <c r="LE3425" s="1"/>
    </row>
    <row r="3426" spans="43:317" x14ac:dyDescent="0.25">
      <c r="AQ3426" t="str">
        <v>ZF427624 Corp</v>
      </c>
      <c r="AR3426" t="str">
        <v>XS2695120167</v>
      </c>
      <c r="AS3426" t="str">
        <v>ZF4276241</v>
      </c>
      <c r="AT3426" t="str">
        <v>BNP 5.28 12/23/28</v>
      </c>
      <c r="AU3426" s="1">
        <v>47110</v>
      </c>
      <c r="AV3426">
        <v>1450000</v>
      </c>
      <c r="LE3426" s="1"/>
    </row>
    <row r="3427" spans="43:317" x14ac:dyDescent="0.25">
      <c r="AQ3427" t="str">
        <v>ZF428350 Corp</v>
      </c>
      <c r="AR3427" t="str">
        <v>XS2689487598</v>
      </c>
      <c r="AS3427" t="str">
        <v>ZF4283502</v>
      </c>
      <c r="AT3427" t="str">
        <v>BNP 5.6 12/23/28</v>
      </c>
      <c r="AU3427" s="1">
        <v>47110</v>
      </c>
      <c r="AV3427">
        <v>3300000</v>
      </c>
      <c r="LE3427" s="1"/>
    </row>
    <row r="3428" spans="43:317" x14ac:dyDescent="0.25">
      <c r="AQ3428" t="str">
        <v>ZF429665 Corp</v>
      </c>
      <c r="AR3428" t="str">
        <v>XS2701356334</v>
      </c>
      <c r="AS3428" t="str">
        <v>ZF4296652</v>
      </c>
      <c r="AT3428" t="str">
        <v>BNP 30 ¼ 01/08/29</v>
      </c>
      <c r="AU3428" s="1">
        <v>47126</v>
      </c>
      <c r="AV3428">
        <v>1120000</v>
      </c>
      <c r="LE3428" s="1"/>
    </row>
    <row r="3429" spans="43:317" x14ac:dyDescent="0.25">
      <c r="AQ3429" t="str">
        <v>ZF430927 Corp</v>
      </c>
      <c r="AR3429" t="str">
        <v>XS2701358462</v>
      </c>
      <c r="AS3429" t="str">
        <v>ZF4309273</v>
      </c>
      <c r="AT3429" t="str">
        <v>BNP 28 ¾ 01/08/29</v>
      </c>
      <c r="AU3429" s="1">
        <v>47126</v>
      </c>
      <c r="AV3429">
        <v>1505000</v>
      </c>
      <c r="LE3429" s="1"/>
    </row>
    <row r="3430" spans="43:317" x14ac:dyDescent="0.25">
      <c r="AQ3430" t="str">
        <v>ZF431612 Corp</v>
      </c>
      <c r="AR3430" t="str">
        <v>XS2699252727</v>
      </c>
      <c r="AS3430" t="str">
        <v>ZF4316120</v>
      </c>
      <c r="AT3430" t="str">
        <v>BNP 61.6 01/08/31</v>
      </c>
      <c r="AU3430" s="1">
        <v>47856</v>
      </c>
      <c r="AV3430">
        <v>1000000</v>
      </c>
      <c r="LE3430" s="1"/>
    </row>
    <row r="3431" spans="43:317" x14ac:dyDescent="0.25">
      <c r="AQ3431" t="str">
        <v>ZF432969 Corp</v>
      </c>
      <c r="AR3431" t="str">
        <v>XS2701352424</v>
      </c>
      <c r="AS3431" t="str">
        <v>ZF4329693</v>
      </c>
      <c r="AT3431" t="str">
        <v>BNP 0 01/08/31</v>
      </c>
      <c r="AU3431" s="1">
        <v>47856</v>
      </c>
      <c r="AV3431">
        <v>500000</v>
      </c>
      <c r="LE3431" s="1"/>
    </row>
    <row r="3432" spans="43:317" x14ac:dyDescent="0.25">
      <c r="AQ3432" t="str">
        <v>ZF436939 Corp</v>
      </c>
      <c r="AR3432" t="str">
        <v>XS2701348232</v>
      </c>
      <c r="AS3432" t="str">
        <v>ZF4369392</v>
      </c>
      <c r="AT3432" t="str">
        <v>BNP 6.07 01/08/29</v>
      </c>
      <c r="AU3432" s="1">
        <v>47126</v>
      </c>
      <c r="AV3432">
        <v>2000000</v>
      </c>
      <c r="LE3432" s="1"/>
    </row>
    <row r="3433" spans="43:317" x14ac:dyDescent="0.25">
      <c r="AQ3433" t="str">
        <v>ZF455271 Corp</v>
      </c>
      <c r="AR3433" t="str">
        <v>XS2701369311</v>
      </c>
      <c r="AS3433" t="str">
        <v>ZF4552716</v>
      </c>
      <c r="AT3433" t="str">
        <v>BNP 6.3 01/08/29</v>
      </c>
      <c r="AU3433" s="1">
        <v>47126</v>
      </c>
      <c r="AV3433">
        <v>1400000</v>
      </c>
      <c r="LE3433" s="1"/>
    </row>
    <row r="3434" spans="43:317" x14ac:dyDescent="0.25">
      <c r="AQ3434" t="str">
        <v>ZF458048 Corp</v>
      </c>
      <c r="AR3434" t="str">
        <v>XS2701359940</v>
      </c>
      <c r="AS3434" t="str">
        <v>ZF4580485</v>
      </c>
      <c r="AT3434" t="str">
        <v>BNP 7 01/08/29</v>
      </c>
      <c r="AU3434" s="1">
        <v>47126</v>
      </c>
      <c r="AV3434">
        <v>1000000</v>
      </c>
      <c r="LE3434" s="1"/>
    </row>
    <row r="3435" spans="43:317" x14ac:dyDescent="0.25">
      <c r="AQ3435" t="str">
        <v>ZF458711 Corp</v>
      </c>
      <c r="AR3435" t="str">
        <v>XS2695137302</v>
      </c>
      <c r="AS3435" t="str">
        <v>ZF4587118</v>
      </c>
      <c r="AT3435" t="str">
        <v>BNP Float 12/23/28</v>
      </c>
      <c r="AU3435" s="1">
        <v>47110</v>
      </c>
      <c r="AV3435">
        <v>2000000</v>
      </c>
      <c r="LE3435" s="1"/>
    </row>
    <row r="3436" spans="43:317" x14ac:dyDescent="0.25">
      <c r="AQ3436" t="str">
        <v>ZF458723 Corp</v>
      </c>
      <c r="AR3436" t="str">
        <v>XS2695146477</v>
      </c>
      <c r="AS3436" t="str">
        <v>ZF4587233</v>
      </c>
      <c r="AT3436" t="str">
        <v>BNP 6.18 12/23/28</v>
      </c>
      <c r="AU3436" s="1">
        <v>47110</v>
      </c>
      <c r="AV3436">
        <v>11000000</v>
      </c>
      <c r="LE3436" s="1"/>
    </row>
    <row r="3437" spans="43:317" x14ac:dyDescent="0.25">
      <c r="AQ3437" t="str">
        <v>ZF459426 Corp</v>
      </c>
      <c r="AR3437" t="str">
        <v>XS2689497472</v>
      </c>
      <c r="AS3437" t="str">
        <v>ZF4594262</v>
      </c>
      <c r="AT3437" t="str">
        <v>BNP 5.56 12/23/28</v>
      </c>
      <c r="AU3437" s="1">
        <v>47110</v>
      </c>
      <c r="AV3437">
        <v>1200000</v>
      </c>
      <c r="LE3437" s="1"/>
    </row>
    <row r="3438" spans="43:317" x14ac:dyDescent="0.25">
      <c r="AQ3438" t="str">
        <v>ZF459467 Corp</v>
      </c>
      <c r="AR3438" t="str">
        <v>XS2701351889</v>
      </c>
      <c r="AS3438" t="str">
        <v>ZF4594676</v>
      </c>
      <c r="AT3438" t="str">
        <v>BNP 6 ½ 01/08/29</v>
      </c>
      <c r="AU3438" s="1">
        <v>47126</v>
      </c>
      <c r="AV3438">
        <v>700000</v>
      </c>
      <c r="LE3438" s="1"/>
    </row>
    <row r="3439" spans="43:317" x14ac:dyDescent="0.25">
      <c r="AQ3439" t="str">
        <v>ZF459477 Corp</v>
      </c>
      <c r="AR3439" t="str">
        <v>XS2695104120</v>
      </c>
      <c r="AS3439" t="str">
        <v>ZF4594775</v>
      </c>
      <c r="AT3439" t="str">
        <v>BNP 30 ½ 12/23/28</v>
      </c>
      <c r="AU3439" s="1">
        <v>47110</v>
      </c>
      <c r="AV3439">
        <v>3000000</v>
      </c>
      <c r="LE3439" s="1"/>
    </row>
    <row r="3440" spans="43:317" x14ac:dyDescent="0.25">
      <c r="AQ3440" t="str">
        <v>ZF459597 Corp</v>
      </c>
      <c r="AR3440" t="str">
        <v>XS2695137567</v>
      </c>
      <c r="AS3440" t="str">
        <v>ZF4595970</v>
      </c>
      <c r="AT3440" t="str">
        <v>BNP Float 12/23/28</v>
      </c>
      <c r="AU3440" s="1">
        <v>47110</v>
      </c>
      <c r="AV3440">
        <v>2000000</v>
      </c>
      <c r="LE3440" s="1"/>
    </row>
    <row r="3441" spans="43:317" x14ac:dyDescent="0.25">
      <c r="AQ3441" t="str">
        <v>ZF459788 Corp</v>
      </c>
      <c r="AR3441" t="str">
        <v>XS2695103155</v>
      </c>
      <c r="AS3441" t="str">
        <v>ZF4597885</v>
      </c>
      <c r="AT3441" t="str">
        <v>BNP 0 12/23/28</v>
      </c>
      <c r="AU3441" s="1">
        <v>47110</v>
      </c>
      <c r="AV3441">
        <v>4000000</v>
      </c>
      <c r="LE3441" s="1"/>
    </row>
    <row r="3442" spans="43:317" x14ac:dyDescent="0.25">
      <c r="AQ3442" t="str">
        <v>ZF460239 Corp</v>
      </c>
      <c r="AR3442" t="str">
        <v>XS2699265463</v>
      </c>
      <c r="AS3442" t="str">
        <v>ZF4602396</v>
      </c>
      <c r="AT3442" t="str">
        <v>BNP Float 12/27/28</v>
      </c>
      <c r="AU3442" s="1">
        <v>47114</v>
      </c>
      <c r="AV3442">
        <v>5000000</v>
      </c>
      <c r="LE3442" s="1"/>
    </row>
    <row r="3443" spans="43:317" x14ac:dyDescent="0.25">
      <c r="AQ3443" t="str">
        <v>ZF460528 Corp</v>
      </c>
      <c r="AR3443" t="str">
        <v>XS2695137484</v>
      </c>
      <c r="AS3443" t="str">
        <v>ZF4605282</v>
      </c>
      <c r="AT3443" t="str">
        <v>BNP Float 12/23/28</v>
      </c>
      <c r="AU3443" s="1">
        <v>47110</v>
      </c>
      <c r="AV3443">
        <v>2000000</v>
      </c>
      <c r="LE3443" s="1"/>
    </row>
    <row r="3444" spans="43:317" x14ac:dyDescent="0.25">
      <c r="AQ3444" t="str">
        <v>ZF467751 Corp</v>
      </c>
      <c r="AR3444" t="str">
        <v>XS2699265547</v>
      </c>
      <c r="AS3444" t="str">
        <v>ZF4677513</v>
      </c>
      <c r="AT3444" t="str">
        <v>BNP Float 12/27/28</v>
      </c>
      <c r="AU3444" s="1">
        <v>47114</v>
      </c>
      <c r="AV3444">
        <v>5000000</v>
      </c>
      <c r="LE3444" s="1"/>
    </row>
    <row r="3445" spans="43:317" x14ac:dyDescent="0.25">
      <c r="AQ3445" t="str">
        <v>ZF471564 Corp</v>
      </c>
      <c r="AR3445" t="str">
        <v>XS2703312624</v>
      </c>
      <c r="AS3445" t="str">
        <v>ZF4715644</v>
      </c>
      <c r="AT3445" t="str">
        <v>BNP 5 01/08/29</v>
      </c>
      <c r="AU3445" s="1">
        <v>47126</v>
      </c>
      <c r="AV3445">
        <v>2500000</v>
      </c>
      <c r="LE3445" s="1"/>
    </row>
    <row r="3446" spans="43:317" x14ac:dyDescent="0.25">
      <c r="AQ3446" t="str">
        <v>ZF471963 Corp</v>
      </c>
      <c r="AR3446" t="str">
        <v>XS2701350642</v>
      </c>
      <c r="AS3446" t="str">
        <v>ZF4719638</v>
      </c>
      <c r="AT3446" t="str">
        <v>BNP 29 12/27/28</v>
      </c>
      <c r="AU3446" s="1">
        <v>47114</v>
      </c>
      <c r="AV3446">
        <v>1000000</v>
      </c>
      <c r="LE3446" s="1"/>
    </row>
    <row r="3447" spans="43:317" x14ac:dyDescent="0.25">
      <c r="AQ3447" t="str">
        <v>ZF472383 Corp</v>
      </c>
      <c r="AR3447" t="str">
        <v>XS2703313275</v>
      </c>
      <c r="AS3447" t="str">
        <v>ZF4723838</v>
      </c>
      <c r="AT3447" t="str">
        <v>BNP 5 01/08/29</v>
      </c>
      <c r="AU3447" s="1">
        <v>47126</v>
      </c>
      <c r="AV3447">
        <v>2500000</v>
      </c>
      <c r="LE3447" s="1"/>
    </row>
    <row r="3448" spans="43:317" x14ac:dyDescent="0.25">
      <c r="AQ3448" t="str">
        <v>ZF472720 Corp</v>
      </c>
      <c r="AR3448" t="str">
        <v>XS2703313432</v>
      </c>
      <c r="AS3448" t="str">
        <v>ZF4727201</v>
      </c>
      <c r="AT3448" t="str">
        <v>BNP 5.05 01/08/29</v>
      </c>
      <c r="AU3448" s="1">
        <v>47126</v>
      </c>
      <c r="AV3448">
        <v>2500000</v>
      </c>
      <c r="LE3448" s="1"/>
    </row>
    <row r="3449" spans="43:317" x14ac:dyDescent="0.25">
      <c r="AQ3449" t="str">
        <v>ZF474860 Corp</v>
      </c>
      <c r="AR3449" t="str">
        <v>XS2701359270</v>
      </c>
      <c r="AS3449" t="str">
        <v>ZF4748603</v>
      </c>
      <c r="AT3449" t="str">
        <v>BNP 5.58 01/08/29</v>
      </c>
      <c r="AU3449" s="1">
        <v>47126</v>
      </c>
      <c r="AV3449">
        <v>1500000</v>
      </c>
      <c r="LE3449" s="1"/>
    </row>
    <row r="3450" spans="43:317" x14ac:dyDescent="0.25">
      <c r="AQ3450" t="str">
        <v>ZF487282 Corp</v>
      </c>
      <c r="AR3450" t="str">
        <v>XS2695151550</v>
      </c>
      <c r="AS3450" t="str">
        <v>ZF4872825</v>
      </c>
      <c r="AT3450" t="str">
        <v>BNP Float 01/22/29</v>
      </c>
      <c r="AU3450" s="1">
        <v>47140</v>
      </c>
      <c r="AV3450">
        <v>1240000</v>
      </c>
      <c r="LE3450" s="1"/>
    </row>
    <row r="3451" spans="43:317" x14ac:dyDescent="0.25">
      <c r="AQ3451" t="str">
        <v>ZF495018 Corp</v>
      </c>
      <c r="AR3451" t="str">
        <v>XS2703282884</v>
      </c>
      <c r="AS3451" t="str">
        <v>ZF4950183</v>
      </c>
      <c r="AT3451" t="str">
        <v>BNP 5.46 01/08/29</v>
      </c>
      <c r="AU3451" s="1">
        <v>47126</v>
      </c>
      <c r="AV3451">
        <v>1800000</v>
      </c>
      <c r="LE3451" s="1"/>
    </row>
    <row r="3452" spans="43:317" x14ac:dyDescent="0.25">
      <c r="AQ3452" t="str">
        <v>ZF496219 Corp</v>
      </c>
      <c r="AR3452" t="str">
        <v>XS2703282702</v>
      </c>
      <c r="AS3452" t="str">
        <v>ZF4962196</v>
      </c>
      <c r="AT3452" t="str">
        <v>BNP 5.47 01/08/29</v>
      </c>
      <c r="AU3452" s="1">
        <v>47126</v>
      </c>
      <c r="AV3452">
        <v>1800000</v>
      </c>
      <c r="LE3452" s="1"/>
    </row>
    <row r="3453" spans="43:317" x14ac:dyDescent="0.25">
      <c r="AQ3453" t="str">
        <v>ZF496797 Corp</v>
      </c>
      <c r="AR3453" t="str">
        <v>XS2703294202</v>
      </c>
      <c r="AS3453" t="str">
        <v>ZF4967971</v>
      </c>
      <c r="AT3453" t="str">
        <v>BNP 91 01/06/34</v>
      </c>
      <c r="AU3453" s="1">
        <v>48950</v>
      </c>
      <c r="AV3453">
        <v>2500000</v>
      </c>
      <c r="LE3453" s="1"/>
    </row>
    <row r="3454" spans="43:317" x14ac:dyDescent="0.25">
      <c r="AQ3454" t="str">
        <v>ZF500091 Corp</v>
      </c>
      <c r="AR3454" t="str">
        <v>XS2703282298</v>
      </c>
      <c r="AS3454" t="str">
        <v>ZF5000913</v>
      </c>
      <c r="AT3454" t="str">
        <v>BNP 5.9 01/08/29</v>
      </c>
      <c r="AU3454" s="1">
        <v>47126</v>
      </c>
      <c r="AV3454">
        <v>1150000</v>
      </c>
      <c r="LE3454" s="1"/>
    </row>
    <row r="3455" spans="43:317" x14ac:dyDescent="0.25">
      <c r="AQ3455" t="str">
        <v>ZF500639 Corp</v>
      </c>
      <c r="AR3455" t="str">
        <v>XS2703287925</v>
      </c>
      <c r="AS3455" t="str">
        <v>ZF5006399</v>
      </c>
      <c r="AT3455" t="str">
        <v>BNP 5.51 01/08/29</v>
      </c>
      <c r="AU3455" s="1">
        <v>47126</v>
      </c>
      <c r="AV3455">
        <v>1000000</v>
      </c>
      <c r="LE3455" s="1"/>
    </row>
    <row r="3456" spans="43:317" x14ac:dyDescent="0.25">
      <c r="AQ3456" t="str">
        <v>ZF501206 Corp</v>
      </c>
      <c r="AR3456" t="str">
        <v>XS2615069718</v>
      </c>
      <c r="AS3456" t="str">
        <v>ZF5012066</v>
      </c>
      <c r="AT3456" t="str">
        <v>BNP 5.11 12/23/28</v>
      </c>
      <c r="AU3456" s="1">
        <v>47110</v>
      </c>
      <c r="AV3456">
        <v>1000000</v>
      </c>
      <c r="LE3456" s="1"/>
    </row>
    <row r="3457" spans="43:317" x14ac:dyDescent="0.25">
      <c r="AQ3457" t="str">
        <v>ZF501321 Corp</v>
      </c>
      <c r="AR3457" t="str">
        <v>XS2703302401</v>
      </c>
      <c r="AS3457" t="str">
        <v>ZF5013213</v>
      </c>
      <c r="AT3457" t="str">
        <v>BNP 11.44 01/08/29</v>
      </c>
      <c r="AU3457" s="1">
        <v>47126</v>
      </c>
      <c r="AV3457">
        <v>2500000</v>
      </c>
      <c r="LE3457" s="1"/>
    </row>
    <row r="3458" spans="43:317" x14ac:dyDescent="0.25">
      <c r="AQ3458" t="str">
        <v>ZF501867 Corp</v>
      </c>
      <c r="AR3458" t="str">
        <v>XS2695109780</v>
      </c>
      <c r="AS3458" t="str">
        <v>ZF5018675</v>
      </c>
      <c r="AT3458" t="str">
        <v>BNP Float 01/22/28</v>
      </c>
      <c r="AU3458" s="1">
        <v>46774</v>
      </c>
      <c r="AV3458">
        <v>1000000</v>
      </c>
      <c r="LE3458" s="1"/>
    </row>
    <row r="3459" spans="43:317" x14ac:dyDescent="0.25">
      <c r="AQ3459" t="str">
        <v>ZF519741 Corp</v>
      </c>
      <c r="AR3459" t="str">
        <v>XS2695157839</v>
      </c>
      <c r="AS3459" t="str">
        <v>ZF5197412</v>
      </c>
      <c r="AT3459" t="str">
        <v>BNP 5.69 12/23/28</v>
      </c>
      <c r="AU3459" s="1">
        <v>47110</v>
      </c>
      <c r="AV3459">
        <v>1000000</v>
      </c>
      <c r="LE3459" s="1"/>
    </row>
    <row r="3460" spans="43:317" x14ac:dyDescent="0.25">
      <c r="AQ3460" t="str">
        <v>ZF519760 Corp</v>
      </c>
      <c r="AR3460" t="str">
        <v>XS2695157755</v>
      </c>
      <c r="AS3460" t="str">
        <v>ZF5197602</v>
      </c>
      <c r="AT3460" t="str">
        <v>BNP 5.74 12/23/28</v>
      </c>
      <c r="AU3460" s="1">
        <v>47110</v>
      </c>
      <c r="AV3460">
        <v>1000000</v>
      </c>
      <c r="LE3460" s="1"/>
    </row>
    <row r="3461" spans="43:317" x14ac:dyDescent="0.25">
      <c r="AQ3461" t="str">
        <v>ZF519798 Corp</v>
      </c>
      <c r="AR3461" t="str">
        <v>XS2699911272</v>
      </c>
      <c r="AS3461" t="str">
        <v>ZF5197982</v>
      </c>
      <c r="AT3461" t="str">
        <v>BNP Float 12/23/28</v>
      </c>
      <c r="AU3461" s="1">
        <v>47110</v>
      </c>
      <c r="AV3461">
        <v>500000</v>
      </c>
      <c r="LE3461" s="1"/>
    </row>
    <row r="3462" spans="43:317" x14ac:dyDescent="0.25">
      <c r="AQ3462" t="str">
        <v>ZF519841 Corp</v>
      </c>
      <c r="AR3462" t="str">
        <v>XS2701362902</v>
      </c>
      <c r="AS3462" t="str">
        <v>ZF5198410</v>
      </c>
      <c r="AT3462" t="str">
        <v>BNP 5.41 12/23/28</v>
      </c>
      <c r="AU3462" s="1">
        <v>47110</v>
      </c>
      <c r="AV3462">
        <v>2000000</v>
      </c>
      <c r="LE3462" s="1"/>
    </row>
    <row r="3463" spans="43:317" x14ac:dyDescent="0.25">
      <c r="AQ3463" t="str">
        <v>ZF519842 Corp</v>
      </c>
      <c r="AR3463" t="str">
        <v>XS2701363116</v>
      </c>
      <c r="AS3463" t="str">
        <v>ZF5198428</v>
      </c>
      <c r="AT3463" t="str">
        <v>BNP 5.36 12/23/28</v>
      </c>
      <c r="AU3463" s="1">
        <v>47110</v>
      </c>
      <c r="AV3463">
        <v>2000000</v>
      </c>
      <c r="LE3463" s="1"/>
    </row>
    <row r="3464" spans="43:317" x14ac:dyDescent="0.25">
      <c r="AQ3464" t="str">
        <v>ZF519894 Corp</v>
      </c>
      <c r="AR3464" t="str">
        <v>XS2699911355</v>
      </c>
      <c r="AS3464" t="str">
        <v>ZF5198949</v>
      </c>
      <c r="AT3464" t="str">
        <v>BNP Float 12/23/28</v>
      </c>
      <c r="AU3464" s="1">
        <v>47110</v>
      </c>
      <c r="AV3464">
        <v>600000</v>
      </c>
      <c r="LE3464" s="1"/>
    </row>
    <row r="3465" spans="43:317" x14ac:dyDescent="0.25">
      <c r="AQ3465" t="str">
        <v>ZF520034 Corp</v>
      </c>
      <c r="AR3465" t="str">
        <v>XS2701365673</v>
      </c>
      <c r="AS3465" t="str">
        <v>ZF5200349</v>
      </c>
      <c r="AT3465" t="str">
        <v>BNP 5.47 12/23/28</v>
      </c>
      <c r="AU3465" s="1">
        <v>47110</v>
      </c>
      <c r="AV3465">
        <v>10000000</v>
      </c>
      <c r="LE3465" s="1"/>
    </row>
    <row r="3466" spans="43:317" x14ac:dyDescent="0.25">
      <c r="AQ3466" t="str">
        <v>ZF520053 Corp</v>
      </c>
      <c r="AR3466" t="str">
        <v>XS2699292434</v>
      </c>
      <c r="AS3466" t="str">
        <v>ZF5200539</v>
      </c>
      <c r="AT3466" t="str">
        <v>BNP 6.11 12/23/28</v>
      </c>
      <c r="AU3466" s="1">
        <v>47110</v>
      </c>
      <c r="AV3466">
        <v>900000</v>
      </c>
      <c r="LE3466" s="1"/>
    </row>
    <row r="3467" spans="43:317" x14ac:dyDescent="0.25">
      <c r="AQ3467" t="str">
        <v>ZF520374 Corp</v>
      </c>
      <c r="AR3467" t="str">
        <v>XS2701365244</v>
      </c>
      <c r="AS3467" t="str">
        <v>ZF5203749</v>
      </c>
      <c r="AT3467" t="str">
        <v>BNP 5.49 12/23/28</v>
      </c>
      <c r="AU3467" s="1">
        <v>47110</v>
      </c>
      <c r="AV3467">
        <v>14300000</v>
      </c>
      <c r="LE3467" s="1"/>
    </row>
    <row r="3468" spans="43:317" x14ac:dyDescent="0.25">
      <c r="AQ3468" t="str">
        <v>ZF520475 Corp</v>
      </c>
      <c r="AR3468" t="str">
        <v>XS2701365087</v>
      </c>
      <c r="AS3468" t="str">
        <v>ZF5204754</v>
      </c>
      <c r="AT3468" t="str">
        <v>BNP 5.43 12/23/28</v>
      </c>
      <c r="AU3468" s="1">
        <v>47110</v>
      </c>
      <c r="AV3468">
        <v>15000000</v>
      </c>
      <c r="LE3468" s="1"/>
    </row>
    <row r="3469" spans="43:317" x14ac:dyDescent="0.25">
      <c r="AQ3469" t="str">
        <v>ZF522083 Corp</v>
      </c>
      <c r="AR3469" t="str">
        <v>XS2695121306</v>
      </c>
      <c r="AS3469" t="str">
        <v>ZF5220834</v>
      </c>
      <c r="AT3469" t="str">
        <v>BNP Float 12/23/28</v>
      </c>
      <c r="AU3469" s="1">
        <v>47110</v>
      </c>
      <c r="AV3469">
        <v>1500000</v>
      </c>
      <c r="LE3469" s="1"/>
    </row>
    <row r="3470" spans="43:317" x14ac:dyDescent="0.25">
      <c r="AQ3470" t="str">
        <v>ZF523026 Corp</v>
      </c>
      <c r="AR3470" t="str">
        <v>XS2703306816</v>
      </c>
      <c r="AS3470" t="str">
        <v>ZF5230262</v>
      </c>
      <c r="AT3470" t="str">
        <v>BNP 50 01/08/29</v>
      </c>
      <c r="AU3470" s="1">
        <v>47126</v>
      </c>
      <c r="AV3470">
        <v>1534000</v>
      </c>
      <c r="LE3470" s="1"/>
    </row>
    <row r="3471" spans="43:317" x14ac:dyDescent="0.25">
      <c r="AQ3471" t="str">
        <v>ZF523637 Corp</v>
      </c>
      <c r="AR3471" t="str">
        <v>XS2701365327</v>
      </c>
      <c r="AS3471" t="str">
        <v>ZF5236376</v>
      </c>
      <c r="AT3471" t="str">
        <v>BNP 5 ¼ 12/23/28</v>
      </c>
      <c r="AU3471" s="1">
        <v>47110</v>
      </c>
      <c r="AV3471">
        <v>5000000</v>
      </c>
      <c r="LE3471" s="1"/>
    </row>
    <row r="3472" spans="43:317" x14ac:dyDescent="0.25">
      <c r="AQ3472" t="str">
        <v>ZF525023 Corp</v>
      </c>
      <c r="AR3472" t="str">
        <v>XS2689493562</v>
      </c>
      <c r="AS3472" t="str">
        <v>ZF5250237</v>
      </c>
      <c r="AT3472" t="str">
        <v>BNP 30 01/08/29</v>
      </c>
      <c r="AU3472" s="1">
        <v>47126</v>
      </c>
      <c r="AV3472">
        <v>560000</v>
      </c>
      <c r="LE3472" s="1"/>
    </row>
    <row r="3473" spans="43:317" x14ac:dyDescent="0.25">
      <c r="AQ3473" t="str">
        <v>ZF526875 Corp</v>
      </c>
      <c r="AR3473" t="str">
        <v>XS2689493307</v>
      </c>
      <c r="AS3473" t="str">
        <v>ZF5268759</v>
      </c>
      <c r="AT3473" t="str">
        <v>BNP 34 01/08/29</v>
      </c>
      <c r="AU3473" s="1">
        <v>47126</v>
      </c>
      <c r="AV3473">
        <v>555000</v>
      </c>
      <c r="LE3473" s="1"/>
    </row>
    <row r="3474" spans="43:317" x14ac:dyDescent="0.25">
      <c r="AQ3474" t="str">
        <v>ZF533460 Corp</v>
      </c>
      <c r="AR3474" t="str">
        <v>XS2705263221</v>
      </c>
      <c r="AS3474" t="str">
        <v>ZF5334601</v>
      </c>
      <c r="AT3474" t="str">
        <v>BNP 5 01/08/29</v>
      </c>
      <c r="AU3474" s="1">
        <v>47126</v>
      </c>
      <c r="AV3474">
        <v>1000000</v>
      </c>
      <c r="LE3474" s="1"/>
    </row>
    <row r="3475" spans="43:317" x14ac:dyDescent="0.25">
      <c r="AQ3475" t="str">
        <v>ZF537178 Corp</v>
      </c>
      <c r="AR3475" t="str">
        <v>XS2703313515</v>
      </c>
      <c r="AS3475" t="str">
        <v>ZF5371785</v>
      </c>
      <c r="AT3475" t="str">
        <v>BNP 31 ¾ 01/08/29</v>
      </c>
      <c r="AU3475" s="1">
        <v>47126</v>
      </c>
      <c r="AV3475">
        <v>4105000</v>
      </c>
      <c r="LE3475" s="1"/>
    </row>
    <row r="3476" spans="43:317" x14ac:dyDescent="0.25">
      <c r="AQ3476" t="str">
        <v>ZF552252 Corp</v>
      </c>
      <c r="AR3476" t="str">
        <v>XS2705263148</v>
      </c>
      <c r="AS3476" t="str">
        <v>ZF5522528</v>
      </c>
      <c r="AT3476" t="str">
        <v>BNP 5 01/08/29</v>
      </c>
      <c r="AU3476" s="1">
        <v>47126</v>
      </c>
      <c r="AV3476">
        <v>1000000</v>
      </c>
      <c r="LE3476" s="1"/>
    </row>
    <row r="3477" spans="43:317" x14ac:dyDescent="0.25">
      <c r="AQ3477" t="str">
        <v>ZF552633 Corp</v>
      </c>
      <c r="AR3477" t="str">
        <v>XS2703282967</v>
      </c>
      <c r="AS3477" t="str">
        <v>ZF5526339</v>
      </c>
      <c r="AT3477" t="str">
        <v>BNP 0 ½ 01/08/29</v>
      </c>
      <c r="AU3477" s="1">
        <v>47126</v>
      </c>
      <c r="AV3477">
        <v>850000</v>
      </c>
      <c r="LE3477" s="1"/>
    </row>
    <row r="3478" spans="43:317" x14ac:dyDescent="0.25">
      <c r="AQ3478" t="str">
        <v>ZF554229 Corp</v>
      </c>
      <c r="AR3478" t="str">
        <v>XS2701363975</v>
      </c>
      <c r="AS3478" t="str">
        <v>ZF5542294</v>
      </c>
      <c r="AT3478" t="str">
        <v>BNP 6.3 01/08/29</v>
      </c>
      <c r="AU3478" s="1">
        <v>47126</v>
      </c>
      <c r="AV3478">
        <v>2350000</v>
      </c>
      <c r="LE3478" s="1"/>
    </row>
    <row r="3479" spans="43:317" x14ac:dyDescent="0.25">
      <c r="AQ3479" t="str">
        <v>ZF555356 Corp</v>
      </c>
      <c r="AR3479" t="str">
        <v>XS2703299938</v>
      </c>
      <c r="AS3479" t="str">
        <v>ZF5553564</v>
      </c>
      <c r="AT3479" t="str">
        <v>BNP 5.08 01/07/27</v>
      </c>
      <c r="AU3479" s="1">
        <v>46394</v>
      </c>
      <c r="AV3479">
        <v>7500000</v>
      </c>
      <c r="LE3479" s="1"/>
    </row>
    <row r="3480" spans="43:317" x14ac:dyDescent="0.25">
      <c r="AQ3480" t="str">
        <v>ZF575663 Corp</v>
      </c>
      <c r="AR3480" t="str">
        <v>XS2673660473</v>
      </c>
      <c r="AS3480" t="str">
        <v>ZF5756639</v>
      </c>
      <c r="AT3480" t="str">
        <v>BNP Float 01/24/27</v>
      </c>
      <c r="AU3480" s="1">
        <v>46411</v>
      </c>
      <c r="AV3480">
        <v>2000000</v>
      </c>
      <c r="LE3480" s="1"/>
    </row>
    <row r="3481" spans="43:317" x14ac:dyDescent="0.25">
      <c r="AQ3481" t="str">
        <v>ZF588091 Corp</v>
      </c>
      <c r="AR3481" t="str">
        <v>XS2699246836</v>
      </c>
      <c r="AS3481" t="str">
        <v>ZF5880918</v>
      </c>
      <c r="AT3481" t="str">
        <v>BNP 5 ½ 12/23/28</v>
      </c>
      <c r="AU3481" s="1">
        <v>47110</v>
      </c>
      <c r="AV3481">
        <v>4850000</v>
      </c>
      <c r="LE3481" s="1"/>
    </row>
    <row r="3482" spans="43:317" x14ac:dyDescent="0.25">
      <c r="AQ3482" t="str">
        <v>ZF588217 Corp</v>
      </c>
      <c r="AR3482" t="str">
        <v>XS2699246596</v>
      </c>
      <c r="AS3482" t="str">
        <v>ZF5882179</v>
      </c>
      <c r="AT3482" t="str">
        <v>BNP 5.45 12/23/28</v>
      </c>
      <c r="AU3482" s="1">
        <v>47110</v>
      </c>
      <c r="AV3482">
        <v>1000000</v>
      </c>
      <c r="LE3482" s="1"/>
    </row>
    <row r="3483" spans="43:317" x14ac:dyDescent="0.25">
      <c r="AQ3483" t="str">
        <v>ZF588618 Corp</v>
      </c>
      <c r="AR3483" t="str">
        <v>XS2699928755</v>
      </c>
      <c r="AS3483" t="str">
        <v>ZF5886188</v>
      </c>
      <c r="AT3483" t="str">
        <v>BNP 6.2 01/10/29</v>
      </c>
      <c r="AU3483" s="1">
        <v>47128</v>
      </c>
      <c r="AV3483">
        <v>970000</v>
      </c>
      <c r="LE3483" s="1"/>
    </row>
    <row r="3484" spans="43:317" x14ac:dyDescent="0.25">
      <c r="AQ3484" t="str">
        <v>ZF591814 Corp</v>
      </c>
      <c r="AR3484" t="str">
        <v>XS2699246919</v>
      </c>
      <c r="AS3484" t="str">
        <v>ZF5918148</v>
      </c>
      <c r="AT3484" t="str">
        <v>BNP 5.55 12/23/28</v>
      </c>
      <c r="AU3484" s="1">
        <v>47110</v>
      </c>
      <c r="AV3484">
        <v>1500000</v>
      </c>
      <c r="LE3484" s="1"/>
    </row>
    <row r="3485" spans="43:317" x14ac:dyDescent="0.25">
      <c r="AQ3485" t="str">
        <v>ZF592823 Corp</v>
      </c>
      <c r="AR3485" t="str">
        <v>XS2703288063</v>
      </c>
      <c r="AS3485" t="str">
        <v>ZF5928238</v>
      </c>
      <c r="AT3485" t="str">
        <v>BNP 5.7 12/23/28</v>
      </c>
      <c r="AU3485" s="1">
        <v>47110</v>
      </c>
      <c r="AV3485">
        <v>2500000</v>
      </c>
      <c r="LE3485" s="1"/>
    </row>
    <row r="3486" spans="43:317" x14ac:dyDescent="0.25">
      <c r="AQ3486" t="str">
        <v>ZF592925 Corp</v>
      </c>
      <c r="AR3486" t="str">
        <v>XS2703288220</v>
      </c>
      <c r="AS3486" t="str">
        <v>ZF5929251</v>
      </c>
      <c r="AT3486" t="str">
        <v>BNP 5.34 12/23/28</v>
      </c>
      <c r="AU3486" s="1">
        <v>47110</v>
      </c>
      <c r="AV3486">
        <v>2500000</v>
      </c>
      <c r="LE3486" s="1"/>
    </row>
    <row r="3487" spans="43:317" x14ac:dyDescent="0.25">
      <c r="AQ3487" t="str">
        <v>ZF594077 Corp</v>
      </c>
      <c r="AR3487" t="str">
        <v>XS2699247057</v>
      </c>
      <c r="AS3487" t="str">
        <v>ZF5940779</v>
      </c>
      <c r="AT3487" t="str">
        <v>BNP 5 ½ 12/23/28</v>
      </c>
      <c r="AU3487" s="1">
        <v>47110</v>
      </c>
      <c r="AV3487">
        <v>4100000</v>
      </c>
      <c r="LE3487" s="1"/>
    </row>
    <row r="3488" spans="43:317" x14ac:dyDescent="0.25">
      <c r="AQ3488" t="str">
        <v>ZF594842 Corp</v>
      </c>
      <c r="AR3488" t="str">
        <v>XS2699247214</v>
      </c>
      <c r="AS3488" t="str">
        <v>ZF5948426</v>
      </c>
      <c r="AT3488" t="str">
        <v>BNP 5.55 12/23/28</v>
      </c>
      <c r="AU3488" s="1">
        <v>47110</v>
      </c>
      <c r="AV3488">
        <v>2000000</v>
      </c>
      <c r="LE3488" s="1"/>
    </row>
    <row r="3489" spans="43:317" x14ac:dyDescent="0.25">
      <c r="AQ3489" t="str">
        <v>ZF598376 Corp</v>
      </c>
      <c r="AR3489" t="str">
        <v>XS2705253008</v>
      </c>
      <c r="AS3489" t="str">
        <v>ZF5983761</v>
      </c>
      <c r="AT3489" t="str">
        <v>BNP 0 01/08/31</v>
      </c>
      <c r="AU3489" s="1">
        <v>47856</v>
      </c>
      <c r="AV3489">
        <v>500000</v>
      </c>
      <c r="LE3489" s="1"/>
    </row>
    <row r="3490" spans="43:317" x14ac:dyDescent="0.25">
      <c r="AQ3490" t="str">
        <v>ZF603851 Corp</v>
      </c>
      <c r="AR3490" t="str">
        <v>XS2705264971</v>
      </c>
      <c r="AS3490" t="str">
        <v>ZF6038516</v>
      </c>
      <c r="AT3490" t="str">
        <v>BNP 0 01/08/29</v>
      </c>
      <c r="AU3490" s="1">
        <v>47126</v>
      </c>
      <c r="AV3490">
        <v>3090000</v>
      </c>
      <c r="LE3490" s="1"/>
    </row>
    <row r="3491" spans="43:317" x14ac:dyDescent="0.25">
      <c r="AQ3491" t="str">
        <v>ZF621466 Corp</v>
      </c>
      <c r="AR3491" t="str">
        <v>XS2705252026</v>
      </c>
      <c r="AS3491" t="str">
        <v>ZF6214661</v>
      </c>
      <c r="AT3491" t="str">
        <v>BNP 5.8 01/10/29</v>
      </c>
      <c r="AU3491" s="1">
        <v>47128</v>
      </c>
      <c r="AV3491">
        <v>550000</v>
      </c>
      <c r="LE3491" s="1"/>
    </row>
    <row r="3492" spans="43:317" x14ac:dyDescent="0.25">
      <c r="AQ3492" t="str">
        <v>ZF621611 Corp</v>
      </c>
      <c r="AR3492" t="str">
        <v>XS2705253263</v>
      </c>
      <c r="AS3492" t="str">
        <v>ZF6216112</v>
      </c>
      <c r="AT3492" t="str">
        <v>BNP 77 01/06/34</v>
      </c>
      <c r="AU3492" s="1">
        <v>48950</v>
      </c>
      <c r="AV3492">
        <v>1500000</v>
      </c>
      <c r="LE3492" s="1"/>
    </row>
    <row r="3493" spans="43:317" x14ac:dyDescent="0.25">
      <c r="AQ3493" t="str">
        <v>ZF621788 Corp</v>
      </c>
      <c r="AR3493" t="str">
        <v>XS2705252539</v>
      </c>
      <c r="AS3493" t="str">
        <v>ZF6217888</v>
      </c>
      <c r="AT3493" t="str">
        <v>BNP 4.69 01/07/27</v>
      </c>
      <c r="AU3493" s="1">
        <v>46394</v>
      </c>
      <c r="AV3493">
        <v>1000000</v>
      </c>
      <c r="LE3493" s="1"/>
    </row>
    <row r="3494" spans="43:317" x14ac:dyDescent="0.25">
      <c r="AQ3494" t="str">
        <v>ZF622253 Corp</v>
      </c>
      <c r="AR3494" t="str">
        <v>XS2705277015</v>
      </c>
      <c r="AS3494" t="str">
        <v>ZF6222532</v>
      </c>
      <c r="AT3494" t="str">
        <v>BNP 31 ½ 01/08/29</v>
      </c>
      <c r="AU3494" s="1">
        <v>47126</v>
      </c>
      <c r="AV3494">
        <v>1850000</v>
      </c>
      <c r="LE3494" s="1"/>
    </row>
    <row r="3495" spans="43:317" x14ac:dyDescent="0.25">
      <c r="AQ3495" t="str">
        <v>ZF629448 Corp</v>
      </c>
      <c r="AR3495" t="str">
        <v>XS2705277288</v>
      </c>
      <c r="AS3495" t="str">
        <v>ZF6294481</v>
      </c>
      <c r="AT3495" t="str">
        <v>BNP 32 01/08/29</v>
      </c>
      <c r="AU3495" s="1">
        <v>47126</v>
      </c>
      <c r="AV3495">
        <v>780000</v>
      </c>
      <c r="LE3495" s="1"/>
    </row>
    <row r="3496" spans="43:317" x14ac:dyDescent="0.25">
      <c r="AQ3496" t="str">
        <v>ZF636279 Corp</v>
      </c>
      <c r="AR3496" t="str">
        <v>XS2705277361</v>
      </c>
      <c r="AS3496" t="str">
        <v>ZF6362791</v>
      </c>
      <c r="AT3496" t="str">
        <v>BNP 41 01/08/29</v>
      </c>
      <c r="AU3496" s="1">
        <v>47126</v>
      </c>
      <c r="AV3496">
        <v>900000</v>
      </c>
      <c r="LE3496" s="1"/>
    </row>
    <row r="3497" spans="43:317" x14ac:dyDescent="0.25">
      <c r="AQ3497" t="str">
        <v>ZF638289 Corp</v>
      </c>
      <c r="AR3497" t="str">
        <v>XS2708001909</v>
      </c>
      <c r="AS3497" t="str">
        <v>ZF6382898</v>
      </c>
      <c r="AT3497" t="str">
        <v>BNP 8.3 01/07/27</v>
      </c>
      <c r="AU3497" s="1">
        <v>46394</v>
      </c>
      <c r="AV3497">
        <v>750000</v>
      </c>
      <c r="LE3497" s="1"/>
    </row>
    <row r="3498" spans="43:317" x14ac:dyDescent="0.25">
      <c r="AQ3498" t="str">
        <v>ZF666172 Corp</v>
      </c>
      <c r="AR3498" t="str">
        <v>XS2708005561</v>
      </c>
      <c r="AS3498" t="str">
        <v>ZF6661721</v>
      </c>
      <c r="AT3498" t="str">
        <v>BNP 29.02 01/08/29</v>
      </c>
      <c r="AU3498" s="1">
        <v>47126</v>
      </c>
      <c r="AV3498">
        <v>1000000</v>
      </c>
      <c r="LE3498" s="1"/>
    </row>
    <row r="3499" spans="43:317" x14ac:dyDescent="0.25">
      <c r="AQ3499" t="str">
        <v>ZF670140 Corp</v>
      </c>
      <c r="AR3499" t="str">
        <v>XS2708014555</v>
      </c>
      <c r="AS3499" t="str">
        <v>ZF6701402</v>
      </c>
      <c r="AT3499" t="str">
        <v>BNP 0 01/08/31</v>
      </c>
      <c r="AU3499" s="1">
        <v>47856</v>
      </c>
      <c r="AV3499">
        <v>625000</v>
      </c>
      <c r="LE3499" s="1"/>
    </row>
    <row r="3500" spans="43:317" x14ac:dyDescent="0.25">
      <c r="AQ3500" t="str">
        <v>ZF677504 Corp</v>
      </c>
      <c r="AR3500" t="str">
        <v>XS2708017574</v>
      </c>
      <c r="AS3500" t="str">
        <v>ZF6775042</v>
      </c>
      <c r="AT3500" t="str">
        <v>BNP 6.6 01/08/29</v>
      </c>
      <c r="AU3500" s="1">
        <v>47126</v>
      </c>
      <c r="AV3500">
        <v>450000</v>
      </c>
      <c r="LE3500" s="1"/>
    </row>
    <row r="3501" spans="43:317" x14ac:dyDescent="0.25">
      <c r="AQ3501" t="str">
        <v>ZF677737 Corp</v>
      </c>
      <c r="AR3501" t="str">
        <v>XS2708015792</v>
      </c>
      <c r="AS3501" t="str">
        <v>ZF6777378</v>
      </c>
      <c r="AT3501" t="str">
        <v>BNP 5.2 01/08/29</v>
      </c>
      <c r="AU3501" s="1">
        <v>47126</v>
      </c>
      <c r="AV3501">
        <v>500000</v>
      </c>
      <c r="LE3501" s="1"/>
    </row>
    <row r="3502" spans="43:317" x14ac:dyDescent="0.25">
      <c r="AQ3502" t="str">
        <v>ZF690535 Corp</v>
      </c>
      <c r="AR3502" t="str">
        <v>XS2708017814</v>
      </c>
      <c r="AS3502" t="str">
        <v>ZF6905359</v>
      </c>
      <c r="AT3502" t="str">
        <v>BNP 6.2 01/08/29</v>
      </c>
      <c r="AU3502" s="1">
        <v>47126</v>
      </c>
      <c r="AV3502">
        <v>400000</v>
      </c>
      <c r="LE3502" s="1"/>
    </row>
    <row r="3503" spans="43:317" x14ac:dyDescent="0.25">
      <c r="AQ3503" t="str">
        <v>ZF691033 Corp</v>
      </c>
      <c r="AR3503" t="str">
        <v>XS2708016337</v>
      </c>
      <c r="AS3503" t="str">
        <v>ZF6910334</v>
      </c>
      <c r="AT3503" t="str">
        <v>BNP 7.1 01/08/31</v>
      </c>
      <c r="AU3503" s="1">
        <v>47856</v>
      </c>
      <c r="AV3503">
        <v>400000</v>
      </c>
      <c r="LE3503" s="1"/>
    </row>
    <row r="3504" spans="43:317" x14ac:dyDescent="0.25">
      <c r="AQ3504" t="str">
        <v>ZF691167 Corp</v>
      </c>
      <c r="AR3504" t="str">
        <v>XS2701350303</v>
      </c>
      <c r="AS3504" t="str">
        <v>ZF6911670</v>
      </c>
      <c r="AT3504" t="str">
        <v>BNP 32.2 12/23/28</v>
      </c>
      <c r="AU3504" s="1">
        <v>47110</v>
      </c>
      <c r="AV3504">
        <v>5500000</v>
      </c>
      <c r="LE3504" s="1"/>
    </row>
    <row r="3505" spans="43:317" x14ac:dyDescent="0.25">
      <c r="AQ3505" t="str">
        <v>ZF703251 Corp</v>
      </c>
      <c r="AR3505" t="str">
        <v>XS2703313945</v>
      </c>
      <c r="AS3505" t="str">
        <v>ZF7032518</v>
      </c>
      <c r="AT3505" t="str">
        <v>BNP Float 01/31/29</v>
      </c>
      <c r="AU3505" s="1">
        <v>47149</v>
      </c>
      <c r="AV3505">
        <v>600000</v>
      </c>
      <c r="LE3505" s="1"/>
    </row>
    <row r="3506" spans="43:317" x14ac:dyDescent="0.25">
      <c r="AQ3506" t="str">
        <v>ZF705535 Corp</v>
      </c>
      <c r="AR3506" t="str">
        <v>XS2701350998</v>
      </c>
      <c r="AS3506" t="str">
        <v>ZF7055352</v>
      </c>
      <c r="AT3506" t="str">
        <v>BNP 30 ¼ 01/08/29</v>
      </c>
      <c r="AU3506" s="1">
        <v>47126</v>
      </c>
      <c r="AV3506">
        <v>900000</v>
      </c>
      <c r="LE3506" s="1"/>
    </row>
    <row r="3507" spans="43:317" x14ac:dyDescent="0.25">
      <c r="AQ3507" t="str">
        <v>ZF708221 Corp</v>
      </c>
      <c r="AR3507" t="str">
        <v>XS2711130133</v>
      </c>
      <c r="AS3507" t="str">
        <v>ZF7082216</v>
      </c>
      <c r="AT3507" t="str">
        <v>BNP 6.4 01/08/29</v>
      </c>
      <c r="AU3507" s="1">
        <v>47126</v>
      </c>
      <c r="AV3507">
        <v>500000</v>
      </c>
      <c r="LE3507" s="1"/>
    </row>
    <row r="3508" spans="43:317" x14ac:dyDescent="0.25">
      <c r="AQ3508" t="str">
        <v>ZF766017 Corp</v>
      </c>
      <c r="AR3508" t="str">
        <v>XS2711128152</v>
      </c>
      <c r="AS3508" t="str">
        <v>ZF7660177</v>
      </c>
      <c r="AT3508" t="str">
        <v>BNP 5.45 07/05/29</v>
      </c>
      <c r="AU3508" s="1">
        <v>47304</v>
      </c>
      <c r="AV3508">
        <v>6690000</v>
      </c>
      <c r="LE3508" s="1"/>
    </row>
    <row r="3509" spans="43:317" x14ac:dyDescent="0.25">
      <c r="AQ3509" t="str">
        <v>ZF772653 Corp</v>
      </c>
      <c r="AR3509" t="str">
        <v>XS2711131701</v>
      </c>
      <c r="AS3509" t="str">
        <v>ZF7726531</v>
      </c>
      <c r="AT3509" t="str">
        <v>BNP 5.46 01/08/29</v>
      </c>
      <c r="AU3509" s="1">
        <v>47126</v>
      </c>
      <c r="AV3509">
        <v>500000</v>
      </c>
      <c r="LE3509" s="1"/>
    </row>
    <row r="3510" spans="43:317" x14ac:dyDescent="0.25">
      <c r="AQ3510" t="str">
        <v>ZF775187 Corp</v>
      </c>
      <c r="AR3510" t="str">
        <v>XS2705276553</v>
      </c>
      <c r="AS3510" t="str">
        <v>ZF7751877</v>
      </c>
      <c r="AT3510" t="str">
        <v>BNP 35 ½ 01/08/29</v>
      </c>
      <c r="AU3510" s="1">
        <v>47126</v>
      </c>
      <c r="AV3510">
        <v>1000000</v>
      </c>
      <c r="LE3510" s="1"/>
    </row>
    <row r="3511" spans="43:317" x14ac:dyDescent="0.25">
      <c r="AQ3511" t="str">
        <v>ZF776295 Corp</v>
      </c>
      <c r="AR3511" t="str">
        <v>XS2699929647</v>
      </c>
      <c r="AS3511" t="str">
        <v>ZF7762957</v>
      </c>
      <c r="AT3511" t="str">
        <v>BNP 0 01/31/29</v>
      </c>
      <c r="AU3511" s="1">
        <v>47149</v>
      </c>
      <c r="AV3511">
        <v>530000</v>
      </c>
      <c r="LE3511" s="1"/>
    </row>
    <row r="3512" spans="43:317" x14ac:dyDescent="0.25">
      <c r="AQ3512" t="str">
        <v>ZF776483 Corp</v>
      </c>
      <c r="AR3512" t="str">
        <v>XS2703307467</v>
      </c>
      <c r="AS3512" t="str">
        <v>ZF7764839</v>
      </c>
      <c r="AT3512" t="str">
        <v>BNP 40 ½ 01/08/29</v>
      </c>
      <c r="AU3512" s="1">
        <v>47126</v>
      </c>
      <c r="AV3512">
        <v>2050000</v>
      </c>
      <c r="LE3512" s="1"/>
    </row>
    <row r="3513" spans="43:317" x14ac:dyDescent="0.25">
      <c r="AQ3513" t="str">
        <v>ZF778089 Corp</v>
      </c>
      <c r="AR3513" t="str">
        <v>XS2699274705</v>
      </c>
      <c r="AS3513" t="str">
        <v>ZF7780892</v>
      </c>
      <c r="AT3513" t="str">
        <v>BNP 100 12/27/33</v>
      </c>
      <c r="AU3513" s="1">
        <v>48940</v>
      </c>
      <c r="AV3513">
        <v>200000</v>
      </c>
      <c r="LE3513" s="1"/>
    </row>
    <row r="3514" spans="43:317" x14ac:dyDescent="0.25">
      <c r="AQ3514" t="str">
        <v>ZF789490 Corp</v>
      </c>
      <c r="AR3514" t="str">
        <v>XS2703307384</v>
      </c>
      <c r="AS3514" t="str">
        <v>ZF7894909</v>
      </c>
      <c r="AT3514" t="str">
        <v>BNP 58 01/08/31</v>
      </c>
      <c r="AU3514" s="1">
        <v>47856</v>
      </c>
      <c r="AV3514">
        <v>1000000</v>
      </c>
      <c r="LE3514" s="1"/>
    </row>
    <row r="3515" spans="43:317" x14ac:dyDescent="0.25">
      <c r="AQ3515" t="str">
        <v>ZF790260 Corp</v>
      </c>
      <c r="AR3515" t="str">
        <v>XS2703287842</v>
      </c>
      <c r="AS3515" t="str">
        <v>ZF7902603</v>
      </c>
      <c r="AT3515" t="str">
        <v>BNP 5.8 01/08/29</v>
      </c>
      <c r="AU3515" s="1">
        <v>47126</v>
      </c>
      <c r="AV3515">
        <v>1000000</v>
      </c>
      <c r="LE3515" s="1"/>
    </row>
    <row r="3516" spans="43:317" x14ac:dyDescent="0.25">
      <c r="AQ3516" t="str">
        <v>ZF794456 Corp</v>
      </c>
      <c r="AR3516" t="str">
        <v>XS2123749116</v>
      </c>
      <c r="AS3516" t="str">
        <v>ZF7944563</v>
      </c>
      <c r="AT3516" t="str">
        <v>BNP 10 01/03/29</v>
      </c>
      <c r="AU3516" s="1">
        <v>47121</v>
      </c>
      <c r="AV3516">
        <v>5000000</v>
      </c>
      <c r="LE3516" s="1"/>
    </row>
    <row r="3517" spans="43:317" x14ac:dyDescent="0.25">
      <c r="AQ3517" t="str">
        <v>ZF795724 Corp</v>
      </c>
      <c r="AR3517" t="str">
        <v>XS2708020446</v>
      </c>
      <c r="AS3517" t="str">
        <v>ZF7957243</v>
      </c>
      <c r="AT3517" t="str">
        <v>BNP 6 12/27/28</v>
      </c>
      <c r="AU3517" s="1">
        <v>47114</v>
      </c>
      <c r="AV3517">
        <v>1000000</v>
      </c>
      <c r="LE3517" s="1"/>
    </row>
    <row r="3518" spans="43:317" x14ac:dyDescent="0.25">
      <c r="AQ3518" t="str">
        <v>ZF798279 Corp</v>
      </c>
      <c r="AR3518" t="str">
        <v>XS2701378650</v>
      </c>
      <c r="AS3518" t="str">
        <v>ZF7982795</v>
      </c>
      <c r="AT3518" t="str">
        <v>BNP 32.42 12/23/28</v>
      </c>
      <c r="AU3518" s="1">
        <v>47110</v>
      </c>
      <c r="AV3518">
        <v>1000000</v>
      </c>
      <c r="LE3518" s="1"/>
    </row>
    <row r="3519" spans="43:317" x14ac:dyDescent="0.25">
      <c r="AQ3519" t="str">
        <v>ZF802201 Corp</v>
      </c>
      <c r="AR3519" t="str">
        <v>XS2708020529</v>
      </c>
      <c r="AS3519" t="str">
        <v>ZF8022013</v>
      </c>
      <c r="AT3519" t="str">
        <v>BNP 5 ¾ 12/27/28</v>
      </c>
      <c r="AU3519" s="1">
        <v>47114</v>
      </c>
      <c r="AV3519">
        <v>1000000</v>
      </c>
      <c r="LE3519" s="1"/>
    </row>
    <row r="3520" spans="43:317" x14ac:dyDescent="0.25">
      <c r="AQ3520" t="str">
        <v>ZF807207 Corp</v>
      </c>
      <c r="AR3520" t="str">
        <v>XS2711114954</v>
      </c>
      <c r="AS3520" t="str">
        <v>ZF8072075</v>
      </c>
      <c r="AT3520" t="str">
        <v>BNP 5.05 01/08/26</v>
      </c>
      <c r="AU3520" s="1">
        <v>46030</v>
      </c>
      <c r="AV3520">
        <v>3600000</v>
      </c>
      <c r="LE3520" s="1"/>
    </row>
    <row r="3521" spans="43:317" x14ac:dyDescent="0.25">
      <c r="AQ3521" t="str">
        <v>ZF808251 Corp</v>
      </c>
      <c r="AR3521" t="str">
        <v>XS2712397343</v>
      </c>
      <c r="AS3521" t="str">
        <v>ZF8082512</v>
      </c>
      <c r="AT3521" t="str">
        <v>BNP 5.21 07/05/29</v>
      </c>
      <c r="AU3521" s="1">
        <v>47304</v>
      </c>
      <c r="AV3521">
        <v>1900000</v>
      </c>
      <c r="LE3521" s="1"/>
    </row>
    <row r="3522" spans="43:317" x14ac:dyDescent="0.25">
      <c r="AQ3522" t="str">
        <v>ZF824396 Corp</v>
      </c>
      <c r="AR3522" t="str">
        <v>XS2703286950</v>
      </c>
      <c r="AS3522" t="str">
        <v>ZF8243965</v>
      </c>
      <c r="AT3522" t="str">
        <v>BNP Float 12/23/28</v>
      </c>
      <c r="AU3522" s="1">
        <v>47110</v>
      </c>
      <c r="AV3522">
        <v>1250000</v>
      </c>
      <c r="LE3522" s="1"/>
    </row>
    <row r="3523" spans="43:317" x14ac:dyDescent="0.25">
      <c r="AQ3523" t="str">
        <v>ZF824944 Corp</v>
      </c>
      <c r="AR3523" t="str">
        <v>XS2701378494</v>
      </c>
      <c r="AS3523" t="str">
        <v>ZF8249442</v>
      </c>
      <c r="AT3523" t="str">
        <v>BNP Float 12/23/28</v>
      </c>
      <c r="AU3523" s="1">
        <v>47110</v>
      </c>
      <c r="AV3523">
        <v>5000000</v>
      </c>
      <c r="LE3523" s="1"/>
    </row>
    <row r="3524" spans="43:317" x14ac:dyDescent="0.25">
      <c r="AQ3524" t="str">
        <v>ZF826174 Corp</v>
      </c>
      <c r="AR3524" t="str">
        <v>XS2712408645</v>
      </c>
      <c r="AS3524" t="str">
        <v>ZF8261744</v>
      </c>
      <c r="AT3524" t="str">
        <v>BNP Float 01/09/29</v>
      </c>
      <c r="AU3524" s="1">
        <v>47127</v>
      </c>
      <c r="AV3524">
        <v>2000000</v>
      </c>
      <c r="LE3524" s="1"/>
    </row>
    <row r="3525" spans="43:317" x14ac:dyDescent="0.25">
      <c r="AQ3525" t="str">
        <v>ZF826837 Corp</v>
      </c>
      <c r="AR3525" t="str">
        <v>XS2712405112</v>
      </c>
      <c r="AS3525" t="str">
        <v>ZF8268376</v>
      </c>
      <c r="AT3525" t="str">
        <v>BNP 0 01/08/29</v>
      </c>
      <c r="AU3525" s="1">
        <v>47126</v>
      </c>
      <c r="AV3525">
        <v>500000</v>
      </c>
      <c r="LE3525" s="1"/>
    </row>
    <row r="3526" spans="43:317" x14ac:dyDescent="0.25">
      <c r="AQ3526" t="str">
        <v>ZF836356 Corp</v>
      </c>
      <c r="AR3526" t="str">
        <v>XS2711113980</v>
      </c>
      <c r="AS3526" t="str">
        <v>ZF8363565</v>
      </c>
      <c r="AT3526" t="str">
        <v>BNP 5.65 01/08/29</v>
      </c>
      <c r="AU3526" s="1">
        <v>47126</v>
      </c>
      <c r="AV3526">
        <v>5000000</v>
      </c>
      <c r="LE3526" s="1"/>
    </row>
    <row r="3527" spans="43:317" x14ac:dyDescent="0.25">
      <c r="AQ3527" t="str">
        <v>ZF838052 Corp</v>
      </c>
      <c r="AR3527" t="str">
        <v>XS2712397426</v>
      </c>
      <c r="AS3527" t="str">
        <v>ZF8380528</v>
      </c>
      <c r="AT3527" t="str">
        <v>BNP 7.55 01/08/29</v>
      </c>
      <c r="AU3527" s="1">
        <v>47126</v>
      </c>
      <c r="AV3527">
        <v>950000</v>
      </c>
      <c r="LE3527" s="1"/>
    </row>
    <row r="3528" spans="43:317" x14ac:dyDescent="0.25">
      <c r="AQ3528" t="str">
        <v>ZF859683 Corp</v>
      </c>
      <c r="AR3528" t="str">
        <v>XS2712405203</v>
      </c>
      <c r="AS3528" t="str">
        <v>ZF8596834</v>
      </c>
      <c r="AT3528" t="str">
        <v>BNP 7 ½ 01/08/29</v>
      </c>
      <c r="AU3528" s="1">
        <v>47126</v>
      </c>
      <c r="AV3528">
        <v>820000</v>
      </c>
      <c r="LE3528" s="1"/>
    </row>
    <row r="3529" spans="43:317" x14ac:dyDescent="0.25">
      <c r="AQ3529" t="str">
        <v>ZF870217 Corp</v>
      </c>
      <c r="AR3529" t="str">
        <v>XS2699269705</v>
      </c>
      <c r="AS3529" t="str">
        <v>ZF8702176</v>
      </c>
      <c r="AT3529" t="str">
        <v>BNP Float 02/07/29</v>
      </c>
      <c r="AU3529" s="1">
        <v>47156</v>
      </c>
      <c r="AV3529">
        <v>1120000</v>
      </c>
      <c r="LE3529" s="1"/>
    </row>
    <row r="3530" spans="43:317" x14ac:dyDescent="0.25">
      <c r="AQ3530" t="str">
        <v>ZF893334 Corp</v>
      </c>
      <c r="AR3530" t="str">
        <v>XS2451627744</v>
      </c>
      <c r="AS3530" t="str">
        <v>ZF8933342</v>
      </c>
      <c r="AT3530" t="str">
        <v>BNP 8.6 01/08/26</v>
      </c>
      <c r="AU3530" s="1">
        <v>46030</v>
      </c>
      <c r="AV3530">
        <v>399000</v>
      </c>
      <c r="LE3530" s="1"/>
    </row>
    <row r="3531" spans="43:317" x14ac:dyDescent="0.25">
      <c r="AQ3531" t="str">
        <v>ZF893390 Corp</v>
      </c>
      <c r="AR3531" t="str">
        <v>XS2458007890</v>
      </c>
      <c r="AS3531" t="str">
        <v>ZF8933904</v>
      </c>
      <c r="AT3531" t="str">
        <v>BNP 12 01/08/26</v>
      </c>
      <c r="AU3531" s="1">
        <v>46030</v>
      </c>
      <c r="AV3531">
        <v>350000</v>
      </c>
      <c r="LE3531" s="1"/>
    </row>
    <row r="3532" spans="43:317" x14ac:dyDescent="0.25">
      <c r="AQ3532" t="str">
        <v>ZF893454 Corp</v>
      </c>
      <c r="AR3532" t="str">
        <v>XS2623985103</v>
      </c>
      <c r="AS3532" t="str">
        <v>ZF8934548</v>
      </c>
      <c r="AT3532" t="str">
        <v>BNP Float 02/07/29</v>
      </c>
      <c r="AU3532" s="1">
        <v>47156</v>
      </c>
      <c r="AV3532">
        <v>700000</v>
      </c>
      <c r="LE3532" s="1"/>
    </row>
    <row r="3533" spans="43:317" x14ac:dyDescent="0.25">
      <c r="AQ3533" t="str">
        <v>ZF893460 Corp</v>
      </c>
      <c r="AR3533" t="str">
        <v>XS2465017692</v>
      </c>
      <c r="AS3533" t="str">
        <v>ZF8934605</v>
      </c>
      <c r="AT3533" t="str">
        <v>BNP 5.1 01/08/26</v>
      </c>
      <c r="AU3533" s="1">
        <v>46030</v>
      </c>
      <c r="AV3533">
        <v>250000</v>
      </c>
      <c r="LE3533" s="1"/>
    </row>
    <row r="3534" spans="43:317" x14ac:dyDescent="0.25">
      <c r="AQ3534" t="str">
        <v>ZF936117 Corp</v>
      </c>
      <c r="AR3534" t="str">
        <v>XS2714124521</v>
      </c>
      <c r="AS3534" t="str">
        <v>ZF9361170</v>
      </c>
      <c r="AT3534" t="str">
        <v>BNP Float 01/08/31</v>
      </c>
      <c r="AU3534" s="1">
        <v>47856</v>
      </c>
      <c r="AV3534">
        <v>300000</v>
      </c>
      <c r="LE3534" s="1"/>
    </row>
    <row r="3535" spans="43:317" x14ac:dyDescent="0.25">
      <c r="AQ3535" t="str">
        <v>ZF954555 Corp</v>
      </c>
      <c r="AR3535" t="str">
        <v>XS2716255612</v>
      </c>
      <c r="AS3535" t="str">
        <v>ZF9545558</v>
      </c>
      <c r="AT3535" t="str">
        <v>BNP 6 ¼ 01/08/29</v>
      </c>
      <c r="AU3535" s="1">
        <v>47126</v>
      </c>
      <c r="AV3535">
        <v>1000000</v>
      </c>
      <c r="LE3535" s="1"/>
    </row>
    <row r="3536" spans="43:317" x14ac:dyDescent="0.25">
      <c r="AQ3536" t="str">
        <v>ZF955284 Corp</v>
      </c>
      <c r="AR3536" t="str">
        <v>XS2714115297</v>
      </c>
      <c r="AS3536" t="str">
        <v>ZF9552844</v>
      </c>
      <c r="AT3536" t="str">
        <v>BNP 58 ½ 12/28/28</v>
      </c>
      <c r="AU3536" s="1">
        <v>47115</v>
      </c>
      <c r="AV3536">
        <v>3000000</v>
      </c>
      <c r="LE3536" s="1"/>
    </row>
    <row r="3537" spans="43:317" x14ac:dyDescent="0.25">
      <c r="AQ3537" t="str">
        <v>ZF955375 Corp</v>
      </c>
      <c r="AR3537" t="str">
        <v>XS2716256008</v>
      </c>
      <c r="AS3537" t="str">
        <v>ZF9553750</v>
      </c>
      <c r="AT3537" t="str">
        <v>BNP 5.6 01/08/29</v>
      </c>
      <c r="AU3537" s="1">
        <v>47126</v>
      </c>
      <c r="AV3537">
        <v>1800000</v>
      </c>
      <c r="LE3537" s="1"/>
    </row>
    <row r="3538" spans="43:317" x14ac:dyDescent="0.25">
      <c r="AQ3538" t="str">
        <v>ZF956482 Corp</v>
      </c>
      <c r="AR3538" t="str">
        <v>XS2699929050</v>
      </c>
      <c r="AS3538" t="str">
        <v>ZF9564823</v>
      </c>
      <c r="AT3538" t="str">
        <v>BNP 35.6 01/06/28</v>
      </c>
      <c r="AU3538" s="1">
        <v>46758</v>
      </c>
      <c r="AV3538">
        <v>300000</v>
      </c>
      <c r="LE3538" s="1"/>
    </row>
    <row r="3539" spans="43:317" x14ac:dyDescent="0.25">
      <c r="AQ3539" t="str">
        <v>ZF957131 Corp</v>
      </c>
      <c r="AR3539" t="str">
        <v>XS2716259366</v>
      </c>
      <c r="AS3539" t="str">
        <v>ZF9571315</v>
      </c>
      <c r="AT3539" t="str">
        <v>BNP 5.59 01/08/29</v>
      </c>
      <c r="AU3539" s="1">
        <v>47126</v>
      </c>
      <c r="AV3539">
        <v>3000000</v>
      </c>
      <c r="LE3539" s="1"/>
    </row>
    <row r="3540" spans="43:317" x14ac:dyDescent="0.25">
      <c r="AQ3540" t="str">
        <v>ZF962046 Corp</v>
      </c>
      <c r="AR3540" t="str">
        <v>XS2716255968</v>
      </c>
      <c r="AS3540" t="str">
        <v>ZF9620468</v>
      </c>
      <c r="AT3540" t="str">
        <v>BNP 5.42 01/08/29</v>
      </c>
      <c r="AU3540" s="1">
        <v>47126</v>
      </c>
      <c r="AV3540">
        <v>1420000</v>
      </c>
      <c r="LE3540" s="1"/>
    </row>
    <row r="3541" spans="43:317" x14ac:dyDescent="0.25">
      <c r="AQ3541" t="str">
        <v>ZF963786 Corp</v>
      </c>
      <c r="AR3541" t="str">
        <v>XS2716255885</v>
      </c>
      <c r="AS3541" t="str">
        <v>ZF9637868</v>
      </c>
      <c r="AT3541" t="str">
        <v>BNP 5.56 01/08/29</v>
      </c>
      <c r="AU3541" s="1">
        <v>47126</v>
      </c>
      <c r="AV3541">
        <v>1450000</v>
      </c>
      <c r="LE3541" s="1"/>
    </row>
    <row r="3542" spans="43:317" x14ac:dyDescent="0.25">
      <c r="AQ3542" t="str">
        <v>ZF965284 Corp</v>
      </c>
      <c r="AR3542" t="str">
        <v>XS2716255299</v>
      </c>
      <c r="AS3542" t="str">
        <v>ZF9652842</v>
      </c>
      <c r="AT3542" t="str">
        <v>BNP 35.1 12/27/28</v>
      </c>
      <c r="AU3542" s="1">
        <v>47114</v>
      </c>
      <c r="AV3542">
        <v>5000000</v>
      </c>
      <c r="LE3542" s="1"/>
    </row>
    <row r="3543" spans="43:317" x14ac:dyDescent="0.25">
      <c r="AQ3543" t="str">
        <v>ZF982032 Corp</v>
      </c>
      <c r="AR3543" t="str">
        <v>XS2703302823</v>
      </c>
      <c r="AS3543" t="str">
        <v>ZF9820324</v>
      </c>
      <c r="AT3543" t="str">
        <v>BNP Float 02/12/29</v>
      </c>
      <c r="AU3543" s="1">
        <v>47161</v>
      </c>
      <c r="AV3543">
        <v>1950000</v>
      </c>
      <c r="LE3543" s="1"/>
    </row>
    <row r="3544" spans="43:317" x14ac:dyDescent="0.25">
      <c r="AQ3544" t="str">
        <v>ZF982261 Corp</v>
      </c>
      <c r="AR3544" t="str">
        <v>XS2701347267</v>
      </c>
      <c r="AS3544" t="str">
        <v>ZF9822619</v>
      </c>
      <c r="AT3544" t="str">
        <v>BNP Float 01/15/29</v>
      </c>
      <c r="AU3544" s="1">
        <v>47133</v>
      </c>
      <c r="AV3544">
        <v>1770000</v>
      </c>
      <c r="LE3544" s="1"/>
    </row>
    <row r="3545" spans="43:317" x14ac:dyDescent="0.25">
      <c r="AQ3545" t="str">
        <v>ZF983327 Corp</v>
      </c>
      <c r="AR3545" t="str">
        <v>XS2716266908</v>
      </c>
      <c r="AS3545" t="str">
        <v>ZF9833277</v>
      </c>
      <c r="AT3545" t="str">
        <v>BNP 64 ¼ 12/27/28</v>
      </c>
      <c r="AU3545" s="1">
        <v>47114</v>
      </c>
      <c r="AV3545">
        <v>497000</v>
      </c>
      <c r="LE3545" s="1"/>
    </row>
    <row r="3546" spans="43:317" x14ac:dyDescent="0.25">
      <c r="AQ3546" t="str">
        <v>ZF984101 Corp</v>
      </c>
      <c r="AR3546" t="str">
        <v>XS2716266817</v>
      </c>
      <c r="AS3546" t="str">
        <v>ZF9841015</v>
      </c>
      <c r="AT3546" t="str">
        <v>BNP 41 ¼ 12/27/28</v>
      </c>
      <c r="AU3546" s="1">
        <v>47114</v>
      </c>
      <c r="AV3546">
        <v>493000</v>
      </c>
      <c r="LE3546" s="1"/>
    </row>
    <row r="3547" spans="43:317" x14ac:dyDescent="0.25">
      <c r="AQ3547" t="str">
        <v>ZF991767 Corp</v>
      </c>
      <c r="AR3547" t="str">
        <v>XS2716265769</v>
      </c>
      <c r="AS3547" t="str">
        <v>ZF9917674</v>
      </c>
      <c r="AT3547" t="str">
        <v>BNP 5 ¾ 01/08/29</v>
      </c>
      <c r="AU3547" s="1">
        <v>47126</v>
      </c>
      <c r="AV3547">
        <v>500000</v>
      </c>
      <c r="LE3547" s="1"/>
    </row>
    <row r="3548" spans="43:317" x14ac:dyDescent="0.25">
      <c r="AQ3548" t="str">
        <v>ZF993844 Corp</v>
      </c>
      <c r="AR3548" t="str">
        <v>XS2716264879</v>
      </c>
      <c r="AS3548" t="str">
        <v>ZF9938449</v>
      </c>
      <c r="AT3548" t="str">
        <v>BNP 5.39 01/08/29</v>
      </c>
      <c r="AU3548" s="1">
        <v>47126</v>
      </c>
      <c r="AV3548">
        <v>500000</v>
      </c>
      <c r="LE3548" s="1"/>
    </row>
    <row r="3549" spans="43:317" x14ac:dyDescent="0.25">
      <c r="AQ3549" t="str">
        <v>ZG001310 Corp</v>
      </c>
      <c r="AR3549" t="str">
        <v>XS2473141724</v>
      </c>
      <c r="AS3549" t="str">
        <v>ZG0013109</v>
      </c>
      <c r="AT3549" t="str">
        <v>BNP 5.7 01/06/28</v>
      </c>
      <c r="AU3549" s="1">
        <v>46758</v>
      </c>
      <c r="AV3549">
        <v>5000000</v>
      </c>
      <c r="LE3549" s="1"/>
    </row>
    <row r="3550" spans="43:317" x14ac:dyDescent="0.25">
      <c r="AQ3550" t="str">
        <v>ZG002136 Corp</v>
      </c>
      <c r="AR3550" t="str">
        <v>XS2473141641</v>
      </c>
      <c r="AS3550" t="str">
        <v>ZG0021367</v>
      </c>
      <c r="AT3550" t="str">
        <v>BNP 5 ½ 01/06/28</v>
      </c>
      <c r="AU3550" s="1">
        <v>46758</v>
      </c>
      <c r="AV3550">
        <v>5000000</v>
      </c>
      <c r="LE3550" s="1"/>
    </row>
    <row r="3551" spans="43:317" x14ac:dyDescent="0.25">
      <c r="AQ3551" t="str">
        <v>ZG032427 Corp</v>
      </c>
      <c r="AR3551" t="str">
        <v>XS2649853400</v>
      </c>
      <c r="AS3551" t="str">
        <v>ZG0324274</v>
      </c>
      <c r="AT3551" t="str">
        <v>BNP 7.2 01/08/29</v>
      </c>
      <c r="AU3551" s="1">
        <v>47126</v>
      </c>
      <c r="AV3551">
        <v>450000</v>
      </c>
      <c r="LE3551" s="1"/>
    </row>
    <row r="3552" spans="43:317" x14ac:dyDescent="0.25">
      <c r="AQ3552" t="str">
        <v>ZG033476 Corp</v>
      </c>
      <c r="AR3552" t="str">
        <v>XS2656183089</v>
      </c>
      <c r="AS3552" t="str">
        <v>ZG0334760</v>
      </c>
      <c r="AT3552" t="str">
        <v>BNP 8.2 12/28/29</v>
      </c>
      <c r="AU3552" s="1">
        <v>47480</v>
      </c>
      <c r="AV3552">
        <v>1000000</v>
      </c>
      <c r="LE3552" s="1"/>
    </row>
    <row r="3553" spans="43:317" x14ac:dyDescent="0.25">
      <c r="AQ3553" t="str">
        <v>ZG034582 Corp</v>
      </c>
      <c r="AR3553" t="str">
        <v>XS2649845562</v>
      </c>
      <c r="AS3553" t="str">
        <v>ZG0345824</v>
      </c>
      <c r="AT3553" t="str">
        <v>BNP 6.54 12/23/28</v>
      </c>
      <c r="AU3553" s="1">
        <v>47110</v>
      </c>
      <c r="AV3553">
        <v>1000000</v>
      </c>
      <c r="LE3553" s="1"/>
    </row>
    <row r="3554" spans="43:317" x14ac:dyDescent="0.25">
      <c r="AQ3554" t="str">
        <v>ZG035709 Corp</v>
      </c>
      <c r="AR3554" t="str">
        <v>XS2656187585</v>
      </c>
      <c r="AS3554" t="str">
        <v>ZG0357092</v>
      </c>
      <c r="AT3554" t="str">
        <v>BNP 75.6 01/08/31</v>
      </c>
      <c r="AU3554" s="1">
        <v>47856</v>
      </c>
      <c r="AV3554">
        <v>500000</v>
      </c>
      <c r="LE3554" s="1"/>
    </row>
    <row r="3555" spans="43:317" x14ac:dyDescent="0.25">
      <c r="AQ3555" t="str">
        <v>ZG035801 Corp</v>
      </c>
      <c r="AR3555" t="str">
        <v>XS2656187668</v>
      </c>
      <c r="AS3555" t="str">
        <v>ZG0358017</v>
      </c>
      <c r="AT3555" t="str">
        <v>BNP 8.2 01/08/29</v>
      </c>
      <c r="AU3555" s="1">
        <v>47126</v>
      </c>
      <c r="AV3555">
        <v>30900000</v>
      </c>
      <c r="LE3555" s="1"/>
    </row>
    <row r="3556" spans="43:317" x14ac:dyDescent="0.25">
      <c r="AQ3556" t="str">
        <v>ZG060177 Corp</v>
      </c>
      <c r="AR3556" t="str">
        <v>XS2656192155</v>
      </c>
      <c r="AS3556" t="str">
        <v>ZG0601770</v>
      </c>
      <c r="AT3556" t="str">
        <v>BNP 7 01/08/29</v>
      </c>
      <c r="AU3556" s="1">
        <v>47126</v>
      </c>
      <c r="AV3556">
        <v>650000</v>
      </c>
      <c r="LE3556" s="1"/>
    </row>
    <row r="3557" spans="43:317" x14ac:dyDescent="0.25">
      <c r="AQ3557" t="str">
        <v>ZG060431 Corp</v>
      </c>
      <c r="AR3557" t="str">
        <v>XS2647434195</v>
      </c>
      <c r="AS3557" t="str">
        <v>ZG0604311</v>
      </c>
      <c r="AT3557" t="str">
        <v>BNP 5.35 01/08/26</v>
      </c>
      <c r="AU3557" s="1">
        <v>46030</v>
      </c>
      <c r="AV3557">
        <v>835000</v>
      </c>
      <c r="LE3557" s="1"/>
    </row>
    <row r="3558" spans="43:317" x14ac:dyDescent="0.25">
      <c r="AQ3558" t="str">
        <v>ZG065081 Corp</v>
      </c>
      <c r="AR3558" t="str">
        <v>XS2656194524</v>
      </c>
      <c r="AS3558" t="str">
        <v>ZG0650819</v>
      </c>
      <c r="AT3558" t="str">
        <v>BNP 74.9 12/27/30</v>
      </c>
      <c r="AU3558" s="1">
        <v>47844</v>
      </c>
      <c r="AV3558">
        <v>300000</v>
      </c>
      <c r="LE3558" s="1"/>
    </row>
    <row r="3559" spans="43:317" x14ac:dyDescent="0.25">
      <c r="AQ3559" t="str">
        <v>ZG066625 Corp</v>
      </c>
      <c r="AR3559" t="str">
        <v>XS2647394035</v>
      </c>
      <c r="AS3559" t="str">
        <v>ZG0666252</v>
      </c>
      <c r="AT3559" t="str">
        <v>BNP 8 ¾ 01/08/29</v>
      </c>
      <c r="AU3559" s="1">
        <v>47126</v>
      </c>
      <c r="AV3559">
        <v>1650000</v>
      </c>
      <c r="LE3559" s="1"/>
    </row>
    <row r="3560" spans="43:317" x14ac:dyDescent="0.25">
      <c r="AQ3560" t="str">
        <v>ZG082483 Corp</v>
      </c>
      <c r="AR3560" t="str">
        <v>XS2656197113</v>
      </c>
      <c r="AS3560" t="str">
        <v>ZG0824836</v>
      </c>
      <c r="AT3560" t="str">
        <v>BNP 7 ¾ 01/08/29</v>
      </c>
      <c r="AU3560" s="1">
        <v>47126</v>
      </c>
      <c r="AV3560">
        <v>700000</v>
      </c>
      <c r="LE3560" s="1"/>
    </row>
    <row r="3561" spans="43:317" x14ac:dyDescent="0.25">
      <c r="AQ3561" t="str">
        <v>ZG084105 Corp</v>
      </c>
      <c r="AR3561" t="str">
        <v>XS2656200602</v>
      </c>
      <c r="AS3561" t="str">
        <v>ZG0841053</v>
      </c>
      <c r="AT3561" t="str">
        <v>BNP 7.3 01/07/27</v>
      </c>
      <c r="AU3561" s="1">
        <v>46394</v>
      </c>
      <c r="AV3561">
        <v>500000</v>
      </c>
      <c r="LE3561" s="1"/>
    </row>
    <row r="3562" spans="43:317" x14ac:dyDescent="0.25">
      <c r="AQ3562" t="str">
        <v>ZG084735 Corp</v>
      </c>
      <c r="AR3562" t="str">
        <v>XS2656200941</v>
      </c>
      <c r="AS3562" t="str">
        <v>ZG0847357</v>
      </c>
      <c r="AT3562" t="str">
        <v>BNP 7.1 01/07/27</v>
      </c>
      <c r="AU3562" s="1">
        <v>46394</v>
      </c>
      <c r="AV3562">
        <v>500000</v>
      </c>
      <c r="LE3562" s="1"/>
    </row>
    <row r="3563" spans="43:317" x14ac:dyDescent="0.25">
      <c r="AQ3563" t="str">
        <v>ZG085552 Corp</v>
      </c>
      <c r="AR3563" t="str">
        <v>XS2656201915</v>
      </c>
      <c r="AS3563" t="str">
        <v>ZG0855525</v>
      </c>
      <c r="AT3563" t="str">
        <v>BNP 7.12 01/08/29</v>
      </c>
      <c r="AU3563" s="1">
        <v>47126</v>
      </c>
      <c r="AV3563">
        <v>1000000</v>
      </c>
      <c r="LE3563" s="1"/>
    </row>
    <row r="3564" spans="43:317" x14ac:dyDescent="0.25">
      <c r="AQ3564" t="str">
        <v>ZG085591 Corp</v>
      </c>
      <c r="AR3564" t="str">
        <v>XS2656201329</v>
      </c>
      <c r="AS3564" t="str">
        <v>ZG0855913</v>
      </c>
      <c r="AT3564" t="str">
        <v>BNP 7.01 01/07/27</v>
      </c>
      <c r="AU3564" s="1">
        <v>46394</v>
      </c>
      <c r="AV3564">
        <v>1040000</v>
      </c>
      <c r="LE3564" s="1"/>
    </row>
    <row r="3565" spans="43:317" x14ac:dyDescent="0.25">
      <c r="AQ3565" t="str">
        <v>ZG085673 Corp</v>
      </c>
      <c r="AR3565" t="str">
        <v>XS2647393904</v>
      </c>
      <c r="AS3565" t="str">
        <v>ZG0856739</v>
      </c>
      <c r="AT3565" t="str">
        <v>BNP 45.2 01/08/29</v>
      </c>
      <c r="AU3565" s="1">
        <v>47126</v>
      </c>
      <c r="AV3565">
        <v>550000</v>
      </c>
      <c r="LE3565" s="1"/>
    </row>
    <row r="3566" spans="43:317" x14ac:dyDescent="0.25">
      <c r="AQ3566" t="str">
        <v>ZG086613 Corp</v>
      </c>
      <c r="AR3566" t="str">
        <v>XS2656200784</v>
      </c>
      <c r="AS3566" t="str">
        <v>ZG0866134</v>
      </c>
      <c r="AT3566" t="str">
        <v>BNP 7.95 01/08/29</v>
      </c>
      <c r="AU3566" s="1">
        <v>47126</v>
      </c>
      <c r="AV3566">
        <v>500000</v>
      </c>
      <c r="LE3566" s="1"/>
    </row>
    <row r="3567" spans="43:317" x14ac:dyDescent="0.25">
      <c r="AQ3567" t="str">
        <v>ZG093367 Corp</v>
      </c>
      <c r="AR3567" t="str">
        <v>XS2649844326</v>
      </c>
      <c r="AS3567" t="str">
        <v>ZG0933678</v>
      </c>
      <c r="AT3567" t="str">
        <v>BNP 45.2 01/09/29</v>
      </c>
      <c r="AU3567" s="1">
        <v>47127</v>
      </c>
      <c r="AV3567">
        <v>1150000</v>
      </c>
      <c r="LE3567" s="1"/>
    </row>
    <row r="3568" spans="43:317" x14ac:dyDescent="0.25">
      <c r="AQ3568" t="str">
        <v>ZG094877 Corp</v>
      </c>
      <c r="AR3568" t="str">
        <v>XS2656201675</v>
      </c>
      <c r="AS3568" t="str">
        <v>ZG0948775</v>
      </c>
      <c r="AT3568" t="str">
        <v>BNP 6.8 12/29/28</v>
      </c>
      <c r="AU3568" s="1">
        <v>47116</v>
      </c>
      <c r="AV3568">
        <v>1200000</v>
      </c>
      <c r="LE3568" s="1"/>
    </row>
    <row r="3569" spans="43:317" x14ac:dyDescent="0.25">
      <c r="AQ3569" t="str">
        <v>ZG096980 Corp</v>
      </c>
      <c r="AR3569" t="str">
        <v>XS2656188716</v>
      </c>
      <c r="AS3569" t="str">
        <v>ZG0969805</v>
      </c>
      <c r="AT3569" t="str">
        <v>BNP 43.26 01/08/29</v>
      </c>
      <c r="AU3569" s="1">
        <v>47126</v>
      </c>
      <c r="AV3569">
        <v>2000000</v>
      </c>
      <c r="LE3569" s="1"/>
    </row>
    <row r="3570" spans="43:317" x14ac:dyDescent="0.25">
      <c r="AQ3570" t="str">
        <v>ZG098820 Corp</v>
      </c>
      <c r="AR3570" t="str">
        <v>XS2656201832</v>
      </c>
      <c r="AS3570" t="str">
        <v>ZG0988201</v>
      </c>
      <c r="AT3570" t="str">
        <v>BNP 7.1 12/29/28</v>
      </c>
      <c r="AU3570" s="1">
        <v>47116</v>
      </c>
      <c r="AV3570">
        <v>3580000</v>
      </c>
      <c r="LE3570" s="1"/>
    </row>
    <row r="3571" spans="43:317" x14ac:dyDescent="0.25">
      <c r="AQ3571" t="str">
        <v>ZG113215 Corp</v>
      </c>
      <c r="AR3571" t="str">
        <v>XS2649863110</v>
      </c>
      <c r="AS3571" t="str">
        <v>ZG1132155</v>
      </c>
      <c r="AT3571" t="str">
        <v>BNP Float 11/13/28</v>
      </c>
      <c r="AU3571" s="1">
        <v>47070</v>
      </c>
      <c r="AV3571">
        <v>2000000</v>
      </c>
      <c r="LE3571" s="1"/>
    </row>
    <row r="3572" spans="43:317" x14ac:dyDescent="0.25">
      <c r="AQ3572" t="str">
        <v>ZG113256 Corp</v>
      </c>
      <c r="AR3572" t="str">
        <v>XS2656206559</v>
      </c>
      <c r="AS3572" t="str">
        <v>ZG1132569</v>
      </c>
      <c r="AT3572" t="str">
        <v>BNP 7 ¼ 12/29/28</v>
      </c>
      <c r="AU3572" s="1">
        <v>47116</v>
      </c>
      <c r="AV3572">
        <v>550000</v>
      </c>
      <c r="LE3572" s="1"/>
    </row>
    <row r="3573" spans="43:317" x14ac:dyDescent="0.25">
      <c r="AQ3573" t="str">
        <v>ZG113634 Corp</v>
      </c>
      <c r="AR3573" t="str">
        <v>XS2656209140</v>
      </c>
      <c r="AS3573" t="str">
        <v>ZG1136347</v>
      </c>
      <c r="AT3573" t="str">
        <v>BNP 7.44 01/08/29</v>
      </c>
      <c r="AU3573" s="1">
        <v>47126</v>
      </c>
      <c r="AV3573">
        <v>2500000</v>
      </c>
      <c r="LE3573" s="1"/>
    </row>
    <row r="3574" spans="43:317" x14ac:dyDescent="0.25">
      <c r="AQ3574" t="str">
        <v>ZG121010 Corp</v>
      </c>
      <c r="AR3574" t="str">
        <v>XS2656207284</v>
      </c>
      <c r="AS3574" t="str">
        <v>ZG1210100</v>
      </c>
      <c r="AT3574" t="str">
        <v>BNP 8.22 01/08/29</v>
      </c>
      <c r="AU3574" s="1">
        <v>47126</v>
      </c>
      <c r="AV3574">
        <v>500000</v>
      </c>
      <c r="LE3574" s="1"/>
    </row>
    <row r="3575" spans="43:317" x14ac:dyDescent="0.25">
      <c r="AQ3575" t="str">
        <v>ZG122059 Corp</v>
      </c>
      <c r="AR3575" t="str">
        <v>XS2621501787</v>
      </c>
      <c r="AS3575" t="str">
        <v>ZG1220596</v>
      </c>
      <c r="AT3575" t="str">
        <v>BNP 0 11/10/28</v>
      </c>
      <c r="AU3575" s="1">
        <v>47067</v>
      </c>
      <c r="AV3575">
        <v>2750000</v>
      </c>
      <c r="LE3575" s="1"/>
    </row>
    <row r="3576" spans="43:317" x14ac:dyDescent="0.25">
      <c r="AQ3576" t="str">
        <v>ZG125806 Corp</v>
      </c>
      <c r="AR3576" t="str">
        <v>XS2656206716</v>
      </c>
      <c r="AS3576" t="str">
        <v>ZG1258067</v>
      </c>
      <c r="AT3576" t="str">
        <v>BNP 7 ½ 01/08/29</v>
      </c>
      <c r="AU3576" s="1">
        <v>47126</v>
      </c>
      <c r="AV3576">
        <v>400000</v>
      </c>
      <c r="LE3576" s="1"/>
    </row>
    <row r="3577" spans="43:317" x14ac:dyDescent="0.25">
      <c r="AQ3577" t="str">
        <v>ZG126619 Corp</v>
      </c>
      <c r="AR3577" t="str">
        <v>XS2656209652</v>
      </c>
      <c r="AS3577" t="str">
        <v>ZG1266193</v>
      </c>
      <c r="AT3577" t="str">
        <v>BNP 43.2 01/08/29</v>
      </c>
      <c r="AU3577" s="1">
        <v>47126</v>
      </c>
      <c r="AV3577">
        <v>1250000</v>
      </c>
      <c r="LE3577" s="1"/>
    </row>
    <row r="3578" spans="43:317" x14ac:dyDescent="0.25">
      <c r="AQ3578" t="str">
        <v>ZG135757 Corp</v>
      </c>
      <c r="AR3578" t="str">
        <v>XS2656207797</v>
      </c>
      <c r="AS3578" t="str">
        <v>ZG1357570</v>
      </c>
      <c r="AT3578" t="str">
        <v>BNP 75 ¼ 01/08/31</v>
      </c>
      <c r="AU3578" s="1">
        <v>47856</v>
      </c>
      <c r="AV3578">
        <v>344000</v>
      </c>
      <c r="LE3578" s="1"/>
    </row>
    <row r="3579" spans="43:317" x14ac:dyDescent="0.25">
      <c r="AQ3579" t="str">
        <v>ZG136911 Corp</v>
      </c>
      <c r="AR3579" t="str">
        <v>XS2656207953</v>
      </c>
      <c r="AS3579" t="str">
        <v>ZG1369112</v>
      </c>
      <c r="AT3579" t="str">
        <v>BNP 6 ½ 11/17/27</v>
      </c>
      <c r="AU3579" s="1">
        <v>46708</v>
      </c>
      <c r="AV3579">
        <v>800000</v>
      </c>
      <c r="LE3579" s="1"/>
    </row>
    <row r="3580" spans="43:317" x14ac:dyDescent="0.25">
      <c r="AQ3580" t="str">
        <v>ZG149766 Corp</v>
      </c>
      <c r="AR3580" t="str">
        <v>XS2604992540</v>
      </c>
      <c r="AS3580" t="str">
        <v>ZG1497665</v>
      </c>
      <c r="AT3580" t="str">
        <v>BNP 7 ½ 07/05/28</v>
      </c>
      <c r="AU3580" s="1">
        <v>46939</v>
      </c>
      <c r="AV3580">
        <v>950000</v>
      </c>
      <c r="LE3580" s="1"/>
    </row>
    <row r="3581" spans="43:317" x14ac:dyDescent="0.25">
      <c r="AQ3581" t="str">
        <v>ZG151928 Corp</v>
      </c>
      <c r="AR3581" t="str">
        <v>XS2656214652</v>
      </c>
      <c r="AS3581" t="str">
        <v>ZG1519286</v>
      </c>
      <c r="AT3581" t="str">
        <v>BNP 6.41 01/08/29</v>
      </c>
      <c r="AU3581" s="1">
        <v>47126</v>
      </c>
      <c r="AV3581">
        <v>1000000</v>
      </c>
      <c r="LE3581" s="1"/>
    </row>
    <row r="3582" spans="43:317" x14ac:dyDescent="0.25">
      <c r="AQ3582" t="str">
        <v>ZG163261 Corp</v>
      </c>
      <c r="AR3582" t="str">
        <v>XS2656209223</v>
      </c>
      <c r="AS3582" t="str">
        <v>ZG1632618</v>
      </c>
      <c r="AT3582" t="str">
        <v>BNP 7.41 01/08/29</v>
      </c>
      <c r="AU3582" s="1">
        <v>47126</v>
      </c>
      <c r="AV3582">
        <v>2500000</v>
      </c>
      <c r="LE3582" s="1"/>
    </row>
    <row r="3583" spans="43:317" x14ac:dyDescent="0.25">
      <c r="AQ3583" t="str">
        <v>ZG164400 Corp</v>
      </c>
      <c r="AR3583" t="str">
        <v>XS2656195414</v>
      </c>
      <c r="AS3583" t="str">
        <v>ZG1644001</v>
      </c>
      <c r="AT3583" t="str">
        <v>BNP Float 01/08/29</v>
      </c>
      <c r="AU3583" s="1">
        <v>47126</v>
      </c>
      <c r="AV3583">
        <v>650000</v>
      </c>
      <c r="LE3583" s="1"/>
    </row>
    <row r="3584" spans="43:317" x14ac:dyDescent="0.25">
      <c r="AQ3584" t="str">
        <v>ZG169000 Corp</v>
      </c>
      <c r="AR3584" t="str">
        <v>XS2656215030</v>
      </c>
      <c r="AS3584" t="str">
        <v>ZG1690004</v>
      </c>
      <c r="AT3584" t="str">
        <v>BNP Float 01/08/29</v>
      </c>
      <c r="AU3584" s="1">
        <v>47126</v>
      </c>
      <c r="AV3584">
        <v>3000000</v>
      </c>
      <c r="LE3584" s="1"/>
    </row>
    <row r="3585" spans="43:317" x14ac:dyDescent="0.25">
      <c r="AQ3585" t="str">
        <v>ZG171493 Corp</v>
      </c>
      <c r="AR3585" t="str">
        <v>XS2656215113</v>
      </c>
      <c r="AS3585" t="str">
        <v>ZG1714937</v>
      </c>
      <c r="AT3585" t="str">
        <v>BNP Float 01/08/29</v>
      </c>
      <c r="AU3585" s="1">
        <v>47126</v>
      </c>
      <c r="AV3585">
        <v>3000000</v>
      </c>
      <c r="LE3585" s="1"/>
    </row>
    <row r="3586" spans="43:317" x14ac:dyDescent="0.25">
      <c r="AQ3586" t="str">
        <v>ZG172310 Corp</v>
      </c>
      <c r="AR3586" t="str">
        <v>XS2656215204</v>
      </c>
      <c r="AS3586" t="str">
        <v>ZG1723102</v>
      </c>
      <c r="AT3586" t="str">
        <v>BNP Float 01/08/29</v>
      </c>
      <c r="AU3586" s="1">
        <v>47126</v>
      </c>
      <c r="AV3586">
        <v>1000000</v>
      </c>
      <c r="LE3586" s="1"/>
    </row>
    <row r="3587" spans="43:317" x14ac:dyDescent="0.25">
      <c r="AQ3587" t="str">
        <v>ZG182830 Corp</v>
      </c>
      <c r="AR3587" t="str">
        <v>XS2656221947</v>
      </c>
      <c r="AS3587" t="str">
        <v>ZG1828307</v>
      </c>
      <c r="AT3587" t="str">
        <v>BNP Float 12/29/28</v>
      </c>
      <c r="AU3587" s="1">
        <v>47116</v>
      </c>
      <c r="AV3587">
        <v>25000000</v>
      </c>
      <c r="LE3587" s="1"/>
    </row>
    <row r="3588" spans="43:317" x14ac:dyDescent="0.25">
      <c r="AQ3588" t="str">
        <v>ZG201887 Corp</v>
      </c>
      <c r="AR3588" t="str">
        <v>XS2656222911</v>
      </c>
      <c r="AS3588" t="str">
        <v>ZG2018874</v>
      </c>
      <c r="AT3588" t="str">
        <v>BNP 38.05 01/08/29</v>
      </c>
      <c r="AU3588" s="1">
        <v>47126</v>
      </c>
      <c r="AV3588">
        <v>3250000</v>
      </c>
      <c r="LE3588" s="1"/>
    </row>
    <row r="3589" spans="43:317" x14ac:dyDescent="0.25">
      <c r="AQ3589" t="str">
        <v>ZG205014 Corp</v>
      </c>
      <c r="AR3589" t="str">
        <v>XS2656224610</v>
      </c>
      <c r="AS3589" t="str">
        <v>ZG2050141</v>
      </c>
      <c r="AT3589" t="str">
        <v>BNP 120 ½ 12/28/33</v>
      </c>
      <c r="AU3589" s="1">
        <v>48941</v>
      </c>
      <c r="AV3589">
        <v>1000000</v>
      </c>
      <c r="LE3589" s="1"/>
    </row>
    <row r="3590" spans="43:317" x14ac:dyDescent="0.25">
      <c r="AQ3590" t="str">
        <v>ZG205231 Corp</v>
      </c>
      <c r="AR3590" t="str">
        <v>XS2656222671</v>
      </c>
      <c r="AS3590" t="str">
        <v>ZG2052311</v>
      </c>
      <c r="AT3590" t="str">
        <v>BNP 0 01/08/29</v>
      </c>
      <c r="AU3590" s="1">
        <v>47126</v>
      </c>
      <c r="AV3590">
        <v>300000</v>
      </c>
      <c r="LE3590" s="1"/>
    </row>
    <row r="3591" spans="43:317" x14ac:dyDescent="0.25">
      <c r="AQ3591" t="str">
        <v>ZG205256 Corp</v>
      </c>
      <c r="AR3591" t="str">
        <v>XS2647400618</v>
      </c>
      <c r="AS3591" t="str">
        <v>ZG2052568</v>
      </c>
      <c r="AT3591" t="str">
        <v>BNP 35 01/08/29</v>
      </c>
      <c r="AU3591" s="1">
        <v>47126</v>
      </c>
      <c r="AV3591">
        <v>600000</v>
      </c>
      <c r="LE3591" s="1"/>
    </row>
    <row r="3592" spans="43:317" x14ac:dyDescent="0.25">
      <c r="AQ3592" t="str">
        <v>ZG205321 Corp</v>
      </c>
      <c r="AR3592" t="str">
        <v>XS2647399000</v>
      </c>
      <c r="AS3592" t="str">
        <v>ZG2053210</v>
      </c>
      <c r="AT3592" t="str">
        <v>BNP 37 01/08/29</v>
      </c>
      <c r="AU3592" s="1">
        <v>47126</v>
      </c>
      <c r="AV3592">
        <v>1500000</v>
      </c>
      <c r="LE3592" s="1"/>
    </row>
    <row r="3593" spans="43:317" x14ac:dyDescent="0.25">
      <c r="AQ3593" t="str">
        <v>ZG218444 Corp</v>
      </c>
      <c r="AR3593" t="str">
        <v>XS2656226409</v>
      </c>
      <c r="AS3593" t="str">
        <v>ZG2184445</v>
      </c>
      <c r="AT3593" t="str">
        <v>BNP 5.31 01/08/29</v>
      </c>
      <c r="AU3593" s="1">
        <v>47126</v>
      </c>
      <c r="AV3593">
        <v>800000</v>
      </c>
      <c r="LE3593" s="1"/>
    </row>
    <row r="3594" spans="43:317" x14ac:dyDescent="0.25">
      <c r="AQ3594" t="str">
        <v>ZG234821 Corp</v>
      </c>
      <c r="AR3594" t="str">
        <v>XS2656194441</v>
      </c>
      <c r="AS3594" t="str">
        <v>ZG2348214</v>
      </c>
      <c r="AT3594" t="str">
        <v>BNP Float 12/27/28</v>
      </c>
      <c r="AU3594" s="1">
        <v>47114</v>
      </c>
      <c r="AV3594">
        <v>25000000</v>
      </c>
      <c r="LE3594" s="1"/>
    </row>
    <row r="3595" spans="43:317" x14ac:dyDescent="0.25">
      <c r="AQ3595" t="str">
        <v>ZG241578 Corp</v>
      </c>
      <c r="AR3595" t="str">
        <v>XS2606078397</v>
      </c>
      <c r="AS3595" t="str">
        <v>ZG2415781</v>
      </c>
      <c r="AT3595" t="str">
        <v>BNP 0 10/29/26</v>
      </c>
      <c r="AU3595" s="1">
        <v>46324</v>
      </c>
      <c r="AV3595">
        <v>4264000</v>
      </c>
      <c r="LE3595" s="1"/>
    </row>
    <row r="3596" spans="43:317" x14ac:dyDescent="0.25">
      <c r="AQ3596" t="str">
        <v>ZG262847 Corp</v>
      </c>
      <c r="AR3596" t="str">
        <v>XS2656228363</v>
      </c>
      <c r="AS3596" t="str">
        <v>ZG2628474</v>
      </c>
      <c r="AT3596" t="str">
        <v>BNP 6.4 01/08/31</v>
      </c>
      <c r="AU3596" s="1">
        <v>47856</v>
      </c>
      <c r="AV3596">
        <v>1000000</v>
      </c>
      <c r="LE3596" s="1"/>
    </row>
    <row r="3597" spans="43:317" x14ac:dyDescent="0.25">
      <c r="AQ3597" t="str">
        <v>ZG262902 Corp</v>
      </c>
      <c r="AR3597" t="str">
        <v>XS2664541476</v>
      </c>
      <c r="AS3597" t="str">
        <v>ZG2629027</v>
      </c>
      <c r="AT3597" t="str">
        <v>BNP 36 ½ 01/08/29</v>
      </c>
      <c r="AU3597" s="1">
        <v>47126</v>
      </c>
      <c r="AV3597">
        <v>3000000</v>
      </c>
      <c r="LE3597" s="1"/>
    </row>
    <row r="3598" spans="43:317" x14ac:dyDescent="0.25">
      <c r="AQ3598" t="str">
        <v>ZG263030 Corp</v>
      </c>
      <c r="AR3598" t="str">
        <v>XS2647406060</v>
      </c>
      <c r="AS3598" t="str">
        <v>ZG2630306</v>
      </c>
      <c r="AT3598" t="str">
        <v>BNP 0 01/08/31</v>
      </c>
      <c r="AU3598" s="1">
        <v>47856</v>
      </c>
      <c r="AV3598">
        <v>400000</v>
      </c>
      <c r="LE3598" s="1"/>
    </row>
    <row r="3599" spans="43:317" x14ac:dyDescent="0.25">
      <c r="AQ3599" t="str">
        <v>ZG263645 Corp</v>
      </c>
      <c r="AR3599" t="str">
        <v>XS2664541047</v>
      </c>
      <c r="AS3599" t="str">
        <v>ZG2636451</v>
      </c>
      <c r="AT3599" t="str">
        <v>BNP 11 01/08/29</v>
      </c>
      <c r="AU3599" s="1">
        <v>47126</v>
      </c>
      <c r="AV3599">
        <v>1075000</v>
      </c>
      <c r="LE3599" s="1"/>
    </row>
    <row r="3600" spans="43:317" x14ac:dyDescent="0.25">
      <c r="AQ3600" t="str">
        <v>ZG264691 Corp</v>
      </c>
      <c r="AR3600" t="str">
        <v>XS2664541393</v>
      </c>
      <c r="AS3600" t="str">
        <v>ZG2646914</v>
      </c>
      <c r="AT3600" t="str">
        <v>BNP 37 ¼ 01/08/29</v>
      </c>
      <c r="AU3600" s="1">
        <v>47126</v>
      </c>
      <c r="AV3600">
        <v>2000000</v>
      </c>
      <c r="LE3600" s="1"/>
    </row>
    <row r="3601" spans="43:317" x14ac:dyDescent="0.25">
      <c r="AQ3601" t="str">
        <v>ZG265277 Corp</v>
      </c>
      <c r="AR3601" t="str">
        <v>XS2664541120</v>
      </c>
      <c r="AS3601" t="str">
        <v>ZG2652771</v>
      </c>
      <c r="AT3601" t="str">
        <v>BNP 38.1 01/08/29</v>
      </c>
      <c r="AU3601" s="1">
        <v>47126</v>
      </c>
      <c r="AV3601">
        <v>2000000</v>
      </c>
      <c r="LE3601" s="1"/>
    </row>
    <row r="3602" spans="43:317" x14ac:dyDescent="0.25">
      <c r="AQ3602" t="str">
        <v>ZG265278 Corp</v>
      </c>
      <c r="AR3602" t="str">
        <v>XS2664542367</v>
      </c>
      <c r="AS3602" t="str">
        <v>ZG2652789</v>
      </c>
      <c r="AT3602" t="str">
        <v>BNP 41 ½ 01/08/29</v>
      </c>
      <c r="AU3602" s="1">
        <v>47126</v>
      </c>
      <c r="AV3602">
        <v>1000000</v>
      </c>
      <c r="LE3602" s="1"/>
    </row>
    <row r="3603" spans="43:317" x14ac:dyDescent="0.25">
      <c r="AQ3603" t="str">
        <v>ZG265699 Corp</v>
      </c>
      <c r="AR3603" t="str">
        <v>XS2656190373</v>
      </c>
      <c r="AS3603" t="str">
        <v>ZG2656996</v>
      </c>
      <c r="AT3603" t="str">
        <v>BNP 6.18 12/23/28</v>
      </c>
      <c r="AU3603" s="1">
        <v>47110</v>
      </c>
      <c r="AV3603">
        <v>980000</v>
      </c>
      <c r="LE3603" s="1"/>
    </row>
    <row r="3604" spans="43:317" x14ac:dyDescent="0.25">
      <c r="AQ3604" t="str">
        <v>ZG295138 Corp</v>
      </c>
      <c r="AR3604" t="str">
        <v>XS2298740478</v>
      </c>
      <c r="AS3604" t="str">
        <v>ZG2951389</v>
      </c>
      <c r="AT3604" t="str">
        <v>BNP 0 01/08/26</v>
      </c>
      <c r="AU3604" s="1">
        <v>46030</v>
      </c>
      <c r="AV3604">
        <v>250000</v>
      </c>
      <c r="LE3604" s="1"/>
    </row>
    <row r="3605" spans="43:317" x14ac:dyDescent="0.25">
      <c r="AQ3605" t="str">
        <v>ZG297963 Corp</v>
      </c>
      <c r="AR3605" t="str">
        <v>XS2656201089</v>
      </c>
      <c r="AS3605" t="str">
        <v>ZG2979638</v>
      </c>
      <c r="AT3605" t="str">
        <v>BNP 6.45 01/08/29</v>
      </c>
      <c r="AU3605" s="1">
        <v>47126</v>
      </c>
      <c r="AV3605">
        <v>500000</v>
      </c>
      <c r="LE3605" s="1"/>
    </row>
    <row r="3606" spans="43:317" x14ac:dyDescent="0.25">
      <c r="AQ3606" t="str">
        <v>ZG299089 Corp</v>
      </c>
      <c r="AR3606" t="str">
        <v>XS2647407548</v>
      </c>
      <c r="AS3606" t="str">
        <v>ZG2990890</v>
      </c>
      <c r="AT3606" t="str">
        <v>BNP 10 ½ 01/08/26</v>
      </c>
      <c r="AU3606" s="1">
        <v>46030</v>
      </c>
      <c r="AV3606">
        <v>400000</v>
      </c>
      <c r="LE3606" s="1"/>
    </row>
    <row r="3607" spans="43:317" x14ac:dyDescent="0.25">
      <c r="AQ3607" t="str">
        <v>ZG300094 Corp</v>
      </c>
      <c r="AR3607" t="str">
        <v>XS2664546947</v>
      </c>
      <c r="AS3607" t="str">
        <v>ZG3000947</v>
      </c>
      <c r="AT3607" t="str">
        <v>BNP 9.15 01/08/29</v>
      </c>
      <c r="AU3607" s="1">
        <v>47126</v>
      </c>
      <c r="AV3607">
        <v>500000</v>
      </c>
      <c r="LE3607" s="1"/>
    </row>
    <row r="3608" spans="43:317" x14ac:dyDescent="0.25">
      <c r="AQ3608" t="str">
        <v>ZG306362 Corp</v>
      </c>
      <c r="AR3608" t="str">
        <v>XS2664549453</v>
      </c>
      <c r="AS3608" t="str">
        <v>ZG3063622</v>
      </c>
      <c r="AT3608" t="str">
        <v>BNP 16 ½ 01/07/27</v>
      </c>
      <c r="AU3608" s="1">
        <v>46394</v>
      </c>
      <c r="AV3608">
        <v>368000</v>
      </c>
      <c r="LE3608" s="1"/>
    </row>
    <row r="3609" spans="43:317" x14ac:dyDescent="0.25">
      <c r="AQ3609" t="str">
        <v>ZG315118 Corp</v>
      </c>
      <c r="AR3609" t="str">
        <v>XS2664103798</v>
      </c>
      <c r="AS3609" t="str">
        <v>ZG3151187</v>
      </c>
      <c r="AT3609" t="str">
        <v>BNP 6.55 01/08/29</v>
      </c>
      <c r="AU3609" s="1">
        <v>47126</v>
      </c>
      <c r="AV3609">
        <v>500000</v>
      </c>
      <c r="LE3609" s="1"/>
    </row>
    <row r="3610" spans="43:317" x14ac:dyDescent="0.25">
      <c r="AQ3610" t="str">
        <v>ZG315864 Corp</v>
      </c>
      <c r="AR3610" t="str">
        <v>XS2664552598</v>
      </c>
      <c r="AS3610" t="str">
        <v>ZG3158646</v>
      </c>
      <c r="AT3610" t="str">
        <v>BNP 7.05 01/08/29</v>
      </c>
      <c r="AU3610" s="1">
        <v>47126</v>
      </c>
      <c r="AV3610">
        <v>1050000</v>
      </c>
      <c r="LE3610" s="1"/>
    </row>
    <row r="3611" spans="43:317" x14ac:dyDescent="0.25">
      <c r="AQ3611" t="str">
        <v>ZG315891 Corp</v>
      </c>
      <c r="AR3611" t="str">
        <v>XS2649859274</v>
      </c>
      <c r="AS3611" t="str">
        <v>ZG3158919</v>
      </c>
      <c r="AT3611" t="str">
        <v>BNP 37.1 12/23/28</v>
      </c>
      <c r="AU3611" s="1">
        <v>47110</v>
      </c>
      <c r="AV3611">
        <v>5000000</v>
      </c>
      <c r="LE3611" s="1"/>
    </row>
    <row r="3612" spans="43:317" x14ac:dyDescent="0.25">
      <c r="AQ3612" t="str">
        <v>ZG316292 Corp</v>
      </c>
      <c r="AR3612" t="str">
        <v>XS2664552754</v>
      </c>
      <c r="AS3612" t="str">
        <v>ZG3162929</v>
      </c>
      <c r="AT3612" t="str">
        <v>BNP 6.61 01/08/29</v>
      </c>
      <c r="AU3612" s="1">
        <v>47126</v>
      </c>
      <c r="AV3612">
        <v>500000</v>
      </c>
      <c r="LE3612" s="1"/>
    </row>
    <row r="3613" spans="43:317" x14ac:dyDescent="0.25">
      <c r="AQ3613" t="str">
        <v>ZG316323 Corp</v>
      </c>
      <c r="AR3613" t="str">
        <v>XS2664552838</v>
      </c>
      <c r="AS3613" t="str">
        <v>ZG3163232</v>
      </c>
      <c r="AT3613" t="str">
        <v>BNP 7.32 01/08/29</v>
      </c>
      <c r="AU3613" s="1">
        <v>47126</v>
      </c>
      <c r="AV3613">
        <v>500000</v>
      </c>
      <c r="LE3613" s="1"/>
    </row>
    <row r="3614" spans="43:317" x14ac:dyDescent="0.25">
      <c r="AQ3614" t="str">
        <v>ZG316324 Corp</v>
      </c>
      <c r="AR3614" t="str">
        <v>XS2664552911</v>
      </c>
      <c r="AS3614" t="str">
        <v>ZG3163240</v>
      </c>
      <c r="AT3614" t="str">
        <v>BNP 6.31 01/08/29</v>
      </c>
      <c r="AU3614" s="1">
        <v>47126</v>
      </c>
      <c r="AV3614">
        <v>500000</v>
      </c>
      <c r="LE3614" s="1"/>
    </row>
    <row r="3615" spans="43:317" x14ac:dyDescent="0.25">
      <c r="AQ3615" t="str">
        <v>ZG317279 Corp</v>
      </c>
      <c r="AR3615" t="str">
        <v>XS2656227472</v>
      </c>
      <c r="AS3615" t="str">
        <v>ZG3172795</v>
      </c>
      <c r="AT3615" t="str">
        <v>BNP 38.05 12/23/28</v>
      </c>
      <c r="AU3615" s="1">
        <v>47110</v>
      </c>
      <c r="AV3615">
        <v>5000000</v>
      </c>
      <c r="LE3615" s="1"/>
    </row>
    <row r="3616" spans="43:317" x14ac:dyDescent="0.25">
      <c r="AQ3616" t="str">
        <v>ZG317291 Corp</v>
      </c>
      <c r="AR3616" t="str">
        <v>XS2649858623</v>
      </c>
      <c r="AS3616" t="str">
        <v>ZG3172910</v>
      </c>
      <c r="AT3616" t="str">
        <v>BNP 41.7 12/23/28</v>
      </c>
      <c r="AU3616" s="1">
        <v>47110</v>
      </c>
      <c r="AV3616">
        <v>5000000</v>
      </c>
      <c r="LE3616" s="1"/>
    </row>
    <row r="3617" spans="43:317" x14ac:dyDescent="0.25">
      <c r="AQ3617" t="str">
        <v>ZG319980 Corp</v>
      </c>
      <c r="AR3617" t="str">
        <v>XS2647398614</v>
      </c>
      <c r="AS3617" t="str">
        <v>ZG3199806</v>
      </c>
      <c r="AT3617" t="str">
        <v>BNP 36 ¾ 12/23/28</v>
      </c>
      <c r="AU3617" s="1">
        <v>47110</v>
      </c>
      <c r="AV3617">
        <v>5000000</v>
      </c>
      <c r="LE3617" s="1"/>
    </row>
    <row r="3618" spans="43:317" x14ac:dyDescent="0.25">
      <c r="AQ3618" t="str">
        <v>ZG320946 Corp</v>
      </c>
      <c r="AR3618" t="str">
        <v>XS2664580706</v>
      </c>
      <c r="AS3618" t="str">
        <v>ZG3209464</v>
      </c>
      <c r="AT3618" t="str">
        <v>BNP 7.2 01/08/29</v>
      </c>
      <c r="AU3618" s="1">
        <v>47126</v>
      </c>
      <c r="AV3618">
        <v>1400000</v>
      </c>
      <c r="LE3618" s="1"/>
    </row>
    <row r="3619" spans="43:317" x14ac:dyDescent="0.25">
      <c r="AQ3619" t="str">
        <v>ZG323166 Corp</v>
      </c>
      <c r="AR3619" t="str">
        <v>XS2664553059</v>
      </c>
      <c r="AS3619" t="str">
        <v>ZG3231666</v>
      </c>
      <c r="AT3619" t="str">
        <v>BNP 6.7 01/08/29</v>
      </c>
      <c r="AU3619" s="1">
        <v>47126</v>
      </c>
      <c r="AV3619">
        <v>500000</v>
      </c>
      <c r="LE3619" s="1"/>
    </row>
    <row r="3620" spans="43:317" x14ac:dyDescent="0.25">
      <c r="AQ3620" t="str">
        <v>ZG337536 Corp</v>
      </c>
      <c r="AR3620" t="str">
        <v>XS2664591570</v>
      </c>
      <c r="AS3620" t="str">
        <v>ZG3375364</v>
      </c>
      <c r="AT3620" t="str">
        <v>BNP 35 01/08/29</v>
      </c>
      <c r="AU3620" s="1">
        <v>47126</v>
      </c>
      <c r="AV3620">
        <v>3650000</v>
      </c>
      <c r="LE3620" s="1"/>
    </row>
    <row r="3621" spans="43:317" x14ac:dyDescent="0.25">
      <c r="AQ3621" t="str">
        <v>ZG337633 Corp</v>
      </c>
      <c r="AR3621" t="str">
        <v>XS2664558363</v>
      </c>
      <c r="AS3621" t="str">
        <v>ZG3376339</v>
      </c>
      <c r="AT3621" t="str">
        <v>BNP 56 12/27/28</v>
      </c>
      <c r="AU3621" s="1">
        <v>47114</v>
      </c>
      <c r="AV3621">
        <v>964000</v>
      </c>
      <c r="LE3621" s="1"/>
    </row>
    <row r="3622" spans="43:317" x14ac:dyDescent="0.25">
      <c r="AQ3622" t="str">
        <v>ZG338419 Corp</v>
      </c>
      <c r="AR3622" t="str">
        <v>XS2664558876</v>
      </c>
      <c r="AS3622" t="str">
        <v>ZG3384192</v>
      </c>
      <c r="AT3622" t="str">
        <v>BNP 107 ½ 01/06/34</v>
      </c>
      <c r="AU3622" s="1">
        <v>48950</v>
      </c>
      <c r="AV3622">
        <v>1000000</v>
      </c>
      <c r="LE3622" s="1"/>
    </row>
    <row r="3623" spans="43:317" x14ac:dyDescent="0.25">
      <c r="AQ3623" t="str">
        <v>ZG338580 Corp</v>
      </c>
      <c r="AR3623" t="str">
        <v>XS2664559411</v>
      </c>
      <c r="AS3623" t="str">
        <v>ZG3385801</v>
      </c>
      <c r="AT3623" t="str">
        <v>BNP 7.4 01/08/29</v>
      </c>
      <c r="AU3623" s="1">
        <v>47126</v>
      </c>
      <c r="AV3623">
        <v>600000</v>
      </c>
      <c r="LE3623" s="1"/>
    </row>
    <row r="3624" spans="43:317" x14ac:dyDescent="0.25">
      <c r="AQ3624" t="str">
        <v>ZG382253 Corp</v>
      </c>
      <c r="AR3624" t="str">
        <v>XS2664564098</v>
      </c>
      <c r="AS3624" t="str">
        <v>ZG3822530</v>
      </c>
      <c r="AT3624" t="str">
        <v>BNP 6.38 12/27/28</v>
      </c>
      <c r="AU3624" s="1">
        <v>47114</v>
      </c>
      <c r="AV3624">
        <v>1000000</v>
      </c>
      <c r="LE3624" s="1"/>
    </row>
    <row r="3625" spans="43:317" x14ac:dyDescent="0.25">
      <c r="AQ3625" t="str">
        <v>ZG382283 Corp</v>
      </c>
      <c r="AR3625" t="str">
        <v>XS2649858979</v>
      </c>
      <c r="AS3625" t="str">
        <v>ZG3822837</v>
      </c>
      <c r="AT3625" t="str">
        <v>BNP 37.65 12/23/28</v>
      </c>
      <c r="AU3625" s="1">
        <v>47110</v>
      </c>
      <c r="AV3625">
        <v>5000000</v>
      </c>
      <c r="LE3625" s="1"/>
    </row>
    <row r="3626" spans="43:317" x14ac:dyDescent="0.25">
      <c r="AQ3626" t="str">
        <v>ZG383138 Corp</v>
      </c>
      <c r="AR3626" t="str">
        <v>XS2664544066</v>
      </c>
      <c r="AS3626" t="str">
        <v>ZG3831382</v>
      </c>
      <c r="AT3626" t="str">
        <v>BNP 5.8 12/23/28</v>
      </c>
      <c r="AU3626" s="1">
        <v>47110</v>
      </c>
      <c r="AV3626">
        <v>1300000</v>
      </c>
      <c r="LE3626" s="1"/>
    </row>
    <row r="3627" spans="43:317" x14ac:dyDescent="0.25">
      <c r="AQ3627" t="str">
        <v>ZG403155 Corp</v>
      </c>
      <c r="AR3627" t="str">
        <v>XS2669929478</v>
      </c>
      <c r="AS3627" t="str">
        <v>ZG4031552</v>
      </c>
      <c r="AT3627" t="str">
        <v>BNP 35 01/08/29</v>
      </c>
      <c r="AU3627" s="1">
        <v>47126</v>
      </c>
      <c r="AV3627">
        <v>5635000</v>
      </c>
      <c r="LE3627" s="1"/>
    </row>
    <row r="3628" spans="43:317" x14ac:dyDescent="0.25">
      <c r="AQ3628" t="str">
        <v>ZG404147 Corp</v>
      </c>
      <c r="AR3628" t="str">
        <v>XS2664569725</v>
      </c>
      <c r="AS3628" t="str">
        <v>ZG4041478</v>
      </c>
      <c r="AT3628" t="str">
        <v>BNP 5.6 07/06/26</v>
      </c>
      <c r="AU3628" s="1">
        <v>46209</v>
      </c>
      <c r="AV3628">
        <v>1000000</v>
      </c>
      <c r="LE3628" s="1"/>
    </row>
    <row r="3629" spans="43:317" x14ac:dyDescent="0.25">
      <c r="AQ3629" t="str">
        <v>ZG404554 Corp</v>
      </c>
      <c r="AR3629" t="str">
        <v>XS2669926532</v>
      </c>
      <c r="AS3629" t="str">
        <v>ZG4045545</v>
      </c>
      <c r="AT3629" t="str">
        <v>BNP 80.1 01/06/34</v>
      </c>
      <c r="AU3629" s="1">
        <v>48950</v>
      </c>
      <c r="AV3629">
        <v>1250000</v>
      </c>
      <c r="LE3629" s="1"/>
    </row>
    <row r="3630" spans="43:317" x14ac:dyDescent="0.25">
      <c r="AQ3630" t="str">
        <v>ZG407416 Corp</v>
      </c>
      <c r="AR3630" t="str">
        <v>XS2664568081</v>
      </c>
      <c r="AS3630" t="str">
        <v>ZG4074164</v>
      </c>
      <c r="AT3630" t="str">
        <v>BNP 6.01 12/23/28</v>
      </c>
      <c r="AU3630" s="1">
        <v>47110</v>
      </c>
      <c r="AV3630">
        <v>500000</v>
      </c>
      <c r="LE3630" s="1"/>
    </row>
    <row r="3631" spans="43:317" x14ac:dyDescent="0.25">
      <c r="AQ3631" t="str">
        <v>ZG410986 Corp</v>
      </c>
      <c r="AR3631" t="str">
        <v>XS2375011793</v>
      </c>
      <c r="AS3631" t="str">
        <v>ZG4109861</v>
      </c>
      <c r="AT3631" t="str">
        <v>BNP Float 01/26/26</v>
      </c>
      <c r="AU3631" s="1">
        <v>46048</v>
      </c>
      <c r="AV3631">
        <v>2000000</v>
      </c>
      <c r="LE3631" s="1"/>
    </row>
    <row r="3632" spans="43:317" x14ac:dyDescent="0.25">
      <c r="AQ3632" t="str">
        <v>ZG415438 Corp</v>
      </c>
      <c r="AR3632" t="str">
        <v>XS2664569212</v>
      </c>
      <c r="AS3632" t="str">
        <v>ZG4154388</v>
      </c>
      <c r="AT3632" t="str">
        <v>BNP 5.35 01/08/31</v>
      </c>
      <c r="AU3632" s="1">
        <v>47856</v>
      </c>
      <c r="AV3632">
        <v>500000</v>
      </c>
      <c r="LE3632" s="1"/>
    </row>
    <row r="3633" spans="43:317" x14ac:dyDescent="0.25">
      <c r="AQ3633" t="str">
        <v>ZG415986 Corp</v>
      </c>
      <c r="AR3633" t="str">
        <v>XS2656177271</v>
      </c>
      <c r="AS3633" t="str">
        <v>ZG4159866</v>
      </c>
      <c r="AT3633" t="str">
        <v>BNP 38 ¼ 01/08/29</v>
      </c>
      <c r="AU3633" s="1">
        <v>47126</v>
      </c>
      <c r="AV3633">
        <v>1100000</v>
      </c>
      <c r="LE3633" s="1"/>
    </row>
    <row r="3634" spans="43:317" x14ac:dyDescent="0.25">
      <c r="AQ3634" t="str">
        <v>ZG416711 Corp</v>
      </c>
      <c r="AR3634" t="str">
        <v>XS2664570731</v>
      </c>
      <c r="AS3634" t="str">
        <v>ZG4167117</v>
      </c>
      <c r="AT3634" t="str">
        <v>BNP 117 12/27/33</v>
      </c>
      <c r="AU3634" s="1">
        <v>48940</v>
      </c>
      <c r="AV3634">
        <v>775000</v>
      </c>
      <c r="LE3634" s="1"/>
    </row>
    <row r="3635" spans="43:317" x14ac:dyDescent="0.25">
      <c r="AQ3635" t="str">
        <v>ZG417949 Corp</v>
      </c>
      <c r="AR3635" t="str">
        <v>XS2664570814</v>
      </c>
      <c r="AS3635" t="str">
        <v>ZG4179492</v>
      </c>
      <c r="AT3635" t="str">
        <v>BNP 119 12/27/33</v>
      </c>
      <c r="AU3635" s="1">
        <v>48940</v>
      </c>
      <c r="AV3635">
        <v>775000</v>
      </c>
      <c r="LE3635" s="1"/>
    </row>
    <row r="3636" spans="43:317" x14ac:dyDescent="0.25">
      <c r="AQ3636" t="str">
        <v>ZG418745 Corp</v>
      </c>
      <c r="AR3636" t="str">
        <v>XS2664575706</v>
      </c>
      <c r="AS3636" t="str">
        <v>ZG4187453</v>
      </c>
      <c r="AT3636" t="str">
        <v>BNP 153 ½ 12/27/33</v>
      </c>
      <c r="AU3636" s="1">
        <v>48940</v>
      </c>
      <c r="AV3636">
        <v>775000</v>
      </c>
      <c r="LE3636" s="1"/>
    </row>
    <row r="3637" spans="43:317" x14ac:dyDescent="0.25">
      <c r="AQ3637" t="str">
        <v>ZG433386 Corp</v>
      </c>
      <c r="AR3637" t="str">
        <v>XS2669938206</v>
      </c>
      <c r="AS3637" t="str">
        <v>ZG4333867</v>
      </c>
      <c r="AT3637" t="str">
        <v>BNP 5 ¾ 01/08/26</v>
      </c>
      <c r="AU3637" s="1">
        <v>46030</v>
      </c>
      <c r="AV3637">
        <v>5000000</v>
      </c>
      <c r="LE3637" s="1"/>
    </row>
    <row r="3638" spans="43:317" x14ac:dyDescent="0.25">
      <c r="AQ3638" t="str">
        <v>ZG434196 Corp</v>
      </c>
      <c r="AR3638" t="str">
        <v>XS2669939196</v>
      </c>
      <c r="AS3638" t="str">
        <v>ZG4341969</v>
      </c>
      <c r="AT3638" t="str">
        <v>BNP 122 12/27/33</v>
      </c>
      <c r="AU3638" s="1">
        <v>48940</v>
      </c>
      <c r="AV3638">
        <v>775000</v>
      </c>
      <c r="LE3638" s="1"/>
    </row>
    <row r="3639" spans="43:317" x14ac:dyDescent="0.25">
      <c r="AQ3639" t="str">
        <v>ZG434218 Corp</v>
      </c>
      <c r="AR3639" t="str">
        <v>XS2669938115</v>
      </c>
      <c r="AS3639" t="str">
        <v>ZG4342181</v>
      </c>
      <c r="AT3639" t="str">
        <v>BNP 40 ½ 01/08/29</v>
      </c>
      <c r="AU3639" s="1">
        <v>47126</v>
      </c>
      <c r="AV3639">
        <v>350000</v>
      </c>
      <c r="LE3639" s="1"/>
    </row>
    <row r="3640" spans="43:317" x14ac:dyDescent="0.25">
      <c r="AQ3640" t="str">
        <v>ZG452517 Corp</v>
      </c>
      <c r="AR3640" t="str">
        <v>XS2669948932</v>
      </c>
      <c r="AS3640" t="str">
        <v>ZG4525173</v>
      </c>
      <c r="AT3640" t="str">
        <v>BNP 0 01/08/29</v>
      </c>
      <c r="AU3640" s="1">
        <v>47126</v>
      </c>
      <c r="AV3640">
        <v>990000</v>
      </c>
      <c r="LE3640" s="1"/>
    </row>
    <row r="3641" spans="43:317" x14ac:dyDescent="0.25">
      <c r="AQ3641" t="str">
        <v>ZG454473 Corp</v>
      </c>
      <c r="AR3641" t="str">
        <v>XS2669951050</v>
      </c>
      <c r="AS3641" t="str">
        <v>ZG4544737</v>
      </c>
      <c r="AT3641" t="str">
        <v>BNP 6.14 01/08/29</v>
      </c>
      <c r="AU3641" s="1">
        <v>47126</v>
      </c>
      <c r="AV3641">
        <v>1000000</v>
      </c>
      <c r="LE3641" s="1"/>
    </row>
    <row r="3642" spans="43:317" x14ac:dyDescent="0.25">
      <c r="AQ3642" t="str">
        <v>ZG454495 Corp</v>
      </c>
      <c r="AR3642" t="str">
        <v>XS2669951993</v>
      </c>
      <c r="AS3642" t="str">
        <v>ZG4544950</v>
      </c>
      <c r="AT3642" t="str">
        <v>BNP 5.77 01/08/29</v>
      </c>
      <c r="AU3642" s="1">
        <v>47126</v>
      </c>
      <c r="AV3642">
        <v>1000000</v>
      </c>
      <c r="LE3642" s="1"/>
    </row>
    <row r="3643" spans="43:317" x14ac:dyDescent="0.25">
      <c r="AQ3643" t="str">
        <v>ZG454710 Corp</v>
      </c>
      <c r="AR3643" t="str">
        <v>XS2669952025</v>
      </c>
      <c r="AS3643" t="str">
        <v>ZG4547102</v>
      </c>
      <c r="AT3643" t="str">
        <v>BNP 6.42 01/08/29</v>
      </c>
      <c r="AU3643" s="1">
        <v>47126</v>
      </c>
      <c r="AV3643">
        <v>1000000</v>
      </c>
      <c r="LE3643" s="1"/>
    </row>
    <row r="3644" spans="43:317" x14ac:dyDescent="0.25">
      <c r="AQ3644" t="str">
        <v>ZG466576 Corp</v>
      </c>
      <c r="AR3644" t="str">
        <v>XS2669955986</v>
      </c>
      <c r="AS3644" t="str">
        <v>ZG4665763</v>
      </c>
      <c r="AT3644" t="str">
        <v>BNP 6.96 01/08/29</v>
      </c>
      <c r="AU3644" s="1">
        <v>47126</v>
      </c>
      <c r="AV3644">
        <v>3000000</v>
      </c>
      <c r="LE3644" s="1"/>
    </row>
    <row r="3645" spans="43:317" x14ac:dyDescent="0.25">
      <c r="AQ3645" t="str">
        <v>ZG468021 Corp</v>
      </c>
      <c r="AR3645" t="str">
        <v>XS2669955804</v>
      </c>
      <c r="AS3645" t="str">
        <v>ZG4680218</v>
      </c>
      <c r="AT3645" t="str">
        <v>BNP 7.12 01/08/29</v>
      </c>
      <c r="AU3645" s="1">
        <v>47126</v>
      </c>
      <c r="AV3645">
        <v>3000000</v>
      </c>
      <c r="LE3645" s="1"/>
    </row>
    <row r="3646" spans="43:317" x14ac:dyDescent="0.25">
      <c r="AQ3646" t="str">
        <v>ZG468539 Corp</v>
      </c>
      <c r="AR3646" t="str">
        <v>XS2669949666</v>
      </c>
      <c r="AS3646" t="str">
        <v>ZG4685399</v>
      </c>
      <c r="AT3646" t="str">
        <v>BNP 7.34 01/08/29</v>
      </c>
      <c r="AU3646" s="1">
        <v>47126</v>
      </c>
      <c r="AV3646">
        <v>3000000</v>
      </c>
      <c r="LE3646" s="1"/>
    </row>
    <row r="3647" spans="43:317" x14ac:dyDescent="0.25">
      <c r="AQ3647" t="str">
        <v>ZG481150 Corp</v>
      </c>
      <c r="AR3647" t="str">
        <v>XS2669949153</v>
      </c>
      <c r="AS3647" t="str">
        <v>ZG4811508</v>
      </c>
      <c r="AT3647" t="str">
        <v>BNP 7.44 01/08/29</v>
      </c>
      <c r="AU3647" s="1">
        <v>47126</v>
      </c>
      <c r="AV3647">
        <v>3000000</v>
      </c>
      <c r="LE3647" s="1"/>
    </row>
    <row r="3648" spans="43:317" x14ac:dyDescent="0.25">
      <c r="AQ3648" t="str">
        <v>ZG481339 Corp</v>
      </c>
      <c r="AR3648" t="str">
        <v>XS2669949237</v>
      </c>
      <c r="AS3648" t="str">
        <v>ZG4813397</v>
      </c>
      <c r="AT3648" t="str">
        <v>BNP 8.89 01/08/29</v>
      </c>
      <c r="AU3648" s="1">
        <v>47126</v>
      </c>
      <c r="AV3648">
        <v>3000000</v>
      </c>
      <c r="LE3648" s="1"/>
    </row>
    <row r="3649" spans="43:317" x14ac:dyDescent="0.25">
      <c r="AQ3649" t="str">
        <v>ZG481344 Corp</v>
      </c>
      <c r="AR3649" t="str">
        <v>XS2669950086</v>
      </c>
      <c r="AS3649" t="str">
        <v>ZG4813447</v>
      </c>
      <c r="AT3649" t="str">
        <v>BNP 7.07 01/08/29</v>
      </c>
      <c r="AU3649" s="1">
        <v>47126</v>
      </c>
      <c r="AV3649">
        <v>3000000</v>
      </c>
      <c r="LE3649" s="1"/>
    </row>
    <row r="3650" spans="43:317" x14ac:dyDescent="0.25">
      <c r="AQ3650" t="str">
        <v>ZG482752 Corp</v>
      </c>
      <c r="AR3650" t="str">
        <v>XS2669949823</v>
      </c>
      <c r="AS3650" t="str">
        <v>ZG4827520</v>
      </c>
      <c r="AT3650" t="str">
        <v>BNP 7.12 01/08/29</v>
      </c>
      <c r="AU3650" s="1">
        <v>47126</v>
      </c>
      <c r="AV3650">
        <v>3000000</v>
      </c>
      <c r="LE3650" s="1"/>
    </row>
    <row r="3651" spans="43:317" x14ac:dyDescent="0.25">
      <c r="AQ3651" t="str">
        <v>ZG483255 Corp</v>
      </c>
      <c r="AR3651" t="str">
        <v>XS2669948775</v>
      </c>
      <c r="AS3651" t="str">
        <v>ZG4832553</v>
      </c>
      <c r="AT3651" t="str">
        <v>BNP 7.48 01/08/29</v>
      </c>
      <c r="AU3651" s="1">
        <v>47126</v>
      </c>
      <c r="AV3651">
        <v>3000000</v>
      </c>
      <c r="LE3651" s="1"/>
    </row>
    <row r="3652" spans="43:317" x14ac:dyDescent="0.25">
      <c r="AQ3652" t="str">
        <v>ZG483518 Corp</v>
      </c>
      <c r="AR3652" t="str">
        <v>XS2669956018</v>
      </c>
      <c r="AS3652" t="str">
        <v>ZG4835184</v>
      </c>
      <c r="AT3652" t="str">
        <v>BNP 6.84 01/08/29</v>
      </c>
      <c r="AU3652" s="1">
        <v>47126</v>
      </c>
      <c r="AV3652">
        <v>3000000</v>
      </c>
      <c r="LE3652" s="1"/>
    </row>
    <row r="3653" spans="43:317" x14ac:dyDescent="0.25">
      <c r="AQ3653" t="str">
        <v>ZG483536 Corp</v>
      </c>
      <c r="AR3653" t="str">
        <v>XS2669956109</v>
      </c>
      <c r="AS3653" t="str">
        <v>ZG4835366</v>
      </c>
      <c r="AT3653" t="str">
        <v>BNP 6.87 01/08/29</v>
      </c>
      <c r="AU3653" s="1">
        <v>47126</v>
      </c>
      <c r="AV3653">
        <v>3000000</v>
      </c>
      <c r="LE3653" s="1"/>
    </row>
    <row r="3654" spans="43:317" x14ac:dyDescent="0.25">
      <c r="AQ3654" t="str">
        <v>ZG511224 Corp</v>
      </c>
      <c r="AR3654" t="str">
        <v>XS2669963147</v>
      </c>
      <c r="AS3654" t="str">
        <v>ZG5112245</v>
      </c>
      <c r="AT3654" t="str">
        <v>BNP 36 ¼ 01/08/29</v>
      </c>
      <c r="AU3654" s="1">
        <v>47126</v>
      </c>
      <c r="AV3654">
        <v>1000000</v>
      </c>
      <c r="LE3654" s="1"/>
    </row>
    <row r="3655" spans="43:317" x14ac:dyDescent="0.25">
      <c r="AQ3655" t="str">
        <v>ZG511337 Corp</v>
      </c>
      <c r="AR3655" t="str">
        <v>XS2669950243</v>
      </c>
      <c r="AS3655" t="str">
        <v>ZG5113375</v>
      </c>
      <c r="AT3655" t="str">
        <v>BNP 6.86 01/08/29</v>
      </c>
      <c r="AU3655" s="1">
        <v>47126</v>
      </c>
      <c r="AV3655">
        <v>5000000</v>
      </c>
      <c r="LE3655" s="1"/>
    </row>
    <row r="3656" spans="43:317" x14ac:dyDescent="0.25">
      <c r="AQ3656" t="str">
        <v>ZG512311 Corp</v>
      </c>
      <c r="AR3656" t="str">
        <v>XS2669959467</v>
      </c>
      <c r="AS3656" t="str">
        <v>ZG5123119</v>
      </c>
      <c r="AT3656" t="str">
        <v>BNP 30 ¾ 01/08/29</v>
      </c>
      <c r="AU3656" s="1">
        <v>47126</v>
      </c>
      <c r="AV3656">
        <v>250000</v>
      </c>
      <c r="LE3656" s="1"/>
    </row>
    <row r="3657" spans="43:317" x14ac:dyDescent="0.25">
      <c r="AQ3657" t="str">
        <v>ZG512435 Corp</v>
      </c>
      <c r="AR3657" t="str">
        <v>XS2669966751</v>
      </c>
      <c r="AS3657" t="str">
        <v>ZG5124356</v>
      </c>
      <c r="AT3657" t="str">
        <v>BNP 41 ¼ 01/08/29</v>
      </c>
      <c r="AU3657" s="1">
        <v>47126</v>
      </c>
      <c r="AV3657">
        <v>3000000</v>
      </c>
      <c r="LE3657" s="1"/>
    </row>
    <row r="3658" spans="43:317" x14ac:dyDescent="0.25">
      <c r="AQ3658" t="str">
        <v>ZG512564 Corp</v>
      </c>
      <c r="AR3658" t="str">
        <v>XS2669966835</v>
      </c>
      <c r="AS3658" t="str">
        <v>ZG5125643</v>
      </c>
      <c r="AT3658" t="str">
        <v>BNP 41 ½ 01/08/29</v>
      </c>
      <c r="AU3658" s="1">
        <v>47126</v>
      </c>
      <c r="AV3658">
        <v>700000</v>
      </c>
      <c r="LE3658" s="1"/>
    </row>
    <row r="3659" spans="43:317" x14ac:dyDescent="0.25">
      <c r="AQ3659" t="str">
        <v>ZG513931 Corp</v>
      </c>
      <c r="AR3659" t="str">
        <v>XS2664544900</v>
      </c>
      <c r="AS3659" t="str">
        <v>ZG5139313</v>
      </c>
      <c r="AT3659" t="str">
        <v>BNP 5.3 12/23/26</v>
      </c>
      <c r="AU3659" s="1">
        <v>46379</v>
      </c>
      <c r="AV3659">
        <v>2600000</v>
      </c>
      <c r="LE3659" s="1"/>
    </row>
    <row r="3660" spans="43:317" x14ac:dyDescent="0.25">
      <c r="AQ3660" t="str">
        <v>ZG514158 Corp</v>
      </c>
      <c r="AR3660" t="str">
        <v>XS2664543845</v>
      </c>
      <c r="AS3660" t="str">
        <v>ZG5141582</v>
      </c>
      <c r="AT3660" t="str">
        <v>BNP 5.27 12/23/25</v>
      </c>
      <c r="AU3660" s="1">
        <v>46014</v>
      </c>
      <c r="AV3660">
        <v>3000000</v>
      </c>
      <c r="LE3660" s="1"/>
    </row>
    <row r="3661" spans="43:317" x14ac:dyDescent="0.25">
      <c r="AQ3661" t="str">
        <v>ZG514335 Corp</v>
      </c>
      <c r="AR3661" t="str">
        <v>XS2669961281</v>
      </c>
      <c r="AS3661" t="str">
        <v>ZG5143356</v>
      </c>
      <c r="AT3661" t="str">
        <v>BNP 6 ¼ 01/08/29</v>
      </c>
      <c r="AU3661" s="1">
        <v>47126</v>
      </c>
      <c r="AV3661">
        <v>1200000</v>
      </c>
      <c r="LE3661" s="1"/>
    </row>
    <row r="3662" spans="43:317" x14ac:dyDescent="0.25">
      <c r="AQ3662" t="str">
        <v>ZG517148 Corp</v>
      </c>
      <c r="AR3662" t="str">
        <v>XS2673653429</v>
      </c>
      <c r="AS3662" t="str">
        <v>ZG5171480</v>
      </c>
      <c r="AT3662" t="str">
        <v>BNP 31 ½ 01/08/29</v>
      </c>
      <c r="AU3662" s="1">
        <v>47126</v>
      </c>
      <c r="AV3662">
        <v>340000</v>
      </c>
      <c r="LE3662" s="1"/>
    </row>
    <row r="3663" spans="43:317" x14ac:dyDescent="0.25">
      <c r="AQ3663" t="str">
        <v>ZG517554 Corp</v>
      </c>
      <c r="AR3663" t="str">
        <v>XS2673659897</v>
      </c>
      <c r="AS3663" t="str">
        <v>ZG5175549</v>
      </c>
      <c r="AT3663" t="str">
        <v>BNP 6.8 12/29/28</v>
      </c>
      <c r="AU3663" s="1">
        <v>47116</v>
      </c>
      <c r="AV3663">
        <v>1000000</v>
      </c>
      <c r="LE3663" s="1"/>
    </row>
    <row r="3664" spans="43:317" x14ac:dyDescent="0.25">
      <c r="AQ3664" t="str">
        <v>ZG521282 Corp</v>
      </c>
      <c r="AR3664" t="str">
        <v>XS2673661018</v>
      </c>
      <c r="AS3664" t="str">
        <v>ZG5212821</v>
      </c>
      <c r="AT3664" t="str">
        <v>BNP 110 01/06/34</v>
      </c>
      <c r="AU3664" s="1">
        <v>48950</v>
      </c>
      <c r="AV3664">
        <v>250000</v>
      </c>
      <c r="LE3664" s="1"/>
    </row>
    <row r="3665" spans="43:317" x14ac:dyDescent="0.25">
      <c r="AQ3665" t="str">
        <v>ZG523754 Corp</v>
      </c>
      <c r="AR3665" t="str">
        <v>XS2673655390</v>
      </c>
      <c r="AS3665" t="str">
        <v>ZG5237547</v>
      </c>
      <c r="AT3665" t="str">
        <v>BNP 34 ½ 12/28/28</v>
      </c>
      <c r="AU3665" s="1">
        <v>47115</v>
      </c>
      <c r="AV3665">
        <v>1350000</v>
      </c>
      <c r="LE3665" s="1"/>
    </row>
    <row r="3666" spans="43:317" x14ac:dyDescent="0.25">
      <c r="AQ3666" t="str">
        <v>ZG524836 Corp</v>
      </c>
      <c r="AR3666" t="str">
        <v>XS2673661109</v>
      </c>
      <c r="AS3666" t="str">
        <v>ZG5248361</v>
      </c>
      <c r="AT3666" t="str">
        <v>BNP 110 01/06/34</v>
      </c>
      <c r="AU3666" s="1">
        <v>48950</v>
      </c>
      <c r="AV3666">
        <v>270000</v>
      </c>
      <c r="LE3666" s="1"/>
    </row>
    <row r="3667" spans="43:317" x14ac:dyDescent="0.25">
      <c r="AQ3667" t="str">
        <v>ZG524869 Corp</v>
      </c>
      <c r="AR3667" t="str">
        <v>XS2673660804</v>
      </c>
      <c r="AS3667" t="str">
        <v>ZG5248692</v>
      </c>
      <c r="AT3667" t="str">
        <v>BNP 7.2 12/29/28</v>
      </c>
      <c r="AU3667" s="1">
        <v>47116</v>
      </c>
      <c r="AV3667">
        <v>1000000</v>
      </c>
      <c r="LE3667" s="1"/>
    </row>
    <row r="3668" spans="43:317" x14ac:dyDescent="0.25">
      <c r="AQ3668" t="str">
        <v>ZG524871 Corp</v>
      </c>
      <c r="AR3668" t="str">
        <v>XS2673660044</v>
      </c>
      <c r="AS3668" t="str">
        <v>ZG5248718</v>
      </c>
      <c r="AT3668" t="str">
        <v>BNP 6.8 12/29/28</v>
      </c>
      <c r="AU3668" s="1">
        <v>47116</v>
      </c>
      <c r="AV3668">
        <v>1000000</v>
      </c>
      <c r="LE3668" s="1"/>
    </row>
    <row r="3669" spans="43:317" x14ac:dyDescent="0.25">
      <c r="AQ3669" t="str">
        <v>ZG546007 Corp</v>
      </c>
      <c r="AR3669" t="str">
        <v>XS2664557555</v>
      </c>
      <c r="AS3669" t="str">
        <v>ZG5460073</v>
      </c>
      <c r="AT3669" t="str">
        <v>BNP 6.12 12/23/28</v>
      </c>
      <c r="AU3669" s="1">
        <v>47110</v>
      </c>
      <c r="AV3669">
        <v>950000</v>
      </c>
      <c r="LE3669" s="1"/>
    </row>
    <row r="3670" spans="43:317" x14ac:dyDescent="0.25">
      <c r="AQ3670" t="str">
        <v>ZG559733 Corp</v>
      </c>
      <c r="AR3670" t="str">
        <v>XS2673669698</v>
      </c>
      <c r="AS3670" t="str">
        <v>ZG5597338</v>
      </c>
      <c r="AT3670" t="str">
        <v>BNP 6.57 01/07/27</v>
      </c>
      <c r="AU3670" s="1">
        <v>46394</v>
      </c>
      <c r="AV3670">
        <v>750000</v>
      </c>
      <c r="LE3670" s="1"/>
    </row>
    <row r="3671" spans="43:317" x14ac:dyDescent="0.25">
      <c r="AQ3671" t="str">
        <v>ZG563004 Corp</v>
      </c>
      <c r="AR3671" t="str">
        <v>XS2673670191</v>
      </c>
      <c r="AS3671" t="str">
        <v>ZG5630048</v>
      </c>
      <c r="AT3671" t="str">
        <v>BNP 6.78 01/07/27</v>
      </c>
      <c r="AU3671" s="1">
        <v>46394</v>
      </c>
      <c r="AV3671">
        <v>750000</v>
      </c>
      <c r="LE3671" s="1"/>
    </row>
    <row r="3672" spans="43:317" x14ac:dyDescent="0.25">
      <c r="AQ3672" t="str">
        <v>ZG573031 Corp</v>
      </c>
      <c r="AR3672" t="str">
        <v>XS2673669938</v>
      </c>
      <c r="AS3672" t="str">
        <v>ZG5730319</v>
      </c>
      <c r="AT3672" t="str">
        <v>BNP 6.67 12/29/28</v>
      </c>
      <c r="AU3672" s="1">
        <v>47116</v>
      </c>
      <c r="AV3672">
        <v>1000000</v>
      </c>
      <c r="LE3672" s="1"/>
    </row>
    <row r="3673" spans="43:317" x14ac:dyDescent="0.25">
      <c r="AQ3673" t="str">
        <v>ZG584452 Corp</v>
      </c>
      <c r="AR3673" t="str">
        <v>XS2673669854</v>
      </c>
      <c r="AS3673" t="str">
        <v>ZG5844524</v>
      </c>
      <c r="AT3673" t="str">
        <v>BNP 6.92 12/29/28</v>
      </c>
      <c r="AU3673" s="1">
        <v>47116</v>
      </c>
      <c r="AV3673">
        <v>1000000</v>
      </c>
      <c r="LE3673" s="1"/>
    </row>
    <row r="3674" spans="43:317" x14ac:dyDescent="0.25">
      <c r="AQ3674" t="str">
        <v>ZG586309 Corp</v>
      </c>
      <c r="AR3674" t="str">
        <v>XS2642199819</v>
      </c>
      <c r="AS3674" t="str">
        <v>ZG5863094</v>
      </c>
      <c r="AT3674" t="str">
        <v>BNP 12.15 12/27/28</v>
      </c>
      <c r="AU3674" s="1">
        <v>47114</v>
      </c>
      <c r="AV3674">
        <v>1000000</v>
      </c>
      <c r="LE3674" s="1"/>
    </row>
    <row r="3675" spans="43:317" x14ac:dyDescent="0.25">
      <c r="AQ3675" t="str">
        <v>ZG586414 Corp</v>
      </c>
      <c r="AR3675" t="str">
        <v>XS2642199736</v>
      </c>
      <c r="AS3675" t="str">
        <v>ZG5864142</v>
      </c>
      <c r="AT3675" t="str">
        <v>BNP 8.17 12/27/28</v>
      </c>
      <c r="AU3675" s="1">
        <v>47114</v>
      </c>
      <c r="AV3675">
        <v>1000000</v>
      </c>
      <c r="LE3675" s="1"/>
    </row>
    <row r="3676" spans="43:317" x14ac:dyDescent="0.25">
      <c r="AQ3676" t="str">
        <v>ZG586957 Corp</v>
      </c>
      <c r="AR3676" t="str">
        <v>XS2647405336</v>
      </c>
      <c r="AS3676" t="str">
        <v>ZG5869570</v>
      </c>
      <c r="AT3676" t="str">
        <v>BNP Float 12/07/26</v>
      </c>
      <c r="AU3676" s="1">
        <v>46363</v>
      </c>
      <c r="AV3676">
        <v>500000</v>
      </c>
      <c r="LE3676" s="1"/>
    </row>
    <row r="3677" spans="43:317" x14ac:dyDescent="0.25">
      <c r="AQ3677" t="str">
        <v>ZG622748 Corp</v>
      </c>
      <c r="AR3677" t="str">
        <v>XS2642220870</v>
      </c>
      <c r="AS3677" t="str">
        <v>ZG6227489</v>
      </c>
      <c r="AT3677" t="str">
        <v>BNP 6.85 01/08/29</v>
      </c>
      <c r="AU3677" s="1">
        <v>47126</v>
      </c>
      <c r="AV3677">
        <v>1250000</v>
      </c>
      <c r="LE3677" s="1"/>
    </row>
    <row r="3678" spans="43:317" x14ac:dyDescent="0.25">
      <c r="AQ3678" t="str">
        <v>ZG623679 Corp</v>
      </c>
      <c r="AR3678" t="str">
        <v>XS2656224024</v>
      </c>
      <c r="AS3678" t="str">
        <v>ZG6236795</v>
      </c>
      <c r="AT3678" t="str">
        <v>BNP Float 12/05/29</v>
      </c>
      <c r="AU3678" s="1">
        <v>47457</v>
      </c>
      <c r="AV3678">
        <v>500000</v>
      </c>
      <c r="LE3678" s="1"/>
    </row>
    <row r="3679" spans="43:317" x14ac:dyDescent="0.25">
      <c r="AQ3679" t="str">
        <v>ZG660151 Corp</v>
      </c>
      <c r="AR3679" t="str">
        <v>XS2673628744</v>
      </c>
      <c r="AS3679" t="str">
        <v>ZG6601519</v>
      </c>
      <c r="AT3679" t="str">
        <v>BNP 44.05 12/28/28</v>
      </c>
      <c r="AU3679" s="1">
        <v>47115</v>
      </c>
      <c r="AV3679">
        <v>1300000</v>
      </c>
      <c r="LE3679" s="1"/>
    </row>
    <row r="3680" spans="43:317" x14ac:dyDescent="0.25">
      <c r="AQ3680" t="str">
        <v>ZG662275 Corp</v>
      </c>
      <c r="AR3680" t="str">
        <v>XS2673635954</v>
      </c>
      <c r="AS3680" t="str">
        <v>ZG6622754</v>
      </c>
      <c r="AT3680" t="str">
        <v>BNP 40 01/08/29</v>
      </c>
      <c r="AU3680" s="1">
        <v>47126</v>
      </c>
      <c r="AV3680">
        <v>1500000</v>
      </c>
      <c r="LE3680" s="1"/>
    </row>
    <row r="3681" spans="43:317" x14ac:dyDescent="0.25">
      <c r="AQ3681" t="str">
        <v>ZG680271 Corp</v>
      </c>
      <c r="AR3681" t="str">
        <v>FR001400MOV1</v>
      </c>
      <c r="AS3681" t="str">
        <v>ZG6802711</v>
      </c>
      <c r="AT3681" t="str">
        <v>BNP 34 ¼ 01/08/29</v>
      </c>
      <c r="AU3681" s="1">
        <v>47126</v>
      </c>
      <c r="AV3681">
        <v>1500000</v>
      </c>
      <c r="LE3681" s="1"/>
    </row>
    <row r="3682" spans="43:317" x14ac:dyDescent="0.25">
      <c r="AQ3682" t="str">
        <v>ZG681081 Corp</v>
      </c>
      <c r="AR3682" t="str">
        <v>XS2673633231</v>
      </c>
      <c r="AS3682" t="str">
        <v>ZG6810813</v>
      </c>
      <c r="AT3682" t="str">
        <v>BNP 6.98 01/08/29</v>
      </c>
      <c r="AU3682" s="1">
        <v>47126</v>
      </c>
      <c r="AV3682">
        <v>1000000</v>
      </c>
      <c r="LE3682" s="1"/>
    </row>
    <row r="3683" spans="43:317" x14ac:dyDescent="0.25">
      <c r="AQ3683" t="str">
        <v>ZG681089 Corp</v>
      </c>
      <c r="AR3683" t="str">
        <v>XS2673631706</v>
      </c>
      <c r="AS3683" t="str">
        <v>ZG6810896</v>
      </c>
      <c r="AT3683" t="str">
        <v>BNP 6 01/08/29</v>
      </c>
      <c r="AU3683" s="1">
        <v>47126</v>
      </c>
      <c r="AV3683">
        <v>11600000</v>
      </c>
      <c r="LE3683" s="1"/>
    </row>
    <row r="3684" spans="43:317" x14ac:dyDescent="0.25">
      <c r="AQ3684" t="str">
        <v>ZG681548 Corp</v>
      </c>
      <c r="AR3684" t="str">
        <v>XS2673636416</v>
      </c>
      <c r="AS3684" t="str">
        <v>ZG6815481</v>
      </c>
      <c r="AT3684" t="str">
        <v>BNP 110 01/06/34</v>
      </c>
      <c r="AU3684" s="1">
        <v>48950</v>
      </c>
      <c r="AV3684">
        <v>375000</v>
      </c>
      <c r="LE3684" s="1"/>
    </row>
    <row r="3685" spans="43:317" x14ac:dyDescent="0.25">
      <c r="AQ3685" t="str">
        <v>ZG684116 Corp</v>
      </c>
      <c r="AR3685" t="str">
        <v>XS2669929718</v>
      </c>
      <c r="AS3685" t="str">
        <v>ZG6841164</v>
      </c>
      <c r="AT3685" t="str">
        <v>BNP 40 ½ 12/27/28</v>
      </c>
      <c r="AU3685" s="1">
        <v>47114</v>
      </c>
      <c r="AV3685">
        <v>500000</v>
      </c>
      <c r="LE3685" s="1"/>
    </row>
    <row r="3686" spans="43:317" x14ac:dyDescent="0.25">
      <c r="AQ3686" t="str">
        <v>ZG694648 Corp</v>
      </c>
      <c r="AR3686" t="str">
        <v>XS2677104650</v>
      </c>
      <c r="AS3686" t="str">
        <v>ZG6946484</v>
      </c>
      <c r="AT3686" t="str">
        <v>BNP 68.87 01/08/31</v>
      </c>
      <c r="AU3686" s="1">
        <v>47856</v>
      </c>
      <c r="AV3686">
        <v>1200000</v>
      </c>
      <c r="LE3686" s="1"/>
    </row>
    <row r="3687" spans="43:317" x14ac:dyDescent="0.25">
      <c r="AQ3687" t="str">
        <v>ZG696383 Corp</v>
      </c>
      <c r="AR3687" t="str">
        <v>XS2676684348</v>
      </c>
      <c r="AS3687" t="str">
        <v>ZG6963836</v>
      </c>
      <c r="AT3687" t="str">
        <v>BNP 5.6 01/08/29</v>
      </c>
      <c r="AU3687" s="1">
        <v>47126</v>
      </c>
      <c r="AV3687">
        <v>1500000</v>
      </c>
      <c r="LE3687" s="1"/>
    </row>
    <row r="3688" spans="43:317" x14ac:dyDescent="0.25">
      <c r="AQ3688" t="str">
        <v>ZG710824 Corp</v>
      </c>
      <c r="AR3688" t="str">
        <v>XS2673631532</v>
      </c>
      <c r="AS3688" t="str">
        <v>ZG7108241</v>
      </c>
      <c r="AT3688" t="str">
        <v>BNP 40 01/08/29</v>
      </c>
      <c r="AU3688" s="1">
        <v>47126</v>
      </c>
      <c r="AV3688">
        <v>2000000</v>
      </c>
      <c r="LE3688" s="1"/>
    </row>
    <row r="3689" spans="43:317" x14ac:dyDescent="0.25">
      <c r="AQ3689" t="str">
        <v>ZG710865 Corp</v>
      </c>
      <c r="AR3689" t="str">
        <v>XS2676681757</v>
      </c>
      <c r="AS3689" t="str">
        <v>ZG7108654</v>
      </c>
      <c r="AT3689" t="str">
        <v>BNP 37 ½ 01/08/29</v>
      </c>
      <c r="AU3689" s="1">
        <v>47126</v>
      </c>
      <c r="AV3689">
        <v>500000</v>
      </c>
      <c r="LE3689" s="1"/>
    </row>
    <row r="3690" spans="43:317" x14ac:dyDescent="0.25">
      <c r="AQ3690" t="str">
        <v>ZG710962 Corp</v>
      </c>
      <c r="AR3690" t="str">
        <v>XS2676681831</v>
      </c>
      <c r="AS3690" t="str">
        <v>ZG7109629</v>
      </c>
      <c r="AT3690" t="str">
        <v>BNP 35 01/08/29</v>
      </c>
      <c r="AU3690" s="1">
        <v>47126</v>
      </c>
      <c r="AV3690">
        <v>500000</v>
      </c>
      <c r="LE3690" s="1"/>
    </row>
    <row r="3691" spans="43:317" x14ac:dyDescent="0.25">
      <c r="AQ3691" t="str">
        <v>ZG713084 Corp</v>
      </c>
      <c r="AR3691" t="str">
        <v>XS2673636507</v>
      </c>
      <c r="AS3691" t="str">
        <v>ZG7130849</v>
      </c>
      <c r="AT3691" t="str">
        <v>BNP 110 01/06/34</v>
      </c>
      <c r="AU3691" s="1">
        <v>48950</v>
      </c>
      <c r="AV3691">
        <v>250000</v>
      </c>
      <c r="LE3691" s="1"/>
    </row>
    <row r="3692" spans="43:317" x14ac:dyDescent="0.25">
      <c r="AQ3692" t="str">
        <v>ZG715917 Corp</v>
      </c>
      <c r="AR3692" t="str">
        <v>XS2664573248</v>
      </c>
      <c r="AS3692" t="str">
        <v>ZG7159178</v>
      </c>
      <c r="AT3692" t="str">
        <v>BNP Float 06/12/27</v>
      </c>
      <c r="AU3692" s="1">
        <v>46550</v>
      </c>
      <c r="AV3692">
        <v>1000000</v>
      </c>
      <c r="LE3692" s="1"/>
    </row>
    <row r="3693" spans="43:317" x14ac:dyDescent="0.25">
      <c r="AQ3693" t="str">
        <v>ZG727468 Corp</v>
      </c>
      <c r="AR3693" t="str">
        <v>XS2677102522</v>
      </c>
      <c r="AS3693" t="str">
        <v>ZG7274688</v>
      </c>
      <c r="AT3693" t="str">
        <v>BNP 9 01/08/29</v>
      </c>
      <c r="AU3693" s="1">
        <v>47126</v>
      </c>
      <c r="AV3693">
        <v>400000</v>
      </c>
      <c r="LE3693" s="1"/>
    </row>
    <row r="3694" spans="43:317" x14ac:dyDescent="0.25">
      <c r="AQ3694" t="str">
        <v>ZG744204 Corp</v>
      </c>
      <c r="AR3694" t="str">
        <v>XS2677109618</v>
      </c>
      <c r="AS3694" t="str">
        <v>ZG7442046</v>
      </c>
      <c r="AT3694" t="str">
        <v>BNP 5.66 01/08/29</v>
      </c>
      <c r="AU3694" s="1">
        <v>47126</v>
      </c>
      <c r="AV3694">
        <v>600000</v>
      </c>
      <c r="LE3694" s="1"/>
    </row>
    <row r="3695" spans="43:317" x14ac:dyDescent="0.25">
      <c r="AQ3695" t="str">
        <v>ZG745156 Corp</v>
      </c>
      <c r="AR3695" t="str">
        <v>XS2677112836</v>
      </c>
      <c r="AS3695" t="str">
        <v>ZG7451567</v>
      </c>
      <c r="AT3695" t="str">
        <v>BNP 8.59 01/08/29</v>
      </c>
      <c r="AU3695" s="1">
        <v>47126</v>
      </c>
      <c r="AV3695">
        <v>1400000</v>
      </c>
      <c r="LE3695" s="1"/>
    </row>
    <row r="3696" spans="43:317" x14ac:dyDescent="0.25">
      <c r="AQ3696" t="str">
        <v>ZG745164 Corp</v>
      </c>
      <c r="AR3696" t="str">
        <v>XS2677104064</v>
      </c>
      <c r="AS3696" t="str">
        <v>ZG7451641</v>
      </c>
      <c r="AT3696" t="str">
        <v>BNP 33.55 01/08/29</v>
      </c>
      <c r="AU3696" s="1">
        <v>47126</v>
      </c>
      <c r="AV3696">
        <v>6840000</v>
      </c>
      <c r="LE3696" s="1"/>
    </row>
    <row r="3697" spans="43:317" x14ac:dyDescent="0.25">
      <c r="AQ3697" t="str">
        <v>ZG745430 Corp</v>
      </c>
      <c r="AR3697" t="str">
        <v>XS2677113305</v>
      </c>
      <c r="AS3697" t="str">
        <v>ZG7454306</v>
      </c>
      <c r="AT3697" t="str">
        <v>BNP 7.4 01/08/29</v>
      </c>
      <c r="AU3697" s="1">
        <v>47126</v>
      </c>
      <c r="AV3697">
        <v>2610000</v>
      </c>
      <c r="LE3697" s="1"/>
    </row>
    <row r="3698" spans="43:317" x14ac:dyDescent="0.25">
      <c r="AQ3698" t="str">
        <v>ZG749170 Corp</v>
      </c>
      <c r="AR3698" t="str">
        <v>XS2123779295</v>
      </c>
      <c r="AS3698" t="str">
        <v>ZG7491704</v>
      </c>
      <c r="AT3698" t="str">
        <v>BNP 34 ¼ 12/27/28</v>
      </c>
      <c r="AU3698" s="1">
        <v>47114</v>
      </c>
      <c r="AV3698">
        <v>500000</v>
      </c>
      <c r="LE3698" s="1"/>
    </row>
    <row r="3699" spans="43:317" x14ac:dyDescent="0.25">
      <c r="AQ3699" t="str">
        <v>ZG749817 Corp</v>
      </c>
      <c r="AR3699" t="str">
        <v>XS2677108131</v>
      </c>
      <c r="AS3699" t="str">
        <v>ZG7498170</v>
      </c>
      <c r="AT3699" t="str">
        <v>BNP 50.4 01/08/31</v>
      </c>
      <c r="AU3699" s="1">
        <v>47856</v>
      </c>
      <c r="AV3699">
        <v>10000000</v>
      </c>
      <c r="LE3699" s="1"/>
    </row>
    <row r="3700" spans="43:317" x14ac:dyDescent="0.25">
      <c r="AQ3700" t="str">
        <v>ZG753098 Corp</v>
      </c>
      <c r="AR3700" t="str">
        <v>XS2673644865</v>
      </c>
      <c r="AS3700" t="str">
        <v>ZG7530980</v>
      </c>
      <c r="AT3700" t="str">
        <v>BNP Float 12/20/26</v>
      </c>
      <c r="AU3700" s="1">
        <v>46376</v>
      </c>
      <c r="AV3700">
        <v>1000000</v>
      </c>
      <c r="LE3700" s="1"/>
    </row>
    <row r="3701" spans="43:317" x14ac:dyDescent="0.25">
      <c r="AQ3701" t="str">
        <v>ZG760920 Corp</v>
      </c>
      <c r="AR3701" t="str">
        <v>XS2673647538</v>
      </c>
      <c r="AS3701" t="str">
        <v>ZG7609206</v>
      </c>
      <c r="AT3701" t="str">
        <v>BNP 5.98 01/08/29</v>
      </c>
      <c r="AU3701" s="1">
        <v>47126</v>
      </c>
      <c r="AV3701">
        <v>3750000</v>
      </c>
      <c r="LE3701" s="1"/>
    </row>
    <row r="3702" spans="43:317" x14ac:dyDescent="0.25">
      <c r="AQ3702" t="str">
        <v>ZG761316 Corp</v>
      </c>
      <c r="AR3702" t="str">
        <v>XS2677121233</v>
      </c>
      <c r="AS3702" t="str">
        <v>ZG7613166</v>
      </c>
      <c r="AT3702" t="str">
        <v>BNP Float 01/08/29</v>
      </c>
      <c r="AU3702" s="1">
        <v>47126</v>
      </c>
      <c r="AV3702">
        <v>4000000</v>
      </c>
      <c r="LE3702" s="1"/>
    </row>
    <row r="3703" spans="43:317" x14ac:dyDescent="0.25">
      <c r="AQ3703" t="str">
        <v>ZG798754 Corp</v>
      </c>
      <c r="AR3703" t="str">
        <v>XS2677124922</v>
      </c>
      <c r="AS3703" t="str">
        <v>ZG7987545</v>
      </c>
      <c r="AT3703" t="str">
        <v>BNP 6.57 01/08/29</v>
      </c>
      <c r="AU3703" s="1">
        <v>47126</v>
      </c>
      <c r="AV3703">
        <v>500000</v>
      </c>
      <c r="LE3703" s="1"/>
    </row>
    <row r="3704" spans="43:317" x14ac:dyDescent="0.25">
      <c r="AQ3704" t="str">
        <v>ZG800752 Corp</v>
      </c>
      <c r="AR3704" t="str">
        <v>XS2677124336</v>
      </c>
      <c r="AS3704" t="str">
        <v>ZG8007525</v>
      </c>
      <c r="AT3704" t="str">
        <v>BNP 4 ¾ 01/08/29</v>
      </c>
      <c r="AU3704" s="1">
        <v>47126</v>
      </c>
      <c r="AV3704">
        <v>700000</v>
      </c>
      <c r="LE3704" s="1"/>
    </row>
    <row r="3705" spans="43:317" x14ac:dyDescent="0.25">
      <c r="AQ3705" t="str">
        <v>ZG810882 Corp</v>
      </c>
      <c r="AR3705" t="str">
        <v>XS2677123528</v>
      </c>
      <c r="AS3705" t="str">
        <v>ZG8108828</v>
      </c>
      <c r="AT3705" t="str">
        <v>BNP 6.65 01/08/29</v>
      </c>
      <c r="AU3705" s="1">
        <v>47126</v>
      </c>
      <c r="AV3705">
        <v>1000000</v>
      </c>
      <c r="LE3705" s="1"/>
    </row>
    <row r="3706" spans="43:317" x14ac:dyDescent="0.25">
      <c r="AQ3706" t="str">
        <v>ZG817584 Corp</v>
      </c>
      <c r="AR3706" t="str">
        <v>XS2677120854</v>
      </c>
      <c r="AS3706" t="str">
        <v>ZG8175843</v>
      </c>
      <c r="AT3706" t="str">
        <v>BNP 7 ½ 01/07/27</v>
      </c>
      <c r="AU3706" s="1">
        <v>46394</v>
      </c>
      <c r="AV3706">
        <v>1000000</v>
      </c>
      <c r="LE3706" s="1"/>
    </row>
    <row r="3707" spans="43:317" x14ac:dyDescent="0.25">
      <c r="AQ3707" t="str">
        <v>ZG817603 Corp</v>
      </c>
      <c r="AR3707" t="str">
        <v>XS2677126976</v>
      </c>
      <c r="AS3707" t="str">
        <v>ZG8176031</v>
      </c>
      <c r="AT3707" t="str">
        <v>BNP 5.4 12/29/28</v>
      </c>
      <c r="AU3707" s="1">
        <v>47116</v>
      </c>
      <c r="AV3707">
        <v>1200000</v>
      </c>
      <c r="LE3707" s="1"/>
    </row>
    <row r="3708" spans="43:317" x14ac:dyDescent="0.25">
      <c r="AQ3708" t="str">
        <v>ZG817764 Corp</v>
      </c>
      <c r="AR3708" t="str">
        <v>XS2677126463</v>
      </c>
      <c r="AS3708" t="str">
        <v>ZG8177641</v>
      </c>
      <c r="AT3708" t="str">
        <v>BNP 5.45 12/29/28</v>
      </c>
      <c r="AU3708" s="1">
        <v>47116</v>
      </c>
      <c r="AV3708">
        <v>1200000</v>
      </c>
      <c r="LE3708" s="1"/>
    </row>
    <row r="3709" spans="43:317" x14ac:dyDescent="0.25">
      <c r="AQ3709" t="str">
        <v>ZG824523 Corp</v>
      </c>
      <c r="AR3709" t="str">
        <v>XS2677142742</v>
      </c>
      <c r="AS3709" t="str">
        <v>ZG8245232</v>
      </c>
      <c r="AT3709" t="str">
        <v>BNP 6.4 01/08/29</v>
      </c>
      <c r="AU3709" s="1">
        <v>47126</v>
      </c>
      <c r="AV3709">
        <v>500000</v>
      </c>
      <c r="LE3709" s="1"/>
    </row>
    <row r="3710" spans="43:317" x14ac:dyDescent="0.25">
      <c r="AQ3710" t="str">
        <v>ZG827247 Corp</v>
      </c>
      <c r="AR3710" t="str">
        <v>XS2677125903</v>
      </c>
      <c r="AS3710" t="str">
        <v>ZG8272475</v>
      </c>
      <c r="AT3710" t="str">
        <v>BNP 5 ½ 12/29/28</v>
      </c>
      <c r="AU3710" s="1">
        <v>47116</v>
      </c>
      <c r="AV3710">
        <v>1200000</v>
      </c>
      <c r="LE3710" s="1"/>
    </row>
    <row r="3711" spans="43:317" x14ac:dyDescent="0.25">
      <c r="AQ3711" t="str">
        <v>ZG833874 Corp</v>
      </c>
      <c r="AR3711" t="str">
        <v>XS2677126380</v>
      </c>
      <c r="AS3711" t="str">
        <v>ZG8338748</v>
      </c>
      <c r="AT3711" t="str">
        <v>BNP 5.2 12/29/28</v>
      </c>
      <c r="AU3711" s="1">
        <v>47116</v>
      </c>
      <c r="AV3711">
        <v>1200000</v>
      </c>
      <c r="LE3711" s="1"/>
    </row>
    <row r="3712" spans="43:317" x14ac:dyDescent="0.25">
      <c r="AQ3712" t="str">
        <v>ZG834831 Corp</v>
      </c>
      <c r="AR3712" t="str">
        <v>XS2677124500</v>
      </c>
      <c r="AS3712" t="str">
        <v>ZG8348317</v>
      </c>
      <c r="AT3712" t="str">
        <v>BNP 5.6 12/29/28</v>
      </c>
      <c r="AU3712" s="1">
        <v>47116</v>
      </c>
      <c r="AV3712">
        <v>1200000</v>
      </c>
      <c r="LE3712" s="1"/>
    </row>
    <row r="3713" spans="43:317" x14ac:dyDescent="0.25">
      <c r="AQ3713" t="str">
        <v>ZG835230 Corp</v>
      </c>
      <c r="AR3713" t="str">
        <v>XS2677126034</v>
      </c>
      <c r="AS3713" t="str">
        <v>ZG8352301</v>
      </c>
      <c r="AT3713" t="str">
        <v>BNP 5.3 12/29/28</v>
      </c>
      <c r="AU3713" s="1">
        <v>47116</v>
      </c>
      <c r="AV3713">
        <v>1200000</v>
      </c>
      <c r="LE3713" s="1"/>
    </row>
    <row r="3714" spans="43:317" x14ac:dyDescent="0.25">
      <c r="AQ3714" t="str">
        <v>ZG846097 Corp</v>
      </c>
      <c r="AR3714" t="str">
        <v>XS2669957099</v>
      </c>
      <c r="AS3714" t="str">
        <v>ZG8460971</v>
      </c>
      <c r="AT3714" t="str">
        <v>BNP 34.2 12/23/28</v>
      </c>
      <c r="AU3714" s="1">
        <v>47110</v>
      </c>
      <c r="AV3714">
        <v>2000000</v>
      </c>
      <c r="LE3714" s="1"/>
    </row>
    <row r="3715" spans="43:317" x14ac:dyDescent="0.25">
      <c r="AQ3715" t="str">
        <v>ZG847763 Corp</v>
      </c>
      <c r="AR3715" t="str">
        <v>XS2680136871</v>
      </c>
      <c r="AS3715" t="str">
        <v>ZG8477637</v>
      </c>
      <c r="AT3715" t="str">
        <v>BNP 9.4 01/15/29</v>
      </c>
      <c r="AU3715" s="1">
        <v>47133</v>
      </c>
      <c r="AV3715">
        <v>350000</v>
      </c>
      <c r="LE3715" s="1"/>
    </row>
    <row r="3716" spans="43:317" x14ac:dyDescent="0.25">
      <c r="AQ3716" t="str">
        <v>ZG850433 Corp</v>
      </c>
      <c r="AR3716" t="str">
        <v>XS2669958493</v>
      </c>
      <c r="AS3716" t="str">
        <v>ZG8504331</v>
      </c>
      <c r="AT3716" t="str">
        <v>BNP 34 ½ 12/23/28</v>
      </c>
      <c r="AU3716" s="1">
        <v>47110</v>
      </c>
      <c r="AV3716">
        <v>2000000</v>
      </c>
      <c r="LE3716" s="1"/>
    </row>
    <row r="3717" spans="43:317" x14ac:dyDescent="0.25">
      <c r="AQ3717" t="str">
        <v>ZG850819 Corp</v>
      </c>
      <c r="AR3717" t="str">
        <v>XS2669958907</v>
      </c>
      <c r="AS3717" t="str">
        <v>ZG8508191</v>
      </c>
      <c r="AT3717" t="str">
        <v>BNP 46.95 12/23/28</v>
      </c>
      <c r="AU3717" s="1">
        <v>47110</v>
      </c>
      <c r="AV3717">
        <v>2000000</v>
      </c>
      <c r="LE3717" s="1"/>
    </row>
    <row r="3718" spans="43:317" x14ac:dyDescent="0.25">
      <c r="AQ3718" t="str">
        <v>ZG850824 Corp</v>
      </c>
      <c r="AR3718" t="str">
        <v>XS2677142072</v>
      </c>
      <c r="AS3718" t="str">
        <v>ZG8508241</v>
      </c>
      <c r="AT3718" t="str">
        <v>BNP Float 12/28/28</v>
      </c>
      <c r="AU3718" s="1">
        <v>47115</v>
      </c>
      <c r="AV3718">
        <v>1000000</v>
      </c>
      <c r="LE3718" s="1"/>
    </row>
    <row r="3719" spans="43:317" x14ac:dyDescent="0.25">
      <c r="AQ3719" t="str">
        <v>ZG850825 Corp</v>
      </c>
      <c r="AR3719" t="str">
        <v>XS2669958733</v>
      </c>
      <c r="AS3719" t="str">
        <v>ZG8508258</v>
      </c>
      <c r="AT3719" t="str">
        <v>BNP 34.6 12/23/28</v>
      </c>
      <c r="AU3719" s="1">
        <v>47110</v>
      </c>
      <c r="AV3719">
        <v>2000000</v>
      </c>
      <c r="LE3719" s="1"/>
    </row>
    <row r="3720" spans="43:317" x14ac:dyDescent="0.25">
      <c r="AQ3720" t="str">
        <v>ZG851494 Corp</v>
      </c>
      <c r="AR3720" t="str">
        <v>XS2669970191</v>
      </c>
      <c r="AS3720" t="str">
        <v>ZG8514942</v>
      </c>
      <c r="AT3720" t="str">
        <v>BNP 0 12/23/28</v>
      </c>
      <c r="AU3720" s="1">
        <v>47110</v>
      </c>
      <c r="AV3720">
        <v>1300000</v>
      </c>
      <c r="LE3720" s="1"/>
    </row>
    <row r="3721" spans="43:317" x14ac:dyDescent="0.25">
      <c r="AQ3721" t="str">
        <v>ZG851513 Corp</v>
      </c>
      <c r="AR3721" t="str">
        <v>XS2669957339</v>
      </c>
      <c r="AS3721" t="str">
        <v>ZG8515139</v>
      </c>
      <c r="AT3721" t="str">
        <v>BNP 33.65 12/23/28</v>
      </c>
      <c r="AU3721" s="1">
        <v>47110</v>
      </c>
      <c r="AV3721">
        <v>2000000</v>
      </c>
      <c r="LE3721" s="1"/>
    </row>
    <row r="3722" spans="43:317" x14ac:dyDescent="0.25">
      <c r="AQ3722" t="str">
        <v>ZG851728 Corp</v>
      </c>
      <c r="AR3722" t="str">
        <v>XS2669957255</v>
      </c>
      <c r="AS3722" t="str">
        <v>ZG8517283</v>
      </c>
      <c r="AT3722" t="str">
        <v>BNP 33 ½ 12/23/28</v>
      </c>
      <c r="AU3722" s="1">
        <v>47110</v>
      </c>
      <c r="AV3722">
        <v>2000000</v>
      </c>
      <c r="LE3722" s="1"/>
    </row>
    <row r="3723" spans="43:317" x14ac:dyDescent="0.25">
      <c r="AQ3723" t="str">
        <v>ZG852521 Corp</v>
      </c>
      <c r="AR3723" t="str">
        <v>XS2669957768</v>
      </c>
      <c r="AS3723" t="str">
        <v>ZG8525211</v>
      </c>
      <c r="AT3723" t="str">
        <v>BNP 46 12/23/28</v>
      </c>
      <c r="AU3723" s="1">
        <v>47110</v>
      </c>
      <c r="AV3723">
        <v>2000000</v>
      </c>
      <c r="LE3723" s="1"/>
    </row>
    <row r="3724" spans="43:317" x14ac:dyDescent="0.25">
      <c r="AQ3724" t="str">
        <v>ZG856705 Corp</v>
      </c>
      <c r="AR3724" t="str">
        <v>XS2680138224</v>
      </c>
      <c r="AS3724" t="str">
        <v>ZG8567056</v>
      </c>
      <c r="AT3724" t="str">
        <v>BNP 41 ¼ 01/08/29</v>
      </c>
      <c r="AU3724" s="1">
        <v>47126</v>
      </c>
      <c r="AV3724">
        <v>940000</v>
      </c>
      <c r="LE3724" s="1"/>
    </row>
    <row r="3725" spans="43:317" x14ac:dyDescent="0.25">
      <c r="AQ3725" t="str">
        <v>ZG883032 Corp</v>
      </c>
      <c r="AR3725" t="str">
        <v>XS2669970357</v>
      </c>
      <c r="AS3725" t="str">
        <v>ZG8830322</v>
      </c>
      <c r="AT3725" t="str">
        <v>BNP 0 12/23/28</v>
      </c>
      <c r="AU3725" s="1">
        <v>47110</v>
      </c>
      <c r="AV3725">
        <v>1100000</v>
      </c>
      <c r="LE3725" s="1"/>
    </row>
    <row r="3726" spans="43:317" x14ac:dyDescent="0.25">
      <c r="AQ3726" t="str">
        <v>ZG887266 Corp</v>
      </c>
      <c r="AR3726" t="str">
        <v>XS2615068074</v>
      </c>
      <c r="AS3726" t="str">
        <v>ZG8872662</v>
      </c>
      <c r="AT3726" t="str">
        <v>BNP 5.57 12/23/28</v>
      </c>
      <c r="AU3726" s="1">
        <v>47110</v>
      </c>
      <c r="AV3726">
        <v>500000</v>
      </c>
      <c r="LE3726" s="1"/>
    </row>
    <row r="3727" spans="43:317" x14ac:dyDescent="0.25">
      <c r="AQ3727" t="str">
        <v>ZG887284 Corp</v>
      </c>
      <c r="AR3727" t="str">
        <v>XS2673663659</v>
      </c>
      <c r="AS3727" t="str">
        <v>ZG8872845</v>
      </c>
      <c r="AT3727" t="str">
        <v>BNP 5.44 12/23/28</v>
      </c>
      <c r="AU3727" s="1">
        <v>47110</v>
      </c>
      <c r="AV3727">
        <v>500000</v>
      </c>
      <c r="LE3727" s="1"/>
    </row>
    <row r="3728" spans="43:317" x14ac:dyDescent="0.25">
      <c r="AQ3728" t="str">
        <v>ZG889140 Corp</v>
      </c>
      <c r="AR3728" t="str">
        <v>XS2680148025</v>
      </c>
      <c r="AS3728" t="str">
        <v>ZG8891407</v>
      </c>
      <c r="AT3728" t="str">
        <v>BNP 64.05 01/08/31</v>
      </c>
      <c r="AU3728" s="1">
        <v>47856</v>
      </c>
      <c r="AV3728">
        <v>2000000</v>
      </c>
      <c r="LE3728" s="1"/>
    </row>
    <row r="3729" spans="43:317" x14ac:dyDescent="0.25">
      <c r="AQ3729" t="str">
        <v>ZG904604 Corp</v>
      </c>
      <c r="AR3729" t="str">
        <v>XS2669963576</v>
      </c>
      <c r="AS3729" t="str">
        <v>ZG9046043</v>
      </c>
      <c r="AT3729" t="str">
        <v>BNP Float 01/03/29</v>
      </c>
      <c r="AU3729" s="1">
        <v>47121</v>
      </c>
      <c r="AV3729">
        <v>6500000</v>
      </c>
      <c r="LE3729" s="1"/>
    </row>
    <row r="3730" spans="43:317" x14ac:dyDescent="0.25">
      <c r="AQ3730" t="str">
        <v>ZG906094 Corp</v>
      </c>
      <c r="AR3730" t="str">
        <v>XS2680147647</v>
      </c>
      <c r="AS3730" t="str">
        <v>ZG9060945</v>
      </c>
      <c r="AT3730" t="str">
        <v>BNP 30.8 12/28/28</v>
      </c>
      <c r="AU3730" s="1">
        <v>47115</v>
      </c>
      <c r="AV3730">
        <v>1000000</v>
      </c>
      <c r="LE3730" s="1"/>
    </row>
    <row r="3731" spans="43:317" x14ac:dyDescent="0.25">
      <c r="AQ3731" t="str">
        <v>ZG906364 Corp</v>
      </c>
      <c r="AR3731" t="str">
        <v>XS2526303925</v>
      </c>
      <c r="AS3731" t="str">
        <v>ZG9063642</v>
      </c>
      <c r="AT3731" t="str">
        <v>BNP 5 ½ 01/08/29</v>
      </c>
      <c r="AU3731" s="1">
        <v>47126</v>
      </c>
      <c r="AV3731">
        <v>1100000</v>
      </c>
      <c r="LE3731" s="1"/>
    </row>
    <row r="3732" spans="43:317" x14ac:dyDescent="0.25">
      <c r="AQ3732" t="str">
        <v>ZG907452 Corp</v>
      </c>
      <c r="AR3732" t="str">
        <v>XS2680147308</v>
      </c>
      <c r="AS3732" t="str">
        <v>ZG9074524</v>
      </c>
      <c r="AT3732" t="str">
        <v>BNP 30.9 12/28/28</v>
      </c>
      <c r="AU3732" s="1">
        <v>47115</v>
      </c>
      <c r="AV3732">
        <v>1000000</v>
      </c>
      <c r="LE3732" s="1"/>
    </row>
    <row r="3733" spans="43:317" x14ac:dyDescent="0.25">
      <c r="AQ3733" t="str">
        <v>ZG909163 Corp</v>
      </c>
      <c r="AR3733" t="str">
        <v>XS2677147204</v>
      </c>
      <c r="AS3733" t="str">
        <v>ZG9091635</v>
      </c>
      <c r="AT3733" t="str">
        <v>BNP 0 01/08/26</v>
      </c>
      <c r="AU3733" s="1">
        <v>46030</v>
      </c>
      <c r="AV3733">
        <v>1100000</v>
      </c>
      <c r="LE3733" s="1"/>
    </row>
    <row r="3734" spans="43:317" x14ac:dyDescent="0.25">
      <c r="AQ3734" t="str">
        <v>ZG911022 Corp</v>
      </c>
      <c r="AR3734" t="str">
        <v>XS2680147720</v>
      </c>
      <c r="AS3734" t="str">
        <v>ZG9110229</v>
      </c>
      <c r="AT3734" t="str">
        <v>BNP 30.7 12/28/28</v>
      </c>
      <c r="AU3734" s="1">
        <v>47115</v>
      </c>
      <c r="AV3734">
        <v>1500000</v>
      </c>
      <c r="LE3734" s="1"/>
    </row>
    <row r="3735" spans="43:317" x14ac:dyDescent="0.25">
      <c r="AQ3735" t="str">
        <v>ZG912607 Corp</v>
      </c>
      <c r="AR3735" t="str">
        <v>XS2677146149</v>
      </c>
      <c r="AS3735" t="str">
        <v>ZG9126076</v>
      </c>
      <c r="AT3735" t="str">
        <v>BNP 5.9 01/08/29</v>
      </c>
      <c r="AU3735" s="1">
        <v>47126</v>
      </c>
      <c r="AV3735">
        <v>3000000</v>
      </c>
      <c r="LE3735" s="1"/>
    </row>
    <row r="3736" spans="43:317" x14ac:dyDescent="0.25">
      <c r="AQ3736" t="str">
        <v>ZG916447 Corp</v>
      </c>
      <c r="AR3736" t="str">
        <v>XS2680098097</v>
      </c>
      <c r="AS3736" t="str">
        <v>ZG9164473</v>
      </c>
      <c r="AT3736" t="str">
        <v>BNP 5.85 01/08/29</v>
      </c>
      <c r="AU3736" s="1">
        <v>47126</v>
      </c>
      <c r="AV3736">
        <v>1000000</v>
      </c>
      <c r="LE3736" s="1"/>
    </row>
    <row r="3737" spans="43:317" x14ac:dyDescent="0.25">
      <c r="AQ3737" t="str">
        <v>ZG926381 Corp</v>
      </c>
      <c r="AR3737" t="str">
        <v>XS2677148350</v>
      </c>
      <c r="AS3737" t="str">
        <v>ZG9263812</v>
      </c>
      <c r="AT3737" t="str">
        <v>BNP 59 ½ 01/08/31</v>
      </c>
      <c r="AU3737" s="1">
        <v>47856</v>
      </c>
      <c r="AV3737">
        <v>500000</v>
      </c>
      <c r="LE3737" s="1"/>
    </row>
    <row r="3738" spans="43:317" x14ac:dyDescent="0.25">
      <c r="AQ3738" t="str">
        <v>ZG939712 Corp</v>
      </c>
      <c r="AR3738" t="str">
        <v>XS2677147626</v>
      </c>
      <c r="AS3738" t="str">
        <v>ZG9397123</v>
      </c>
      <c r="AT3738" t="str">
        <v>BNP 49 12/30/30</v>
      </c>
      <c r="AU3738" s="1">
        <v>47847</v>
      </c>
      <c r="AV3738">
        <v>1000000</v>
      </c>
      <c r="LE3738" s="1"/>
    </row>
    <row r="3739" spans="43:317" x14ac:dyDescent="0.25">
      <c r="AQ3739" t="str">
        <v>ZG941257 Corp</v>
      </c>
      <c r="AR3739" t="str">
        <v>XS2677147469</v>
      </c>
      <c r="AS3739" t="str">
        <v>ZG9412575</v>
      </c>
      <c r="AT3739" t="str">
        <v>BNP 6 ½ 07/05/29</v>
      </c>
      <c r="AU3739" s="1">
        <v>47304</v>
      </c>
      <c r="AV3739">
        <v>3000000</v>
      </c>
      <c r="LE3739" s="1"/>
    </row>
    <row r="3740" spans="43:317" x14ac:dyDescent="0.25">
      <c r="AQ3740" t="str">
        <v>ZG943859 Corp</v>
      </c>
      <c r="AR3740" t="str">
        <v>XS2677114295</v>
      </c>
      <c r="AS3740" t="str">
        <v>ZG9438596</v>
      </c>
      <c r="AT3740" t="str">
        <v>BNP Float 01/02/27</v>
      </c>
      <c r="AU3740" s="1">
        <v>46389</v>
      </c>
      <c r="AV3740">
        <v>4000000</v>
      </c>
      <c r="LE3740" s="1"/>
    </row>
    <row r="3741" spans="43:317" x14ac:dyDescent="0.25">
      <c r="AQ3741" t="str">
        <v>ZG944093 Corp</v>
      </c>
      <c r="AR3741" t="str">
        <v>XS2680114472</v>
      </c>
      <c r="AS3741" t="str">
        <v>ZG9440931</v>
      </c>
      <c r="AT3741" t="str">
        <v>BNP 61.6 01/08/31</v>
      </c>
      <c r="AU3741" s="1">
        <v>47856</v>
      </c>
      <c r="AV3741">
        <v>1000000</v>
      </c>
      <c r="LE3741" s="1"/>
    </row>
    <row r="3742" spans="43:317" x14ac:dyDescent="0.25">
      <c r="AQ3742" t="str">
        <v>ZG944914 Corp</v>
      </c>
      <c r="AR3742" t="str">
        <v>XS2677146735</v>
      </c>
      <c r="AS3742" t="str">
        <v>ZG9449148</v>
      </c>
      <c r="AT3742" t="str">
        <v>BNP 33 ½ 01/08/29</v>
      </c>
      <c r="AU3742" s="1">
        <v>47126</v>
      </c>
      <c r="AV3742">
        <v>500000</v>
      </c>
      <c r="LE3742" s="1"/>
    </row>
    <row r="3743" spans="43:317" x14ac:dyDescent="0.25">
      <c r="AQ3743" t="str">
        <v>ZG947901 Corp</v>
      </c>
      <c r="AR3743" t="str">
        <v>XS2680111965</v>
      </c>
      <c r="AS3743" t="str">
        <v>ZG9479012</v>
      </c>
      <c r="AT3743" t="str">
        <v>BNP 5 ¼ 01/08/29</v>
      </c>
      <c r="AU3743" s="1">
        <v>47126</v>
      </c>
      <c r="AV3743">
        <v>500000</v>
      </c>
      <c r="LE3743" s="1"/>
    </row>
    <row r="3744" spans="43:317" x14ac:dyDescent="0.25">
      <c r="AQ3744" t="str">
        <v>ZG956730 Corp</v>
      </c>
      <c r="AR3744" t="str">
        <v>XS2680112427</v>
      </c>
      <c r="AS3744" t="str">
        <v>ZG9567303</v>
      </c>
      <c r="AT3744" t="str">
        <v>BNP 9 ½ 01/08/26</v>
      </c>
      <c r="AU3744" s="1">
        <v>46030</v>
      </c>
      <c r="AV3744">
        <v>235000</v>
      </c>
      <c r="LE3744" s="1"/>
    </row>
    <row r="3745" spans="43:317" x14ac:dyDescent="0.25">
      <c r="AQ3745" t="str">
        <v>ZG981809 Corp</v>
      </c>
      <c r="AR3745" t="str">
        <v>XS2656174179</v>
      </c>
      <c r="AS3745" t="str">
        <v>ZG9818094</v>
      </c>
      <c r="AT3745" t="str">
        <v>BNP 41.6 01/08/29</v>
      </c>
      <c r="AU3745" s="1">
        <v>47126</v>
      </c>
      <c r="AV3745">
        <v>500000</v>
      </c>
      <c r="LE3745" s="1"/>
    </row>
    <row r="3746" spans="43:317" x14ac:dyDescent="0.25">
      <c r="AQ3746" t="str">
        <v>ZG982338 Corp</v>
      </c>
      <c r="AR3746" t="str">
        <v>XS2680109712</v>
      </c>
      <c r="AS3746" t="str">
        <v>ZG9823383</v>
      </c>
      <c r="AT3746" t="str">
        <v>BNP 6 ½ 07/05/29</v>
      </c>
      <c r="AU3746" s="1">
        <v>47304</v>
      </c>
      <c r="AV3746">
        <v>1000000</v>
      </c>
      <c r="LE3746" s="1"/>
    </row>
    <row r="3747" spans="43:317" x14ac:dyDescent="0.25">
      <c r="AQ3747" t="str">
        <v>ZG986108 Corp</v>
      </c>
      <c r="AR3747" t="str">
        <v>XS2680120107</v>
      </c>
      <c r="AS3747" t="str">
        <v>ZG9861086</v>
      </c>
      <c r="AT3747" t="str">
        <v>BNP 0 01/08/26</v>
      </c>
      <c r="AU3747" s="1">
        <v>46030</v>
      </c>
      <c r="AV3747">
        <v>1765000</v>
      </c>
      <c r="LE3747" s="1"/>
    </row>
    <row r="3748" spans="43:317" x14ac:dyDescent="0.25">
      <c r="AQ3748" t="str">
        <v>ZG993864 Corp</v>
      </c>
      <c r="AR3748" t="str">
        <v>XS2680123549</v>
      </c>
      <c r="AS3748" t="str">
        <v>ZG9938645</v>
      </c>
      <c r="AT3748" t="str">
        <v>BNP 6 01/08/26</v>
      </c>
      <c r="AU3748" s="1">
        <v>46030</v>
      </c>
      <c r="AV3748">
        <v>1111000</v>
      </c>
      <c r="LE3748" s="1"/>
    </row>
    <row r="3749" spans="43:317" x14ac:dyDescent="0.25">
      <c r="AQ3749" t="str">
        <v>ZG995472 Corp</v>
      </c>
      <c r="AR3749" t="str">
        <v>XS2680109043</v>
      </c>
      <c r="AS3749" t="str">
        <v>ZG9954725</v>
      </c>
      <c r="AT3749" t="str">
        <v>BNP Float 01/07/27</v>
      </c>
      <c r="AU3749" s="1">
        <v>46394</v>
      </c>
      <c r="AV3749">
        <v>535000</v>
      </c>
      <c r="LE3749" s="1"/>
    </row>
    <row r="3750" spans="43:317" x14ac:dyDescent="0.25">
      <c r="AQ3750" t="str">
        <v>ZG995648 Corp</v>
      </c>
      <c r="AR3750" t="str">
        <v>XS2615068314</v>
      </c>
      <c r="AS3750" t="str">
        <v>ZG9956480</v>
      </c>
      <c r="AT3750" t="str">
        <v>BNP 6.07 12/23/28</v>
      </c>
      <c r="AU3750" s="1">
        <v>47110</v>
      </c>
      <c r="AV3750">
        <v>1000000</v>
      </c>
      <c r="LE3750" s="1"/>
    </row>
    <row r="3751" spans="43:317" x14ac:dyDescent="0.25">
      <c r="AQ3751" t="str">
        <v>ZG995704 Corp</v>
      </c>
      <c r="AR3751" t="str">
        <v>XS2680106452</v>
      </c>
      <c r="AS3751" t="str">
        <v>ZG9957041</v>
      </c>
      <c r="AT3751" t="str">
        <v>BNP 5.7 12/23/28</v>
      </c>
      <c r="AU3751" s="1">
        <v>47110</v>
      </c>
      <c r="AV3751">
        <v>500000</v>
      </c>
      <c r="LE3751" s="1"/>
    </row>
    <row r="3752" spans="43:317" x14ac:dyDescent="0.25">
      <c r="AQ3752" t="str">
        <v>ZG995754 Corp</v>
      </c>
      <c r="AR3752" t="str">
        <v>XS2680124786</v>
      </c>
      <c r="AS3752" t="str">
        <v>ZG9957546</v>
      </c>
      <c r="AT3752" t="str">
        <v>BNP 40 01/08/29</v>
      </c>
      <c r="AU3752" s="1">
        <v>47126</v>
      </c>
      <c r="AV3752">
        <v>525000</v>
      </c>
      <c r="LE3752" s="1"/>
    </row>
    <row r="3753" spans="43:317" x14ac:dyDescent="0.25">
      <c r="AQ3753" t="str">
        <v>ZG995864 Corp</v>
      </c>
      <c r="AR3753" t="str">
        <v>XS2680140394</v>
      </c>
      <c r="AS3753" t="str">
        <v>ZG9958643</v>
      </c>
      <c r="AT3753" t="str">
        <v>BNP 5.56 12/23/28</v>
      </c>
      <c r="AU3753" s="1">
        <v>47110</v>
      </c>
      <c r="AV3753">
        <v>500000</v>
      </c>
      <c r="LE3753" s="1"/>
    </row>
    <row r="3754" spans="43:317" x14ac:dyDescent="0.25">
      <c r="AQ3754" t="str">
        <v>ZG997836 Corp</v>
      </c>
      <c r="AR3754" t="str">
        <v>XS2680140048</v>
      </c>
      <c r="AS3754" t="str">
        <v>ZG9978369</v>
      </c>
      <c r="AT3754" t="str">
        <v>BNP 5.56 12/23/28</v>
      </c>
      <c r="AU3754" s="1">
        <v>47110</v>
      </c>
      <c r="AV3754">
        <v>500000</v>
      </c>
      <c r="LE3754" s="1"/>
    </row>
    <row r="3755" spans="43:317" x14ac:dyDescent="0.25">
      <c r="AQ3755" t="str">
        <v>ZG997911 Corp</v>
      </c>
      <c r="AR3755" t="str">
        <v>XS2669973377</v>
      </c>
      <c r="AS3755" t="str">
        <v>ZG9979110</v>
      </c>
      <c r="AT3755" t="str">
        <v>BNP 6.2 01/08/29</v>
      </c>
      <c r="AU3755" s="1">
        <v>47126</v>
      </c>
      <c r="AV3755">
        <v>1000000</v>
      </c>
      <c r="LE3755" s="1"/>
    </row>
    <row r="3756" spans="43:317" x14ac:dyDescent="0.25">
      <c r="AQ3756" t="str">
        <v>ZH018492 Corp</v>
      </c>
      <c r="AR3756" t="str">
        <v>XS2621501274</v>
      </c>
      <c r="AS3756" t="str">
        <v>ZH0184924</v>
      </c>
      <c r="AT3756" t="str">
        <v>BNP 5.05 09/27/26</v>
      </c>
      <c r="AU3756" s="1">
        <v>46292</v>
      </c>
      <c r="AV3756">
        <v>20000000</v>
      </c>
      <c r="LE3756" s="1"/>
    </row>
    <row r="3757" spans="43:317" x14ac:dyDescent="0.25">
      <c r="AQ3757" t="str">
        <v>ZH020712 Corp</v>
      </c>
      <c r="AR3757" t="str">
        <v>XS2123771128</v>
      </c>
      <c r="AS3757" t="str">
        <v>ZH0207121</v>
      </c>
      <c r="AT3757" t="str">
        <v>BNP 7 01/06/28</v>
      </c>
      <c r="AU3757" s="1">
        <v>46758</v>
      </c>
      <c r="AV3757">
        <v>1000000</v>
      </c>
      <c r="LE3757" s="1"/>
    </row>
    <row r="3758" spans="43:317" x14ac:dyDescent="0.25">
      <c r="AQ3758" t="str">
        <v>ZH050069 Corp</v>
      </c>
      <c r="AR3758" t="str">
        <v>XS2601256725</v>
      </c>
      <c r="AS3758" t="str">
        <v>ZH0500699</v>
      </c>
      <c r="AT3758" t="str">
        <v>BNP 5.67 06/23/26</v>
      </c>
      <c r="AU3758" s="1">
        <v>46196</v>
      </c>
      <c r="AV3758">
        <v>1000000</v>
      </c>
      <c r="LE3758" s="1"/>
    </row>
    <row r="3759" spans="43:317" x14ac:dyDescent="0.25">
      <c r="AQ3759" t="str">
        <v>ZH059629 Corp</v>
      </c>
      <c r="AR3759" t="str">
        <v>XS2615048639</v>
      </c>
      <c r="AS3759" t="str">
        <v>ZH0596291</v>
      </c>
      <c r="AT3759" t="str">
        <v>BNP 6.65 07/05/29</v>
      </c>
      <c r="AU3759" s="1">
        <v>47304</v>
      </c>
      <c r="AV3759">
        <v>2340000</v>
      </c>
      <c r="LE3759" s="1"/>
    </row>
    <row r="3760" spans="43:317" x14ac:dyDescent="0.25">
      <c r="AQ3760" t="str">
        <v>ZH071786 Corp</v>
      </c>
      <c r="AR3760" t="str">
        <v>XS2615059594</v>
      </c>
      <c r="AS3760" t="str">
        <v>ZH0717863</v>
      </c>
      <c r="AT3760" t="str">
        <v>BNP 7 ¾ 01/08/29</v>
      </c>
      <c r="AU3760" s="1">
        <v>47126</v>
      </c>
      <c r="AV3760">
        <v>1500000</v>
      </c>
      <c r="LE3760" s="1"/>
    </row>
    <row r="3761" spans="43:317" x14ac:dyDescent="0.25">
      <c r="AQ3761" t="str">
        <v>ZH072343 Corp</v>
      </c>
      <c r="AR3761" t="str">
        <v>XS2591445585</v>
      </c>
      <c r="AS3761" t="str">
        <v>ZH0723432</v>
      </c>
      <c r="AT3761" t="str">
        <v>BNP 6.61 01/08/29</v>
      </c>
      <c r="AU3761" s="1">
        <v>47126</v>
      </c>
      <c r="AV3761">
        <v>2000000</v>
      </c>
      <c r="LE3761" s="1"/>
    </row>
    <row r="3762" spans="43:317" x14ac:dyDescent="0.25">
      <c r="AQ3762" t="str">
        <v>ZH073577 Corp</v>
      </c>
      <c r="AR3762" t="str">
        <v>XS2591441592</v>
      </c>
      <c r="AS3762" t="str">
        <v>ZH0735774</v>
      </c>
      <c r="AT3762" t="str">
        <v>BNP 6.21 01/08/29</v>
      </c>
      <c r="AU3762" s="1">
        <v>47126</v>
      </c>
      <c r="AV3762">
        <v>5600000</v>
      </c>
      <c r="LE3762" s="1"/>
    </row>
    <row r="3763" spans="43:317" x14ac:dyDescent="0.25">
      <c r="AQ3763" t="str">
        <v>ZH081122 Corp</v>
      </c>
      <c r="AR3763" t="str">
        <v>XS2605012918</v>
      </c>
      <c r="AS3763" t="str">
        <v>ZH0811229</v>
      </c>
      <c r="AT3763" t="str">
        <v>BNP Float 12/27/28</v>
      </c>
      <c r="AU3763" s="1">
        <v>47114</v>
      </c>
      <c r="AV3763">
        <v>1000000</v>
      </c>
      <c r="LE3763" s="1"/>
    </row>
    <row r="3764" spans="43:317" x14ac:dyDescent="0.25">
      <c r="AQ3764" t="str">
        <v>ZH081731 Corp</v>
      </c>
      <c r="AR3764" t="str">
        <v>XS2591445825</v>
      </c>
      <c r="AS3764" t="str">
        <v>ZH0817317</v>
      </c>
      <c r="AT3764" t="str">
        <v>BNP 8.55 01/08/29</v>
      </c>
      <c r="AU3764" s="1">
        <v>47126</v>
      </c>
      <c r="AV3764">
        <v>757000</v>
      </c>
      <c r="LE3764" s="1"/>
    </row>
    <row r="3765" spans="43:317" x14ac:dyDescent="0.25">
      <c r="AQ3765" t="str">
        <v>ZH096698 Corp</v>
      </c>
      <c r="AR3765" t="str">
        <v>XS2511026515</v>
      </c>
      <c r="AS3765" t="str">
        <v>ZH0966981</v>
      </c>
      <c r="AT3765" t="str">
        <v>BNP 5.8 06/23/28</v>
      </c>
      <c r="AU3765" s="1">
        <v>46927</v>
      </c>
      <c r="AV3765">
        <v>10250000</v>
      </c>
      <c r="LE3765" s="1"/>
    </row>
    <row r="3766" spans="43:317" x14ac:dyDescent="0.25">
      <c r="AQ3766" t="str">
        <v>ZH096710 Corp</v>
      </c>
      <c r="AR3766" t="str">
        <v>XS2604961586</v>
      </c>
      <c r="AS3766" t="str">
        <v>ZH0967104</v>
      </c>
      <c r="AT3766" t="str">
        <v>BNP Float 09/27/27</v>
      </c>
      <c r="AU3766" s="1">
        <v>46657</v>
      </c>
      <c r="AV3766">
        <v>1075000</v>
      </c>
      <c r="LE3766" s="1"/>
    </row>
    <row r="3767" spans="43:317" x14ac:dyDescent="0.25">
      <c r="AQ3767" t="str">
        <v>ZH098296 Corp</v>
      </c>
      <c r="AR3767" t="str">
        <v>XS2615032559</v>
      </c>
      <c r="AS3767" t="str">
        <v>ZH0982962</v>
      </c>
      <c r="AT3767" t="str">
        <v>BNP 5.91 06/23/28</v>
      </c>
      <c r="AU3767" s="1">
        <v>46927</v>
      </c>
      <c r="AV3767">
        <v>1000000</v>
      </c>
      <c r="LE3767" s="1"/>
    </row>
    <row r="3768" spans="43:317" x14ac:dyDescent="0.25">
      <c r="AQ3768" t="str">
        <v>ZH100270 Corp</v>
      </c>
      <c r="AR3768" t="str">
        <v>XS2511025970</v>
      </c>
      <c r="AS3768" t="str">
        <v>ZH1002703</v>
      </c>
      <c r="AT3768" t="str">
        <v>BNP 6.3 06/23/28</v>
      </c>
      <c r="AU3768" s="1">
        <v>46927</v>
      </c>
      <c r="AV3768">
        <v>1600000</v>
      </c>
      <c r="LE3768" s="1"/>
    </row>
    <row r="3769" spans="43:317" x14ac:dyDescent="0.25">
      <c r="AQ3769" t="str">
        <v>ZH108269 Corp</v>
      </c>
      <c r="AR3769" t="str">
        <v>XS2630620271</v>
      </c>
      <c r="AS3769" t="str">
        <v>ZH1082697</v>
      </c>
      <c r="AT3769" t="str">
        <v>BNP 6.24 01/08/29</v>
      </c>
      <c r="AU3769" s="1">
        <v>47126</v>
      </c>
      <c r="AV3769">
        <v>500000</v>
      </c>
      <c r="LE3769" s="1"/>
    </row>
    <row r="3770" spans="43:317" x14ac:dyDescent="0.25">
      <c r="AQ3770" t="str">
        <v>ZH112868 Corp</v>
      </c>
      <c r="AR3770" t="str">
        <v>XS2615030777</v>
      </c>
      <c r="AS3770" t="str">
        <v>ZH1128680</v>
      </c>
      <c r="AT3770" t="str">
        <v>BNP 6.74 06/23/28</v>
      </c>
      <c r="AU3770" s="1">
        <v>46927</v>
      </c>
      <c r="AV3770">
        <v>1500000</v>
      </c>
      <c r="LE3770" s="1"/>
    </row>
    <row r="3771" spans="43:317" x14ac:dyDescent="0.25">
      <c r="AQ3771" t="str">
        <v>ZH114959 Corp</v>
      </c>
      <c r="AR3771" t="str">
        <v>XS2615031072</v>
      </c>
      <c r="AS3771" t="str">
        <v>ZH1149595</v>
      </c>
      <c r="AT3771" t="str">
        <v>BNP 5.96 06/23/28</v>
      </c>
      <c r="AU3771" s="1">
        <v>46927</v>
      </c>
      <c r="AV3771">
        <v>1000000</v>
      </c>
      <c r="LE3771" s="1"/>
    </row>
    <row r="3772" spans="43:317" x14ac:dyDescent="0.25">
      <c r="AQ3772" t="str">
        <v>ZH116217 Corp</v>
      </c>
      <c r="AR3772" t="str">
        <v>XS2630621758</v>
      </c>
      <c r="AS3772" t="str">
        <v>ZH1162176</v>
      </c>
      <c r="AT3772" t="str">
        <v>BNP 5.82 12/29/26</v>
      </c>
      <c r="AU3772" s="1">
        <v>46385</v>
      </c>
      <c r="AV3772">
        <v>2000000</v>
      </c>
      <c r="LE3772" s="1"/>
    </row>
    <row r="3773" spans="43:317" x14ac:dyDescent="0.25">
      <c r="AQ3773" t="str">
        <v>ZH126175 Corp</v>
      </c>
      <c r="AR3773" t="str">
        <v>XS2630621832</v>
      </c>
      <c r="AS3773" t="str">
        <v>ZH1261754</v>
      </c>
      <c r="AT3773" t="str">
        <v>BNP 6.39 01/08/29</v>
      </c>
      <c r="AU3773" s="1">
        <v>47126</v>
      </c>
      <c r="AV3773">
        <v>2000000</v>
      </c>
      <c r="LE3773" s="1"/>
    </row>
    <row r="3774" spans="43:317" x14ac:dyDescent="0.25">
      <c r="AQ3774" t="str">
        <v>ZH126252 Corp</v>
      </c>
      <c r="AR3774" t="str">
        <v>XS2615031239</v>
      </c>
      <c r="AS3774" t="str">
        <v>ZH1262521</v>
      </c>
      <c r="AT3774" t="str">
        <v>BNP 5.7 06/23/28</v>
      </c>
      <c r="AU3774" s="1">
        <v>46927</v>
      </c>
      <c r="AV3774">
        <v>1000000</v>
      </c>
      <c r="LE3774" s="1"/>
    </row>
    <row r="3775" spans="43:317" x14ac:dyDescent="0.25">
      <c r="AQ3775" t="str">
        <v>ZH126408 Corp</v>
      </c>
      <c r="AR3775" t="str">
        <v>XS2630620784</v>
      </c>
      <c r="AS3775" t="str">
        <v>ZH1264089</v>
      </c>
      <c r="AT3775" t="str">
        <v>BNP 6 01/08/29</v>
      </c>
      <c r="AU3775" s="1">
        <v>47126</v>
      </c>
      <c r="AV3775">
        <v>2000000</v>
      </c>
      <c r="LE3775" s="1"/>
    </row>
    <row r="3776" spans="43:317" x14ac:dyDescent="0.25">
      <c r="AQ3776" t="str">
        <v>ZH127111 Corp</v>
      </c>
      <c r="AR3776" t="str">
        <v>XS2630621329</v>
      </c>
      <c r="AS3776" t="str">
        <v>ZH1271118</v>
      </c>
      <c r="AT3776" t="str">
        <v>BNP 5.86 12/29/26</v>
      </c>
      <c r="AU3776" s="1">
        <v>46385</v>
      </c>
      <c r="AV3776">
        <v>2000000</v>
      </c>
      <c r="LE3776" s="1"/>
    </row>
    <row r="3777" spans="43:317" x14ac:dyDescent="0.25">
      <c r="AQ3777" t="str">
        <v>ZH127469 Corp</v>
      </c>
      <c r="AR3777" t="str">
        <v>XS2615032120</v>
      </c>
      <c r="AS3777" t="str">
        <v>ZH1274690</v>
      </c>
      <c r="AT3777" t="str">
        <v>BNP 6.13 06/23/28</v>
      </c>
      <c r="AU3777" s="1">
        <v>46927</v>
      </c>
      <c r="AV3777">
        <v>1500000</v>
      </c>
      <c r="LE3777" s="1"/>
    </row>
    <row r="3778" spans="43:317" x14ac:dyDescent="0.25">
      <c r="AQ3778" t="str">
        <v>ZH128190 Corp</v>
      </c>
      <c r="AR3778" t="str">
        <v>XS2615032047</v>
      </c>
      <c r="AS3778" t="str">
        <v>ZH1281901</v>
      </c>
      <c r="AT3778" t="str">
        <v>BNP 6.05 06/23/28</v>
      </c>
      <c r="AU3778" s="1">
        <v>46927</v>
      </c>
      <c r="AV3778">
        <v>1000000</v>
      </c>
      <c r="LE3778" s="1"/>
    </row>
    <row r="3779" spans="43:317" x14ac:dyDescent="0.25">
      <c r="AQ3779" t="str">
        <v>ZH131052 Corp</v>
      </c>
      <c r="AR3779" t="str">
        <v>XS2630628175</v>
      </c>
      <c r="AS3779" t="str">
        <v>ZH1310528</v>
      </c>
      <c r="AT3779" t="str">
        <v>BNP 7.06 01/07/27</v>
      </c>
      <c r="AU3779" s="1">
        <v>46394</v>
      </c>
      <c r="AV3779">
        <v>1000000</v>
      </c>
      <c r="LE3779" s="1"/>
    </row>
    <row r="3780" spans="43:317" x14ac:dyDescent="0.25">
      <c r="AQ3780" t="str">
        <v>ZH131412 Corp</v>
      </c>
      <c r="AR3780" t="str">
        <v>XS2630621915</v>
      </c>
      <c r="AS3780" t="str">
        <v>ZH1314124</v>
      </c>
      <c r="AT3780" t="str">
        <v>BNP 11.45 01/08/29</v>
      </c>
      <c r="AU3780" s="1">
        <v>47126</v>
      </c>
      <c r="AV3780">
        <v>600000</v>
      </c>
      <c r="LE3780" s="1"/>
    </row>
    <row r="3781" spans="43:317" x14ac:dyDescent="0.25">
      <c r="AQ3781" t="str">
        <v>ZH138344 Corp</v>
      </c>
      <c r="AR3781" t="str">
        <v>XS2630620198</v>
      </c>
      <c r="AS3781" t="str">
        <v>ZH1383442</v>
      </c>
      <c r="AT3781" t="str">
        <v>BNP 5 ¾ 01/08/29</v>
      </c>
      <c r="AU3781" s="1">
        <v>47126</v>
      </c>
      <c r="AV3781">
        <v>500000</v>
      </c>
      <c r="LE3781" s="1"/>
    </row>
    <row r="3782" spans="43:317" x14ac:dyDescent="0.25">
      <c r="AQ3782" t="str">
        <v>ZH141135 Corp</v>
      </c>
      <c r="AR3782" t="str">
        <v>XS2615031742</v>
      </c>
      <c r="AS3782" t="str">
        <v>ZH1411359</v>
      </c>
      <c r="AT3782" t="str">
        <v>BNP 5.8 06/23/28</v>
      </c>
      <c r="AU3782" s="1">
        <v>46927</v>
      </c>
      <c r="AV3782">
        <v>1000000</v>
      </c>
      <c r="LE3782" s="1"/>
    </row>
    <row r="3783" spans="43:317" x14ac:dyDescent="0.25">
      <c r="AQ3783" t="str">
        <v>ZH145051 Corp</v>
      </c>
      <c r="AR3783" t="str">
        <v>XS2615031825</v>
      </c>
      <c r="AS3783" t="str">
        <v>ZH1450514</v>
      </c>
      <c r="AT3783" t="str">
        <v>BNP 6.06 06/23/28</v>
      </c>
      <c r="AU3783" s="1">
        <v>46927</v>
      </c>
      <c r="AV3783">
        <v>1200000</v>
      </c>
      <c r="LE3783" s="1"/>
    </row>
    <row r="3784" spans="43:317" x14ac:dyDescent="0.25">
      <c r="AQ3784" t="str">
        <v>ZH159299 Corp</v>
      </c>
      <c r="AR3784" t="str">
        <v>XS2630650344</v>
      </c>
      <c r="AS3784" t="str">
        <v>ZH1592992</v>
      </c>
      <c r="AT3784" t="str">
        <v>BNP 7.08 01/08/29</v>
      </c>
      <c r="AU3784" s="1">
        <v>47126</v>
      </c>
      <c r="AV3784">
        <v>2000000</v>
      </c>
      <c r="LE3784" s="1"/>
    </row>
    <row r="3785" spans="43:317" x14ac:dyDescent="0.25">
      <c r="AQ3785" t="str">
        <v>ZH166931 Corp</v>
      </c>
      <c r="AR3785" t="str">
        <v>XS2615026585</v>
      </c>
      <c r="AS3785" t="str">
        <v>ZH1669311</v>
      </c>
      <c r="AT3785" t="str">
        <v>BNP Float 09/26/26</v>
      </c>
      <c r="AU3785" s="1">
        <v>46291</v>
      </c>
      <c r="AV3785">
        <v>984000</v>
      </c>
      <c r="LE3785" s="1"/>
    </row>
    <row r="3786" spans="43:317" x14ac:dyDescent="0.25">
      <c r="AQ3786" t="str">
        <v>ZH184159 Corp</v>
      </c>
      <c r="AR3786" t="str">
        <v>XS2630635543</v>
      </c>
      <c r="AS3786" t="str">
        <v>ZH1841597</v>
      </c>
      <c r="AT3786" t="str">
        <v>BNP 8 ¼ 07/05/28</v>
      </c>
      <c r="AU3786" s="1">
        <v>46939</v>
      </c>
      <c r="AV3786">
        <v>600000</v>
      </c>
      <c r="LE3786" s="1"/>
    </row>
    <row r="3787" spans="43:317" x14ac:dyDescent="0.25">
      <c r="AQ3787" t="str">
        <v>ZH210844 Corp</v>
      </c>
      <c r="AR3787" t="str">
        <v>XS2615047318</v>
      </c>
      <c r="AS3787" t="str">
        <v>ZH2108442</v>
      </c>
      <c r="AT3787" t="str">
        <v>BNP 6 06/23/26</v>
      </c>
      <c r="AU3787" s="1">
        <v>46196</v>
      </c>
      <c r="AV3787">
        <v>1450000</v>
      </c>
      <c r="LE3787" s="1"/>
    </row>
    <row r="3788" spans="43:317" x14ac:dyDescent="0.25">
      <c r="AQ3788" t="str">
        <v>ZH211096 Corp</v>
      </c>
      <c r="AR3788" t="str">
        <v>XS2621501357</v>
      </c>
      <c r="AS3788" t="str">
        <v>ZH2110968</v>
      </c>
      <c r="AT3788" t="str">
        <v>BNP 0 10/05/27</v>
      </c>
      <c r="AU3788" s="1">
        <v>46665</v>
      </c>
      <c r="AV3788">
        <v>5800000</v>
      </c>
      <c r="LE3788" s="1"/>
    </row>
    <row r="3789" spans="43:317" x14ac:dyDescent="0.25">
      <c r="AQ3789" t="str">
        <v>ZH211172 Corp</v>
      </c>
      <c r="AR3789" t="str">
        <v>XS2600838309</v>
      </c>
      <c r="AS3789" t="str">
        <v>ZH2111727</v>
      </c>
      <c r="AT3789" t="str">
        <v>BNP 5.4 01/08/29</v>
      </c>
      <c r="AU3789" s="1">
        <v>47126</v>
      </c>
      <c r="AV3789">
        <v>300000</v>
      </c>
      <c r="LE3789" s="1"/>
    </row>
    <row r="3790" spans="43:317" x14ac:dyDescent="0.25">
      <c r="AQ3790" t="str">
        <v>ZH211222 Corp</v>
      </c>
      <c r="AR3790" t="str">
        <v>XS2600838481</v>
      </c>
      <c r="AS3790" t="str">
        <v>ZH2112220</v>
      </c>
      <c r="AT3790" t="str">
        <v>BNP 6.2 01/08/29</v>
      </c>
      <c r="AU3790" s="1">
        <v>47126</v>
      </c>
      <c r="AV3790">
        <v>300000</v>
      </c>
      <c r="LE3790" s="1"/>
    </row>
    <row r="3791" spans="43:317" x14ac:dyDescent="0.25">
      <c r="AQ3791" t="str">
        <v>ZH211426 Corp</v>
      </c>
      <c r="AR3791" t="str">
        <v>XS2600838564</v>
      </c>
      <c r="AS3791" t="str">
        <v>ZH2114267</v>
      </c>
      <c r="AT3791" t="str">
        <v>BNP 6 ½ 01/08/29</v>
      </c>
      <c r="AU3791" s="1">
        <v>47126</v>
      </c>
      <c r="AV3791">
        <v>300000</v>
      </c>
      <c r="LE3791" s="1"/>
    </row>
    <row r="3792" spans="43:317" x14ac:dyDescent="0.25">
      <c r="AQ3792" t="str">
        <v>ZH211482 Corp</v>
      </c>
      <c r="AR3792" t="str">
        <v>XS2600838721</v>
      </c>
      <c r="AS3792" t="str">
        <v>ZH2114820</v>
      </c>
      <c r="AT3792" t="str">
        <v>BNP 5.6 01/08/29</v>
      </c>
      <c r="AU3792" s="1">
        <v>47126</v>
      </c>
      <c r="AV3792">
        <v>300000</v>
      </c>
      <c r="LE3792" s="1"/>
    </row>
    <row r="3793" spans="43:317" x14ac:dyDescent="0.25">
      <c r="AQ3793" t="str">
        <v>ZH211640 Corp</v>
      </c>
      <c r="AR3793" t="str">
        <v>XS2600838648</v>
      </c>
      <c r="AS3793" t="str">
        <v>ZH2116403</v>
      </c>
      <c r="AT3793" t="str">
        <v>BNP 5.7 01/08/29</v>
      </c>
      <c r="AU3793" s="1">
        <v>47126</v>
      </c>
      <c r="AV3793">
        <v>300000</v>
      </c>
      <c r="LE3793" s="1"/>
    </row>
    <row r="3794" spans="43:317" x14ac:dyDescent="0.25">
      <c r="AQ3794" t="str">
        <v>ZH211806 Corp</v>
      </c>
      <c r="AR3794" t="str">
        <v>XS2600838994</v>
      </c>
      <c r="AS3794" t="str">
        <v>ZH2118060</v>
      </c>
      <c r="AT3794" t="str">
        <v>BNP 5.45 01/08/29</v>
      </c>
      <c r="AU3794" s="1">
        <v>47126</v>
      </c>
      <c r="AV3794">
        <v>300000</v>
      </c>
      <c r="LE3794" s="1"/>
    </row>
    <row r="3795" spans="43:317" x14ac:dyDescent="0.25">
      <c r="AQ3795" t="str">
        <v>ZH212199 Corp</v>
      </c>
      <c r="AR3795" t="str">
        <v>XS2630638992</v>
      </c>
      <c r="AS3795" t="str">
        <v>ZH2121999</v>
      </c>
      <c r="AT3795" t="str">
        <v>BNP 0 01/08/26</v>
      </c>
      <c r="AU3795" s="1">
        <v>46030</v>
      </c>
      <c r="AV3795">
        <v>400000</v>
      </c>
      <c r="LE3795" s="1"/>
    </row>
    <row r="3796" spans="43:317" x14ac:dyDescent="0.25">
      <c r="AQ3796" t="str">
        <v>ZH214169 Corp</v>
      </c>
      <c r="AR3796" t="str">
        <v>XS2630648017</v>
      </c>
      <c r="AS3796" t="str">
        <v>ZH2141690</v>
      </c>
      <c r="AT3796" t="str">
        <v>BNP Float 12/27/28</v>
      </c>
      <c r="AU3796" s="1">
        <v>47114</v>
      </c>
      <c r="AV3796">
        <v>2875000</v>
      </c>
      <c r="LE3796" s="1"/>
    </row>
    <row r="3797" spans="43:317" x14ac:dyDescent="0.25">
      <c r="AQ3797" t="str">
        <v>ZH222802 Corp</v>
      </c>
      <c r="AR3797" t="str">
        <v>XS2584338821</v>
      </c>
      <c r="AS3797" t="str">
        <v>ZH2228026</v>
      </c>
      <c r="AT3797" t="str">
        <v>BNP Float 01/08/29</v>
      </c>
      <c r="AU3797" s="1">
        <v>47126</v>
      </c>
      <c r="AV3797">
        <v>3000000</v>
      </c>
      <c r="LE3797" s="1"/>
    </row>
    <row r="3798" spans="43:317" x14ac:dyDescent="0.25">
      <c r="AQ3798" t="str">
        <v>ZH223646 Corp</v>
      </c>
      <c r="AR3798" t="str">
        <v>XS2123772365</v>
      </c>
      <c r="AS3798" t="str">
        <v>ZH2236466</v>
      </c>
      <c r="AT3798" t="str">
        <v>BNP 7.2 06/27/28</v>
      </c>
      <c r="AU3798" s="1">
        <v>46931</v>
      </c>
      <c r="AV3798">
        <v>1400000</v>
      </c>
      <c r="LE3798" s="1"/>
    </row>
    <row r="3799" spans="43:317" x14ac:dyDescent="0.25">
      <c r="AQ3799" t="str">
        <v>ZH239491 Corp</v>
      </c>
      <c r="AR3799" t="str">
        <v>XS2584340215</v>
      </c>
      <c r="AS3799" t="str">
        <v>ZH2394919</v>
      </c>
      <c r="AT3799" t="str">
        <v>BNP 6.39 01/06/28</v>
      </c>
      <c r="AU3799" s="1">
        <v>46758</v>
      </c>
      <c r="AV3799">
        <v>500000</v>
      </c>
      <c r="LE3799" s="1"/>
    </row>
    <row r="3800" spans="43:317" x14ac:dyDescent="0.25">
      <c r="AQ3800" t="str">
        <v>ZH243815 Corp</v>
      </c>
      <c r="AR3800" t="str">
        <v>XS2605011357</v>
      </c>
      <c r="AS3800" t="str">
        <v>ZH2438153</v>
      </c>
      <c r="AT3800" t="str">
        <v>BNP 5.74 06/23/28</v>
      </c>
      <c r="AU3800" s="1">
        <v>46927</v>
      </c>
      <c r="AV3800">
        <v>1000000</v>
      </c>
      <c r="LE3800" s="1"/>
    </row>
    <row r="3801" spans="43:317" x14ac:dyDescent="0.25">
      <c r="AQ3801" t="str">
        <v>ZH243871 Corp</v>
      </c>
      <c r="AR3801" t="str">
        <v>XS2584339803</v>
      </c>
      <c r="AS3801" t="str">
        <v>ZH2438716</v>
      </c>
      <c r="AT3801" t="str">
        <v>BNP Float 01/08/29</v>
      </c>
      <c r="AU3801" s="1">
        <v>47126</v>
      </c>
      <c r="AV3801">
        <v>1250000</v>
      </c>
      <c r="LE3801" s="1"/>
    </row>
    <row r="3802" spans="43:317" x14ac:dyDescent="0.25">
      <c r="AQ3802" t="str">
        <v>ZH244059 Corp</v>
      </c>
      <c r="AR3802" t="str">
        <v>XS2630225485</v>
      </c>
      <c r="AS3802" t="str">
        <v>ZH2440597</v>
      </c>
      <c r="AT3802" t="str">
        <v>BNP 0 01/08/29</v>
      </c>
      <c r="AU3802" s="1">
        <v>47126</v>
      </c>
      <c r="AV3802">
        <v>1250000</v>
      </c>
      <c r="LE3802" s="1"/>
    </row>
    <row r="3803" spans="43:317" x14ac:dyDescent="0.25">
      <c r="AQ3803" t="str">
        <v>ZH244297 Corp</v>
      </c>
      <c r="AR3803" t="str">
        <v>XS2584340132</v>
      </c>
      <c r="AS3803" t="str">
        <v>ZH2442973</v>
      </c>
      <c r="AT3803" t="str">
        <v>BNP 6.28 01/08/29</v>
      </c>
      <c r="AU3803" s="1">
        <v>47126</v>
      </c>
      <c r="AV3803">
        <v>500000</v>
      </c>
      <c r="LE3803" s="1"/>
    </row>
    <row r="3804" spans="43:317" x14ac:dyDescent="0.25">
      <c r="AQ3804" t="str">
        <v>ZH244357 Corp</v>
      </c>
      <c r="AR3804" t="str">
        <v>XS2630598162</v>
      </c>
      <c r="AS3804" t="str">
        <v>ZH2443575</v>
      </c>
      <c r="AT3804" t="str">
        <v>BNP 6.48 01/08/26</v>
      </c>
      <c r="AU3804" s="1">
        <v>46030</v>
      </c>
      <c r="AV3804">
        <v>10000000</v>
      </c>
      <c r="LE3804" s="1"/>
    </row>
    <row r="3805" spans="43:317" x14ac:dyDescent="0.25">
      <c r="AQ3805" t="str">
        <v>ZH246040 Corp</v>
      </c>
      <c r="AR3805" t="str">
        <v>XS2630225642</v>
      </c>
      <c r="AS3805" t="str">
        <v>ZH2460405</v>
      </c>
      <c r="AT3805" t="str">
        <v>BNP 8 01/08/29</v>
      </c>
      <c r="AU3805" s="1">
        <v>47126</v>
      </c>
      <c r="AV3805">
        <v>3000000</v>
      </c>
      <c r="LE3805" s="1"/>
    </row>
    <row r="3806" spans="43:317" x14ac:dyDescent="0.25">
      <c r="AQ3806" t="str">
        <v>ZH246928 Corp</v>
      </c>
      <c r="AR3806" t="str">
        <v>XS2630637911</v>
      </c>
      <c r="AS3806" t="str">
        <v>ZH2469281</v>
      </c>
      <c r="AT3806" t="str">
        <v>BNP 8.65 01/08/29</v>
      </c>
      <c r="AU3806" s="1">
        <v>47126</v>
      </c>
      <c r="AV3806">
        <v>1500000</v>
      </c>
      <c r="LE3806" s="1"/>
    </row>
    <row r="3807" spans="43:317" x14ac:dyDescent="0.25">
      <c r="AQ3807" t="str">
        <v>ZH252990 Corp</v>
      </c>
      <c r="AR3807" t="str">
        <v>XS2584339555</v>
      </c>
      <c r="AS3807" t="str">
        <v>ZH2529902</v>
      </c>
      <c r="AT3807" t="str">
        <v>BNP 6.45 12/29/28</v>
      </c>
      <c r="AU3807" s="1">
        <v>47116</v>
      </c>
      <c r="AV3807">
        <v>1250000</v>
      </c>
      <c r="LE3807" s="1"/>
    </row>
    <row r="3808" spans="43:317" x14ac:dyDescent="0.25">
      <c r="AQ3808" t="str">
        <v>ZH253127 Corp</v>
      </c>
      <c r="AR3808" t="str">
        <v>XS2584339712</v>
      </c>
      <c r="AS3808" t="str">
        <v>ZH2531270</v>
      </c>
      <c r="AT3808" t="str">
        <v>BNP 6.4 12/29/28</v>
      </c>
      <c r="AU3808" s="1">
        <v>47116</v>
      </c>
      <c r="AV3808">
        <v>1250000</v>
      </c>
      <c r="LE3808" s="1"/>
    </row>
    <row r="3809" spans="43:317" x14ac:dyDescent="0.25">
      <c r="AQ3809" t="str">
        <v>ZH255359 Corp</v>
      </c>
      <c r="AR3809" t="str">
        <v>XS2630225568</v>
      </c>
      <c r="AS3809" t="str">
        <v>ZH2553597</v>
      </c>
      <c r="AT3809" t="str">
        <v>BNP 0 01/08/29</v>
      </c>
      <c r="AU3809" s="1">
        <v>47126</v>
      </c>
      <c r="AV3809">
        <v>1250000</v>
      </c>
      <c r="LE3809" s="1"/>
    </row>
    <row r="3810" spans="43:317" x14ac:dyDescent="0.25">
      <c r="AQ3810" t="str">
        <v>ZH265191 Corp</v>
      </c>
      <c r="AR3810" t="str">
        <v>XS2630595812</v>
      </c>
      <c r="AS3810" t="str">
        <v>ZH2651912</v>
      </c>
      <c r="AT3810" t="str">
        <v>BNP 0 01/08/29</v>
      </c>
      <c r="AU3810" s="1">
        <v>47126</v>
      </c>
      <c r="AV3810">
        <v>1250000</v>
      </c>
      <c r="LE3810" s="1"/>
    </row>
    <row r="3811" spans="43:317" x14ac:dyDescent="0.25">
      <c r="AQ3811" t="str">
        <v>ZH265779 Corp</v>
      </c>
      <c r="AR3811" t="str">
        <v>XS2630621592</v>
      </c>
      <c r="AS3811" t="str">
        <v>ZH2657794</v>
      </c>
      <c r="AT3811" t="str">
        <v>BNP 6.35 12/29/26</v>
      </c>
      <c r="AU3811" s="1">
        <v>46385</v>
      </c>
      <c r="AV3811">
        <v>2000000</v>
      </c>
      <c r="LE3811" s="1"/>
    </row>
    <row r="3812" spans="43:317" x14ac:dyDescent="0.25">
      <c r="AQ3812" t="str">
        <v>ZH265963 Corp</v>
      </c>
      <c r="AR3812" t="str">
        <v>XS2584340058</v>
      </c>
      <c r="AS3812" t="str">
        <v>ZH2659634</v>
      </c>
      <c r="AT3812" t="str">
        <v>BNP 6.9 01/06/28</v>
      </c>
      <c r="AU3812" s="1">
        <v>46758</v>
      </c>
      <c r="AV3812">
        <v>500000</v>
      </c>
      <c r="LE3812" s="1"/>
    </row>
    <row r="3813" spans="43:317" x14ac:dyDescent="0.25">
      <c r="AQ3813" t="str">
        <v>ZH277283 Corp</v>
      </c>
      <c r="AR3813" t="str">
        <v>XS2638571609</v>
      </c>
      <c r="AS3813" t="str">
        <v>ZH2772833</v>
      </c>
      <c r="AT3813" t="str">
        <v>BNP 11 ½ 01/08/29</v>
      </c>
      <c r="AU3813" s="1">
        <v>47126</v>
      </c>
      <c r="AV3813">
        <v>1000000</v>
      </c>
      <c r="LE3813" s="1"/>
    </row>
    <row r="3814" spans="43:317" x14ac:dyDescent="0.25">
      <c r="AQ3814" t="str">
        <v>ZH278851 Corp</v>
      </c>
      <c r="AR3814" t="str">
        <v>XS2630603699</v>
      </c>
      <c r="AS3814" t="str">
        <v>ZH2788516</v>
      </c>
      <c r="AT3814" t="str">
        <v>BNP 7.67 01/06/28</v>
      </c>
      <c r="AU3814" s="1">
        <v>46758</v>
      </c>
      <c r="AV3814">
        <v>500000</v>
      </c>
      <c r="LE3814" s="1"/>
    </row>
    <row r="3815" spans="43:317" x14ac:dyDescent="0.25">
      <c r="AQ3815" t="str">
        <v>ZH278862 Corp</v>
      </c>
      <c r="AR3815" t="str">
        <v>XS2584339126</v>
      </c>
      <c r="AS3815" t="str">
        <v>ZH2788623</v>
      </c>
      <c r="AT3815" t="str">
        <v>BNP 7.64 12/29/28</v>
      </c>
      <c r="AU3815" s="1">
        <v>47116</v>
      </c>
      <c r="AV3815">
        <v>1250000</v>
      </c>
      <c r="LE3815" s="1"/>
    </row>
    <row r="3816" spans="43:317" x14ac:dyDescent="0.25">
      <c r="AQ3816" t="str">
        <v>ZH324793 Corp</v>
      </c>
      <c r="AR3816" t="str">
        <v>XS2615061061</v>
      </c>
      <c r="AS3816" t="str">
        <v>ZH3247934</v>
      </c>
      <c r="AT3816" t="str">
        <v>BNP 5.9 12/23/28</v>
      </c>
      <c r="AU3816" s="1">
        <v>47110</v>
      </c>
      <c r="AV3816">
        <v>2000000</v>
      </c>
      <c r="LE3816" s="1"/>
    </row>
    <row r="3817" spans="43:317" x14ac:dyDescent="0.25">
      <c r="AQ3817" t="str">
        <v>ZH335083 Corp</v>
      </c>
      <c r="AR3817" t="str">
        <v>XS2584339399</v>
      </c>
      <c r="AS3817" t="str">
        <v>ZH3350837</v>
      </c>
      <c r="AT3817" t="str">
        <v>BNP 6.49 12/29/28</v>
      </c>
      <c r="AU3817" s="1">
        <v>47116</v>
      </c>
      <c r="AV3817">
        <v>1250000</v>
      </c>
      <c r="LE3817" s="1"/>
    </row>
    <row r="3818" spans="43:317" x14ac:dyDescent="0.25">
      <c r="AQ3818" t="str">
        <v>ZH340197 Corp</v>
      </c>
      <c r="AR3818" t="str">
        <v>XS2123750551</v>
      </c>
      <c r="AS3818" t="str">
        <v>ZH3401978</v>
      </c>
      <c r="AT3818" t="str">
        <v>BNP 8.55 12/30/26</v>
      </c>
      <c r="AU3818" s="1">
        <v>46386</v>
      </c>
      <c r="AV3818">
        <v>1000000</v>
      </c>
      <c r="LE3818" s="1"/>
    </row>
    <row r="3819" spans="43:317" x14ac:dyDescent="0.25">
      <c r="AQ3819" t="str">
        <v>ZH368636 Corp</v>
      </c>
      <c r="AR3819" t="str">
        <v>XS2638598123</v>
      </c>
      <c r="AS3819" t="str">
        <v>ZH3686362</v>
      </c>
      <c r="AT3819" t="str">
        <v>BNP 8 01/07/27</v>
      </c>
      <c r="AU3819" s="1">
        <v>46394</v>
      </c>
      <c r="AV3819">
        <v>3000000</v>
      </c>
      <c r="LE3819" s="1"/>
    </row>
    <row r="3820" spans="43:317" x14ac:dyDescent="0.25">
      <c r="AQ3820" t="str">
        <v>ZH368939 Corp</v>
      </c>
      <c r="AR3820" t="str">
        <v>XS2638597661</v>
      </c>
      <c r="AS3820" t="str">
        <v>ZH3689390</v>
      </c>
      <c r="AT3820" t="str">
        <v>BNP 6.65 01/08/26</v>
      </c>
      <c r="AU3820" s="1">
        <v>46030</v>
      </c>
      <c r="AV3820">
        <v>1000000</v>
      </c>
      <c r="LE3820" s="1"/>
    </row>
    <row r="3821" spans="43:317" x14ac:dyDescent="0.25">
      <c r="AQ3821" t="str">
        <v>ZH369380 Corp</v>
      </c>
      <c r="AR3821" t="str">
        <v>XS2630606445</v>
      </c>
      <c r="AS3821" t="str">
        <v>ZH3693806</v>
      </c>
      <c r="AT3821" t="str">
        <v>BNP 7.3 01/08/29</v>
      </c>
      <c r="AU3821" s="1">
        <v>47126</v>
      </c>
      <c r="AV3821">
        <v>1000000</v>
      </c>
      <c r="LE3821" s="1"/>
    </row>
    <row r="3822" spans="43:317" x14ac:dyDescent="0.25">
      <c r="AQ3822" t="str">
        <v>ZH369576 Corp</v>
      </c>
      <c r="AR3822" t="str">
        <v>XS2630606528</v>
      </c>
      <c r="AS3822" t="str">
        <v>ZH3695769</v>
      </c>
      <c r="AT3822" t="str">
        <v>BNP 12.4 01/08/29</v>
      </c>
      <c r="AU3822" s="1">
        <v>47126</v>
      </c>
      <c r="AV3822">
        <v>2200000</v>
      </c>
      <c r="LE3822" s="1"/>
    </row>
    <row r="3823" spans="43:317" x14ac:dyDescent="0.25">
      <c r="AQ3823" t="str">
        <v>ZH369780 Corp</v>
      </c>
      <c r="AR3823" t="str">
        <v>XS2630606874</v>
      </c>
      <c r="AS3823" t="str">
        <v>ZH3697807</v>
      </c>
      <c r="AT3823" t="str">
        <v>BNP 6.2 01/08/26</v>
      </c>
      <c r="AU3823" s="1">
        <v>46030</v>
      </c>
      <c r="AV3823">
        <v>1285000</v>
      </c>
      <c r="LE3823" s="1"/>
    </row>
    <row r="3824" spans="43:317" x14ac:dyDescent="0.25">
      <c r="AQ3824" t="str">
        <v>ZH370023 Corp</v>
      </c>
      <c r="AR3824" t="str">
        <v>XS2630606791</v>
      </c>
      <c r="AS3824" t="str">
        <v>ZH3700239</v>
      </c>
      <c r="AT3824" t="str">
        <v>BNP Float 01/08/29</v>
      </c>
      <c r="AU3824" s="1">
        <v>47126</v>
      </c>
      <c r="AV3824">
        <v>500000</v>
      </c>
      <c r="LE3824" s="1"/>
    </row>
    <row r="3825" spans="43:317" x14ac:dyDescent="0.25">
      <c r="AQ3825" t="str">
        <v>ZH370254 Corp</v>
      </c>
      <c r="AR3825" t="str">
        <v>XS2630606957</v>
      </c>
      <c r="AS3825" t="str">
        <v>ZH3702540</v>
      </c>
      <c r="AT3825" t="str">
        <v>BNP Float 01/08/29</v>
      </c>
      <c r="AU3825" s="1">
        <v>47126</v>
      </c>
      <c r="AV3825">
        <v>500000</v>
      </c>
      <c r="LE3825" s="1"/>
    </row>
    <row r="3826" spans="43:317" x14ac:dyDescent="0.25">
      <c r="AQ3826" t="str">
        <v>ZH370549 Corp</v>
      </c>
      <c r="AR3826" t="str">
        <v>XS2638588595</v>
      </c>
      <c r="AS3826" t="str">
        <v>ZH3705493</v>
      </c>
      <c r="AT3826" t="str">
        <v>BNP 8.08 01/08/29</v>
      </c>
      <c r="AU3826" s="1">
        <v>47126</v>
      </c>
      <c r="AV3826">
        <v>1000000</v>
      </c>
      <c r="LE3826" s="1"/>
    </row>
    <row r="3827" spans="43:317" x14ac:dyDescent="0.25">
      <c r="AQ3827" t="str">
        <v>ZH388271 Corp</v>
      </c>
      <c r="AR3827" t="str">
        <v>XS2638613294</v>
      </c>
      <c r="AS3827" t="str">
        <v>ZH3882714</v>
      </c>
      <c r="AT3827" t="str">
        <v>BNP 6.05 01/08/29</v>
      </c>
      <c r="AU3827" s="1">
        <v>47126</v>
      </c>
      <c r="AV3827">
        <v>400000</v>
      </c>
      <c r="LE3827" s="1"/>
    </row>
    <row r="3828" spans="43:317" x14ac:dyDescent="0.25">
      <c r="AQ3828" t="str">
        <v>ZH408143 Corp</v>
      </c>
      <c r="AR3828" t="str">
        <v>XS2638600044</v>
      </c>
      <c r="AS3828" t="str">
        <v>ZH4081431</v>
      </c>
      <c r="AT3828" t="str">
        <v>BNP 8.55 01/07/27</v>
      </c>
      <c r="AU3828" s="1">
        <v>46394</v>
      </c>
      <c r="AV3828">
        <v>288000</v>
      </c>
      <c r="LE3828" s="1"/>
    </row>
    <row r="3829" spans="43:317" x14ac:dyDescent="0.25">
      <c r="AQ3829" t="str">
        <v>ZH408172 Corp</v>
      </c>
      <c r="AR3829" t="str">
        <v>XS2638600473</v>
      </c>
      <c r="AS3829" t="str">
        <v>ZH4081720</v>
      </c>
      <c r="AT3829" t="str">
        <v>BNP Float 01/07/27</v>
      </c>
      <c r="AU3829" s="1">
        <v>46394</v>
      </c>
      <c r="AV3829">
        <v>300000</v>
      </c>
      <c r="LE3829" s="1"/>
    </row>
    <row r="3830" spans="43:317" x14ac:dyDescent="0.25">
      <c r="AQ3830" t="str">
        <v>ZH408989 Corp</v>
      </c>
      <c r="AR3830" t="str">
        <v>XS2571232862</v>
      </c>
      <c r="AS3830" t="str">
        <v>ZH4089897</v>
      </c>
      <c r="AT3830" t="str">
        <v>BNP Float 09/29/28</v>
      </c>
      <c r="AU3830" s="1">
        <v>47025</v>
      </c>
      <c r="AV3830">
        <v>6050000</v>
      </c>
      <c r="LE3830" s="1"/>
    </row>
    <row r="3831" spans="43:317" x14ac:dyDescent="0.25">
      <c r="AQ3831" t="str">
        <v>ZH409013 Corp</v>
      </c>
      <c r="AR3831" t="str">
        <v>XS2630604663</v>
      </c>
      <c r="AS3831" t="str">
        <v>ZH4090135</v>
      </c>
      <c r="AT3831" t="str">
        <v>BNP Float 01/08/29</v>
      </c>
      <c r="AU3831" s="1">
        <v>47126</v>
      </c>
      <c r="AV3831">
        <v>500000</v>
      </c>
      <c r="LE3831" s="1"/>
    </row>
    <row r="3832" spans="43:317" x14ac:dyDescent="0.25">
      <c r="AQ3832" t="str">
        <v>ZH421392 Corp</v>
      </c>
      <c r="AR3832" t="str">
        <v>XS2584339639</v>
      </c>
      <c r="AS3832" t="str">
        <v>ZH4213927</v>
      </c>
      <c r="AT3832" t="str">
        <v>BNP 6.44 12/29/28</v>
      </c>
      <c r="AU3832" s="1">
        <v>47116</v>
      </c>
      <c r="AV3832">
        <v>1250000</v>
      </c>
      <c r="LE3832" s="1"/>
    </row>
    <row r="3833" spans="43:317" x14ac:dyDescent="0.25">
      <c r="AQ3833" t="str">
        <v>ZH439717 Corp</v>
      </c>
      <c r="AR3833" t="str">
        <v>XS2630609977</v>
      </c>
      <c r="AS3833" t="str">
        <v>ZH4397175</v>
      </c>
      <c r="AT3833" t="str">
        <v>BNP Float 12/20/28</v>
      </c>
      <c r="AU3833" s="1">
        <v>47107</v>
      </c>
      <c r="AV3833">
        <v>17500000</v>
      </c>
      <c r="LE3833" s="1"/>
    </row>
    <row r="3834" spans="43:317" x14ac:dyDescent="0.25">
      <c r="AQ3834" t="str">
        <v>ZH442251 Corp</v>
      </c>
      <c r="AR3834" t="str">
        <v>XS2630632441</v>
      </c>
      <c r="AS3834" t="str">
        <v>ZH4422510</v>
      </c>
      <c r="AT3834" t="str">
        <v>BNP 5.36 12/23/26</v>
      </c>
      <c r="AU3834" s="1">
        <v>46379</v>
      </c>
      <c r="AV3834">
        <v>1000000</v>
      </c>
      <c r="LE3834" s="1"/>
    </row>
    <row r="3835" spans="43:317" x14ac:dyDescent="0.25">
      <c r="AQ3835" t="str">
        <v>ZH456820 Corp</v>
      </c>
      <c r="AR3835" t="str">
        <v>XS2484643999</v>
      </c>
      <c r="AS3835" t="str">
        <v>ZH4568205</v>
      </c>
      <c r="AT3835" t="str">
        <v>BNP 6 01/06/28</v>
      </c>
      <c r="AU3835" s="1">
        <v>46758</v>
      </c>
      <c r="AV3835">
        <v>500000</v>
      </c>
      <c r="LE3835" s="1"/>
    </row>
    <row r="3836" spans="43:317" x14ac:dyDescent="0.25">
      <c r="AQ3836" t="str">
        <v>ZH469452 Corp</v>
      </c>
      <c r="AR3836" t="str">
        <v>XS2638615828</v>
      </c>
      <c r="AS3836" t="str">
        <v>ZH4694522</v>
      </c>
      <c r="AT3836" t="str">
        <v>BNP 6.15 01/08/29</v>
      </c>
      <c r="AU3836" s="1">
        <v>47126</v>
      </c>
      <c r="AV3836">
        <v>400000</v>
      </c>
      <c r="LE3836" s="1"/>
    </row>
    <row r="3837" spans="43:317" x14ac:dyDescent="0.25">
      <c r="AQ3837" t="str">
        <v>ZH470493 Corp</v>
      </c>
      <c r="AR3837" t="str">
        <v>XS2630616758</v>
      </c>
      <c r="AS3837" t="str">
        <v>ZH4704933</v>
      </c>
      <c r="AT3837" t="str">
        <v>BNP 8 07/05/28</v>
      </c>
      <c r="AU3837" s="1">
        <v>46939</v>
      </c>
      <c r="AV3837">
        <v>1040000</v>
      </c>
      <c r="LE3837" s="1"/>
    </row>
    <row r="3838" spans="43:317" x14ac:dyDescent="0.25">
      <c r="AQ3838" t="str">
        <v>ZH471120 Corp</v>
      </c>
      <c r="AR3838" t="str">
        <v>XS2638610431</v>
      </c>
      <c r="AS3838" t="str">
        <v>ZH4711201</v>
      </c>
      <c r="AT3838" t="str">
        <v>BNP 7 01/08/29</v>
      </c>
      <c r="AU3838" s="1">
        <v>47126</v>
      </c>
      <c r="AV3838">
        <v>1950000</v>
      </c>
      <c r="LE3838" s="1"/>
    </row>
    <row r="3839" spans="43:317" x14ac:dyDescent="0.25">
      <c r="AQ3839" t="str">
        <v>ZH480164 Corp</v>
      </c>
      <c r="AR3839" t="str">
        <v>XS2638625462</v>
      </c>
      <c r="AS3839" t="str">
        <v>ZH4801648</v>
      </c>
      <c r="AT3839" t="str">
        <v>BNP 0 07/06/26</v>
      </c>
      <c r="AU3839" s="1">
        <v>46209</v>
      </c>
      <c r="AV3839">
        <v>661000</v>
      </c>
      <c r="LE3839" s="1"/>
    </row>
    <row r="3840" spans="43:317" x14ac:dyDescent="0.25">
      <c r="AQ3840" t="str">
        <v>ZH480711 Corp</v>
      </c>
      <c r="AR3840" t="str">
        <v>XS2638625546</v>
      </c>
      <c r="AS3840" t="str">
        <v>ZH4807116</v>
      </c>
      <c r="AT3840" t="str">
        <v>BNP 0 01/08/26</v>
      </c>
      <c r="AU3840" s="1">
        <v>46030</v>
      </c>
      <c r="AV3840">
        <v>617000</v>
      </c>
      <c r="LE3840" s="1"/>
    </row>
    <row r="3841" spans="43:317" x14ac:dyDescent="0.25">
      <c r="AQ3841" t="str">
        <v>ZH480861 Corp</v>
      </c>
      <c r="AR3841" t="str">
        <v>XS2630633928</v>
      </c>
      <c r="AS3841" t="str">
        <v>ZH4808619</v>
      </c>
      <c r="AT3841" t="str">
        <v>BNP 9.77 01/08/29</v>
      </c>
      <c r="AU3841" s="1">
        <v>47126</v>
      </c>
      <c r="AV3841">
        <v>1000000</v>
      </c>
      <c r="LE3841" s="1"/>
    </row>
    <row r="3842" spans="43:317" x14ac:dyDescent="0.25">
      <c r="AQ3842" t="str">
        <v>ZH496784 Corp</v>
      </c>
      <c r="AR3842" t="str">
        <v>XS2604967609</v>
      </c>
      <c r="AS3842" t="str">
        <v>ZH4967845</v>
      </c>
      <c r="AT3842" t="str">
        <v>BNP 5 ½ 12/23/28</v>
      </c>
      <c r="AU3842" s="1">
        <v>47110</v>
      </c>
      <c r="AV3842">
        <v>1050000</v>
      </c>
      <c r="LE3842" s="1"/>
    </row>
    <row r="3843" spans="43:317" x14ac:dyDescent="0.25">
      <c r="AQ3843" t="str">
        <v>ZH496880 Corp</v>
      </c>
      <c r="AR3843" t="str">
        <v>XS2604966031</v>
      </c>
      <c r="AS3843" t="str">
        <v>ZH4968801</v>
      </c>
      <c r="AT3843" t="str">
        <v>BNP 6.03 12/23/28</v>
      </c>
      <c r="AU3843" s="1">
        <v>47110</v>
      </c>
      <c r="AV3843">
        <v>1300000</v>
      </c>
      <c r="LE3843" s="1"/>
    </row>
    <row r="3844" spans="43:317" x14ac:dyDescent="0.25">
      <c r="AQ3844" t="str">
        <v>ZH497384 Corp</v>
      </c>
      <c r="AR3844" t="str">
        <v>XS2511027323</v>
      </c>
      <c r="AS3844" t="str">
        <v>ZH4973843</v>
      </c>
      <c r="AT3844" t="str">
        <v>BNP 8.8 12/22/28</v>
      </c>
      <c r="AU3844" s="1">
        <v>47109</v>
      </c>
      <c r="AV3844">
        <v>5000000</v>
      </c>
      <c r="LE3844" s="1"/>
    </row>
    <row r="3845" spans="43:317" x14ac:dyDescent="0.25">
      <c r="AQ3845" t="str">
        <v>ZH508902 Corp</v>
      </c>
      <c r="AR3845" t="str">
        <v>XS2642190438</v>
      </c>
      <c r="AS3845" t="str">
        <v>ZH5089029</v>
      </c>
      <c r="AT3845" t="str">
        <v>BNP 6.7 01/08/29</v>
      </c>
      <c r="AU3845" s="1">
        <v>47126</v>
      </c>
      <c r="AV3845">
        <v>500000</v>
      </c>
      <c r="LE3845" s="1"/>
    </row>
    <row r="3846" spans="43:317" x14ac:dyDescent="0.25">
      <c r="AQ3846" t="str">
        <v>ZH510077 Corp</v>
      </c>
      <c r="AR3846" t="str">
        <v>XS2638621800</v>
      </c>
      <c r="AS3846" t="str">
        <v>ZH5100776</v>
      </c>
      <c r="AT3846" t="str">
        <v>BNP 7.95 07/05/28</v>
      </c>
      <c r="AU3846" s="1">
        <v>46939</v>
      </c>
      <c r="AV3846">
        <v>4000000</v>
      </c>
      <c r="LE3846" s="1"/>
    </row>
    <row r="3847" spans="43:317" x14ac:dyDescent="0.25">
      <c r="AQ3847" t="str">
        <v>ZH510436 Corp</v>
      </c>
      <c r="AR3847" t="str">
        <v>XS2642194349</v>
      </c>
      <c r="AS3847" t="str">
        <v>ZH5104364</v>
      </c>
      <c r="AT3847" t="str">
        <v>BNP 9.4 01/08/29</v>
      </c>
      <c r="AU3847" s="1">
        <v>47126</v>
      </c>
      <c r="AV3847">
        <v>1500000</v>
      </c>
      <c r="LE3847" s="1"/>
    </row>
    <row r="3848" spans="43:317" x14ac:dyDescent="0.25">
      <c r="AQ3848" t="str">
        <v>ZH519574 Corp</v>
      </c>
      <c r="AR3848" t="str">
        <v>XS2604967435</v>
      </c>
      <c r="AS3848" t="str">
        <v>ZH5195743</v>
      </c>
      <c r="AT3848" t="str">
        <v>BNP Float 12/23/28</v>
      </c>
      <c r="AU3848" s="1">
        <v>47110</v>
      </c>
      <c r="AV3848">
        <v>2300000</v>
      </c>
      <c r="LE3848" s="1"/>
    </row>
    <row r="3849" spans="43:317" x14ac:dyDescent="0.25">
      <c r="AQ3849" t="str">
        <v>ZH520668 Corp</v>
      </c>
      <c r="AR3849" t="str">
        <v>XS2642185602</v>
      </c>
      <c r="AS3849" t="str">
        <v>ZH5206680</v>
      </c>
      <c r="AT3849" t="str">
        <v>BNP 6.3 12/23/28</v>
      </c>
      <c r="AU3849" s="1">
        <v>47110</v>
      </c>
      <c r="AV3849">
        <v>2550000</v>
      </c>
      <c r="LE3849" s="1"/>
    </row>
    <row r="3850" spans="43:317" x14ac:dyDescent="0.25">
      <c r="AQ3850" t="str">
        <v>ZH521315 Corp</v>
      </c>
      <c r="AR3850" t="str">
        <v>XS2642204916</v>
      </c>
      <c r="AS3850" t="str">
        <v>ZH5213157</v>
      </c>
      <c r="AT3850" t="str">
        <v>BNP 6.83 01/08/29</v>
      </c>
      <c r="AU3850" s="1">
        <v>47126</v>
      </c>
      <c r="AV3850">
        <v>1000000</v>
      </c>
      <c r="LE3850" s="1"/>
    </row>
    <row r="3851" spans="43:317" x14ac:dyDescent="0.25">
      <c r="AQ3851" t="str">
        <v>ZH521331 Corp</v>
      </c>
      <c r="AR3851" t="str">
        <v>XS2604967351</v>
      </c>
      <c r="AS3851" t="str">
        <v>ZH5213314</v>
      </c>
      <c r="AT3851" t="str">
        <v>BNP Float 12/23/28</v>
      </c>
      <c r="AU3851" s="1">
        <v>47110</v>
      </c>
      <c r="AV3851">
        <v>1200000</v>
      </c>
      <c r="LE3851" s="1"/>
    </row>
    <row r="3852" spans="43:317" x14ac:dyDescent="0.25">
      <c r="AQ3852" t="str">
        <v>ZH521346 Corp</v>
      </c>
      <c r="AR3852" t="str">
        <v>XS2642218890</v>
      </c>
      <c r="AS3852" t="str">
        <v>ZH5213462</v>
      </c>
      <c r="AT3852" t="str">
        <v>BNP 7.3 01/07/27</v>
      </c>
      <c r="AU3852" s="1">
        <v>46394</v>
      </c>
      <c r="AV3852">
        <v>450000</v>
      </c>
      <c r="LE3852" s="1"/>
    </row>
    <row r="3853" spans="43:317" x14ac:dyDescent="0.25">
      <c r="AQ3853" t="str">
        <v>ZH523780 Corp</v>
      </c>
      <c r="AR3853" t="str">
        <v>XS2604967518</v>
      </c>
      <c r="AS3853" t="str">
        <v>ZH5237800</v>
      </c>
      <c r="AT3853" t="str">
        <v>BNP Float 12/23/28</v>
      </c>
      <c r="AU3853" s="1">
        <v>47110</v>
      </c>
      <c r="AV3853">
        <v>2000000</v>
      </c>
      <c r="LE3853" s="1"/>
    </row>
    <row r="3854" spans="43:317" x14ac:dyDescent="0.25">
      <c r="AQ3854" t="str">
        <v>ZH525264 Corp</v>
      </c>
      <c r="AR3854" t="str">
        <v>XS2306654273</v>
      </c>
      <c r="AS3854" t="str">
        <v>ZH5252643</v>
      </c>
      <c r="AT3854" t="str">
        <v>BNP 8.9 01/08/26</v>
      </c>
      <c r="AU3854" s="1">
        <v>46030</v>
      </c>
      <c r="AV3854">
        <v>1000000</v>
      </c>
      <c r="LE3854" s="1"/>
    </row>
    <row r="3855" spans="43:317" x14ac:dyDescent="0.25">
      <c r="AQ3855" t="str">
        <v>ZH549796 Corp</v>
      </c>
      <c r="AR3855" t="str">
        <v>XS2642214121</v>
      </c>
      <c r="AS3855" t="str">
        <v>ZH5497966</v>
      </c>
      <c r="AT3855" t="str">
        <v>BNP 7.85 01/08/29</v>
      </c>
      <c r="AU3855" s="1">
        <v>47126</v>
      </c>
      <c r="AV3855">
        <v>1000000</v>
      </c>
      <c r="LE3855" s="1"/>
    </row>
    <row r="3856" spans="43:317" x14ac:dyDescent="0.25">
      <c r="AQ3856" t="str">
        <v>ZH551479 Corp</v>
      </c>
      <c r="AR3856" t="str">
        <v>XS2630609381</v>
      </c>
      <c r="AS3856" t="str">
        <v>ZH5514794</v>
      </c>
      <c r="AT3856" t="str">
        <v>BNP 6.27 12/23/28</v>
      </c>
      <c r="AU3856" s="1">
        <v>47110</v>
      </c>
      <c r="AV3856">
        <v>1000000</v>
      </c>
      <c r="LE3856" s="1"/>
    </row>
    <row r="3857" spans="43:317" x14ac:dyDescent="0.25">
      <c r="AQ3857" t="str">
        <v>ZH551498 Corp</v>
      </c>
      <c r="AR3857" t="str">
        <v>XS2642194778</v>
      </c>
      <c r="AS3857" t="str">
        <v>ZH5514984</v>
      </c>
      <c r="AT3857" t="str">
        <v>BNP 6.66 12/23/28</v>
      </c>
      <c r="AU3857" s="1">
        <v>47110</v>
      </c>
      <c r="AV3857">
        <v>1000000</v>
      </c>
      <c r="LE3857" s="1"/>
    </row>
    <row r="3858" spans="43:317" x14ac:dyDescent="0.25">
      <c r="AQ3858" t="str">
        <v>ZH559806 Corp</v>
      </c>
      <c r="AR3858" t="str">
        <v>XS2638599956</v>
      </c>
      <c r="AS3858" t="str">
        <v>ZH5598060</v>
      </c>
      <c r="AT3858" t="str">
        <v>BNP 0 01/08/26</v>
      </c>
      <c r="AU3858" s="1">
        <v>46030</v>
      </c>
      <c r="AV3858">
        <v>1000000</v>
      </c>
      <c r="LE3858" s="1"/>
    </row>
    <row r="3859" spans="43:317" x14ac:dyDescent="0.25">
      <c r="AQ3859" t="str">
        <v>ZH580961 Corp</v>
      </c>
      <c r="AR3859" t="str">
        <v>XS2623987570</v>
      </c>
      <c r="AS3859" t="str">
        <v>ZH5809616</v>
      </c>
      <c r="AT3859" t="str">
        <v>BNP Float 10/13/26</v>
      </c>
      <c r="AU3859" s="1">
        <v>46308</v>
      </c>
      <c r="AV3859">
        <v>3000000</v>
      </c>
      <c r="LE3859" s="1"/>
    </row>
    <row r="3860" spans="43:317" x14ac:dyDescent="0.25">
      <c r="AQ3860" t="str">
        <v>ZH584148 Corp</v>
      </c>
      <c r="AR3860" t="str">
        <v>XS2630603772</v>
      </c>
      <c r="AS3860" t="str">
        <v>ZH5841486</v>
      </c>
      <c r="AT3860" t="str">
        <v>BNP 12.7 01/08/29</v>
      </c>
      <c r="AU3860" s="1">
        <v>47126</v>
      </c>
      <c r="AV3860">
        <v>1200000</v>
      </c>
      <c r="LE3860" s="1"/>
    </row>
    <row r="3861" spans="43:317" x14ac:dyDescent="0.25">
      <c r="AQ3861" t="str">
        <v>ZH584701 Corp</v>
      </c>
      <c r="AR3861" t="str">
        <v>XS2484912998</v>
      </c>
      <c r="AS3861" t="str">
        <v>ZH5847012</v>
      </c>
      <c r="AT3861" t="str">
        <v>BNP 0 01/06/28</v>
      </c>
      <c r="AU3861" s="1">
        <v>46758</v>
      </c>
      <c r="AV3861">
        <v>560000</v>
      </c>
      <c r="LE3861" s="1"/>
    </row>
    <row r="3862" spans="43:317" x14ac:dyDescent="0.25">
      <c r="AQ3862" t="str">
        <v>ZH587141 Corp</v>
      </c>
      <c r="AR3862" t="str">
        <v>XS2604963798</v>
      </c>
      <c r="AS3862" t="str">
        <v>ZH5871418</v>
      </c>
      <c r="AT3862" t="str">
        <v>BNP 6.01 07/05/28</v>
      </c>
      <c r="AU3862" s="1">
        <v>46939</v>
      </c>
      <c r="AV3862">
        <v>9250000</v>
      </c>
      <c r="LE3862" s="1"/>
    </row>
    <row r="3863" spans="43:317" x14ac:dyDescent="0.25">
      <c r="AQ3863" t="str">
        <v>ZH603792 Corp</v>
      </c>
      <c r="AR3863" t="str">
        <v>XS2601283612</v>
      </c>
      <c r="AS3863" t="str">
        <v>ZH6037928</v>
      </c>
      <c r="AT3863" t="str">
        <v>BNP Float 10/02/26</v>
      </c>
      <c r="AU3863" s="1">
        <v>46297</v>
      </c>
      <c r="AV3863">
        <v>7000000</v>
      </c>
      <c r="LE3863" s="1"/>
    </row>
    <row r="3864" spans="43:317" x14ac:dyDescent="0.25">
      <c r="AQ3864" t="str">
        <v>ZH605528 Corp</v>
      </c>
      <c r="AR3864" t="str">
        <v>XS2642227966</v>
      </c>
      <c r="AS3864" t="str">
        <v>ZH6055284</v>
      </c>
      <c r="AT3864" t="str">
        <v>BNP 7.3 01/08/29</v>
      </c>
      <c r="AU3864" s="1">
        <v>47126</v>
      </c>
      <c r="AV3864">
        <v>500000</v>
      </c>
      <c r="LE3864" s="1"/>
    </row>
    <row r="3865" spans="43:317" x14ac:dyDescent="0.25">
      <c r="AQ3865" t="str">
        <v>ZH618429 Corp</v>
      </c>
      <c r="AR3865" t="str">
        <v>XS2638614425</v>
      </c>
      <c r="AS3865" t="str">
        <v>ZH6184290</v>
      </c>
      <c r="AT3865" t="str">
        <v>BNP Float 10/13/27</v>
      </c>
      <c r="AU3865" s="1">
        <v>46673</v>
      </c>
      <c r="AV3865">
        <v>1000000</v>
      </c>
      <c r="LE3865" s="1"/>
    </row>
    <row r="3866" spans="43:317" x14ac:dyDescent="0.25">
      <c r="AQ3866" t="str">
        <v>ZH628721 Corp</v>
      </c>
      <c r="AR3866" t="str">
        <v>XS2484625822</v>
      </c>
      <c r="AS3866" t="str">
        <v>ZH6287218</v>
      </c>
      <c r="AT3866" t="str">
        <v>BNP Float 03/14/26</v>
      </c>
      <c r="AU3866" s="1">
        <v>46095</v>
      </c>
      <c r="AV3866">
        <v>1240000</v>
      </c>
      <c r="LE3866" s="1"/>
    </row>
    <row r="3867" spans="43:317" x14ac:dyDescent="0.25">
      <c r="AQ3867" t="str">
        <v>ZH664131 Corp</v>
      </c>
      <c r="AR3867" t="str">
        <v>XS2642191162</v>
      </c>
      <c r="AS3867" t="str">
        <v>ZH6641315</v>
      </c>
      <c r="AT3867" t="str">
        <v>BNP 12 01/08/29</v>
      </c>
      <c r="AU3867" s="1">
        <v>47126</v>
      </c>
      <c r="AV3867">
        <v>1000000</v>
      </c>
      <c r="LE3867" s="1"/>
    </row>
    <row r="3868" spans="43:317" x14ac:dyDescent="0.25">
      <c r="AQ3868" t="str">
        <v>ZH675822 Corp</v>
      </c>
      <c r="AR3868" t="str">
        <v>XS2638600804</v>
      </c>
      <c r="AS3868" t="str">
        <v>ZH6758226</v>
      </c>
      <c r="AT3868" t="str">
        <v>BNP Float 10/16/27</v>
      </c>
      <c r="AU3868" s="1">
        <v>46676</v>
      </c>
      <c r="AV3868">
        <v>300000</v>
      </c>
      <c r="LE3868" s="1"/>
    </row>
    <row r="3869" spans="43:317" x14ac:dyDescent="0.25">
      <c r="AQ3869" t="str">
        <v>ZH690790 Corp</v>
      </c>
      <c r="AR3869" t="str">
        <v>XS2642209121</v>
      </c>
      <c r="AS3869" t="str">
        <v>ZH6907906</v>
      </c>
      <c r="AT3869" t="str">
        <v>BNP 6 ¼ 12/23/28</v>
      </c>
      <c r="AU3869" s="1">
        <v>47110</v>
      </c>
      <c r="AV3869">
        <v>2000000</v>
      </c>
      <c r="LE3869" s="1"/>
    </row>
    <row r="3870" spans="43:317" x14ac:dyDescent="0.25">
      <c r="AQ3870" t="str">
        <v>ZH695098 Corp</v>
      </c>
      <c r="AR3870" t="str">
        <v>XS2623987737</v>
      </c>
      <c r="AS3870" t="str">
        <v>ZH6950989</v>
      </c>
      <c r="AT3870" t="str">
        <v>BNP 0 10/17/25</v>
      </c>
      <c r="AU3870" s="1">
        <v>45947</v>
      </c>
      <c r="AV3870">
        <v>3000000</v>
      </c>
      <c r="LE3870" s="1"/>
    </row>
    <row r="3871" spans="43:317" x14ac:dyDescent="0.25">
      <c r="AQ3871" t="str">
        <v>ZH697419 Corp</v>
      </c>
      <c r="AR3871" t="str">
        <v>XS2647433114</v>
      </c>
      <c r="AS3871" t="str">
        <v>ZH6974195</v>
      </c>
      <c r="AT3871" t="str">
        <v>BNP 46 01/08/29</v>
      </c>
      <c r="AU3871" s="1">
        <v>47126</v>
      </c>
      <c r="AV3871">
        <v>1200000</v>
      </c>
      <c r="LE3871" s="1"/>
    </row>
    <row r="3872" spans="43:317" x14ac:dyDescent="0.25">
      <c r="AQ3872" t="str">
        <v>ZH697687 Corp</v>
      </c>
      <c r="AR3872" t="str">
        <v>XS2647438006</v>
      </c>
      <c r="AS3872" t="str">
        <v>ZH6976877</v>
      </c>
      <c r="AT3872" t="str">
        <v>BNP 7.4 01/08/29</v>
      </c>
      <c r="AU3872" s="1">
        <v>47126</v>
      </c>
      <c r="AV3872">
        <v>1600000</v>
      </c>
      <c r="LE3872" s="1"/>
    </row>
    <row r="3873" spans="43:317" x14ac:dyDescent="0.25">
      <c r="AQ3873" t="str">
        <v>ZH702467 Corp</v>
      </c>
      <c r="AR3873" t="str">
        <v>XS2642238062</v>
      </c>
      <c r="AS3873" t="str">
        <v>ZH7024677</v>
      </c>
      <c r="AT3873" t="str">
        <v>BNP Float 01/08/26</v>
      </c>
      <c r="AU3873" s="1">
        <v>46030</v>
      </c>
      <c r="AV3873">
        <v>10000000</v>
      </c>
      <c r="LE3873" s="1"/>
    </row>
    <row r="3874" spans="43:317" x14ac:dyDescent="0.25">
      <c r="AQ3874" t="str">
        <v>ZH707422 Corp</v>
      </c>
      <c r="AR3874" t="str">
        <v>XS2007899037</v>
      </c>
      <c r="AS3874" t="str">
        <v>ZH7074227</v>
      </c>
      <c r="AT3874" t="str">
        <v>BNP Float 07/20/28</v>
      </c>
      <c r="AU3874" s="1">
        <v>46954</v>
      </c>
      <c r="AV3874">
        <v>1200000</v>
      </c>
      <c r="LE3874" s="1"/>
    </row>
    <row r="3875" spans="43:317" x14ac:dyDescent="0.25">
      <c r="AQ3875" t="str">
        <v>ZH709176 Corp</v>
      </c>
      <c r="AR3875" t="str">
        <v>XS2642185271</v>
      </c>
      <c r="AS3875" t="str">
        <v>ZH7091767</v>
      </c>
      <c r="AT3875" t="str">
        <v>BNP 6.6 12/23/28</v>
      </c>
      <c r="AU3875" s="1">
        <v>47110</v>
      </c>
      <c r="AV3875">
        <v>3000000</v>
      </c>
      <c r="LE3875" s="1"/>
    </row>
    <row r="3876" spans="43:317" x14ac:dyDescent="0.25">
      <c r="AQ3876" t="str">
        <v>ZH721245 Corp</v>
      </c>
      <c r="AR3876" t="str">
        <v>XS2642237924</v>
      </c>
      <c r="AS3876" t="str">
        <v>ZH7212454</v>
      </c>
      <c r="AT3876" t="str">
        <v>BNP 38 ¾ 01/08/29</v>
      </c>
      <c r="AU3876" s="1">
        <v>47126</v>
      </c>
      <c r="AV3876">
        <v>500000</v>
      </c>
      <c r="LE3876" s="1"/>
    </row>
    <row r="3877" spans="43:317" x14ac:dyDescent="0.25">
      <c r="AQ3877" t="str">
        <v>ZH722755 Corp</v>
      </c>
      <c r="AR3877" t="str">
        <v>XS2630643646</v>
      </c>
      <c r="AS3877" t="str">
        <v>ZH7227551</v>
      </c>
      <c r="AT3877" t="str">
        <v>BNP Float 10/11/25</v>
      </c>
      <c r="AU3877" s="1">
        <v>45941</v>
      </c>
      <c r="AV3877">
        <v>1250000</v>
      </c>
      <c r="LE3877" s="1"/>
    </row>
    <row r="3878" spans="43:317" x14ac:dyDescent="0.25">
      <c r="AQ3878" t="str">
        <v>ZH722782 Corp</v>
      </c>
      <c r="AR3878" t="str">
        <v>XS2511028131</v>
      </c>
      <c r="AS3878" t="str">
        <v>ZH7227825</v>
      </c>
      <c r="AT3878" t="str">
        <v>BNP 6.4 12/23/26</v>
      </c>
      <c r="AU3878" s="1">
        <v>46379</v>
      </c>
      <c r="AV3878">
        <v>13670000</v>
      </c>
      <c r="LE3878" s="1"/>
    </row>
    <row r="3879" spans="43:317" x14ac:dyDescent="0.25">
      <c r="AQ3879" t="str">
        <v>ZH727804 Corp</v>
      </c>
      <c r="AR3879" t="str">
        <v>XS2642237841</v>
      </c>
      <c r="AS3879" t="str">
        <v>ZH7278042</v>
      </c>
      <c r="AT3879" t="str">
        <v>BNP 40 ¾ 01/08/29</v>
      </c>
      <c r="AU3879" s="1">
        <v>47126</v>
      </c>
      <c r="AV3879">
        <v>2350000</v>
      </c>
      <c r="LE3879" s="1"/>
    </row>
    <row r="3880" spans="43:317" x14ac:dyDescent="0.25">
      <c r="AQ3880" t="str">
        <v>ZH731210 Corp</v>
      </c>
      <c r="AR3880" t="str">
        <v>XS2642195742</v>
      </c>
      <c r="AS3880" t="str">
        <v>ZH7312106</v>
      </c>
      <c r="AT3880" t="str">
        <v>BNP 0 01/08/29</v>
      </c>
      <c r="AU3880" s="1">
        <v>47126</v>
      </c>
      <c r="AV3880">
        <v>1200000</v>
      </c>
      <c r="LE3880" s="1"/>
    </row>
    <row r="3881" spans="43:317" x14ac:dyDescent="0.25">
      <c r="AQ3881" t="str">
        <v>ZH745010 Corp</v>
      </c>
      <c r="AR3881" t="str">
        <v>XS2647416705</v>
      </c>
      <c r="AS3881" t="str">
        <v>ZH7450104</v>
      </c>
      <c r="AT3881" t="str">
        <v>BNP 7 01/08/29</v>
      </c>
      <c r="AU3881" s="1">
        <v>47126</v>
      </c>
      <c r="AV3881">
        <v>8000000</v>
      </c>
      <c r="LE3881" s="1"/>
    </row>
    <row r="3882" spans="43:317" x14ac:dyDescent="0.25">
      <c r="AQ3882" t="str">
        <v>ZH745031 Corp</v>
      </c>
      <c r="AR3882" t="str">
        <v>XS2615065724</v>
      </c>
      <c r="AS3882" t="str">
        <v>ZH7450310</v>
      </c>
      <c r="AT3882" t="str">
        <v>BNP 8.8 12/22/28</v>
      </c>
      <c r="AU3882" s="1">
        <v>47109</v>
      </c>
      <c r="AV3882">
        <v>5000000</v>
      </c>
      <c r="LE3882" s="1"/>
    </row>
    <row r="3883" spans="43:317" x14ac:dyDescent="0.25">
      <c r="AQ3883" t="str">
        <v>ZH754977 Corp</v>
      </c>
      <c r="AR3883" t="str">
        <v>XS2638613450</v>
      </c>
      <c r="AS3883" t="str">
        <v>ZH7549772</v>
      </c>
      <c r="AT3883" t="str">
        <v>BNP Float 10/27/26</v>
      </c>
      <c r="AU3883" s="1">
        <v>46322</v>
      </c>
      <c r="AV3883">
        <v>500000</v>
      </c>
      <c r="LE3883" s="1"/>
    </row>
    <row r="3884" spans="43:317" x14ac:dyDescent="0.25">
      <c r="AQ3884" t="str">
        <v>ZH755781 Corp</v>
      </c>
      <c r="AR3884" t="str">
        <v>XS2649884629</v>
      </c>
      <c r="AS3884" t="str">
        <v>ZH7557817</v>
      </c>
      <c r="AT3884" t="str">
        <v>BNP 8.03 01/08/26</v>
      </c>
      <c r="AU3884" s="1">
        <v>46030</v>
      </c>
      <c r="AV3884">
        <v>200000</v>
      </c>
      <c r="LE3884" s="1"/>
    </row>
    <row r="3885" spans="43:317" x14ac:dyDescent="0.25">
      <c r="AQ3885" t="str">
        <v>ZH756122 Corp</v>
      </c>
      <c r="AR3885" t="str">
        <v>XS2649884546</v>
      </c>
      <c r="AS3885" t="str">
        <v>ZH7561223</v>
      </c>
      <c r="AT3885" t="str">
        <v>BNP 5.96 01/08/26</v>
      </c>
      <c r="AU3885" s="1">
        <v>46030</v>
      </c>
      <c r="AV3885">
        <v>200000</v>
      </c>
      <c r="LE3885" s="1"/>
    </row>
    <row r="3886" spans="43:317" x14ac:dyDescent="0.25">
      <c r="AQ3886" t="str">
        <v>ZH762743 Corp</v>
      </c>
      <c r="AR3886" t="str">
        <v>XS2647423586</v>
      </c>
      <c r="AS3886" t="str">
        <v>ZH7627438</v>
      </c>
      <c r="AT3886" t="str">
        <v>BNP 15.31 01/08/29</v>
      </c>
      <c r="AU3886" s="1">
        <v>47126</v>
      </c>
      <c r="AV3886">
        <v>1200000</v>
      </c>
      <c r="LE3886" s="1"/>
    </row>
    <row r="3887" spans="43:317" x14ac:dyDescent="0.25">
      <c r="AQ3887" t="str">
        <v>ZH765451 Corp</v>
      </c>
      <c r="AR3887" t="str">
        <v>XS2642196120</v>
      </c>
      <c r="AS3887" t="str">
        <v>ZH7654515</v>
      </c>
      <c r="AT3887" t="str">
        <v>BNP 5.89 12/23/25</v>
      </c>
      <c r="AU3887" s="1">
        <v>46014</v>
      </c>
      <c r="AV3887">
        <v>3000000</v>
      </c>
      <c r="LE3887" s="1"/>
    </row>
    <row r="3888" spans="43:317" x14ac:dyDescent="0.25">
      <c r="AQ3888" t="str">
        <v>ZH782194 Corp</v>
      </c>
      <c r="AR3888" t="str">
        <v>XS2638577390</v>
      </c>
      <c r="AS3888" t="str">
        <v>ZH7821940</v>
      </c>
      <c r="AT3888" t="str">
        <v>BNP 9.32 01/08/29</v>
      </c>
      <c r="AU3888" s="1">
        <v>47126</v>
      </c>
      <c r="AV3888">
        <v>400000</v>
      </c>
      <c r="LE3888" s="1"/>
    </row>
    <row r="3889" spans="43:317" x14ac:dyDescent="0.25">
      <c r="AQ3889" t="str">
        <v>ZH791253 Corp</v>
      </c>
      <c r="AR3889" t="str">
        <v>XS2638610605</v>
      </c>
      <c r="AS3889" t="str">
        <v>ZH7912533</v>
      </c>
      <c r="AT3889" t="str">
        <v>BNP 7.63 12/27/28</v>
      </c>
      <c r="AU3889" s="1">
        <v>47114</v>
      </c>
      <c r="AV3889">
        <v>500000</v>
      </c>
      <c r="LE3889" s="1"/>
    </row>
    <row r="3890" spans="43:317" x14ac:dyDescent="0.25">
      <c r="AQ3890" t="str">
        <v>ZH792434 Corp</v>
      </c>
      <c r="AR3890" t="str">
        <v>XS2642196476</v>
      </c>
      <c r="AS3890" t="str">
        <v>ZH7924348</v>
      </c>
      <c r="AT3890" t="str">
        <v>BNP 5.96 12/23/25</v>
      </c>
      <c r="AU3890" s="1">
        <v>46014</v>
      </c>
      <c r="AV3890">
        <v>3000000</v>
      </c>
      <c r="LE3890" s="1"/>
    </row>
    <row r="3891" spans="43:317" x14ac:dyDescent="0.25">
      <c r="AQ3891" t="str">
        <v>ZH794318 Corp</v>
      </c>
      <c r="AR3891" t="str">
        <v>XS2621501605</v>
      </c>
      <c r="AS3891" t="str">
        <v>ZH7943181</v>
      </c>
      <c r="AT3891" t="str">
        <v>BNP 0 10/17/27</v>
      </c>
      <c r="AU3891" s="1">
        <v>46677</v>
      </c>
      <c r="AV3891">
        <v>13100000</v>
      </c>
      <c r="LE3891" s="1"/>
    </row>
    <row r="3892" spans="43:317" x14ac:dyDescent="0.25">
      <c r="AQ3892" t="str">
        <v>ZH811232 Corp</v>
      </c>
      <c r="AR3892" t="str">
        <v>XS2649881799</v>
      </c>
      <c r="AS3892" t="str">
        <v>ZH8112323</v>
      </c>
      <c r="AT3892" t="str">
        <v>BNP 4.34 12/23/28</v>
      </c>
      <c r="AU3892" s="1">
        <v>47110</v>
      </c>
      <c r="AV3892">
        <v>1000000</v>
      </c>
      <c r="LE3892" s="1"/>
    </row>
    <row r="3893" spans="43:317" x14ac:dyDescent="0.25">
      <c r="AQ3893" t="str">
        <v>ZH811628 Corp</v>
      </c>
      <c r="AR3893" t="str">
        <v>XS2642236017</v>
      </c>
      <c r="AS3893" t="str">
        <v>ZH8116282</v>
      </c>
      <c r="AT3893" t="str">
        <v>BNP 6.35 12/23/26</v>
      </c>
      <c r="AU3893" s="1">
        <v>46379</v>
      </c>
      <c r="AV3893">
        <v>2000000</v>
      </c>
      <c r="LE3893" s="1"/>
    </row>
    <row r="3894" spans="43:317" x14ac:dyDescent="0.25">
      <c r="AQ3894" t="str">
        <v>ZH811792 Corp</v>
      </c>
      <c r="AR3894" t="str">
        <v>XS2649880122</v>
      </c>
      <c r="AS3894" t="str">
        <v>ZH8117926</v>
      </c>
      <c r="AT3894" t="str">
        <v>BNP 7.4 01/08/29</v>
      </c>
      <c r="AU3894" s="1">
        <v>47126</v>
      </c>
      <c r="AV3894">
        <v>650000</v>
      </c>
      <c r="LE3894" s="1"/>
    </row>
    <row r="3895" spans="43:317" x14ac:dyDescent="0.25">
      <c r="AQ3895" t="str">
        <v>ZH812785 Corp</v>
      </c>
      <c r="AR3895" t="str">
        <v>XS2638589056</v>
      </c>
      <c r="AS3895" t="str">
        <v>ZH8127859</v>
      </c>
      <c r="AT3895" t="str">
        <v>BNP Float 10/17/28</v>
      </c>
      <c r="AU3895" s="1">
        <v>47043</v>
      </c>
      <c r="AV3895">
        <v>1000000</v>
      </c>
      <c r="LE3895" s="1"/>
    </row>
    <row r="3896" spans="43:317" x14ac:dyDescent="0.25">
      <c r="AQ3896" t="str">
        <v>ZH813307 Corp</v>
      </c>
      <c r="AR3896" t="str">
        <v>XS2642204759</v>
      </c>
      <c r="AS3896" t="str">
        <v>ZH8133071</v>
      </c>
      <c r="AT3896" t="str">
        <v>BNP 6.48 12/23/28</v>
      </c>
      <c r="AU3896" s="1">
        <v>47110</v>
      </c>
      <c r="AV3896">
        <v>1650000</v>
      </c>
      <c r="LE3896" s="1"/>
    </row>
    <row r="3897" spans="43:317" x14ac:dyDescent="0.25">
      <c r="AQ3897" t="str">
        <v>ZH816307 Corp</v>
      </c>
      <c r="AR3897" t="str">
        <v>XS2647422182</v>
      </c>
      <c r="AS3897" t="str">
        <v>ZH8163078</v>
      </c>
      <c r="AT3897" t="str">
        <v>BNP 45.9 01/08/29</v>
      </c>
      <c r="AU3897" s="1">
        <v>47126</v>
      </c>
      <c r="AV3897">
        <v>3500000</v>
      </c>
      <c r="LE3897" s="1"/>
    </row>
    <row r="3898" spans="43:317" x14ac:dyDescent="0.25">
      <c r="AQ3898" t="str">
        <v>ZH823915 Corp</v>
      </c>
      <c r="AR3898" t="str">
        <v>XS2649880551</v>
      </c>
      <c r="AS3898" t="str">
        <v>ZH8239159</v>
      </c>
      <c r="AT3898" t="str">
        <v>BNP 15.12 01/08/29</v>
      </c>
      <c r="AU3898" s="1">
        <v>47126</v>
      </c>
      <c r="AV3898">
        <v>200000</v>
      </c>
      <c r="LE3898" s="1"/>
    </row>
    <row r="3899" spans="43:317" x14ac:dyDescent="0.25">
      <c r="AQ3899" t="str">
        <v>ZH829196 Corp</v>
      </c>
      <c r="AR3899" t="str">
        <v>XS2647426761</v>
      </c>
      <c r="AS3899" t="str">
        <v>ZH8291960</v>
      </c>
      <c r="AT3899" t="str">
        <v>BNP 51 ¼ 01/03/29</v>
      </c>
      <c r="AU3899" s="1">
        <v>47121</v>
      </c>
      <c r="AV3899">
        <v>3550000</v>
      </c>
      <c r="LE3899" s="1"/>
    </row>
    <row r="3900" spans="43:317" x14ac:dyDescent="0.25">
      <c r="AQ3900" t="str">
        <v>ZH842850 Corp</v>
      </c>
      <c r="AR3900" t="str">
        <v>XS2649871139</v>
      </c>
      <c r="AS3900" t="str">
        <v>ZH8428505</v>
      </c>
      <c r="AT3900" t="str">
        <v>BNP 0 01/08/26</v>
      </c>
      <c r="AU3900" s="1">
        <v>46030</v>
      </c>
      <c r="AV3900">
        <v>500000</v>
      </c>
      <c r="LE3900" s="1"/>
    </row>
    <row r="3901" spans="43:317" x14ac:dyDescent="0.25">
      <c r="AQ3901" t="str">
        <v>ZH855851 Corp</v>
      </c>
      <c r="AR3901" t="str">
        <v>XS2647426928</v>
      </c>
      <c r="AS3901" t="str">
        <v>ZH8558517</v>
      </c>
      <c r="AT3901" t="str">
        <v>BNP 44 01/03/29</v>
      </c>
      <c r="AU3901" s="1">
        <v>47121</v>
      </c>
      <c r="AV3901">
        <v>2250000</v>
      </c>
      <c r="LE3901" s="1"/>
    </row>
    <row r="3902" spans="43:317" x14ac:dyDescent="0.25">
      <c r="AQ3902" t="str">
        <v>ZH855978 Corp</v>
      </c>
      <c r="AR3902" t="str">
        <v>XS2649872376</v>
      </c>
      <c r="AS3902" t="str">
        <v>ZH8559788</v>
      </c>
      <c r="AT3902" t="str">
        <v>BNP 8.8 01/08/29</v>
      </c>
      <c r="AU3902" s="1">
        <v>47126</v>
      </c>
      <c r="AV3902">
        <v>1000000</v>
      </c>
      <c r="LE3902" s="1"/>
    </row>
    <row r="3903" spans="43:317" x14ac:dyDescent="0.25">
      <c r="AQ3903" t="str">
        <v>ZH862997 Corp</v>
      </c>
      <c r="AR3903" t="str">
        <v>XS2649876104</v>
      </c>
      <c r="AS3903" t="str">
        <v>ZH8629979</v>
      </c>
      <c r="AT3903" t="str">
        <v>BNP 6.01 01/07/27</v>
      </c>
      <c r="AU3903" s="1">
        <v>46394</v>
      </c>
      <c r="AV3903">
        <v>382000</v>
      </c>
      <c r="LE3903" s="1"/>
    </row>
    <row r="3904" spans="43:317" x14ac:dyDescent="0.25">
      <c r="AQ3904" t="str">
        <v>ZH864048 Corp</v>
      </c>
      <c r="AR3904" t="str">
        <v>XS2647441562</v>
      </c>
      <c r="AS3904" t="str">
        <v>ZH8640489</v>
      </c>
      <c r="AT3904" t="str">
        <v>BNP Float 01/08/29</v>
      </c>
      <c r="AU3904" s="1">
        <v>47126</v>
      </c>
      <c r="AV3904">
        <v>1000000</v>
      </c>
      <c r="LE3904" s="1"/>
    </row>
    <row r="3905" spans="43:317" x14ac:dyDescent="0.25">
      <c r="AQ3905" t="str">
        <v>ZH880274 Corp</v>
      </c>
      <c r="AR3905" t="str">
        <v>XS2647417349</v>
      </c>
      <c r="AS3905" t="str">
        <v>ZH8802741</v>
      </c>
      <c r="AT3905" t="str">
        <v>BNP 6 12/23/26</v>
      </c>
      <c r="AU3905" s="1">
        <v>46379</v>
      </c>
      <c r="AV3905">
        <v>1300000</v>
      </c>
      <c r="LE3905" s="1"/>
    </row>
    <row r="3906" spans="43:317" x14ac:dyDescent="0.25">
      <c r="AQ3906" t="str">
        <v>ZH882477 Corp</v>
      </c>
      <c r="AR3906" t="str">
        <v>XS2515102536</v>
      </c>
      <c r="AS3906" t="str">
        <v>ZH8824778</v>
      </c>
      <c r="AT3906" t="str">
        <v>BNP Float 07/05/28</v>
      </c>
      <c r="AU3906" s="1">
        <v>46939</v>
      </c>
      <c r="AV3906">
        <v>1000000</v>
      </c>
      <c r="LE3906" s="1"/>
    </row>
    <row r="3907" spans="43:317" x14ac:dyDescent="0.25">
      <c r="AQ3907" t="str">
        <v>ZH891075 Corp</v>
      </c>
      <c r="AR3907" t="str">
        <v>XS2649878811</v>
      </c>
      <c r="AS3907" t="str">
        <v>ZH8910759</v>
      </c>
      <c r="AT3907" t="str">
        <v>BNP Float 12/29/28</v>
      </c>
      <c r="AU3907" s="1">
        <v>47116</v>
      </c>
      <c r="AV3907">
        <v>2500000</v>
      </c>
      <c r="LE3907" s="1"/>
    </row>
    <row r="3908" spans="43:317" x14ac:dyDescent="0.25">
      <c r="AQ3908" t="str">
        <v>ZH891163 Corp</v>
      </c>
      <c r="AR3908" t="str">
        <v>XS2649878738</v>
      </c>
      <c r="AS3908" t="str">
        <v>ZH8911633</v>
      </c>
      <c r="AT3908" t="str">
        <v>BNP 6 ½ 12/29/28</v>
      </c>
      <c r="AU3908" s="1">
        <v>47116</v>
      </c>
      <c r="AV3908">
        <v>2000000</v>
      </c>
      <c r="LE3908" s="1"/>
    </row>
    <row r="3909" spans="43:317" x14ac:dyDescent="0.25">
      <c r="AQ3909" t="str">
        <v>ZH906290 Corp</v>
      </c>
      <c r="AR3909" t="str">
        <v>XS2649879629</v>
      </c>
      <c r="AS3909" t="str">
        <v>ZH9062907</v>
      </c>
      <c r="AT3909" t="str">
        <v>BNP Float 01/07/27</v>
      </c>
      <c r="AU3909" s="1">
        <v>46394</v>
      </c>
      <c r="AV3909">
        <v>300000</v>
      </c>
      <c r="LE3909" s="1"/>
    </row>
    <row r="3910" spans="43:317" x14ac:dyDescent="0.25">
      <c r="AQ3910" t="str">
        <v>ZH907638 Corp</v>
      </c>
      <c r="AR3910" t="str">
        <v>XS2649876955</v>
      </c>
      <c r="AS3910" t="str">
        <v>ZH9076386</v>
      </c>
      <c r="AT3910" t="str">
        <v>BNP 0 01/08/29</v>
      </c>
      <c r="AU3910" s="1">
        <v>47126</v>
      </c>
      <c r="AV3910">
        <v>389000</v>
      </c>
      <c r="LE3910" s="1"/>
    </row>
    <row r="3911" spans="43:317" x14ac:dyDescent="0.25">
      <c r="AQ3911" t="str">
        <v>ZH908029 Corp</v>
      </c>
      <c r="AR3911" t="str">
        <v>XS2649891590</v>
      </c>
      <c r="AS3911" t="str">
        <v>ZH9080297</v>
      </c>
      <c r="AT3911" t="str">
        <v>BNP 7.45 01/08/29</v>
      </c>
      <c r="AU3911" s="1">
        <v>47126</v>
      </c>
      <c r="AV3911">
        <v>500000</v>
      </c>
      <c r="LE3911" s="1"/>
    </row>
    <row r="3912" spans="43:317" x14ac:dyDescent="0.25">
      <c r="AQ3912" t="str">
        <v>ZH910376 Corp</v>
      </c>
      <c r="AR3912" t="str">
        <v>XS2649862229</v>
      </c>
      <c r="AS3912" t="str">
        <v>ZH9103768</v>
      </c>
      <c r="AT3912" t="str">
        <v>BNP 44 01/08/29</v>
      </c>
      <c r="AU3912" s="1">
        <v>47126</v>
      </c>
      <c r="AV3912">
        <v>200000</v>
      </c>
      <c r="LE3912" s="1"/>
    </row>
    <row r="3913" spans="43:317" x14ac:dyDescent="0.25">
      <c r="AQ3913" t="str">
        <v>ZH912334 Corp</v>
      </c>
      <c r="AR3913" t="str">
        <v>XS2649879033</v>
      </c>
      <c r="AS3913" t="str">
        <v>ZH9123345</v>
      </c>
      <c r="AT3913" t="str">
        <v>BNP Float 12/29/28</v>
      </c>
      <c r="AU3913" s="1">
        <v>47116</v>
      </c>
      <c r="AV3913">
        <v>2500000</v>
      </c>
      <c r="LE3913" s="1"/>
    </row>
    <row r="3914" spans="43:317" x14ac:dyDescent="0.25">
      <c r="AQ3914" t="str">
        <v>ZH913283 Corp</v>
      </c>
      <c r="AR3914" t="str">
        <v>XS2649878902</v>
      </c>
      <c r="AS3914" t="str">
        <v>ZH9132833</v>
      </c>
      <c r="AT3914" t="str">
        <v>BNP Float 12/29/28</v>
      </c>
      <c r="AU3914" s="1">
        <v>47116</v>
      </c>
      <c r="AV3914">
        <v>2500000</v>
      </c>
      <c r="LE3914" s="1"/>
    </row>
    <row r="3915" spans="43:317" x14ac:dyDescent="0.25">
      <c r="AQ3915" t="str">
        <v>ZH913941 Corp</v>
      </c>
      <c r="AR3915" t="str">
        <v>XS2647434278</v>
      </c>
      <c r="AS3915" t="str">
        <v>ZH9139416</v>
      </c>
      <c r="AT3915" t="str">
        <v>BNP Float 11/06/26</v>
      </c>
      <c r="AU3915" s="1">
        <v>46332</v>
      </c>
      <c r="AV3915">
        <v>500000</v>
      </c>
      <c r="LE3915" s="1"/>
    </row>
    <row r="3916" spans="43:317" x14ac:dyDescent="0.25">
      <c r="AQ3916" t="str">
        <v>ZH918108 Corp</v>
      </c>
      <c r="AR3916" t="str">
        <v>XS2649868697</v>
      </c>
      <c r="AS3916" t="str">
        <v>ZH9181087</v>
      </c>
      <c r="AT3916" t="str">
        <v>BNP 8.47 01/08/29</v>
      </c>
      <c r="AU3916" s="1">
        <v>47126</v>
      </c>
      <c r="AV3916">
        <v>500000</v>
      </c>
      <c r="LE3916" s="1"/>
    </row>
    <row r="3917" spans="43:317" x14ac:dyDescent="0.25">
      <c r="AQ3917" t="str">
        <v>ZH918616 Corp</v>
      </c>
      <c r="AR3917" t="str">
        <v>XS2649869406</v>
      </c>
      <c r="AS3917" t="str">
        <v>ZH9186169</v>
      </c>
      <c r="AT3917" t="str">
        <v>BNP 8 12/27/28</v>
      </c>
      <c r="AU3917" s="1">
        <v>47114</v>
      </c>
      <c r="AV3917">
        <v>1000000</v>
      </c>
      <c r="LE3917" s="1"/>
    </row>
    <row r="3918" spans="43:317" x14ac:dyDescent="0.25">
      <c r="AQ3918" t="str">
        <v>ZH922784 Corp</v>
      </c>
      <c r="AR3918" t="str">
        <v>XS2649862815</v>
      </c>
      <c r="AS3918" t="str">
        <v>ZH9227849</v>
      </c>
      <c r="AT3918" t="str">
        <v>BNP 8.2 01/08/29</v>
      </c>
      <c r="AU3918" s="1">
        <v>47126</v>
      </c>
      <c r="AV3918">
        <v>750000</v>
      </c>
      <c r="LE3918" s="1"/>
    </row>
    <row r="3919" spans="43:317" x14ac:dyDescent="0.25">
      <c r="AQ3919" t="str">
        <v>ZH926053 Corp</v>
      </c>
      <c r="AR3919" t="str">
        <v>XS2647388490</v>
      </c>
      <c r="AS3919" t="str">
        <v>ZH9260535</v>
      </c>
      <c r="AT3919" t="str">
        <v>BNP 8 01/07/27</v>
      </c>
      <c r="AU3919" s="1">
        <v>46394</v>
      </c>
      <c r="AV3919">
        <v>1000000</v>
      </c>
      <c r="LE3919" s="1"/>
    </row>
    <row r="3920" spans="43:317" x14ac:dyDescent="0.25">
      <c r="AQ3920" t="str">
        <v>ZH927132 Corp</v>
      </c>
      <c r="AR3920" t="str">
        <v>XS2647388144</v>
      </c>
      <c r="AS3920" t="str">
        <v>ZH9271326</v>
      </c>
      <c r="AT3920" t="str">
        <v>BNP 6.4 12/29/28</v>
      </c>
      <c r="AU3920" s="1">
        <v>47116</v>
      </c>
      <c r="AV3920">
        <v>6000000</v>
      </c>
      <c r="LE3920" s="1"/>
    </row>
    <row r="3921" spans="43:317" x14ac:dyDescent="0.25">
      <c r="AQ3921" t="str">
        <v>ZH929718 Corp</v>
      </c>
      <c r="AR3921" t="str">
        <v>XS2640340860</v>
      </c>
      <c r="AS3921" t="str">
        <v>ZH9297180</v>
      </c>
      <c r="AT3921" t="str">
        <v>BNP Float 10/26/28</v>
      </c>
      <c r="AU3921" s="1">
        <v>47052</v>
      </c>
      <c r="AV3921">
        <v>1000000</v>
      </c>
      <c r="LE3921" s="1"/>
    </row>
    <row r="3922" spans="43:317" x14ac:dyDescent="0.25">
      <c r="AQ3922" t="str">
        <v>ZH930721 Corp</v>
      </c>
      <c r="AR3922" t="str">
        <v>XS2647425441</v>
      </c>
      <c r="AS3922" t="str">
        <v>ZH9307211</v>
      </c>
      <c r="AT3922" t="str">
        <v>BNP 6.68 12/23/28</v>
      </c>
      <c r="AU3922" s="1">
        <v>47110</v>
      </c>
      <c r="AV3922">
        <v>2000000</v>
      </c>
      <c r="LE3922" s="1"/>
    </row>
    <row r="3923" spans="43:317" x14ac:dyDescent="0.25">
      <c r="AQ3923" t="str">
        <v>ZH931807 Corp</v>
      </c>
      <c r="AR3923" t="str">
        <v>XS2511028057</v>
      </c>
      <c r="AS3923" t="str">
        <v>ZH9318077</v>
      </c>
      <c r="AT3923" t="str">
        <v>BNP 5 ½ 12/23/28</v>
      </c>
      <c r="AU3923" s="1">
        <v>47110</v>
      </c>
      <c r="AV3923">
        <v>2500000</v>
      </c>
      <c r="LE3923" s="1"/>
    </row>
    <row r="3924" spans="43:317" x14ac:dyDescent="0.25">
      <c r="AQ3924" t="str">
        <v>ZH938892 Corp</v>
      </c>
      <c r="AR3924" t="str">
        <v>XS2647410849</v>
      </c>
      <c r="AS3924" t="str">
        <v>ZH9388922</v>
      </c>
      <c r="AT3924" t="str">
        <v>BNP 6.15 12/29/26</v>
      </c>
      <c r="AU3924" s="1">
        <v>46385</v>
      </c>
      <c r="AV3924">
        <v>500000</v>
      </c>
      <c r="LE3924" s="1"/>
    </row>
    <row r="3925" spans="43:317" x14ac:dyDescent="0.25">
      <c r="AQ3925" t="str">
        <v>ZH940202 Corp</v>
      </c>
      <c r="AR3925" t="str">
        <v>XS2647425102</v>
      </c>
      <c r="AS3925" t="str">
        <v>ZH9402020</v>
      </c>
      <c r="AT3925" t="str">
        <v>BNP 6 12/23/28</v>
      </c>
      <c r="AU3925" s="1">
        <v>47110</v>
      </c>
      <c r="AV3925">
        <v>1300000</v>
      </c>
      <c r="LE3925" s="1"/>
    </row>
    <row r="3926" spans="43:317" x14ac:dyDescent="0.25">
      <c r="AQ3926" t="str">
        <v>ZH941748 Corp</v>
      </c>
      <c r="AR3926" t="str">
        <v>XS2647392849</v>
      </c>
      <c r="AS3926" t="str">
        <v>ZH9417481</v>
      </c>
      <c r="AT3926" t="str">
        <v>BNP 6.1 01/07/27</v>
      </c>
      <c r="AU3926" s="1">
        <v>46394</v>
      </c>
      <c r="AV3926">
        <v>250000</v>
      </c>
      <c r="LE3926" s="1"/>
    </row>
    <row r="3927" spans="43:317" x14ac:dyDescent="0.25">
      <c r="AQ3927" t="str">
        <v>ZH941923 Corp</v>
      </c>
      <c r="AR3927" t="str">
        <v>XS2649843278</v>
      </c>
      <c r="AS3927" t="str">
        <v>ZH9419230</v>
      </c>
      <c r="AT3927" t="str">
        <v>BNP 0 01/08/29</v>
      </c>
      <c r="AU3927" s="1">
        <v>47126</v>
      </c>
      <c r="AV3927">
        <v>500000</v>
      </c>
      <c r="LE3927" s="1"/>
    </row>
    <row r="3928" spans="43:317" x14ac:dyDescent="0.25">
      <c r="AQ3928" t="str">
        <v>ZH943375 Corp</v>
      </c>
      <c r="AR3928" t="str">
        <v>XS2649844243</v>
      </c>
      <c r="AS3928" t="str">
        <v>ZH9433751</v>
      </c>
      <c r="AT3928" t="str">
        <v>BNP 79.45 01/08/31</v>
      </c>
      <c r="AU3928" s="1">
        <v>47856</v>
      </c>
      <c r="AV3928">
        <v>2500000</v>
      </c>
      <c r="LE3928" s="1"/>
    </row>
    <row r="3929" spans="43:317" x14ac:dyDescent="0.25">
      <c r="AQ3929" t="str">
        <v>ZH943530 Corp</v>
      </c>
      <c r="AR3929" t="str">
        <v>XS2647439582</v>
      </c>
      <c r="AS3929" t="str">
        <v>ZH9435301</v>
      </c>
      <c r="AT3929" t="str">
        <v>BNP 40 01/08/29</v>
      </c>
      <c r="AU3929" s="1">
        <v>47126</v>
      </c>
      <c r="AV3929">
        <v>1000000</v>
      </c>
      <c r="LE3929" s="1"/>
    </row>
    <row r="3930" spans="43:317" x14ac:dyDescent="0.25">
      <c r="AQ3930" t="str">
        <v>ZH944158 Corp</v>
      </c>
      <c r="AR3930" t="str">
        <v>XS2649869661</v>
      </c>
      <c r="AS3930" t="str">
        <v>ZH9441580</v>
      </c>
      <c r="AT3930" t="str">
        <v>BNP Float 12/27/28</v>
      </c>
      <c r="AU3930" s="1">
        <v>47114</v>
      </c>
      <c r="AV3930">
        <v>32897664</v>
      </c>
      <c r="LE3930" s="1"/>
    </row>
    <row r="3931" spans="43:317" x14ac:dyDescent="0.25">
      <c r="AQ3931" t="str">
        <v>ZH956333 Corp</v>
      </c>
      <c r="AR3931" t="str">
        <v>XS2649860876</v>
      </c>
      <c r="AS3931" t="str">
        <v>ZH9563334</v>
      </c>
      <c r="AT3931" t="str">
        <v>BNP 6.6 01/08/29</v>
      </c>
      <c r="AU3931" s="1">
        <v>47126</v>
      </c>
      <c r="AV3931">
        <v>1000000</v>
      </c>
      <c r="LE3931" s="1"/>
    </row>
    <row r="3932" spans="43:317" x14ac:dyDescent="0.25">
      <c r="AQ3932" t="str">
        <v>ZH973596 Corp</v>
      </c>
      <c r="AR3932" t="str">
        <v>XS2649850216</v>
      </c>
      <c r="AS3932" t="str">
        <v>ZH9735965</v>
      </c>
      <c r="AT3932" t="str">
        <v>BNP 0 01/08/29</v>
      </c>
      <c r="AU3932" s="1">
        <v>47126</v>
      </c>
      <c r="AV3932">
        <v>1234000</v>
      </c>
      <c r="LE3932" s="1"/>
    </row>
    <row r="3933" spans="43:317" x14ac:dyDescent="0.25">
      <c r="AQ3933" t="str">
        <v>ZH973880 Corp</v>
      </c>
      <c r="AR3933" t="str">
        <v>XS2649881369</v>
      </c>
      <c r="AS3933" t="str">
        <v>ZH9738803</v>
      </c>
      <c r="AT3933" t="str">
        <v>BNP 6.54 12/23/28</v>
      </c>
      <c r="AU3933" s="1">
        <v>47110</v>
      </c>
      <c r="AV3933">
        <v>1350000</v>
      </c>
      <c r="LE3933" s="1"/>
    </row>
    <row r="3934" spans="43:317" x14ac:dyDescent="0.25">
      <c r="AQ3934" t="str">
        <v>ZH974235 Corp</v>
      </c>
      <c r="AR3934" t="str">
        <v>XS2649850489</v>
      </c>
      <c r="AS3934" t="str">
        <v>ZH9742359</v>
      </c>
      <c r="AT3934" t="str">
        <v>BNP Float 01/08/29</v>
      </c>
      <c r="AU3934" s="1">
        <v>47126</v>
      </c>
      <c r="AV3934">
        <v>2000000</v>
      </c>
      <c r="LE3934" s="1"/>
    </row>
    <row r="3935" spans="43:317" x14ac:dyDescent="0.25">
      <c r="AQ3935" t="str">
        <v>ZH980238 Corp</v>
      </c>
      <c r="AR3935" t="str">
        <v>XS2649885196</v>
      </c>
      <c r="AS3935" t="str">
        <v>ZH9802385</v>
      </c>
      <c r="AT3935" t="str">
        <v>BNP 0 01/08/26</v>
      </c>
      <c r="AU3935" s="1">
        <v>46030</v>
      </c>
      <c r="AV3935">
        <v>350000</v>
      </c>
      <c r="LE3935" s="1"/>
    </row>
    <row r="3936" spans="43:317" x14ac:dyDescent="0.25">
      <c r="AQ3936" t="str">
        <v>ZH985276 Corp</v>
      </c>
      <c r="AR3936" t="str">
        <v>XS2604960182</v>
      </c>
      <c r="AS3936" t="str">
        <v>ZH9852760</v>
      </c>
      <c r="AT3936" t="str">
        <v>BNP Float 01/07/27</v>
      </c>
      <c r="AU3936" s="1">
        <v>46394</v>
      </c>
      <c r="AV3936">
        <v>2000000</v>
      </c>
      <c r="LE3936" s="1"/>
    </row>
    <row r="3937" spans="43:317" x14ac:dyDescent="0.25">
      <c r="AQ3937" t="str">
        <v>ZH989554 Corp</v>
      </c>
      <c r="AR3937" t="str">
        <v>XS2604960265</v>
      </c>
      <c r="AS3937" t="str">
        <v>ZH9895546</v>
      </c>
      <c r="AT3937" t="str">
        <v>BNP Float 01/07/27</v>
      </c>
      <c r="AU3937" s="1">
        <v>46394</v>
      </c>
      <c r="AV3937">
        <v>1000000</v>
      </c>
      <c r="LE3937" s="1"/>
    </row>
    <row r="3938" spans="43:317" x14ac:dyDescent="0.25">
      <c r="AQ3938" t="str">
        <v>ZH990531 Corp</v>
      </c>
      <c r="AR3938" t="str">
        <v>XS2605012835</v>
      </c>
      <c r="AS3938" t="str">
        <v>ZH9905311</v>
      </c>
      <c r="AT3938" t="str">
        <v>BNP Float 01/07/27</v>
      </c>
      <c r="AU3938" s="1">
        <v>46394</v>
      </c>
      <c r="AV3938">
        <v>1000000</v>
      </c>
      <c r="LE3938" s="1"/>
    </row>
    <row r="3939" spans="43:317" x14ac:dyDescent="0.25">
      <c r="AQ3939" t="str">
        <v>ZH990840 Corp</v>
      </c>
      <c r="AR3939" t="str">
        <v>XS2605012751</v>
      </c>
      <c r="AS3939" t="str">
        <v>ZH9908406</v>
      </c>
      <c r="AT3939" t="str">
        <v>BNP Float 01/07/27</v>
      </c>
      <c r="AU3939" s="1">
        <v>46394</v>
      </c>
      <c r="AV3939">
        <v>3000000</v>
      </c>
      <c r="LE3939" s="1"/>
    </row>
    <row r="3940" spans="43:317" x14ac:dyDescent="0.25">
      <c r="AQ3940" t="str">
        <v>ZI004880 Corp</v>
      </c>
      <c r="AR3940" t="str">
        <v>US05605EMF15</v>
      </c>
      <c r="AS3940" t="str">
        <v>05605EMF1</v>
      </c>
      <c r="AT3940" t="str">
        <v>BNP 0 07/27/26</v>
      </c>
      <c r="AU3940" s="1">
        <v>46230</v>
      </c>
      <c r="AV3940">
        <v>0</v>
      </c>
      <c r="LE3940" s="1"/>
    </row>
    <row r="3941" spans="43:317" x14ac:dyDescent="0.25">
      <c r="AQ3941" t="str">
        <v>ZI007808 Corp</v>
      </c>
      <c r="AR3941" t="str">
        <v>XS2538962130</v>
      </c>
      <c r="AS3941" t="str">
        <v>ZI0078082</v>
      </c>
      <c r="AT3941" t="str">
        <v>BNP 11.6 07/05/28</v>
      </c>
      <c r="AU3941" s="1">
        <v>46939</v>
      </c>
      <c r="AV3941">
        <v>1260000</v>
      </c>
      <c r="LE3941" s="1"/>
    </row>
    <row r="3942" spans="43:317" x14ac:dyDescent="0.25">
      <c r="AQ3942" t="str">
        <v>ZI007817 Corp</v>
      </c>
      <c r="AR3942" t="str">
        <v>XS2537639655</v>
      </c>
      <c r="AS3942" t="str">
        <v>ZI0078173</v>
      </c>
      <c r="AT3942" t="str">
        <v>BNP 7.3 06/27/28</v>
      </c>
      <c r="AU3942" s="1">
        <v>46931</v>
      </c>
      <c r="AV3942">
        <v>1000000</v>
      </c>
      <c r="LE3942" s="1"/>
    </row>
    <row r="3943" spans="43:317" x14ac:dyDescent="0.25">
      <c r="AQ3943" t="str">
        <v>ZI013801 Corp</v>
      </c>
      <c r="AR3943" t="str">
        <v>XS2538967873</v>
      </c>
      <c r="AS3943" t="str">
        <v>ZI0138019</v>
      </c>
      <c r="AT3943" t="str">
        <v>BNP 9 07/05/28</v>
      </c>
      <c r="AU3943" s="1">
        <v>46939</v>
      </c>
      <c r="AV3943">
        <v>2000000</v>
      </c>
      <c r="LE3943" s="1"/>
    </row>
    <row r="3944" spans="43:317" x14ac:dyDescent="0.25">
      <c r="AQ3944" t="str">
        <v>ZI015709 Corp</v>
      </c>
      <c r="AR3944" t="str">
        <v>XS2538968095</v>
      </c>
      <c r="AS3944" t="str">
        <v>ZI0157092</v>
      </c>
      <c r="AT3944" t="str">
        <v>BNP 7 ½ 06/27/28</v>
      </c>
      <c r="AU3944" s="1">
        <v>46931</v>
      </c>
      <c r="AV3944">
        <v>1000000</v>
      </c>
      <c r="LE3944" s="1"/>
    </row>
    <row r="3945" spans="43:317" x14ac:dyDescent="0.25">
      <c r="AQ3945" t="str">
        <v>ZI073846 Corp</v>
      </c>
      <c r="AR3945" t="str">
        <v>XS2567799783</v>
      </c>
      <c r="AS3945" t="str">
        <v>ZI0738461</v>
      </c>
      <c r="AT3945" t="str">
        <v>BNP 6.05 07/05/28</v>
      </c>
      <c r="AU3945" s="1">
        <v>46939</v>
      </c>
      <c r="AV3945">
        <v>1000000</v>
      </c>
      <c r="LE3945" s="1"/>
    </row>
    <row r="3946" spans="43:317" x14ac:dyDescent="0.25">
      <c r="AQ3946" t="str">
        <v>ZI083381 Corp</v>
      </c>
      <c r="AR3946" t="str">
        <v>XS2358174113</v>
      </c>
      <c r="AS3946" t="str">
        <v>ZI0833817</v>
      </c>
      <c r="AT3946" t="str">
        <v>BNP Float 07/06/27</v>
      </c>
      <c r="AU3946" s="1">
        <v>46574</v>
      </c>
      <c r="AV3946">
        <v>1350000</v>
      </c>
      <c r="LE3946" s="1"/>
    </row>
    <row r="3947" spans="43:317" x14ac:dyDescent="0.25">
      <c r="AQ3947" t="str">
        <v>ZI084320 Corp</v>
      </c>
      <c r="AR3947" t="str">
        <v>XS2526312835</v>
      </c>
      <c r="AS3947" t="str">
        <v>ZI0843204</v>
      </c>
      <c r="AT3947" t="str">
        <v>BNP 6.15 07/05/28</v>
      </c>
      <c r="AU3947" s="1">
        <v>46939</v>
      </c>
      <c r="AV3947">
        <v>650000</v>
      </c>
      <c r="LE3947" s="1"/>
    </row>
    <row r="3948" spans="43:317" x14ac:dyDescent="0.25">
      <c r="AQ3948" t="str">
        <v>ZI084435 Corp</v>
      </c>
      <c r="AR3948" t="str">
        <v>XS2526312751</v>
      </c>
      <c r="AS3948" t="str">
        <v>ZI0844350</v>
      </c>
      <c r="AT3948" t="str">
        <v>BNP 5.85 07/05/28</v>
      </c>
      <c r="AU3948" s="1">
        <v>46939</v>
      </c>
      <c r="AV3948">
        <v>500000</v>
      </c>
      <c r="LE3948" s="1"/>
    </row>
    <row r="3949" spans="43:317" x14ac:dyDescent="0.25">
      <c r="AQ3949" t="str">
        <v>ZI084717 Corp</v>
      </c>
      <c r="AR3949" t="str">
        <v>XS2531585144</v>
      </c>
      <c r="AS3949" t="str">
        <v>ZI0847171</v>
      </c>
      <c r="AT3949" t="str">
        <v>BNP 5 ½ 07/06/26</v>
      </c>
      <c r="AU3949" s="1">
        <v>46209</v>
      </c>
      <c r="AV3949">
        <v>660000</v>
      </c>
      <c r="LE3949" s="1"/>
    </row>
    <row r="3950" spans="43:317" x14ac:dyDescent="0.25">
      <c r="AQ3950" t="str">
        <v>ZI085658 Corp</v>
      </c>
      <c r="AR3950" t="str">
        <v>XS2567755900</v>
      </c>
      <c r="AS3950" t="str">
        <v>ZI0856586</v>
      </c>
      <c r="AT3950" t="str">
        <v>BNP 7.56 07/06/26</v>
      </c>
      <c r="AU3950" s="1">
        <v>46209</v>
      </c>
      <c r="AV3950">
        <v>500000</v>
      </c>
      <c r="LE3950" s="1"/>
    </row>
    <row r="3951" spans="43:317" x14ac:dyDescent="0.25">
      <c r="AQ3951" t="str">
        <v>ZI107229 Corp</v>
      </c>
      <c r="AR3951" t="str">
        <v>XS2567756031</v>
      </c>
      <c r="AS3951" t="str">
        <v>ZI1072290</v>
      </c>
      <c r="AT3951" t="str">
        <v>BNP 8 ¾ 07/05/28</v>
      </c>
      <c r="AU3951" s="1">
        <v>46939</v>
      </c>
      <c r="AV3951">
        <v>500000</v>
      </c>
      <c r="LE3951" s="1"/>
    </row>
    <row r="3952" spans="43:317" x14ac:dyDescent="0.25">
      <c r="AQ3952" t="str">
        <v>ZI109860 Corp</v>
      </c>
      <c r="AR3952" t="str">
        <v>XS2567756544</v>
      </c>
      <c r="AS3952" t="str">
        <v>ZI1098600</v>
      </c>
      <c r="AT3952" t="str">
        <v>BNP 8 06/27/28</v>
      </c>
      <c r="AU3952" s="1">
        <v>46931</v>
      </c>
      <c r="AV3952">
        <v>1800000</v>
      </c>
      <c r="LE3952" s="1"/>
    </row>
    <row r="3953" spans="43:317" x14ac:dyDescent="0.25">
      <c r="AQ3953" t="str">
        <v>ZI110222 Corp</v>
      </c>
      <c r="AR3953" t="str">
        <v>XS2567755819</v>
      </c>
      <c r="AS3953" t="str">
        <v>ZI1102220</v>
      </c>
      <c r="AT3953" t="str">
        <v>BNP 7.55 07/06/26</v>
      </c>
      <c r="AU3953" s="1">
        <v>46209</v>
      </c>
      <c r="AV3953">
        <v>500000</v>
      </c>
      <c r="LE3953" s="1"/>
    </row>
    <row r="3954" spans="43:317" x14ac:dyDescent="0.25">
      <c r="AQ3954" t="str">
        <v>ZI119232 Corp</v>
      </c>
      <c r="AR3954" t="str">
        <v>XS2286813261</v>
      </c>
      <c r="AS3954" t="str">
        <v>ZI1192320</v>
      </c>
      <c r="AT3954" t="str">
        <v>BNP 6.17 06/27/28</v>
      </c>
      <c r="AU3954" s="1">
        <v>46931</v>
      </c>
      <c r="AV3954">
        <v>2000000</v>
      </c>
      <c r="LE3954" s="1"/>
    </row>
    <row r="3955" spans="43:317" x14ac:dyDescent="0.25">
      <c r="AQ3955" t="str">
        <v>ZI132725 Corp</v>
      </c>
      <c r="AR3955" t="str">
        <v>XS2538962486</v>
      </c>
      <c r="AS3955" t="str">
        <v>ZI1327256</v>
      </c>
      <c r="AT3955" t="str">
        <v>BNP Float 08/01/26</v>
      </c>
      <c r="AU3955" s="1">
        <v>46235</v>
      </c>
      <c r="AV3955">
        <v>1000000</v>
      </c>
      <c r="LE3955" s="1"/>
    </row>
    <row r="3956" spans="43:317" x14ac:dyDescent="0.25">
      <c r="AQ3956" t="str">
        <v>ZI133254 Corp</v>
      </c>
      <c r="AR3956" t="str">
        <v>FR001400JDI7</v>
      </c>
      <c r="AS3956" t="str">
        <v>ZI1332546</v>
      </c>
      <c r="AT3956" t="str">
        <v>BNP Float 08/01/33</v>
      </c>
      <c r="AU3956" s="1">
        <v>48792</v>
      </c>
      <c r="AV3956">
        <v>1500000</v>
      </c>
      <c r="LE3956" s="1"/>
    </row>
    <row r="3957" spans="43:317" x14ac:dyDescent="0.25">
      <c r="AQ3957" t="str">
        <v>ZI133422 Corp</v>
      </c>
      <c r="AR3957" t="str">
        <v>XS2567770610</v>
      </c>
      <c r="AS3957" t="str">
        <v>ZI1334229</v>
      </c>
      <c r="AT3957" t="str">
        <v>BNP 5 ½ 06/28/30</v>
      </c>
      <c r="AU3957" s="1">
        <v>47662</v>
      </c>
      <c r="AV3957">
        <v>1150000</v>
      </c>
      <c r="LE3957" s="1"/>
    </row>
    <row r="3958" spans="43:317" x14ac:dyDescent="0.25">
      <c r="AQ3958" t="str">
        <v>ZI139984 Corp</v>
      </c>
      <c r="AR3958" t="str">
        <v>XS2567756627</v>
      </c>
      <c r="AS3958" t="str">
        <v>ZI1399842</v>
      </c>
      <c r="AT3958" t="str">
        <v>BNP 7 07/05/28</v>
      </c>
      <c r="AU3958" s="1">
        <v>46939</v>
      </c>
      <c r="AV3958">
        <v>0</v>
      </c>
      <c r="LE3958" s="1"/>
    </row>
    <row r="3959" spans="43:317" x14ac:dyDescent="0.25">
      <c r="AQ3959" t="str">
        <v>ZI141413 Corp</v>
      </c>
      <c r="AR3959" t="str">
        <v>XS2471586342</v>
      </c>
      <c r="AS3959" t="str">
        <v>ZI1414138</v>
      </c>
      <c r="AT3959" t="str">
        <v>BNP Float 07/28/27</v>
      </c>
      <c r="AU3959" s="1">
        <v>46596</v>
      </c>
      <c r="AV3959">
        <v>18000000</v>
      </c>
      <c r="LE3959" s="1"/>
    </row>
    <row r="3960" spans="43:317" x14ac:dyDescent="0.25">
      <c r="AQ3960" t="str">
        <v>ZI155304 Corp</v>
      </c>
      <c r="AR3960" t="str">
        <v>XS2519591619</v>
      </c>
      <c r="AS3960" t="str">
        <v>ZI1553042</v>
      </c>
      <c r="AT3960" t="str">
        <v>BNP Float 08/04/28</v>
      </c>
      <c r="AU3960" s="1">
        <v>46969</v>
      </c>
      <c r="AV3960">
        <v>3200000</v>
      </c>
      <c r="LE3960" s="1"/>
    </row>
    <row r="3961" spans="43:317" x14ac:dyDescent="0.25">
      <c r="AQ3961" t="str">
        <v>ZI189370 Corp</v>
      </c>
      <c r="AR3961" t="str">
        <v>XS2567771691</v>
      </c>
      <c r="AS3961" t="str">
        <v>ZI1893703</v>
      </c>
      <c r="AT3961" t="str">
        <v>BNP 7 ½ 07/05/28</v>
      </c>
      <c r="AU3961" s="1">
        <v>46939</v>
      </c>
      <c r="AV3961">
        <v>3000000</v>
      </c>
      <c r="LE3961" s="1"/>
    </row>
    <row r="3962" spans="43:317" x14ac:dyDescent="0.25">
      <c r="AQ3962" t="str">
        <v>ZI192344 Corp</v>
      </c>
      <c r="AR3962" t="str">
        <v>XS2576635077</v>
      </c>
      <c r="AS3962" t="str">
        <v>ZI1923443</v>
      </c>
      <c r="AT3962" t="str">
        <v>BNP 0 07/05/30</v>
      </c>
      <c r="AU3962" s="1">
        <v>47669</v>
      </c>
      <c r="AV3962">
        <v>500000</v>
      </c>
      <c r="LE3962" s="1"/>
    </row>
    <row r="3963" spans="43:317" x14ac:dyDescent="0.25">
      <c r="AQ3963" t="str">
        <v>ZI193040 Corp</v>
      </c>
      <c r="AR3963" t="str">
        <v>XS2576628700</v>
      </c>
      <c r="AS3963" t="str">
        <v>ZI1930406</v>
      </c>
      <c r="AT3963" t="str">
        <v>BNP Float 08/15/28</v>
      </c>
      <c r="AU3963" s="1">
        <v>46980</v>
      </c>
      <c r="AV3963">
        <v>3000000</v>
      </c>
      <c r="LE3963" s="1"/>
    </row>
    <row r="3964" spans="43:317" x14ac:dyDescent="0.25">
      <c r="AQ3964" t="str">
        <v>ZI193202 Corp</v>
      </c>
      <c r="AR3964" t="str">
        <v>XS2576632132</v>
      </c>
      <c r="AS3964" t="str">
        <v>ZI1932022</v>
      </c>
      <c r="AT3964" t="str">
        <v>BNP 0 06/27/28</v>
      </c>
      <c r="AU3964" s="1">
        <v>46931</v>
      </c>
      <c r="AV3964">
        <v>3000000</v>
      </c>
      <c r="LE3964" s="1"/>
    </row>
    <row r="3965" spans="43:317" x14ac:dyDescent="0.25">
      <c r="AQ3965" t="str">
        <v>ZI193754 Corp</v>
      </c>
      <c r="AR3965" t="str">
        <v>XS2576636802</v>
      </c>
      <c r="AS3965" t="str">
        <v>ZI1937542</v>
      </c>
      <c r="AT3965" t="str">
        <v>BNP 7 07/06/26</v>
      </c>
      <c r="AU3965" s="1">
        <v>46209</v>
      </c>
      <c r="AV3965">
        <v>5000000</v>
      </c>
      <c r="LE3965" s="1"/>
    </row>
    <row r="3966" spans="43:317" x14ac:dyDescent="0.25">
      <c r="AQ3966" t="str">
        <v>ZI194535 Corp</v>
      </c>
      <c r="AR3966" t="str">
        <v>XS2576639657</v>
      </c>
      <c r="AS3966" t="str">
        <v>ZI1945354</v>
      </c>
      <c r="AT3966" t="str">
        <v>BNP 5.26 07/06/26</v>
      </c>
      <c r="AU3966" s="1">
        <v>46209</v>
      </c>
      <c r="AV3966">
        <v>2500000</v>
      </c>
      <c r="LE3966" s="1"/>
    </row>
    <row r="3967" spans="43:317" x14ac:dyDescent="0.25">
      <c r="AQ3967" t="str">
        <v>ZI194582 Corp</v>
      </c>
      <c r="AR3967" t="str">
        <v>XS2576639731</v>
      </c>
      <c r="AS3967" t="str">
        <v>ZI1945826</v>
      </c>
      <c r="AT3967" t="str">
        <v>BNP 5.2 07/06/26</v>
      </c>
      <c r="AU3967" s="1">
        <v>46209</v>
      </c>
      <c r="AV3967">
        <v>2500000</v>
      </c>
      <c r="LE3967" s="1"/>
    </row>
    <row r="3968" spans="43:317" x14ac:dyDescent="0.25">
      <c r="AQ3968" t="str">
        <v>ZI197094 Corp</v>
      </c>
      <c r="AR3968" t="str">
        <v>XS2576645894</v>
      </c>
      <c r="AS3968" t="str">
        <v>ZI1970949</v>
      </c>
      <c r="AT3968" t="str">
        <v>BNP 6.14 07/05/28</v>
      </c>
      <c r="AU3968" s="1">
        <v>46939</v>
      </c>
      <c r="AV3968">
        <v>3400000</v>
      </c>
      <c r="LE3968" s="1"/>
    </row>
    <row r="3969" spans="43:317" x14ac:dyDescent="0.25">
      <c r="AQ3969" t="str">
        <v>ZI198457 Corp</v>
      </c>
      <c r="AR3969" t="str">
        <v>XS2537615713</v>
      </c>
      <c r="AS3969" t="str">
        <v>ZI1984577</v>
      </c>
      <c r="AT3969" t="str">
        <v>BNP 7.26 06/27/28</v>
      </c>
      <c r="AU3969" s="1">
        <v>46931</v>
      </c>
      <c r="AV3969">
        <v>5200000</v>
      </c>
      <c r="LE3969" s="1"/>
    </row>
    <row r="3970" spans="43:317" x14ac:dyDescent="0.25">
      <c r="AQ3970" t="str">
        <v>ZI210950 Corp</v>
      </c>
      <c r="AR3970" t="str">
        <v>XS2576639905</v>
      </c>
      <c r="AS3970" t="str">
        <v>ZI2109505</v>
      </c>
      <c r="AT3970" t="str">
        <v>BNP 5.49 07/06/26</v>
      </c>
      <c r="AU3970" s="1">
        <v>46209</v>
      </c>
      <c r="AV3970">
        <v>2500000</v>
      </c>
      <c r="LE3970" s="1"/>
    </row>
    <row r="3971" spans="43:317" x14ac:dyDescent="0.25">
      <c r="AQ3971" t="str">
        <v>ZI211011 Corp</v>
      </c>
      <c r="AR3971" t="str">
        <v>XS2538970075</v>
      </c>
      <c r="AS3971" t="str">
        <v>ZI2110115</v>
      </c>
      <c r="AT3971" t="str">
        <v>BNP Float 06/23/28</v>
      </c>
      <c r="AU3971" s="1">
        <v>46927</v>
      </c>
      <c r="AV3971">
        <v>5000000</v>
      </c>
      <c r="LE3971" s="1"/>
    </row>
    <row r="3972" spans="43:317" x14ac:dyDescent="0.25">
      <c r="AQ3972" t="str">
        <v>ZI211020 Corp</v>
      </c>
      <c r="AR3972" t="str">
        <v>XS2538971982</v>
      </c>
      <c r="AS3972" t="str">
        <v>ZI2110206</v>
      </c>
      <c r="AT3972" t="str">
        <v>BNP Float 06/23/28</v>
      </c>
      <c r="AU3972" s="1">
        <v>46927</v>
      </c>
      <c r="AV3972">
        <v>2200000</v>
      </c>
      <c r="LE3972" s="1"/>
    </row>
    <row r="3973" spans="43:317" x14ac:dyDescent="0.25">
      <c r="AQ3973" t="str">
        <v>ZI211303 Corp</v>
      </c>
      <c r="AR3973" t="str">
        <v>XS2576640663</v>
      </c>
      <c r="AS3973" t="str">
        <v>ZI2113036</v>
      </c>
      <c r="AT3973" t="str">
        <v>BNP 5.84 07/06/26</v>
      </c>
      <c r="AU3973" s="1">
        <v>46209</v>
      </c>
      <c r="AV3973">
        <v>2500000</v>
      </c>
      <c r="LE3973" s="1"/>
    </row>
    <row r="3974" spans="43:317" x14ac:dyDescent="0.25">
      <c r="AQ3974" t="str">
        <v>ZI211337 Corp</v>
      </c>
      <c r="AR3974" t="str">
        <v>XS2538970315</v>
      </c>
      <c r="AS3974" t="str">
        <v>ZI2113374</v>
      </c>
      <c r="AT3974" t="str">
        <v>BNP Float 06/23/28</v>
      </c>
      <c r="AU3974" s="1">
        <v>46927</v>
      </c>
      <c r="AV3974">
        <v>2000000</v>
      </c>
      <c r="LE3974" s="1"/>
    </row>
    <row r="3975" spans="43:317" x14ac:dyDescent="0.25">
      <c r="AQ3975" t="str">
        <v>ZI211390 Corp</v>
      </c>
      <c r="AR3975" t="str">
        <v>XS2576640408</v>
      </c>
      <c r="AS3975" t="str">
        <v>ZI2113903</v>
      </c>
      <c r="AT3975" t="str">
        <v>BNP 5.61 07/06/26</v>
      </c>
      <c r="AU3975" s="1">
        <v>46209</v>
      </c>
      <c r="AV3975">
        <v>2500000</v>
      </c>
      <c r="LE3975" s="1"/>
    </row>
    <row r="3976" spans="43:317" x14ac:dyDescent="0.25">
      <c r="AQ3976" t="str">
        <v>ZI211647 Corp</v>
      </c>
      <c r="AR3976" t="str">
        <v>XS2576644657</v>
      </c>
      <c r="AS3976" t="str">
        <v>ZI2116476</v>
      </c>
      <c r="AT3976" t="str">
        <v>BNP 5.39 07/06/26</v>
      </c>
      <c r="AU3976" s="1">
        <v>46209</v>
      </c>
      <c r="AV3976">
        <v>2500000</v>
      </c>
      <c r="LE3976" s="1"/>
    </row>
    <row r="3977" spans="43:317" x14ac:dyDescent="0.25">
      <c r="AQ3977" t="str">
        <v>ZI211766 Corp</v>
      </c>
      <c r="AR3977" t="str">
        <v>XS2576640234</v>
      </c>
      <c r="AS3977" t="str">
        <v>ZI2117664</v>
      </c>
      <c r="AT3977" t="str">
        <v>BNP 5.62 07/06/26</v>
      </c>
      <c r="AU3977" s="1">
        <v>46209</v>
      </c>
      <c r="AV3977">
        <v>2500000</v>
      </c>
      <c r="LE3977" s="1"/>
    </row>
    <row r="3978" spans="43:317" x14ac:dyDescent="0.25">
      <c r="AQ3978" t="str">
        <v>ZI211773 Corp</v>
      </c>
      <c r="AR3978" t="str">
        <v>XS2538970158</v>
      </c>
      <c r="AS3978" t="str">
        <v>ZI2117730</v>
      </c>
      <c r="AT3978" t="str">
        <v>BNP Float 06/23/28</v>
      </c>
      <c r="AU3978" s="1">
        <v>46927</v>
      </c>
      <c r="AV3978">
        <v>2000000</v>
      </c>
      <c r="LE3978" s="1"/>
    </row>
    <row r="3979" spans="43:317" x14ac:dyDescent="0.25">
      <c r="AQ3979" t="str">
        <v>ZI212229 Corp</v>
      </c>
      <c r="AR3979" t="str">
        <v>XS2538970232</v>
      </c>
      <c r="AS3979" t="str">
        <v>ZI2122292</v>
      </c>
      <c r="AT3979" t="str">
        <v>BNP Float 06/23/28</v>
      </c>
      <c r="AU3979" s="1">
        <v>46927</v>
      </c>
      <c r="AV3979">
        <v>2000000</v>
      </c>
      <c r="LE3979" s="1"/>
    </row>
    <row r="3980" spans="43:317" x14ac:dyDescent="0.25">
      <c r="AQ3980" t="str">
        <v>ZI213716 Corp</v>
      </c>
      <c r="AR3980" t="str">
        <v>XS2576640580</v>
      </c>
      <c r="AS3980" t="str">
        <v>ZI2137167</v>
      </c>
      <c r="AT3980" t="str">
        <v>BNP 5.57 07/06/26</v>
      </c>
      <c r="AU3980" s="1">
        <v>46209</v>
      </c>
      <c r="AV3980">
        <v>2500000</v>
      </c>
      <c r="LE3980" s="1"/>
    </row>
    <row r="3981" spans="43:317" x14ac:dyDescent="0.25">
      <c r="AQ3981" t="str">
        <v>ZI216287 Corp</v>
      </c>
      <c r="AR3981" t="str">
        <v>XS2576645621</v>
      </c>
      <c r="AS3981" t="str">
        <v>ZI2162876</v>
      </c>
      <c r="AT3981" t="str">
        <v>BNP 10.88 07/05/28</v>
      </c>
      <c r="AU3981" s="1">
        <v>46939</v>
      </c>
      <c r="AV3981">
        <v>1950000</v>
      </c>
      <c r="LE3981" s="1"/>
    </row>
    <row r="3982" spans="43:317" x14ac:dyDescent="0.25">
      <c r="AQ3982" t="str">
        <v>ZI218915 Corp</v>
      </c>
      <c r="AR3982" t="str">
        <v>XS2576650381</v>
      </c>
      <c r="AS3982" t="str">
        <v>ZI2189150</v>
      </c>
      <c r="AT3982" t="str">
        <v>BNP 5.29 07/05/28</v>
      </c>
      <c r="AU3982" s="1">
        <v>46939</v>
      </c>
      <c r="AV3982">
        <v>250000</v>
      </c>
      <c r="LE3982" s="1"/>
    </row>
    <row r="3983" spans="43:317" x14ac:dyDescent="0.25">
      <c r="AQ3983" t="str">
        <v>ZI219134 Corp</v>
      </c>
      <c r="AR3983" t="str">
        <v>XS2576650118</v>
      </c>
      <c r="AS3983" t="str">
        <v>ZI2191347</v>
      </c>
      <c r="AT3983" t="str">
        <v>BNP 5.26 07/05/28</v>
      </c>
      <c r="AU3983" s="1">
        <v>46939</v>
      </c>
      <c r="AV3983">
        <v>250000</v>
      </c>
      <c r="LE3983" s="1"/>
    </row>
    <row r="3984" spans="43:317" x14ac:dyDescent="0.25">
      <c r="AQ3984" t="str">
        <v>ZI247269 Corp</v>
      </c>
      <c r="AR3984" t="str">
        <v>XS2576651272</v>
      </c>
      <c r="AS3984" t="str">
        <v>ZI2472697</v>
      </c>
      <c r="AT3984" t="str">
        <v>BNP 7.35 07/05/30</v>
      </c>
      <c r="AU3984" s="1">
        <v>47669</v>
      </c>
      <c r="AV3984">
        <v>500000</v>
      </c>
      <c r="LE3984" s="1"/>
    </row>
    <row r="3985" spans="43:317" x14ac:dyDescent="0.25">
      <c r="AQ3985" t="str">
        <v>ZI247687 Corp</v>
      </c>
      <c r="AR3985" t="str">
        <v>XS2576657477</v>
      </c>
      <c r="AS3985" t="str">
        <v>ZI2476870</v>
      </c>
      <c r="AT3985" t="str">
        <v>BNP 5.71 07/06/26</v>
      </c>
      <c r="AU3985" s="1">
        <v>46209</v>
      </c>
      <c r="AV3985">
        <v>5000000</v>
      </c>
      <c r="LE3985" s="1"/>
    </row>
    <row r="3986" spans="43:317" x14ac:dyDescent="0.25">
      <c r="AQ3986" t="str">
        <v>ZI248364 Corp</v>
      </c>
      <c r="AR3986" t="str">
        <v>XS2576660000</v>
      </c>
      <c r="AS3986" t="str">
        <v>ZI2483645</v>
      </c>
      <c r="AT3986" t="str">
        <v>BNP 6.48 06/27/28</v>
      </c>
      <c r="AU3986" s="1">
        <v>46931</v>
      </c>
      <c r="AV3986">
        <v>600000</v>
      </c>
      <c r="LE3986" s="1"/>
    </row>
    <row r="3987" spans="43:317" x14ac:dyDescent="0.25">
      <c r="AQ3987" t="str">
        <v>ZI250486 Corp</v>
      </c>
      <c r="AR3987" t="str">
        <v>XS2502573335</v>
      </c>
      <c r="AS3987" t="str">
        <v>ZI2504861</v>
      </c>
      <c r="AT3987" t="str">
        <v>BNP 21 07/06/26</v>
      </c>
      <c r="AU3987" s="1">
        <v>46209</v>
      </c>
      <c r="AV3987">
        <v>300000</v>
      </c>
      <c r="LE3987" s="1"/>
    </row>
    <row r="3988" spans="43:317" x14ac:dyDescent="0.25">
      <c r="AQ3988" t="str">
        <v>ZI261233 Corp</v>
      </c>
      <c r="AR3988" t="str">
        <v>XS2576664929</v>
      </c>
      <c r="AS3988" t="str">
        <v>ZI2612334</v>
      </c>
      <c r="AT3988" t="str">
        <v>BNP 0 07/05/28</v>
      </c>
      <c r="AU3988" s="1">
        <v>46939</v>
      </c>
      <c r="AV3988">
        <v>546000</v>
      </c>
      <c r="LE3988" s="1"/>
    </row>
    <row r="3989" spans="43:317" x14ac:dyDescent="0.25">
      <c r="AQ3989" t="str">
        <v>ZI261278 Corp</v>
      </c>
      <c r="AR3989" t="str">
        <v>XS2567797654</v>
      </c>
      <c r="AS3989" t="str">
        <v>ZI2612789</v>
      </c>
      <c r="AT3989" t="str">
        <v>BNP Float 06/23/28</v>
      </c>
      <c r="AU3989" s="1">
        <v>46927</v>
      </c>
      <c r="AV3989">
        <v>2000000</v>
      </c>
      <c r="LE3989" s="1"/>
    </row>
    <row r="3990" spans="43:317" x14ac:dyDescent="0.25">
      <c r="AQ3990" t="str">
        <v>ZI261711 Corp</v>
      </c>
      <c r="AR3990" t="str">
        <v>XS2576641471</v>
      </c>
      <c r="AS3990" t="str">
        <v>ZI2617119</v>
      </c>
      <c r="AT3990" t="str">
        <v>BNP 0 07/05/28</v>
      </c>
      <c r="AU3990" s="1">
        <v>46939</v>
      </c>
      <c r="AV3990">
        <v>590000</v>
      </c>
      <c r="LE3990" s="1"/>
    </row>
    <row r="3991" spans="43:317" x14ac:dyDescent="0.25">
      <c r="AQ3991" t="str">
        <v>ZI261712 Corp</v>
      </c>
      <c r="AR3991" t="str">
        <v>XS2576658871</v>
      </c>
      <c r="AS3991" t="str">
        <v>ZI2617127</v>
      </c>
      <c r="AT3991" t="str">
        <v>BNP 5.14 07/05/28</v>
      </c>
      <c r="AU3991" s="1">
        <v>46939</v>
      </c>
      <c r="AV3991">
        <v>500000</v>
      </c>
      <c r="LE3991" s="1"/>
    </row>
    <row r="3992" spans="43:317" x14ac:dyDescent="0.25">
      <c r="AQ3992" t="str">
        <v>ZI261754 Corp</v>
      </c>
      <c r="AR3992" t="str">
        <v>XS2623988891</v>
      </c>
      <c r="AS3992" t="str">
        <v>ZI2617549</v>
      </c>
      <c r="AT3992" t="str">
        <v>BNP 0 08/14/26</v>
      </c>
      <c r="AU3992" s="1">
        <v>46248</v>
      </c>
      <c r="AV3992">
        <v>500000</v>
      </c>
      <c r="LE3992" s="1"/>
    </row>
    <row r="3993" spans="43:317" x14ac:dyDescent="0.25">
      <c r="AQ3993" t="str">
        <v>ZI262121 Corp</v>
      </c>
      <c r="AR3993" t="str">
        <v>XS2576658525</v>
      </c>
      <c r="AS3993" t="str">
        <v>ZI2621210</v>
      </c>
      <c r="AT3993" t="str">
        <v>BNP 5.39 07/05/28</v>
      </c>
      <c r="AU3993" s="1">
        <v>46939</v>
      </c>
      <c r="AV3993">
        <v>500000</v>
      </c>
      <c r="LE3993" s="1"/>
    </row>
    <row r="3994" spans="43:317" x14ac:dyDescent="0.25">
      <c r="AQ3994" t="str">
        <v>ZI268067 Corp</v>
      </c>
      <c r="AR3994" t="str">
        <v>XS2576666387</v>
      </c>
      <c r="AS3994" t="str">
        <v>ZI2680679</v>
      </c>
      <c r="AT3994" t="str">
        <v>BNP Float 07/05/28</v>
      </c>
      <c r="AU3994" s="1">
        <v>46939</v>
      </c>
      <c r="AV3994">
        <v>725000</v>
      </c>
      <c r="LE3994" s="1"/>
    </row>
    <row r="3995" spans="43:317" x14ac:dyDescent="0.25">
      <c r="AQ3995" t="str">
        <v>ZI284904 Corp</v>
      </c>
      <c r="AR3995" t="str">
        <v>XS2576640150</v>
      </c>
      <c r="AS3995" t="str">
        <v>ZI2849043</v>
      </c>
      <c r="AT3995" t="str">
        <v>BNP 5.44 07/06/26</v>
      </c>
      <c r="AU3995" s="1">
        <v>46209</v>
      </c>
      <c r="AV3995">
        <v>2500000</v>
      </c>
      <c r="LE3995" s="1"/>
    </row>
    <row r="3996" spans="43:317" x14ac:dyDescent="0.25">
      <c r="AQ3996" t="str">
        <v>ZI286423 Corp</v>
      </c>
      <c r="AR3996" t="str">
        <v>XS2576641042</v>
      </c>
      <c r="AS3996" t="str">
        <v>ZI2864232</v>
      </c>
      <c r="AT3996" t="str">
        <v>BNP 6.1 07/06/26</v>
      </c>
      <c r="AU3996" s="1">
        <v>46209</v>
      </c>
      <c r="AV3996">
        <v>2500000</v>
      </c>
      <c r="LE3996" s="1"/>
    </row>
    <row r="3997" spans="43:317" x14ac:dyDescent="0.25">
      <c r="AQ3997" t="str">
        <v>ZI313649 Corp</v>
      </c>
      <c r="AR3997" t="str">
        <v>XS2235689044</v>
      </c>
      <c r="AS3997" t="str">
        <v>ZI3136499</v>
      </c>
      <c r="AT3997" t="str">
        <v>BNP Float 07/06/26</v>
      </c>
      <c r="AU3997" s="1">
        <v>46209</v>
      </c>
      <c r="AV3997">
        <v>2000000</v>
      </c>
      <c r="LE3997" s="1"/>
    </row>
    <row r="3998" spans="43:317" x14ac:dyDescent="0.25">
      <c r="AQ3998" t="str">
        <v>ZI319146 Corp</v>
      </c>
      <c r="AR3998" t="str">
        <v>XS2235695520</v>
      </c>
      <c r="AS3998" t="str">
        <v>ZI3191460</v>
      </c>
      <c r="AT3998" t="str">
        <v>BNP Float 07/06/26</v>
      </c>
      <c r="AU3998" s="1">
        <v>46209</v>
      </c>
      <c r="AV3998">
        <v>2000000</v>
      </c>
      <c r="LE3998" s="1"/>
    </row>
    <row r="3999" spans="43:317" x14ac:dyDescent="0.25">
      <c r="AQ3999" t="str">
        <v>ZI319149 Corp</v>
      </c>
      <c r="AR3999" t="str">
        <v>XS2249212338</v>
      </c>
      <c r="AS3999" t="str">
        <v>ZI3191494</v>
      </c>
      <c r="AT3999" t="str">
        <v>BNP Float 07/06/26</v>
      </c>
      <c r="AU3999" s="1">
        <v>46209</v>
      </c>
      <c r="AV3999">
        <v>2000000</v>
      </c>
      <c r="LE3999" s="1"/>
    </row>
    <row r="4000" spans="43:317" x14ac:dyDescent="0.25">
      <c r="AQ4000" t="str">
        <v>ZI319193 Corp</v>
      </c>
      <c r="AR4000" t="str">
        <v>XS2268644585</v>
      </c>
      <c r="AS4000" t="str">
        <v>ZI3191932</v>
      </c>
      <c r="AT4000" t="str">
        <v>BNP Float 07/06/26</v>
      </c>
      <c r="AU4000" s="1">
        <v>46209</v>
      </c>
      <c r="AV4000">
        <v>2000000</v>
      </c>
      <c r="LE4000" s="1"/>
    </row>
    <row r="4001" spans="43:317" x14ac:dyDescent="0.25">
      <c r="AQ4001" t="str">
        <v>ZI319541 Corp</v>
      </c>
      <c r="AR4001" t="str">
        <v>XS2538971396</v>
      </c>
      <c r="AS4001" t="str">
        <v>ZI3195412</v>
      </c>
      <c r="AT4001" t="str">
        <v>BNP 5.79 06/23/26</v>
      </c>
      <c r="AU4001" s="1">
        <v>46196</v>
      </c>
      <c r="AV4001">
        <v>3400000</v>
      </c>
      <c r="LE4001" s="1"/>
    </row>
    <row r="4002" spans="43:317" x14ac:dyDescent="0.25">
      <c r="AQ4002" t="str">
        <v>ZI340050 Corp</v>
      </c>
      <c r="AR4002" t="str">
        <v>XS2576616952</v>
      </c>
      <c r="AS4002" t="str">
        <v>ZI3400507</v>
      </c>
      <c r="AT4002" t="str">
        <v>BNP Float 07/06/26</v>
      </c>
      <c r="AU4002" s="1">
        <v>46209</v>
      </c>
      <c r="AV4002">
        <v>1000000</v>
      </c>
      <c r="LE4002" s="1"/>
    </row>
    <row r="4003" spans="43:317" x14ac:dyDescent="0.25">
      <c r="AQ4003" t="str">
        <v>ZI341258 Corp</v>
      </c>
      <c r="AR4003" t="str">
        <v>XS2576617174</v>
      </c>
      <c r="AS4003" t="str">
        <v>ZI3412585</v>
      </c>
      <c r="AT4003" t="str">
        <v>BNP 5.7 07/06/26</v>
      </c>
      <c r="AU4003" s="1">
        <v>46209</v>
      </c>
      <c r="AV4003">
        <v>2500000</v>
      </c>
      <c r="LE4003" s="1"/>
    </row>
    <row r="4004" spans="43:317" x14ac:dyDescent="0.25">
      <c r="AQ4004" t="str">
        <v>ZI344181 Corp</v>
      </c>
      <c r="AR4004" t="str">
        <v>XS2576617091</v>
      </c>
      <c r="AS4004" t="str">
        <v>ZI3441816</v>
      </c>
      <c r="AT4004" t="str">
        <v>BNP Float 07/06/26</v>
      </c>
      <c r="AU4004" s="1">
        <v>46209</v>
      </c>
      <c r="AV4004">
        <v>1000000</v>
      </c>
      <c r="LE4004" s="1"/>
    </row>
    <row r="4005" spans="43:317" x14ac:dyDescent="0.25">
      <c r="AQ4005" t="str">
        <v>ZI366074 Corp</v>
      </c>
      <c r="AR4005" t="str">
        <v>XS2576641554</v>
      </c>
      <c r="AS4005" t="str">
        <v>ZI3660746</v>
      </c>
      <c r="AT4005" t="str">
        <v>BNP 6.7 06/27/28</v>
      </c>
      <c r="AU4005" s="1">
        <v>46931</v>
      </c>
      <c r="AV4005">
        <v>500000</v>
      </c>
      <c r="LE4005" s="1"/>
    </row>
    <row r="4006" spans="43:317" x14ac:dyDescent="0.25">
      <c r="AQ4006" t="str">
        <v>ZI379219 Corp</v>
      </c>
      <c r="AR4006" t="str">
        <v>XS2576624113</v>
      </c>
      <c r="AS4006" t="str">
        <v>ZI3792192</v>
      </c>
      <c r="AT4006" t="str">
        <v>BNP 8.02 07/05/28</v>
      </c>
      <c r="AU4006" s="1">
        <v>46939</v>
      </c>
      <c r="AV4006">
        <v>200000</v>
      </c>
      <c r="LE4006" s="1"/>
    </row>
    <row r="4007" spans="43:317" x14ac:dyDescent="0.25">
      <c r="AQ4007" t="str">
        <v>ZI380091 Corp</v>
      </c>
      <c r="AR4007" t="str">
        <v>XS2576624030</v>
      </c>
      <c r="AS4007" t="str">
        <v>ZI3800912</v>
      </c>
      <c r="AT4007" t="str">
        <v>BNP 7.76 07/05/28</v>
      </c>
      <c r="AU4007" s="1">
        <v>46939</v>
      </c>
      <c r="AV4007">
        <v>250000</v>
      </c>
      <c r="LE4007" s="1"/>
    </row>
    <row r="4008" spans="43:317" x14ac:dyDescent="0.25">
      <c r="AQ4008" t="str">
        <v>ZI393158 Corp</v>
      </c>
      <c r="AR4008" t="str">
        <v>XS2576616879</v>
      </c>
      <c r="AS4008" t="str">
        <v>ZI3931584</v>
      </c>
      <c r="AT4008" t="str">
        <v>BNP Float 07/06/26</v>
      </c>
      <c r="AU4008" s="1">
        <v>46209</v>
      </c>
      <c r="AV4008">
        <v>1000000</v>
      </c>
      <c r="LE4008" s="1"/>
    </row>
    <row r="4009" spans="43:317" x14ac:dyDescent="0.25">
      <c r="AQ4009" t="str">
        <v>ZI418080 Corp</v>
      </c>
      <c r="AR4009" t="str">
        <v>XS2511024064</v>
      </c>
      <c r="AS4009" t="str">
        <v>ZI4180801</v>
      </c>
      <c r="AT4009" t="str">
        <v>BNP 8 06/22/28</v>
      </c>
      <c r="AU4009" s="1">
        <v>46926</v>
      </c>
      <c r="AV4009">
        <v>5000000</v>
      </c>
      <c r="LE4009" s="1"/>
    </row>
    <row r="4010" spans="43:317" x14ac:dyDescent="0.25">
      <c r="AQ4010" t="str">
        <v>ZI420571 Corp</v>
      </c>
      <c r="AR4010" t="str">
        <v>XS2576644145</v>
      </c>
      <c r="AS4010" t="str">
        <v>ZI4205715</v>
      </c>
      <c r="AT4010" t="str">
        <v>BNP 6.48 06/23/28</v>
      </c>
      <c r="AU4010" s="1">
        <v>46927</v>
      </c>
      <c r="AV4010">
        <v>1000000</v>
      </c>
      <c r="LE4010" s="1"/>
    </row>
    <row r="4011" spans="43:317" x14ac:dyDescent="0.25">
      <c r="AQ4011" t="str">
        <v>ZI440739 Corp</v>
      </c>
      <c r="AR4011" t="str">
        <v>XS2511024221</v>
      </c>
      <c r="AS4011" t="str">
        <v>ZI4407394</v>
      </c>
      <c r="AT4011" t="str">
        <v>BNP 8 06/22/28</v>
      </c>
      <c r="AU4011" s="1">
        <v>46926</v>
      </c>
      <c r="AV4011">
        <v>5000000</v>
      </c>
      <c r="LE4011" s="1"/>
    </row>
    <row r="4012" spans="43:317" x14ac:dyDescent="0.25">
      <c r="AQ4012" t="str">
        <v>ZI442127 Corp</v>
      </c>
      <c r="AR4012" t="str">
        <v>XS2338203420</v>
      </c>
      <c r="AS4012" t="str">
        <v>ZI4421270</v>
      </c>
      <c r="AT4012" t="str">
        <v>BNP 0 06/27/28</v>
      </c>
      <c r="AU4012" s="1">
        <v>46931</v>
      </c>
      <c r="AV4012">
        <v>3000000</v>
      </c>
      <c r="LE4012" s="1"/>
    </row>
    <row r="4013" spans="43:317" x14ac:dyDescent="0.25">
      <c r="AQ4013" t="str">
        <v>ZI443474 Corp</v>
      </c>
      <c r="AR4013" t="str">
        <v>XS2584299312</v>
      </c>
      <c r="AS4013" t="str">
        <v>ZI4434745</v>
      </c>
      <c r="AT4013" t="str">
        <v>BNP 11.3 07/06/28</v>
      </c>
      <c r="AU4013" s="1">
        <v>46940</v>
      </c>
      <c r="AV4013">
        <v>1300000</v>
      </c>
      <c r="LE4013" s="1"/>
    </row>
    <row r="4014" spans="43:317" x14ac:dyDescent="0.25">
      <c r="AQ4014" t="str">
        <v>ZI461996 Corp</v>
      </c>
      <c r="AR4014" t="str">
        <v>XS2576661826</v>
      </c>
      <c r="AS4014" t="str">
        <v>ZI4619964</v>
      </c>
      <c r="AT4014" t="str">
        <v>BNP Float 06/23/28</v>
      </c>
      <c r="AU4014" s="1">
        <v>46927</v>
      </c>
      <c r="AV4014">
        <v>5050000</v>
      </c>
      <c r="LE4014" s="1"/>
    </row>
    <row r="4015" spans="43:317" x14ac:dyDescent="0.25">
      <c r="AQ4015" t="str">
        <v>ZI463270 Corp</v>
      </c>
      <c r="AR4015" t="str">
        <v>XS2576628452</v>
      </c>
      <c r="AS4015" t="str">
        <v>ZI4632702</v>
      </c>
      <c r="AT4015" t="str">
        <v>BNP 5.85 06/23/26</v>
      </c>
      <c r="AU4015" s="1">
        <v>46196</v>
      </c>
      <c r="AV4015">
        <v>1500000</v>
      </c>
      <c r="LE4015" s="1"/>
    </row>
    <row r="4016" spans="43:317" x14ac:dyDescent="0.25">
      <c r="AQ4016" t="str">
        <v>ZI464051 Corp</v>
      </c>
      <c r="AR4016" t="str">
        <v>XS2576662048</v>
      </c>
      <c r="AS4016" t="str">
        <v>ZI4640515</v>
      </c>
      <c r="AT4016" t="str">
        <v>BNP Float 06/23/28</v>
      </c>
      <c r="AU4016" s="1">
        <v>46927</v>
      </c>
      <c r="AV4016">
        <v>5200000</v>
      </c>
      <c r="LE4016" s="1"/>
    </row>
    <row r="4017" spans="43:317" x14ac:dyDescent="0.25">
      <c r="AQ4017" t="str">
        <v>ZI502304 Corp</v>
      </c>
      <c r="AR4017" t="str">
        <v>XS2584311380</v>
      </c>
      <c r="AS4017" t="str">
        <v>ZI5023042</v>
      </c>
      <c r="AT4017" t="str">
        <v>BNP 4.7 07/06/26</v>
      </c>
      <c r="AU4017" s="1">
        <v>46209</v>
      </c>
      <c r="AV4017">
        <v>1548000</v>
      </c>
      <c r="LE4017" s="1"/>
    </row>
    <row r="4018" spans="43:317" x14ac:dyDescent="0.25">
      <c r="AQ4018" t="str">
        <v>ZI513492 Corp</v>
      </c>
      <c r="AR4018" t="str">
        <v>XS2237220590</v>
      </c>
      <c r="AS4018" t="str">
        <v>ZI5134922</v>
      </c>
      <c r="AT4018" t="str">
        <v>BNP Float 06/23/28</v>
      </c>
      <c r="AU4018" s="1">
        <v>46927</v>
      </c>
      <c r="AV4018">
        <v>500000</v>
      </c>
      <c r="LE4018" s="1"/>
    </row>
    <row r="4019" spans="43:317" x14ac:dyDescent="0.25">
      <c r="AQ4019" t="str">
        <v>ZI513621 Corp</v>
      </c>
      <c r="AR4019" t="str">
        <v>XS2584315373</v>
      </c>
      <c r="AS4019" t="str">
        <v>ZI5136216</v>
      </c>
      <c r="AT4019" t="str">
        <v>BNP 6.42 07/06/26</v>
      </c>
      <c r="AU4019" s="1">
        <v>46209</v>
      </c>
      <c r="AV4019">
        <v>500000</v>
      </c>
      <c r="LE4019" s="1"/>
    </row>
    <row r="4020" spans="43:317" x14ac:dyDescent="0.25">
      <c r="AQ4020" t="str">
        <v>ZI515424 Corp</v>
      </c>
      <c r="AR4020" t="str">
        <v>XS2584308329</v>
      </c>
      <c r="AS4020" t="str">
        <v>ZI5154243</v>
      </c>
      <c r="AT4020" t="str">
        <v>BNP 5.48 07/06/26</v>
      </c>
      <c r="AU4020" s="1">
        <v>46209</v>
      </c>
      <c r="AV4020">
        <v>300000</v>
      </c>
      <c r="LE4020" s="1"/>
    </row>
    <row r="4021" spans="43:317" x14ac:dyDescent="0.25">
      <c r="AQ4021" t="str">
        <v>ZI515796 Corp</v>
      </c>
      <c r="AR4021" t="str">
        <v>XS2584283662</v>
      </c>
      <c r="AS4021" t="str">
        <v>ZI5157964</v>
      </c>
      <c r="AT4021" t="str">
        <v>BNP 10 ¼ 06/27/30</v>
      </c>
      <c r="AU4021" s="1">
        <v>47661</v>
      </c>
      <c r="AV4021">
        <v>750000</v>
      </c>
      <c r="LE4021" s="1"/>
    </row>
    <row r="4022" spans="43:317" x14ac:dyDescent="0.25">
      <c r="AQ4022" t="str">
        <v>ZI517854 Corp</v>
      </c>
      <c r="AR4022" t="str">
        <v>XS2584320613</v>
      </c>
      <c r="AS4022" t="str">
        <v>ZI5178549</v>
      </c>
      <c r="AT4022" t="str">
        <v>BNP 6.06 07/05/28</v>
      </c>
      <c r="AU4022" s="1">
        <v>46939</v>
      </c>
      <c r="AV4022">
        <v>500000</v>
      </c>
      <c r="LE4022" s="1"/>
    </row>
    <row r="4023" spans="43:317" x14ac:dyDescent="0.25">
      <c r="AQ4023" t="str">
        <v>ZI543316 Corp</v>
      </c>
      <c r="AR4023" t="str">
        <v>XS2591452953</v>
      </c>
      <c r="AS4023" t="str">
        <v>ZI5433167</v>
      </c>
      <c r="AT4023" t="str">
        <v>BNP 4.65 07/06/26</v>
      </c>
      <c r="AU4023" s="1">
        <v>46209</v>
      </c>
      <c r="AV4023">
        <v>250000</v>
      </c>
      <c r="LE4023" s="1"/>
    </row>
    <row r="4024" spans="43:317" x14ac:dyDescent="0.25">
      <c r="AQ4024" t="str">
        <v>ZI547297 Corp</v>
      </c>
      <c r="AR4024" t="str">
        <v>XS2584298181</v>
      </c>
      <c r="AS4024" t="str">
        <v>ZI5472975</v>
      </c>
      <c r="AT4024" t="str">
        <v>BNP 5.7 06/23/28</v>
      </c>
      <c r="AU4024" s="1">
        <v>46927</v>
      </c>
      <c r="AV4024">
        <v>1600000</v>
      </c>
      <c r="LE4024" s="1"/>
    </row>
    <row r="4025" spans="43:317" x14ac:dyDescent="0.25">
      <c r="AQ4025" t="str">
        <v>ZI548025 Corp</v>
      </c>
      <c r="AR4025" t="str">
        <v>XS2584311893</v>
      </c>
      <c r="AS4025" t="str">
        <v>ZI5480259</v>
      </c>
      <c r="AT4025" t="str">
        <v>BNP 5.88 06/23/26</v>
      </c>
      <c r="AU4025" s="1">
        <v>46196</v>
      </c>
      <c r="AV4025">
        <v>1000000</v>
      </c>
      <c r="LE4025" s="1"/>
    </row>
    <row r="4026" spans="43:317" x14ac:dyDescent="0.25">
      <c r="AQ4026" t="str">
        <v>ZI564465 Corp</v>
      </c>
      <c r="AR4026" t="str">
        <v>XS2591462085</v>
      </c>
      <c r="AS4026" t="str">
        <v>ZI5644656</v>
      </c>
      <c r="AT4026" t="str">
        <v>BNP 7.6 07/05/30</v>
      </c>
      <c r="AU4026" s="1">
        <v>47669</v>
      </c>
      <c r="AV4026">
        <v>700000</v>
      </c>
      <c r="LE4026" s="1"/>
    </row>
    <row r="4027" spans="43:317" x14ac:dyDescent="0.25">
      <c r="AQ4027" t="str">
        <v>ZI593551 Corp</v>
      </c>
      <c r="AR4027" t="str">
        <v>XS2459861493</v>
      </c>
      <c r="AS4027" t="str">
        <v>ZI5935518</v>
      </c>
      <c r="AT4027" t="str">
        <v>BNP 0 07/23/27</v>
      </c>
      <c r="AU4027" s="1">
        <v>46591</v>
      </c>
      <c r="AV4027">
        <v>4000000</v>
      </c>
      <c r="LE4027" s="1"/>
    </row>
    <row r="4028" spans="43:317" x14ac:dyDescent="0.25">
      <c r="AQ4028" t="str">
        <v>ZI593573 Corp</v>
      </c>
      <c r="AR4028" t="str">
        <v>XS2459864752</v>
      </c>
      <c r="AS4028" t="str">
        <v>ZI5935732</v>
      </c>
      <c r="AT4028" t="str">
        <v>BNP 0 05/10/27</v>
      </c>
      <c r="AU4028" s="1">
        <v>46517</v>
      </c>
      <c r="AV4028">
        <v>4000000</v>
      </c>
      <c r="LE4028" s="1"/>
    </row>
    <row r="4029" spans="43:317" x14ac:dyDescent="0.25">
      <c r="AQ4029" t="str">
        <v>ZI593619 Corp</v>
      </c>
      <c r="AR4029" t="str">
        <v>XS2459861063</v>
      </c>
      <c r="AS4029" t="str">
        <v>ZI5936193</v>
      </c>
      <c r="AT4029" t="str">
        <v>BNP 0 02/25/27</v>
      </c>
      <c r="AU4029" s="1">
        <v>46443</v>
      </c>
      <c r="AV4029">
        <v>3000000</v>
      </c>
      <c r="LE4029" s="1"/>
    </row>
    <row r="4030" spans="43:317" x14ac:dyDescent="0.25">
      <c r="AQ4030" t="str">
        <v>ZI594112 Corp</v>
      </c>
      <c r="AR4030" t="str">
        <v>XS2459861220</v>
      </c>
      <c r="AS4030" t="str">
        <v>ZI5941128</v>
      </c>
      <c r="AT4030" t="str">
        <v>BNP 0 12/29/26</v>
      </c>
      <c r="AU4030" s="1">
        <v>46385</v>
      </c>
      <c r="AV4030">
        <v>4000000</v>
      </c>
      <c r="LE4030" s="1"/>
    </row>
    <row r="4031" spans="43:317" x14ac:dyDescent="0.25">
      <c r="AQ4031" t="str">
        <v>ZI601101 Corp</v>
      </c>
      <c r="AR4031" t="str">
        <v>XS2459861907</v>
      </c>
      <c r="AS4031" t="str">
        <v>ZI6011012</v>
      </c>
      <c r="AT4031" t="str">
        <v>BNP 0 12/13/27</v>
      </c>
      <c r="AU4031" s="1">
        <v>46734</v>
      </c>
      <c r="AV4031">
        <v>4000000</v>
      </c>
      <c r="LE4031" s="1"/>
    </row>
    <row r="4032" spans="43:317" x14ac:dyDescent="0.25">
      <c r="AQ4032" t="str">
        <v>ZI603724 Corp</v>
      </c>
      <c r="AR4032" t="str">
        <v>XS2591471078</v>
      </c>
      <c r="AS4032" t="str">
        <v>ZI6037249</v>
      </c>
      <c r="AT4032" t="str">
        <v>BNP Float 07/05/28</v>
      </c>
      <c r="AU4032" s="1">
        <v>46939</v>
      </c>
      <c r="AV4032">
        <v>1500000</v>
      </c>
      <c r="LE4032" s="1"/>
    </row>
    <row r="4033" spans="43:317" x14ac:dyDescent="0.25">
      <c r="AQ4033" t="str">
        <v>ZI605814 Corp</v>
      </c>
      <c r="AR4033" t="str">
        <v>XS2584290360</v>
      </c>
      <c r="AS4033" t="str">
        <v>ZI6058146</v>
      </c>
      <c r="AT4033" t="str">
        <v>BNP 6.38 06/23/28</v>
      </c>
      <c r="AU4033" s="1">
        <v>46927</v>
      </c>
      <c r="AV4033">
        <v>750000</v>
      </c>
      <c r="LE4033" s="1"/>
    </row>
    <row r="4034" spans="43:317" x14ac:dyDescent="0.25">
      <c r="AQ4034" t="str">
        <v>ZI606161 Corp</v>
      </c>
      <c r="AR4034" t="str">
        <v>XS2584290790</v>
      </c>
      <c r="AS4034" t="str">
        <v>ZI6061611</v>
      </c>
      <c r="AT4034" t="str">
        <v>BNP 6.27 06/23/28</v>
      </c>
      <c r="AU4034" s="1">
        <v>46927</v>
      </c>
      <c r="AV4034">
        <v>750000</v>
      </c>
      <c r="LE4034" s="1"/>
    </row>
    <row r="4035" spans="43:317" x14ac:dyDescent="0.25">
      <c r="AQ4035" t="str">
        <v>ZI607462 Corp</v>
      </c>
      <c r="AR4035" t="str">
        <v>XS2584290527</v>
      </c>
      <c r="AS4035" t="str">
        <v>ZI6074622</v>
      </c>
      <c r="AT4035" t="str">
        <v>BNP 6.36 06/23/28</v>
      </c>
      <c r="AU4035" s="1">
        <v>46927</v>
      </c>
      <c r="AV4035">
        <v>750000</v>
      </c>
      <c r="LE4035" s="1"/>
    </row>
    <row r="4036" spans="43:317" x14ac:dyDescent="0.25">
      <c r="AQ4036" t="str">
        <v>ZI616086 Corp</v>
      </c>
      <c r="AR4036" t="str">
        <v>XS2675749365</v>
      </c>
      <c r="AS4036" t="str">
        <v>ZI6160868</v>
      </c>
      <c r="AT4036" t="str">
        <v>BNP Float 06/22/28</v>
      </c>
      <c r="AU4036" s="1">
        <v>46926</v>
      </c>
      <c r="AV4036">
        <v>20000000</v>
      </c>
      <c r="LE4036" s="1"/>
    </row>
    <row r="4037" spans="43:317" x14ac:dyDescent="0.25">
      <c r="AQ4037" t="str">
        <v>ZI621723 Corp</v>
      </c>
      <c r="AR4037" t="str">
        <v>XS2591484303</v>
      </c>
      <c r="AS4037" t="str">
        <v>ZI6217239</v>
      </c>
      <c r="AT4037" t="str">
        <v>BNP 8.14 07/05/28</v>
      </c>
      <c r="AU4037" s="1">
        <v>46939</v>
      </c>
      <c r="AV4037">
        <v>1000000</v>
      </c>
      <c r="LE4037" s="1"/>
    </row>
    <row r="4038" spans="43:317" x14ac:dyDescent="0.25">
      <c r="AQ4038" t="str">
        <v>ZI622136 Corp</v>
      </c>
      <c r="AR4038" t="str">
        <v>XS2591484725</v>
      </c>
      <c r="AS4038" t="str">
        <v>ZI6221363</v>
      </c>
      <c r="AT4038" t="str">
        <v>BNP 7.35 07/05/28</v>
      </c>
      <c r="AU4038" s="1">
        <v>46939</v>
      </c>
      <c r="AV4038">
        <v>1000000</v>
      </c>
      <c r="LE4038" s="1"/>
    </row>
    <row r="4039" spans="43:317" x14ac:dyDescent="0.25">
      <c r="AQ4039" t="str">
        <v>ZI622668 Corp</v>
      </c>
      <c r="AR4039" t="str">
        <v>XS2591484568</v>
      </c>
      <c r="AS4039" t="str">
        <v>ZI6226685</v>
      </c>
      <c r="AT4039" t="str">
        <v>BNP 6.68 07/05/28</v>
      </c>
      <c r="AU4039" s="1">
        <v>46939</v>
      </c>
      <c r="AV4039">
        <v>1000000</v>
      </c>
      <c r="LE4039" s="1"/>
    </row>
    <row r="4040" spans="43:317" x14ac:dyDescent="0.25">
      <c r="AQ4040" t="str">
        <v>ZI622670 Corp</v>
      </c>
      <c r="AR4040" t="str">
        <v>XS2591484642</v>
      </c>
      <c r="AS4040" t="str">
        <v>ZI6226701</v>
      </c>
      <c r="AT4040" t="str">
        <v>BNP 6.74 07/05/28</v>
      </c>
      <c r="AU4040" s="1">
        <v>46939</v>
      </c>
      <c r="AV4040">
        <v>1000000</v>
      </c>
      <c r="LE4040" s="1"/>
    </row>
    <row r="4041" spans="43:317" x14ac:dyDescent="0.25">
      <c r="AQ4041" t="str">
        <v>ZI623106 Corp</v>
      </c>
      <c r="AR4041" t="str">
        <v>XS2591484485</v>
      </c>
      <c r="AS4041" t="str">
        <v>ZI6231065</v>
      </c>
      <c r="AT4041" t="str">
        <v>BNP 6.95 07/05/28</v>
      </c>
      <c r="AU4041" s="1">
        <v>46939</v>
      </c>
      <c r="AV4041">
        <v>1000000</v>
      </c>
      <c r="LE4041" s="1"/>
    </row>
    <row r="4042" spans="43:317" x14ac:dyDescent="0.25">
      <c r="AQ4042" t="str">
        <v>ZI624569 Corp</v>
      </c>
      <c r="AR4042" t="str">
        <v>XS2591461947</v>
      </c>
      <c r="AS4042" t="str">
        <v>ZI6245693</v>
      </c>
      <c r="AT4042" t="str">
        <v>BNP 8.4 07/06/28</v>
      </c>
      <c r="AU4042" s="1">
        <v>46940</v>
      </c>
      <c r="AV4042">
        <v>471000</v>
      </c>
      <c r="LE4042" s="1"/>
    </row>
    <row r="4043" spans="43:317" x14ac:dyDescent="0.25">
      <c r="AQ4043" t="str">
        <v>ZI632215 Corp</v>
      </c>
      <c r="AR4043" t="str">
        <v>XS2584293117</v>
      </c>
      <c r="AS4043" t="str">
        <v>ZI6322153</v>
      </c>
      <c r="AT4043" t="str">
        <v>BNP 6.95 07/05/28</v>
      </c>
      <c r="AU4043" s="1">
        <v>46939</v>
      </c>
      <c r="AV4043">
        <v>5000000</v>
      </c>
      <c r="LE4043" s="1"/>
    </row>
    <row r="4044" spans="43:317" x14ac:dyDescent="0.25">
      <c r="AQ4044" t="str">
        <v>ZI639222 Corp</v>
      </c>
      <c r="AR4044" t="str">
        <v>XS2591471151</v>
      </c>
      <c r="AS4044" t="str">
        <v>ZI6392222</v>
      </c>
      <c r="AT4044" t="str">
        <v>BNP 7.12 07/05/28</v>
      </c>
      <c r="AU4044" s="1">
        <v>46939</v>
      </c>
      <c r="AV4044">
        <v>1750000</v>
      </c>
      <c r="LE4044" s="1"/>
    </row>
    <row r="4045" spans="43:317" x14ac:dyDescent="0.25">
      <c r="AQ4045" t="str">
        <v>ZI639332 Corp</v>
      </c>
      <c r="AR4045" t="str">
        <v>XS2584292739</v>
      </c>
      <c r="AS4045" t="str">
        <v>ZI6393329</v>
      </c>
      <c r="AT4045" t="str">
        <v>BNP 6.32 07/05/28</v>
      </c>
      <c r="AU4045" s="1">
        <v>46939</v>
      </c>
      <c r="AV4045">
        <v>5000000</v>
      </c>
      <c r="LE4045" s="1"/>
    </row>
    <row r="4046" spans="43:317" x14ac:dyDescent="0.25">
      <c r="AQ4046" t="str">
        <v>ZI639345 Corp</v>
      </c>
      <c r="AR4046" t="str">
        <v>XS2592098466</v>
      </c>
      <c r="AS4046" t="str">
        <v>ZI6393451</v>
      </c>
      <c r="AT4046" t="str">
        <v>BNP 11.4 07/06/28</v>
      </c>
      <c r="AU4046" s="1">
        <v>46940</v>
      </c>
      <c r="AV4046">
        <v>500000</v>
      </c>
      <c r="LE4046" s="1"/>
    </row>
    <row r="4047" spans="43:317" x14ac:dyDescent="0.25">
      <c r="AQ4047" t="str">
        <v>ZI639765 Corp</v>
      </c>
      <c r="AR4047" t="str">
        <v>XS2584304765</v>
      </c>
      <c r="AS4047" t="str">
        <v>ZI6397650</v>
      </c>
      <c r="AT4047" t="str">
        <v>BNP 6 06/23/28</v>
      </c>
      <c r="AU4047" s="1">
        <v>46927</v>
      </c>
      <c r="AV4047">
        <v>16150000</v>
      </c>
      <c r="LE4047" s="1"/>
    </row>
    <row r="4048" spans="43:317" x14ac:dyDescent="0.25">
      <c r="AQ4048" t="str">
        <v>ZI639769 Corp</v>
      </c>
      <c r="AR4048" t="str">
        <v>XS2591466151</v>
      </c>
      <c r="AS4048" t="str">
        <v>ZI6397692</v>
      </c>
      <c r="AT4048" t="str">
        <v>BNP 5.79 06/23/28</v>
      </c>
      <c r="AU4048" s="1">
        <v>46927</v>
      </c>
      <c r="AV4048">
        <v>3100000</v>
      </c>
      <c r="LE4048" s="1"/>
    </row>
    <row r="4049" spans="43:317" x14ac:dyDescent="0.25">
      <c r="AQ4049" t="str">
        <v>ZI640212 Corp</v>
      </c>
      <c r="AR4049" t="str">
        <v>XS2591485292</v>
      </c>
      <c r="AS4049" t="str">
        <v>ZI6402120</v>
      </c>
      <c r="AT4049" t="str">
        <v>BNP 8 07/06/28</v>
      </c>
      <c r="AU4049" s="1">
        <v>46940</v>
      </c>
      <c r="AV4049">
        <v>833000</v>
      </c>
      <c r="LE4049" s="1"/>
    </row>
    <row r="4050" spans="43:317" x14ac:dyDescent="0.25">
      <c r="AQ4050" t="str">
        <v>ZI644257 Corp</v>
      </c>
      <c r="AR4050" t="str">
        <v>XS2591483321</v>
      </c>
      <c r="AS4050" t="str">
        <v>ZI6442571</v>
      </c>
      <c r="AT4050" t="str">
        <v>BNP Float 09/01/25</v>
      </c>
      <c r="AU4050" s="1">
        <v>45901</v>
      </c>
      <c r="AV4050">
        <v>445000</v>
      </c>
      <c r="LE4050" s="1"/>
    </row>
    <row r="4051" spans="43:317" x14ac:dyDescent="0.25">
      <c r="AQ4051" t="str">
        <v>ZI663046 Corp</v>
      </c>
      <c r="AR4051" t="str">
        <v>XS2591478248</v>
      </c>
      <c r="AS4051" t="str">
        <v>ZI6630464</v>
      </c>
      <c r="AT4051" t="str">
        <v>BNP 11.88 01/08/29</v>
      </c>
      <c r="AU4051" s="1">
        <v>47126</v>
      </c>
      <c r="AV4051">
        <v>2000000</v>
      </c>
      <c r="LE4051" s="1"/>
    </row>
    <row r="4052" spans="43:317" x14ac:dyDescent="0.25">
      <c r="AQ4052" t="str">
        <v>ZI663967 Corp</v>
      </c>
      <c r="AR4052" t="str">
        <v>XS2567777383</v>
      </c>
      <c r="AS4052" t="str">
        <v>ZI6639671</v>
      </c>
      <c r="AT4052" t="str">
        <v>BNP 6.18 07/05/28</v>
      </c>
      <c r="AU4052" s="1">
        <v>46939</v>
      </c>
      <c r="AV4052">
        <v>2440000</v>
      </c>
      <c r="LE4052" s="1"/>
    </row>
    <row r="4053" spans="43:317" x14ac:dyDescent="0.25">
      <c r="AQ4053" t="str">
        <v>ZI671706 Corp</v>
      </c>
      <c r="AR4053" t="str">
        <v>XS2601245108</v>
      </c>
      <c r="AS4053" t="str">
        <v>ZI6717063</v>
      </c>
      <c r="AT4053" t="str">
        <v>BNP 6.2 01/04/27</v>
      </c>
      <c r="AU4053" s="1">
        <v>46391</v>
      </c>
      <c r="AV4053">
        <v>502000</v>
      </c>
      <c r="LE4053" s="1"/>
    </row>
    <row r="4054" spans="43:317" x14ac:dyDescent="0.25">
      <c r="AQ4054" t="str">
        <v>ZI688930 Corp</v>
      </c>
      <c r="AR4054" t="str">
        <v>XS2601244044</v>
      </c>
      <c r="AS4054" t="str">
        <v>ZI6889300</v>
      </c>
      <c r="AT4054" t="str">
        <v>BNP 6.26 07/05/28</v>
      </c>
      <c r="AU4054" s="1">
        <v>46939</v>
      </c>
      <c r="AV4054">
        <v>4000000</v>
      </c>
      <c r="LE4054" s="1"/>
    </row>
    <row r="4055" spans="43:317" x14ac:dyDescent="0.25">
      <c r="AQ4055" t="str">
        <v>ZI689281 Corp</v>
      </c>
      <c r="AR4055" t="str">
        <v>XS2601245520</v>
      </c>
      <c r="AS4055" t="str">
        <v>ZI6892817</v>
      </c>
      <c r="AT4055" t="str">
        <v>BNP 6.9 01/04/27</v>
      </c>
      <c r="AU4055" s="1">
        <v>46391</v>
      </c>
      <c r="AV4055">
        <v>522000</v>
      </c>
      <c r="LE4055" s="1"/>
    </row>
    <row r="4056" spans="43:317" x14ac:dyDescent="0.25">
      <c r="AQ4056" t="str">
        <v>ZI691019 Corp</v>
      </c>
      <c r="AR4056" t="str">
        <v>XS2600849686</v>
      </c>
      <c r="AS4056" t="str">
        <v>ZI6910197</v>
      </c>
      <c r="AT4056" t="str">
        <v>BNP 9.55 01/08/29</v>
      </c>
      <c r="AU4056" s="1">
        <v>47126</v>
      </c>
      <c r="AV4056">
        <v>1000000</v>
      </c>
      <c r="LE4056" s="1"/>
    </row>
    <row r="4057" spans="43:317" x14ac:dyDescent="0.25">
      <c r="AQ4057" t="str">
        <v>ZI691512 Corp</v>
      </c>
      <c r="AR4057" t="str">
        <v>XS2601253037</v>
      </c>
      <c r="AS4057" t="str">
        <v>ZI6915121</v>
      </c>
      <c r="AT4057" t="str">
        <v>BNP Float 07/05/28</v>
      </c>
      <c r="AU4057" s="1">
        <v>46939</v>
      </c>
      <c r="AV4057">
        <v>2750000</v>
      </c>
      <c r="LE4057" s="1"/>
    </row>
    <row r="4058" spans="43:317" x14ac:dyDescent="0.25">
      <c r="AQ4058" t="str">
        <v>ZI693440 Corp</v>
      </c>
      <c r="AR4058" t="str">
        <v>NL0015001MG9</v>
      </c>
      <c r="AS4058" t="str">
        <v>ZI6934403</v>
      </c>
      <c r="AT4058" t="str">
        <v>BNP 0 06/20/28</v>
      </c>
      <c r="AU4058" s="1">
        <v>46924</v>
      </c>
      <c r="AV4058">
        <v>5000000</v>
      </c>
      <c r="LE4058" s="1"/>
    </row>
    <row r="4059" spans="43:317" x14ac:dyDescent="0.25">
      <c r="AQ4059" t="str">
        <v>ZI722354 Corp</v>
      </c>
      <c r="AR4059" t="str">
        <v>XS2601261998</v>
      </c>
      <c r="AS4059" t="str">
        <v>ZI7223541</v>
      </c>
      <c r="AT4059" t="str">
        <v>BNP 7.4 07/05/28</v>
      </c>
      <c r="AU4059" s="1">
        <v>46939</v>
      </c>
      <c r="AV4059">
        <v>2000000</v>
      </c>
      <c r="LE4059" s="1"/>
    </row>
    <row r="4060" spans="43:317" x14ac:dyDescent="0.25">
      <c r="AQ4060" t="str">
        <v>ZI725220 Corp</v>
      </c>
      <c r="AR4060" t="str">
        <v>XS2601261055</v>
      </c>
      <c r="AS4060" t="str">
        <v>ZI7252201</v>
      </c>
      <c r="AT4060" t="str">
        <v>BNP 6.9 07/05/28</v>
      </c>
      <c r="AU4060" s="1">
        <v>46939</v>
      </c>
      <c r="AV4060">
        <v>1250000</v>
      </c>
      <c r="LE4060" s="1"/>
    </row>
    <row r="4061" spans="43:317" x14ac:dyDescent="0.25">
      <c r="AQ4061" t="str">
        <v>ZI751187 Corp</v>
      </c>
      <c r="AR4061" t="str">
        <v>XS2600850007</v>
      </c>
      <c r="AS4061" t="str">
        <v>ZI7511879</v>
      </c>
      <c r="AT4061" t="str">
        <v>BNP 8 07/05/28</v>
      </c>
      <c r="AU4061" s="1">
        <v>46939</v>
      </c>
      <c r="AV4061">
        <v>450000</v>
      </c>
      <c r="LE4061" s="1"/>
    </row>
    <row r="4062" spans="43:317" x14ac:dyDescent="0.25">
      <c r="AQ4062" t="str">
        <v>ZI751507 Corp</v>
      </c>
      <c r="AR4062" t="str">
        <v>XS2511025384</v>
      </c>
      <c r="AS4062" t="str">
        <v>ZI7515078</v>
      </c>
      <c r="AT4062" t="str">
        <v>BNP Float 06/23/28</v>
      </c>
      <c r="AU4062" s="1">
        <v>46927</v>
      </c>
      <c r="AV4062">
        <v>4250000</v>
      </c>
      <c r="LE4062" s="1"/>
    </row>
    <row r="4063" spans="43:317" x14ac:dyDescent="0.25">
      <c r="AQ4063" t="str">
        <v>ZI751524 Corp</v>
      </c>
      <c r="AR4063" t="str">
        <v>XS2591455204</v>
      </c>
      <c r="AS4063" t="str">
        <v>ZI7515243</v>
      </c>
      <c r="AT4063" t="str">
        <v>BNP 5.85 06/23/26</v>
      </c>
      <c r="AU4063" s="1">
        <v>46196</v>
      </c>
      <c r="AV4063">
        <v>2550000</v>
      </c>
      <c r="LE4063" s="1"/>
    </row>
    <row r="4064" spans="43:317" x14ac:dyDescent="0.25">
      <c r="AQ4064" t="str">
        <v>ZI751531 Corp</v>
      </c>
      <c r="AR4064" t="str">
        <v>XS2591467126</v>
      </c>
      <c r="AS4064" t="str">
        <v>ZI7515318</v>
      </c>
      <c r="AT4064" t="str">
        <v>BNP Float 06/23/28</v>
      </c>
      <c r="AU4064" s="1">
        <v>46927</v>
      </c>
      <c r="AV4064">
        <v>10000000</v>
      </c>
      <c r="LE4064" s="1"/>
    </row>
    <row r="4065" spans="43:317" x14ac:dyDescent="0.25">
      <c r="AQ4065" t="str">
        <v>ZI751620 Corp</v>
      </c>
      <c r="AR4065" t="str">
        <v>XS2591455972</v>
      </c>
      <c r="AS4065" t="str">
        <v>ZI7516209</v>
      </c>
      <c r="AT4065" t="str">
        <v>BNP 6 06/23/28</v>
      </c>
      <c r="AU4065" s="1">
        <v>46927</v>
      </c>
      <c r="AV4065">
        <v>6500000</v>
      </c>
      <c r="LE4065" s="1"/>
    </row>
    <row r="4066" spans="43:317" x14ac:dyDescent="0.25">
      <c r="AQ4066" t="str">
        <v>ZI751680 Corp</v>
      </c>
      <c r="AR4066" t="str">
        <v>XS2591467399</v>
      </c>
      <c r="AS4066" t="str">
        <v>ZI7516803</v>
      </c>
      <c r="AT4066" t="str">
        <v>BNP Float 06/23/28</v>
      </c>
      <c r="AU4066" s="1">
        <v>46927</v>
      </c>
      <c r="AV4066">
        <v>10000000</v>
      </c>
      <c r="LE4066" s="1"/>
    </row>
    <row r="4067" spans="43:317" x14ac:dyDescent="0.25">
      <c r="AQ4067" t="str">
        <v>ZI773073 Corp</v>
      </c>
      <c r="AR4067" t="str">
        <v>XS2604976857</v>
      </c>
      <c r="AS4067" t="str">
        <v>ZI7730735</v>
      </c>
      <c r="AT4067" t="str">
        <v>BNP 12.95 07/05/28</v>
      </c>
      <c r="AU4067" s="1">
        <v>46939</v>
      </c>
      <c r="AV4067">
        <v>1255000</v>
      </c>
      <c r="LE4067" s="1"/>
    </row>
    <row r="4068" spans="43:317" x14ac:dyDescent="0.25">
      <c r="AQ4068" t="str">
        <v>ZI774158 Corp</v>
      </c>
      <c r="AR4068" t="str">
        <v>XS2604988605</v>
      </c>
      <c r="AS4068" t="str">
        <v>ZI7741583</v>
      </c>
      <c r="AT4068" t="str">
        <v>BNP 6.85 08/31/26</v>
      </c>
      <c r="AU4068" s="1">
        <v>46265</v>
      </c>
      <c r="AV4068">
        <v>244000</v>
      </c>
      <c r="LE4068" s="1"/>
    </row>
    <row r="4069" spans="43:317" x14ac:dyDescent="0.25">
      <c r="AQ4069" t="str">
        <v>ZI776716 Corp</v>
      </c>
      <c r="AR4069" t="str">
        <v>XS2604988860</v>
      </c>
      <c r="AS4069" t="str">
        <v>ZI7767166</v>
      </c>
      <c r="AT4069" t="str">
        <v>BNP 6.55 08/31/26</v>
      </c>
      <c r="AU4069" s="1">
        <v>46265</v>
      </c>
      <c r="AV4069">
        <v>244000</v>
      </c>
      <c r="LE4069" s="1"/>
    </row>
    <row r="4070" spans="43:317" x14ac:dyDescent="0.25">
      <c r="AQ4070" t="str">
        <v>ZI777618 Corp</v>
      </c>
      <c r="AR4070" t="str">
        <v>XS2604988944</v>
      </c>
      <c r="AS4070" t="str">
        <v>ZI7776183</v>
      </c>
      <c r="AT4070" t="str">
        <v>BNP 7.95 08/31/26</v>
      </c>
      <c r="AU4070" s="1">
        <v>46265</v>
      </c>
      <c r="AV4070">
        <v>244000</v>
      </c>
      <c r="LE4070" s="1"/>
    </row>
    <row r="4071" spans="43:317" x14ac:dyDescent="0.25">
      <c r="AQ4071" t="str">
        <v>ZI779473 Corp</v>
      </c>
      <c r="AR4071" t="str">
        <v>XS2604989165</v>
      </c>
      <c r="AS4071" t="str">
        <v>ZI7794731</v>
      </c>
      <c r="AT4071" t="str">
        <v>BNP 6.65 08/31/26</v>
      </c>
      <c r="AU4071" s="1">
        <v>46265</v>
      </c>
      <c r="AV4071">
        <v>244000</v>
      </c>
      <c r="LE4071" s="1"/>
    </row>
    <row r="4072" spans="43:317" x14ac:dyDescent="0.25">
      <c r="AQ4072" t="str">
        <v>ZI782540 Corp</v>
      </c>
      <c r="AR4072" t="str">
        <v>XS2604988787</v>
      </c>
      <c r="AS4072" t="str">
        <v>ZI7825402</v>
      </c>
      <c r="AT4072" t="str">
        <v>BNP 6.55 08/31/26</v>
      </c>
      <c r="AU4072" s="1">
        <v>46265</v>
      </c>
      <c r="AV4072">
        <v>244000</v>
      </c>
      <c r="LE4072" s="1"/>
    </row>
    <row r="4073" spans="43:317" x14ac:dyDescent="0.25">
      <c r="AQ4073" t="str">
        <v>ZI786842 Corp</v>
      </c>
      <c r="AR4073" t="str">
        <v>XS2604989249</v>
      </c>
      <c r="AS4073" t="str">
        <v>ZI7868428</v>
      </c>
      <c r="AT4073" t="str">
        <v>BNP 6.95 08/31/26</v>
      </c>
      <c r="AU4073" s="1">
        <v>46265</v>
      </c>
      <c r="AV4073">
        <v>244000</v>
      </c>
      <c r="LE4073" s="1"/>
    </row>
    <row r="4074" spans="43:317" x14ac:dyDescent="0.25">
      <c r="AQ4074" t="str">
        <v>ZI787636 Corp</v>
      </c>
      <c r="AR4074" t="str">
        <v>XS2604989678</v>
      </c>
      <c r="AS4074" t="str">
        <v>ZI7876363</v>
      </c>
      <c r="AT4074" t="str">
        <v>BNP 8.3 07/05/28</v>
      </c>
      <c r="AU4074" s="1">
        <v>46939</v>
      </c>
      <c r="AV4074">
        <v>2095000</v>
      </c>
      <c r="LE4074" s="1"/>
    </row>
    <row r="4075" spans="43:317" x14ac:dyDescent="0.25">
      <c r="AQ4075" t="str">
        <v>ZI799280 Corp</v>
      </c>
      <c r="AR4075" t="str">
        <v>XS2591477869</v>
      </c>
      <c r="AS4075" t="str">
        <v>ZI7992806</v>
      </c>
      <c r="AT4075" t="str">
        <v>BNP 6.07 06/23/28</v>
      </c>
      <c r="AU4075" s="1">
        <v>46927</v>
      </c>
      <c r="AV4075">
        <v>1850000</v>
      </c>
      <c r="LE4075" s="1"/>
    </row>
    <row r="4076" spans="43:317" x14ac:dyDescent="0.25">
      <c r="AQ4076" t="str">
        <v>ZI799511 Corp</v>
      </c>
      <c r="AR4076" t="str">
        <v>XS2604989595</v>
      </c>
      <c r="AS4076" t="str">
        <v>ZI7995114</v>
      </c>
      <c r="AT4076" t="str">
        <v>BNP 6 ½ 08/31/26</v>
      </c>
      <c r="AU4076" s="1">
        <v>46265</v>
      </c>
      <c r="AV4076">
        <v>1749000</v>
      </c>
      <c r="LE4076" s="1"/>
    </row>
    <row r="4077" spans="43:317" x14ac:dyDescent="0.25">
      <c r="AQ4077" t="str">
        <v>ZI799725 Corp</v>
      </c>
      <c r="AR4077" t="str">
        <v>XS2592092691</v>
      </c>
      <c r="AS4077" t="str">
        <v>ZI7997250</v>
      </c>
      <c r="AT4077" t="str">
        <v>BNP 6 06/23/28</v>
      </c>
      <c r="AU4077" s="1">
        <v>46927</v>
      </c>
      <c r="AV4077">
        <v>500000</v>
      </c>
      <c r="LE4077" s="1"/>
    </row>
    <row r="4078" spans="43:317" x14ac:dyDescent="0.25">
      <c r="AQ4078" t="str">
        <v>ZI799757 Corp</v>
      </c>
      <c r="AR4078" t="str">
        <v>XS2604998315</v>
      </c>
      <c r="AS4078" t="str">
        <v>ZI7997573</v>
      </c>
      <c r="AT4078" t="str">
        <v>BNP 5 ½ 07/05/28</v>
      </c>
      <c r="AU4078" s="1">
        <v>46939</v>
      </c>
      <c r="AV4078">
        <v>1000000</v>
      </c>
      <c r="LE4078" s="1"/>
    </row>
    <row r="4079" spans="43:317" x14ac:dyDescent="0.25">
      <c r="AQ4079" t="str">
        <v>ZI820535 Corp</v>
      </c>
      <c r="AR4079" t="str">
        <v>XS2074222584</v>
      </c>
      <c r="AS4079" t="str">
        <v>ZI8205356</v>
      </c>
      <c r="AT4079" t="str">
        <v>BNP 6.55 06/27/28</v>
      </c>
      <c r="AU4079" s="1">
        <v>46931</v>
      </c>
      <c r="AV4079">
        <v>500000</v>
      </c>
      <c r="LE4079" s="1"/>
    </row>
    <row r="4080" spans="43:317" x14ac:dyDescent="0.25">
      <c r="AQ4080" t="str">
        <v>ZI830352 Corp</v>
      </c>
      <c r="AR4080" t="str">
        <v>XS2601265635</v>
      </c>
      <c r="AS4080" t="str">
        <v>ZI8303524</v>
      </c>
      <c r="AT4080" t="str">
        <v>BNP 7 07/05/28</v>
      </c>
      <c r="AU4080" s="1">
        <v>46939</v>
      </c>
      <c r="AV4080">
        <v>500000</v>
      </c>
      <c r="LE4080" s="1"/>
    </row>
    <row r="4081" spans="43:317" x14ac:dyDescent="0.25">
      <c r="AQ4081" t="str">
        <v>ZI831937 Corp</v>
      </c>
      <c r="AR4081" t="str">
        <v>XS2584331149</v>
      </c>
      <c r="AS4081" t="str">
        <v>ZI8319371</v>
      </c>
      <c r="AT4081" t="str">
        <v>BNP 80 07/06/33</v>
      </c>
      <c r="AU4081" s="1">
        <v>48766</v>
      </c>
      <c r="AV4081">
        <v>2500000</v>
      </c>
      <c r="LE4081" s="1"/>
    </row>
    <row r="4082" spans="43:317" x14ac:dyDescent="0.25">
      <c r="AQ4082" t="str">
        <v>ZI841435 Corp</v>
      </c>
      <c r="AR4082" t="str">
        <v>XS2584334838</v>
      </c>
      <c r="AS4082" t="str">
        <v>ZI8414354</v>
      </c>
      <c r="AT4082" t="str">
        <v>BNP 11.06 07/06/26</v>
      </c>
      <c r="AU4082" s="1">
        <v>46209</v>
      </c>
      <c r="AV4082">
        <v>1200000</v>
      </c>
      <c r="LE4082" s="1"/>
    </row>
    <row r="4083" spans="43:317" x14ac:dyDescent="0.25">
      <c r="AQ4083" t="str">
        <v>ZI842918 Corp</v>
      </c>
      <c r="AR4083" t="str">
        <v>XS2604989322</v>
      </c>
      <c r="AS4083" t="str">
        <v>ZI8429188</v>
      </c>
      <c r="AT4083" t="str">
        <v>BNP 6.45 08/31/26</v>
      </c>
      <c r="AU4083" s="1">
        <v>46265</v>
      </c>
      <c r="AV4083">
        <v>1600000</v>
      </c>
      <c r="LE4083" s="1"/>
    </row>
    <row r="4084" spans="43:317" x14ac:dyDescent="0.25">
      <c r="AQ4084" t="str">
        <v>ZI863048 Corp</v>
      </c>
      <c r="AR4084" t="str">
        <v>XS2601272334</v>
      </c>
      <c r="AS4084" t="str">
        <v>ZI8630488</v>
      </c>
      <c r="AT4084" t="str">
        <v>BNP 5 ½ 01/07/27</v>
      </c>
      <c r="AU4084" s="1">
        <v>46394</v>
      </c>
      <c r="AV4084">
        <v>1000000</v>
      </c>
      <c r="LE4084" s="1"/>
    </row>
    <row r="4085" spans="43:317" x14ac:dyDescent="0.25">
      <c r="AQ4085" t="str">
        <v>ZI863654 Corp</v>
      </c>
      <c r="AR4085" t="str">
        <v>XS2601273068</v>
      </c>
      <c r="AS4085" t="str">
        <v>ZI8636543</v>
      </c>
      <c r="AT4085" t="str">
        <v>BNP 5 ½ 07/06/26</v>
      </c>
      <c r="AU4085" s="1">
        <v>46209</v>
      </c>
      <c r="AV4085">
        <v>1000000</v>
      </c>
      <c r="LE4085" s="1"/>
    </row>
    <row r="4086" spans="43:317" x14ac:dyDescent="0.25">
      <c r="AQ4086" t="str">
        <v>ZI875490 Corp</v>
      </c>
      <c r="AR4086" t="str">
        <v>XS2601282721</v>
      </c>
      <c r="AS4086" t="str">
        <v>ZI8754908</v>
      </c>
      <c r="AT4086" t="str">
        <v>BNP Float 07/05/28</v>
      </c>
      <c r="AU4086" s="1">
        <v>46939</v>
      </c>
      <c r="AV4086">
        <v>1870000</v>
      </c>
      <c r="LE4086" s="1"/>
    </row>
    <row r="4087" spans="43:317" x14ac:dyDescent="0.25">
      <c r="AQ4087" t="str">
        <v>ZI876781 Corp</v>
      </c>
      <c r="AR4087" t="str">
        <v>XS2591467043</v>
      </c>
      <c r="AS4087" t="str">
        <v>ZI8767819</v>
      </c>
      <c r="AT4087" t="str">
        <v>BNP Float 06/23/28</v>
      </c>
      <c r="AU4087" s="1">
        <v>46927</v>
      </c>
      <c r="AV4087">
        <v>20000000</v>
      </c>
      <c r="LE4087" s="1"/>
    </row>
    <row r="4088" spans="43:317" x14ac:dyDescent="0.25">
      <c r="AQ4088" t="str">
        <v>ZI888022 Corp</v>
      </c>
      <c r="AR4088" t="str">
        <v>XS2605017636</v>
      </c>
      <c r="AS4088" t="str">
        <v>ZI8880224</v>
      </c>
      <c r="AT4088" t="str">
        <v>BNP 11.55 07/05/28</v>
      </c>
      <c r="AU4088" s="1">
        <v>46939</v>
      </c>
      <c r="AV4088">
        <v>300000</v>
      </c>
      <c r="LE4088" s="1"/>
    </row>
    <row r="4089" spans="43:317" x14ac:dyDescent="0.25">
      <c r="AQ4089" t="str">
        <v>ZI888033 Corp</v>
      </c>
      <c r="AR4089" t="str">
        <v>XS2605017552</v>
      </c>
      <c r="AS4089" t="str">
        <v>ZI8880331</v>
      </c>
      <c r="AT4089" t="str">
        <v>BNP 12 ¾ 07/05/28</v>
      </c>
      <c r="AU4089" s="1">
        <v>46939</v>
      </c>
      <c r="AV4089">
        <v>300000</v>
      </c>
      <c r="LE4089" s="1"/>
    </row>
    <row r="4090" spans="43:317" x14ac:dyDescent="0.25">
      <c r="AQ4090" t="str">
        <v>ZI888139 Corp</v>
      </c>
      <c r="AR4090" t="str">
        <v>XS2605017982</v>
      </c>
      <c r="AS4090" t="str">
        <v>ZI8881396</v>
      </c>
      <c r="AT4090" t="str">
        <v>BNP 7.4 07/05/28</v>
      </c>
      <c r="AU4090" s="1">
        <v>46939</v>
      </c>
      <c r="AV4090">
        <v>300000</v>
      </c>
      <c r="LE4090" s="1"/>
    </row>
    <row r="4091" spans="43:317" x14ac:dyDescent="0.25">
      <c r="AQ4091" t="str">
        <v>ZI888538 Corp</v>
      </c>
      <c r="AR4091" t="str">
        <v>XS2605017800</v>
      </c>
      <c r="AS4091" t="str">
        <v>ZI8885389</v>
      </c>
      <c r="AT4091" t="str">
        <v>BNP 7.1 07/05/28</v>
      </c>
      <c r="AU4091" s="1">
        <v>46939</v>
      </c>
      <c r="AV4091">
        <v>300000</v>
      </c>
      <c r="LE4091" s="1"/>
    </row>
    <row r="4092" spans="43:317" x14ac:dyDescent="0.25">
      <c r="AQ4092" t="str">
        <v>ZI888854 Corp</v>
      </c>
      <c r="AR4092" t="str">
        <v>XS2615027120</v>
      </c>
      <c r="AS4092" t="str">
        <v>ZI8888540</v>
      </c>
      <c r="AT4092" t="str">
        <v>BNP 5.55 07/05/28</v>
      </c>
      <c r="AU4092" s="1">
        <v>46939</v>
      </c>
      <c r="AV4092">
        <v>250000</v>
      </c>
      <c r="LE4092" s="1"/>
    </row>
    <row r="4093" spans="43:317" x14ac:dyDescent="0.25">
      <c r="AQ4093" t="str">
        <v>ZI890588 Corp</v>
      </c>
      <c r="AR4093" t="str">
        <v>XS2615027476</v>
      </c>
      <c r="AS4093" t="str">
        <v>ZI8905880</v>
      </c>
      <c r="AT4093" t="str">
        <v>BNP 5.3 07/05/28</v>
      </c>
      <c r="AU4093" s="1">
        <v>46939</v>
      </c>
      <c r="AV4093">
        <v>250000</v>
      </c>
      <c r="LE4093" s="1"/>
    </row>
    <row r="4094" spans="43:317" x14ac:dyDescent="0.25">
      <c r="AQ4094" t="str">
        <v>ZI891888 Corp</v>
      </c>
      <c r="AR4094" t="str">
        <v>XS2615027393</v>
      </c>
      <c r="AS4094" t="str">
        <v>ZI8918883</v>
      </c>
      <c r="AT4094" t="str">
        <v>BNP 5.1 07/05/28</v>
      </c>
      <c r="AU4094" s="1">
        <v>46939</v>
      </c>
      <c r="AV4094">
        <v>250000</v>
      </c>
      <c r="LE4094" s="1"/>
    </row>
    <row r="4095" spans="43:317" x14ac:dyDescent="0.25">
      <c r="AQ4095" t="str">
        <v>ZI892456 Corp</v>
      </c>
      <c r="AR4095" t="str">
        <v>XS2615027633</v>
      </c>
      <c r="AS4095" t="str">
        <v>ZI8924568</v>
      </c>
      <c r="AT4095" t="str">
        <v>BNP 10 01/05/26</v>
      </c>
      <c r="AU4095" s="1">
        <v>46027</v>
      </c>
      <c r="AV4095">
        <v>8050000</v>
      </c>
      <c r="LE4095" s="1"/>
    </row>
    <row r="4096" spans="43:317" x14ac:dyDescent="0.25">
      <c r="AQ4096" t="str">
        <v>ZI920024 Corp</v>
      </c>
      <c r="AR4096" t="str">
        <v>XS2601283539</v>
      </c>
      <c r="AS4096" t="str">
        <v>ZI9200240</v>
      </c>
      <c r="AT4096" t="str">
        <v>BNP 9.7 07/05/28</v>
      </c>
      <c r="AU4096" s="1">
        <v>46939</v>
      </c>
      <c r="AV4096">
        <v>300000</v>
      </c>
      <c r="LE4096" s="1"/>
    </row>
    <row r="4097" spans="43:317" x14ac:dyDescent="0.25">
      <c r="AQ4097" t="str">
        <v>ZI924328 Corp</v>
      </c>
      <c r="AR4097" t="str">
        <v>XS2615033953</v>
      </c>
      <c r="AS4097" t="str">
        <v>ZI9243281</v>
      </c>
      <c r="AT4097" t="str">
        <v>BNP 8.02 07/05/28</v>
      </c>
      <c r="AU4097" s="1">
        <v>46939</v>
      </c>
      <c r="AV4097">
        <v>1000000</v>
      </c>
      <c r="LE4097" s="1"/>
    </row>
    <row r="4098" spans="43:317" x14ac:dyDescent="0.25">
      <c r="AQ4098" t="str">
        <v>ZI966531 Corp</v>
      </c>
      <c r="AR4098" t="str">
        <v>XS2615036626</v>
      </c>
      <c r="AS4098" t="str">
        <v>ZI9665319</v>
      </c>
      <c r="AT4098" t="str">
        <v>BNP 10.55 06/29/26</v>
      </c>
      <c r="AU4098" s="1">
        <v>46202</v>
      </c>
      <c r="AV4098">
        <v>1000000</v>
      </c>
      <c r="LE4098" s="1"/>
    </row>
    <row r="4099" spans="43:317" x14ac:dyDescent="0.25">
      <c r="AQ4099" t="str">
        <v>ZI966722 Corp</v>
      </c>
      <c r="AR4099" t="str">
        <v>XS2615040578</v>
      </c>
      <c r="AS4099" t="str">
        <v>ZI9667224</v>
      </c>
      <c r="AT4099" t="str">
        <v>BNP 4.78 07/06/26</v>
      </c>
      <c r="AU4099" s="1">
        <v>46209</v>
      </c>
      <c r="AV4099">
        <v>500000</v>
      </c>
      <c r="LE4099" s="1"/>
    </row>
    <row r="4100" spans="43:317" x14ac:dyDescent="0.25">
      <c r="AQ4100" t="str">
        <v>ZI969542 Corp</v>
      </c>
      <c r="AR4100" t="str">
        <v>XS2615053555</v>
      </c>
      <c r="AS4100" t="str">
        <v>ZI9695423</v>
      </c>
      <c r="AT4100" t="str">
        <v>BNP 6 07/05/28</v>
      </c>
      <c r="AU4100" s="1">
        <v>46939</v>
      </c>
      <c r="AV4100">
        <v>800000</v>
      </c>
      <c r="LE4100" s="1"/>
    </row>
    <row r="4101" spans="43:317" x14ac:dyDescent="0.25">
      <c r="AQ4101" t="str">
        <v>ZI974432 Corp</v>
      </c>
      <c r="AR4101" t="str">
        <v>XS2615053803</v>
      </c>
      <c r="AS4101" t="str">
        <v>ZI9744320</v>
      </c>
      <c r="AT4101" t="str">
        <v>BNP 5.65 07/06/26</v>
      </c>
      <c r="AU4101" s="1">
        <v>46209</v>
      </c>
      <c r="AV4101">
        <v>700000</v>
      </c>
      <c r="LE4101" s="1"/>
    </row>
    <row r="4102" spans="43:317" x14ac:dyDescent="0.25">
      <c r="AQ4102" t="str">
        <v>ZI977769 Corp</v>
      </c>
      <c r="AR4102" t="str">
        <v>XS2604993357</v>
      </c>
      <c r="AS4102" t="str">
        <v>ZI9777692</v>
      </c>
      <c r="AT4102" t="str">
        <v>BNP 5.8 06/23/28</v>
      </c>
      <c r="AU4102" s="1">
        <v>46927</v>
      </c>
      <c r="AV4102">
        <v>2500000</v>
      </c>
      <c r="LE4102" s="1"/>
    </row>
    <row r="4103" spans="43:317" x14ac:dyDescent="0.25">
      <c r="AQ4103" t="str">
        <v>ZI979530 Corp</v>
      </c>
      <c r="AR4103" t="str">
        <v>XS2615053712</v>
      </c>
      <c r="AS4103" t="str">
        <v>ZI9795306</v>
      </c>
      <c r="AT4103" t="str">
        <v>BNP 5.95 07/05/28</v>
      </c>
      <c r="AU4103" s="1">
        <v>46939</v>
      </c>
      <c r="AV4103">
        <v>800000</v>
      </c>
      <c r="LE4103" s="1"/>
    </row>
    <row r="4104" spans="43:317" x14ac:dyDescent="0.25">
      <c r="AQ4104" t="str">
        <v>ZI990981 Corp</v>
      </c>
      <c r="AR4104" t="str">
        <v>XS2615053985</v>
      </c>
      <c r="AS4104" t="str">
        <v>ZI9909816</v>
      </c>
      <c r="AT4104" t="str">
        <v>BNP 5.8 07/06/26</v>
      </c>
      <c r="AU4104" s="1">
        <v>46209</v>
      </c>
      <c r="AV4104">
        <v>700000</v>
      </c>
      <c r="LE4104" s="1"/>
    </row>
    <row r="4105" spans="43:317" x14ac:dyDescent="0.25">
      <c r="AQ4105" t="str">
        <v>ZJ005772 Corp</v>
      </c>
      <c r="AR4105" t="str">
        <v>XS2519480383</v>
      </c>
      <c r="AS4105" t="str">
        <v>ZJ0057720</v>
      </c>
      <c r="AT4105" t="str">
        <v>BNP 5.65 07/05/28</v>
      </c>
      <c r="AU4105" s="1">
        <v>46939</v>
      </c>
      <c r="AV4105">
        <v>1500000</v>
      </c>
      <c r="LE4105" s="1"/>
    </row>
    <row r="4106" spans="43:317" x14ac:dyDescent="0.25">
      <c r="AQ4106" t="str">
        <v>ZJ006061 Corp</v>
      </c>
      <c r="AR4106" t="str">
        <v>XS2518259986</v>
      </c>
      <c r="AS4106" t="str">
        <v>ZJ0060617</v>
      </c>
      <c r="AT4106" t="str">
        <v>BNP 6 07/05/28</v>
      </c>
      <c r="AU4106" s="1">
        <v>46939</v>
      </c>
      <c r="AV4106">
        <v>1500000</v>
      </c>
      <c r="LE4106" s="1"/>
    </row>
    <row r="4107" spans="43:317" x14ac:dyDescent="0.25">
      <c r="AQ4107" t="str">
        <v>ZJ018450 Corp</v>
      </c>
      <c r="AR4107" t="str">
        <v>XS2521310438</v>
      </c>
      <c r="AS4107" t="str">
        <v>ZJ0184508</v>
      </c>
      <c r="AT4107" t="str">
        <v>BNP 6 06/30/26</v>
      </c>
      <c r="AU4107" s="1">
        <v>46203</v>
      </c>
      <c r="AV4107">
        <v>700000</v>
      </c>
      <c r="LE4107" s="1"/>
    </row>
    <row r="4108" spans="43:317" x14ac:dyDescent="0.25">
      <c r="AQ4108" t="str">
        <v>ZJ018543 Corp</v>
      </c>
      <c r="AR4108" t="str">
        <v>XS2521310941</v>
      </c>
      <c r="AS4108" t="str">
        <v>ZJ0185430</v>
      </c>
      <c r="AT4108" t="str">
        <v>BNP 6.1 06/29/28</v>
      </c>
      <c r="AU4108" s="1">
        <v>46933</v>
      </c>
      <c r="AV4108">
        <v>1000000</v>
      </c>
      <c r="LE4108" s="1"/>
    </row>
    <row r="4109" spans="43:317" x14ac:dyDescent="0.25">
      <c r="AQ4109" t="str">
        <v>ZJ018707 Corp</v>
      </c>
      <c r="AR4109" t="str">
        <v>XS2521312053</v>
      </c>
      <c r="AS4109" t="str">
        <v>ZJ0187071</v>
      </c>
      <c r="AT4109" t="str">
        <v>BNP 5.65 07/06/26</v>
      </c>
      <c r="AU4109" s="1">
        <v>46209</v>
      </c>
      <c r="AV4109">
        <v>650000</v>
      </c>
      <c r="LE4109" s="1"/>
    </row>
    <row r="4110" spans="43:317" x14ac:dyDescent="0.25">
      <c r="AQ4110" t="str">
        <v>ZJ018842 Corp</v>
      </c>
      <c r="AR4110" t="str">
        <v>XS2521311246</v>
      </c>
      <c r="AS4110" t="str">
        <v>ZJ0188426</v>
      </c>
      <c r="AT4110" t="str">
        <v>BNP 7 07/05/30</v>
      </c>
      <c r="AU4110" s="1">
        <v>47669</v>
      </c>
      <c r="AV4110">
        <v>800000</v>
      </c>
      <c r="LE4110" s="1"/>
    </row>
    <row r="4111" spans="43:317" x14ac:dyDescent="0.25">
      <c r="AQ4111" t="str">
        <v>ZJ019101 Corp</v>
      </c>
      <c r="AR4111" t="str">
        <v>XS2521312566</v>
      </c>
      <c r="AS4111" t="str">
        <v>ZJ0191016</v>
      </c>
      <c r="AT4111" t="str">
        <v>BNP 6.9 07/05/28</v>
      </c>
      <c r="AU4111" s="1">
        <v>46939</v>
      </c>
      <c r="AV4111">
        <v>600000</v>
      </c>
      <c r="LE4111" s="1"/>
    </row>
    <row r="4112" spans="43:317" x14ac:dyDescent="0.25">
      <c r="AQ4112" t="str">
        <v>ZJ026662 Corp</v>
      </c>
      <c r="AR4112" t="str">
        <v>XS2521311089</v>
      </c>
      <c r="AS4112" t="str">
        <v>ZJ0266628</v>
      </c>
      <c r="AT4112" t="str">
        <v>BNP 6.1 06/29/28</v>
      </c>
      <c r="AU4112" s="1">
        <v>46933</v>
      </c>
      <c r="AV4112">
        <v>1000000</v>
      </c>
      <c r="LE4112" s="1"/>
    </row>
    <row r="4113" spans="43:317" x14ac:dyDescent="0.25">
      <c r="AQ4113" t="str">
        <v>ZJ031545 Corp</v>
      </c>
      <c r="AR4113" t="str">
        <v>XS2506529762</v>
      </c>
      <c r="AS4113" t="str">
        <v>ZJ0315458</v>
      </c>
      <c r="AT4113" t="str">
        <v>BNP 0 02/25/26</v>
      </c>
      <c r="AU4113" s="1">
        <v>46078</v>
      </c>
      <c r="AV4113">
        <v>0</v>
      </c>
      <c r="LE4113" s="1"/>
    </row>
    <row r="4114" spans="43:317" x14ac:dyDescent="0.25">
      <c r="AQ4114" t="str">
        <v>ZJ035165 Corp</v>
      </c>
      <c r="AR4114" t="str">
        <v>XS2521310602</v>
      </c>
      <c r="AS4114" t="str">
        <v>ZJ0351651</v>
      </c>
      <c r="AT4114" t="str">
        <v>BNP 7.2 07/05/30</v>
      </c>
      <c r="AU4114" s="1">
        <v>47669</v>
      </c>
      <c r="AV4114">
        <v>2250000</v>
      </c>
      <c r="LE4114" s="1"/>
    </row>
    <row r="4115" spans="43:317" x14ac:dyDescent="0.25">
      <c r="AQ4115" t="str">
        <v>ZJ035475 Corp</v>
      </c>
      <c r="AR4115" t="str">
        <v>XS2521312301</v>
      </c>
      <c r="AS4115" t="str">
        <v>ZJ0354754</v>
      </c>
      <c r="AT4115" t="str">
        <v>BNP 6 ½ 06/29/28</v>
      </c>
      <c r="AU4115" s="1">
        <v>46933</v>
      </c>
      <c r="AV4115">
        <v>1000000</v>
      </c>
      <c r="LE4115" s="1"/>
    </row>
    <row r="4116" spans="43:317" x14ac:dyDescent="0.25">
      <c r="AQ4116" t="str">
        <v>ZJ042704 Corp</v>
      </c>
      <c r="AR4116" t="str">
        <v>XS2521312483</v>
      </c>
      <c r="AS4116" t="str">
        <v>ZJ0427048</v>
      </c>
      <c r="AT4116" t="str">
        <v>BNP 6.7 06/29/28</v>
      </c>
      <c r="AU4116" s="1">
        <v>46933</v>
      </c>
      <c r="AV4116">
        <v>1000000</v>
      </c>
      <c r="LE4116" s="1"/>
    </row>
    <row r="4117" spans="43:317" x14ac:dyDescent="0.25">
      <c r="AQ4117" t="str">
        <v>ZJ042976 Corp</v>
      </c>
      <c r="AR4117" t="str">
        <v>XS2523663776</v>
      </c>
      <c r="AS4117" t="str">
        <v>ZJ0429762</v>
      </c>
      <c r="AT4117" t="str">
        <v>BNP 6 ½ 07/05/28</v>
      </c>
      <c r="AU4117" s="1">
        <v>46939</v>
      </c>
      <c r="AV4117">
        <v>770000</v>
      </c>
      <c r="LE4117" s="1"/>
    </row>
    <row r="4118" spans="43:317" x14ac:dyDescent="0.25">
      <c r="AQ4118" t="str">
        <v>ZJ047968 Corp</v>
      </c>
      <c r="AR4118" t="str">
        <v>XS2523663859</v>
      </c>
      <c r="AS4118" t="str">
        <v>ZJ0479684</v>
      </c>
      <c r="AT4118" t="str">
        <v>BNP 5.95 07/05/28</v>
      </c>
      <c r="AU4118" s="1">
        <v>46939</v>
      </c>
      <c r="AV4118">
        <v>1500000</v>
      </c>
      <c r="LE4118" s="1"/>
    </row>
    <row r="4119" spans="43:317" x14ac:dyDescent="0.25">
      <c r="AQ4119" t="str">
        <v>ZJ055023 Corp</v>
      </c>
      <c r="AR4119" t="str">
        <v>XS2523670714</v>
      </c>
      <c r="AS4119" t="str">
        <v>ZJ0550237</v>
      </c>
      <c r="AT4119" t="str">
        <v>BNP Float 07/05/28</v>
      </c>
      <c r="AU4119" s="1">
        <v>46939</v>
      </c>
      <c r="AV4119">
        <v>5000000</v>
      </c>
      <c r="LE4119" s="1"/>
    </row>
    <row r="4120" spans="43:317" x14ac:dyDescent="0.25">
      <c r="AQ4120" t="str">
        <v>ZJ060432 Corp</v>
      </c>
      <c r="AR4120" t="str">
        <v>XS2523674625</v>
      </c>
      <c r="AS4120" t="str">
        <v>ZJ0604323</v>
      </c>
      <c r="AT4120" t="str">
        <v>BNP 5.6 07/06/26</v>
      </c>
      <c r="AU4120" s="1">
        <v>46209</v>
      </c>
      <c r="AV4120">
        <v>2500000</v>
      </c>
      <c r="LE4120" s="1"/>
    </row>
    <row r="4121" spans="43:317" x14ac:dyDescent="0.25">
      <c r="AQ4121" t="str">
        <v>ZJ060635 Corp</v>
      </c>
      <c r="AR4121" t="str">
        <v>XS2523674898</v>
      </c>
      <c r="AS4121" t="str">
        <v>ZJ0606351</v>
      </c>
      <c r="AT4121" t="str">
        <v>BNP 5.42 07/06/26</v>
      </c>
      <c r="AU4121" s="1">
        <v>46209</v>
      </c>
      <c r="AV4121">
        <v>2500000</v>
      </c>
      <c r="LE4121" s="1"/>
    </row>
    <row r="4122" spans="43:317" x14ac:dyDescent="0.25">
      <c r="AQ4122" t="str">
        <v>ZJ062978 Corp</v>
      </c>
      <c r="AR4122" t="str">
        <v>XS2519489681</v>
      </c>
      <c r="AS4122" t="str">
        <v>ZJ0629783</v>
      </c>
      <c r="AT4122" t="str">
        <v>BNP Float 06/28/28</v>
      </c>
      <c r="AU4122" s="1">
        <v>46932</v>
      </c>
      <c r="AV4122">
        <v>1700000</v>
      </c>
      <c r="LE4122" s="1"/>
    </row>
    <row r="4123" spans="43:317" x14ac:dyDescent="0.25">
      <c r="AQ4123" t="str">
        <v>ZJ067096 Corp</v>
      </c>
      <c r="AR4123" t="str">
        <v>XS2523685407</v>
      </c>
      <c r="AS4123" t="str">
        <v>ZJ0670969</v>
      </c>
      <c r="AT4123" t="str">
        <v>BNP 11.2 07/05/28</v>
      </c>
      <c r="AU4123" s="1">
        <v>46939</v>
      </c>
      <c r="AV4123">
        <v>500000</v>
      </c>
      <c r="LE4123" s="1"/>
    </row>
    <row r="4124" spans="43:317" x14ac:dyDescent="0.25">
      <c r="AQ4124" t="str">
        <v>ZJ071984 Corp</v>
      </c>
      <c r="AR4124" t="str">
        <v>XS2526299123</v>
      </c>
      <c r="AS4124" t="str">
        <v>ZJ0719840</v>
      </c>
      <c r="AT4124" t="str">
        <v>BNP 5.6 07/06/26</v>
      </c>
      <c r="AU4124" s="1">
        <v>46209</v>
      </c>
      <c r="AV4124">
        <v>1577000</v>
      </c>
      <c r="LE4124" s="1"/>
    </row>
    <row r="4125" spans="43:317" x14ac:dyDescent="0.25">
      <c r="AQ4125" t="str">
        <v>ZJ086913 Corp</v>
      </c>
      <c r="AR4125" t="str">
        <v>XS2518260059</v>
      </c>
      <c r="AS4125" t="str">
        <v>ZJ0869132</v>
      </c>
      <c r="AT4125" t="str">
        <v>BNP Float 06/23/28</v>
      </c>
      <c r="AU4125" s="1">
        <v>46927</v>
      </c>
      <c r="AV4125">
        <v>1000000</v>
      </c>
      <c r="LE4125" s="1"/>
    </row>
    <row r="4126" spans="43:317" x14ac:dyDescent="0.25">
      <c r="AQ4126" t="str">
        <v>ZJ092892 Corp</v>
      </c>
      <c r="AR4126" t="str">
        <v>XS2519482678</v>
      </c>
      <c r="AS4126" t="str">
        <v>ZJ0928920</v>
      </c>
      <c r="AT4126" t="str">
        <v>BNP 5.9 07/05/28</v>
      </c>
      <c r="AU4126" s="1">
        <v>46939</v>
      </c>
      <c r="AV4126">
        <v>600000</v>
      </c>
      <c r="LE4126" s="1"/>
    </row>
    <row r="4127" spans="43:317" x14ac:dyDescent="0.25">
      <c r="AQ4127" t="str">
        <v>ZJ097256 Corp</v>
      </c>
      <c r="AR4127" t="str">
        <v>XS2518260133</v>
      </c>
      <c r="AS4127" t="str">
        <v>ZJ0972563</v>
      </c>
      <c r="AT4127" t="str">
        <v>BNP Float 06/23/28</v>
      </c>
      <c r="AU4127" s="1">
        <v>46927</v>
      </c>
      <c r="AV4127">
        <v>1000000</v>
      </c>
      <c r="LE4127" s="1"/>
    </row>
    <row r="4128" spans="43:317" x14ac:dyDescent="0.25">
      <c r="AQ4128" t="str">
        <v>ZJ097772 Corp</v>
      </c>
      <c r="AR4128" t="str">
        <v>XS2519471630</v>
      </c>
      <c r="AS4128" t="str">
        <v>ZJ0977729</v>
      </c>
      <c r="AT4128" t="str">
        <v>BNP Float 06/23/28</v>
      </c>
      <c r="AU4128" s="1">
        <v>46927</v>
      </c>
      <c r="AV4128">
        <v>26250000</v>
      </c>
      <c r="LE4128" s="1"/>
    </row>
    <row r="4129" spans="43:317" x14ac:dyDescent="0.25">
      <c r="AQ4129" t="str">
        <v>ZJ105020 Corp</v>
      </c>
      <c r="AR4129" t="str">
        <v>XS2518260307</v>
      </c>
      <c r="AS4129" t="str">
        <v>ZJ1050203</v>
      </c>
      <c r="AT4129" t="str">
        <v>BNP Float 06/23/28</v>
      </c>
      <c r="AU4129" s="1">
        <v>46927</v>
      </c>
      <c r="AV4129">
        <v>1000000</v>
      </c>
      <c r="LE4129" s="1"/>
    </row>
    <row r="4130" spans="43:317" x14ac:dyDescent="0.25">
      <c r="AQ4130" t="str">
        <v>ZJ112412 Corp</v>
      </c>
      <c r="AR4130" t="str">
        <v>XS2526307249</v>
      </c>
      <c r="AS4130" t="str">
        <v>ZJ1124123</v>
      </c>
      <c r="AT4130" t="str">
        <v>BNP 6.95 07/05/28</v>
      </c>
      <c r="AU4130" s="1">
        <v>46939</v>
      </c>
      <c r="AV4130">
        <v>200000</v>
      </c>
      <c r="LE4130" s="1"/>
    </row>
    <row r="4131" spans="43:317" x14ac:dyDescent="0.25">
      <c r="AQ4131" t="str">
        <v>ZJ239516 Corp</v>
      </c>
      <c r="AR4131" t="str">
        <v>XS2526307165</v>
      </c>
      <c r="AS4131" t="str">
        <v>ZJ2395169</v>
      </c>
      <c r="AT4131" t="str">
        <v>BNP 7.2 07/05/28</v>
      </c>
      <c r="AU4131" s="1">
        <v>46939</v>
      </c>
      <c r="AV4131">
        <v>3750000</v>
      </c>
      <c r="LE4131" s="1"/>
    </row>
    <row r="4132" spans="43:317" x14ac:dyDescent="0.25">
      <c r="AQ4132" t="str">
        <v>ZJ240319 Corp</v>
      </c>
      <c r="AR4132" t="str">
        <v>XS2526306944</v>
      </c>
      <c r="AS4132" t="str">
        <v>ZJ2403195</v>
      </c>
      <c r="AT4132" t="str">
        <v>BNP Float 07/05/28</v>
      </c>
      <c r="AU4132" s="1">
        <v>46939</v>
      </c>
      <c r="AV4132">
        <v>10000000</v>
      </c>
      <c r="LE4132" s="1"/>
    </row>
    <row r="4133" spans="43:317" x14ac:dyDescent="0.25">
      <c r="AQ4133" t="str">
        <v>ZJ247882 Corp</v>
      </c>
      <c r="AR4133" t="str">
        <v>XS2523673577</v>
      </c>
      <c r="AS4133" t="str">
        <v>ZJ2478825</v>
      </c>
      <c r="AT4133" t="str">
        <v>BNP 6.6 06/30/28</v>
      </c>
      <c r="AU4133" s="1">
        <v>46934</v>
      </c>
      <c r="AV4133">
        <v>3025000</v>
      </c>
      <c r="LE4133" s="1"/>
    </row>
    <row r="4134" spans="43:317" x14ac:dyDescent="0.25">
      <c r="AQ4134" t="str">
        <v>ZJ249557 Corp</v>
      </c>
      <c r="AR4134" t="str">
        <v>XS2526312249</v>
      </c>
      <c r="AS4134" t="str">
        <v>ZJ2495571</v>
      </c>
      <c r="AT4134" t="str">
        <v>BNP 11 ¼ 07/05/28</v>
      </c>
      <c r="AU4134" s="1">
        <v>46939</v>
      </c>
      <c r="AV4134">
        <v>3000000</v>
      </c>
      <c r="LE4134" s="1"/>
    </row>
    <row r="4135" spans="43:317" x14ac:dyDescent="0.25">
      <c r="AQ4135" t="str">
        <v>ZJ251857 Corp</v>
      </c>
      <c r="AR4135" t="str">
        <v>XS2526311274</v>
      </c>
      <c r="AS4135" t="str">
        <v>ZJ2518570</v>
      </c>
      <c r="AT4135" t="str">
        <v>BNP Float 07/05/28</v>
      </c>
      <c r="AU4135" s="1">
        <v>46939</v>
      </c>
      <c r="AV4135">
        <v>810000</v>
      </c>
      <c r="LE4135" s="1"/>
    </row>
    <row r="4136" spans="43:317" x14ac:dyDescent="0.25">
      <c r="AQ4136" t="str">
        <v>ZJ271035 Corp</v>
      </c>
      <c r="AR4136" t="str">
        <v>XS2469262393</v>
      </c>
      <c r="AS4136" t="str">
        <v>ZJ2710359</v>
      </c>
      <c r="AT4136" t="str">
        <v>BNP Float 02/09/26</v>
      </c>
      <c r="AU4136" s="1">
        <v>46062</v>
      </c>
      <c r="AV4136">
        <v>1842000</v>
      </c>
      <c r="LE4136" s="1"/>
    </row>
    <row r="4137" spans="43:317" x14ac:dyDescent="0.25">
      <c r="AQ4137" t="str">
        <v>ZJ315688 Corp</v>
      </c>
      <c r="AR4137" t="str">
        <v>XS2519463025</v>
      </c>
      <c r="AS4137" t="str">
        <v>ZJ3156883</v>
      </c>
      <c r="AT4137" t="str">
        <v>BNP Float 06/23/28</v>
      </c>
      <c r="AU4137" s="1">
        <v>46927</v>
      </c>
      <c r="AV4137">
        <v>5000000</v>
      </c>
      <c r="LE4137" s="1"/>
    </row>
    <row r="4138" spans="43:317" x14ac:dyDescent="0.25">
      <c r="AQ4138" t="str">
        <v>ZJ317372 Corp</v>
      </c>
      <c r="AR4138" t="str">
        <v>XS2519486828</v>
      </c>
      <c r="AS4138" t="str">
        <v>ZJ3173722</v>
      </c>
      <c r="AT4138" t="str">
        <v>BNP Float 06/23/28</v>
      </c>
      <c r="AU4138" s="1">
        <v>46927</v>
      </c>
      <c r="AV4138">
        <v>5000000</v>
      </c>
      <c r="LE4138" s="1"/>
    </row>
    <row r="4139" spans="43:317" x14ac:dyDescent="0.25">
      <c r="AQ4139" t="str">
        <v>ZJ317910 Corp</v>
      </c>
      <c r="AR4139" t="str">
        <v>XS2506557466</v>
      </c>
      <c r="AS4139" t="str">
        <v>ZJ3179109</v>
      </c>
      <c r="AT4139" t="str">
        <v>BNP 6.91 06/30/28</v>
      </c>
      <c r="AU4139" s="1">
        <v>46934</v>
      </c>
      <c r="AV4139">
        <v>1000000</v>
      </c>
      <c r="LE4139" s="1"/>
    </row>
    <row r="4140" spans="43:317" x14ac:dyDescent="0.25">
      <c r="AQ4140" t="str">
        <v>ZJ320814 Corp</v>
      </c>
      <c r="AR4140" t="str">
        <v>XS2526294322</v>
      </c>
      <c r="AS4140" t="str">
        <v>ZJ3208148</v>
      </c>
      <c r="AT4140" t="str">
        <v>BNP 0 07/05/30</v>
      </c>
      <c r="AU4140" s="1">
        <v>47669</v>
      </c>
      <c r="AV4140">
        <v>831000</v>
      </c>
      <c r="LE4140" s="1"/>
    </row>
    <row r="4141" spans="43:317" x14ac:dyDescent="0.25">
      <c r="AQ4141" t="str">
        <v>ZJ329870 Corp</v>
      </c>
      <c r="AR4141" t="str">
        <v>XS2521273214</v>
      </c>
      <c r="AS4141" t="str">
        <v>ZJ3298701</v>
      </c>
      <c r="AT4141" t="str">
        <v>BNP Float 06/23/28</v>
      </c>
      <c r="AU4141" s="1">
        <v>46927</v>
      </c>
      <c r="AV4141">
        <v>2500000</v>
      </c>
      <c r="LE4141" s="1"/>
    </row>
    <row r="4142" spans="43:317" x14ac:dyDescent="0.25">
      <c r="AQ4142" t="str">
        <v>ZJ330343 Corp</v>
      </c>
      <c r="AR4142" t="str">
        <v>XS2506578629</v>
      </c>
      <c r="AS4142" t="str">
        <v>ZJ3303436</v>
      </c>
      <c r="AT4142" t="str">
        <v>BNP 5 07/06/26</v>
      </c>
      <c r="AU4142" s="1">
        <v>46209</v>
      </c>
      <c r="AV4142">
        <v>955000</v>
      </c>
      <c r="LE4142" s="1"/>
    </row>
    <row r="4143" spans="43:317" x14ac:dyDescent="0.25">
      <c r="AQ4143" t="str">
        <v>ZJ330811 Corp</v>
      </c>
      <c r="AR4143" t="str">
        <v>XS2519486588</v>
      </c>
      <c r="AS4143" t="str">
        <v>ZJ3308112</v>
      </c>
      <c r="AT4143" t="str">
        <v>BNP Float 06/23/28</v>
      </c>
      <c r="AU4143" s="1">
        <v>46927</v>
      </c>
      <c r="AV4143">
        <v>1500000</v>
      </c>
      <c r="LE4143" s="1"/>
    </row>
    <row r="4144" spans="43:317" x14ac:dyDescent="0.25">
      <c r="AQ4144" t="str">
        <v>ZJ355469 Corp</v>
      </c>
      <c r="AR4144" t="str">
        <v>XS2523666878</v>
      </c>
      <c r="AS4144" t="str">
        <v>ZJ3554699</v>
      </c>
      <c r="AT4144" t="str">
        <v>BNP 6 07/06/26</v>
      </c>
      <c r="AU4144" s="1">
        <v>46209</v>
      </c>
      <c r="AV4144">
        <v>2000000</v>
      </c>
      <c r="LE4144" s="1"/>
    </row>
    <row r="4145" spans="43:317" x14ac:dyDescent="0.25">
      <c r="AQ4145" t="str">
        <v>ZJ367097 Corp</v>
      </c>
      <c r="AR4145" t="str">
        <v>XS2521272240</v>
      </c>
      <c r="AS4145" t="str">
        <v>ZJ3670974</v>
      </c>
      <c r="AT4145" t="str">
        <v>BNP Float 06/23/28</v>
      </c>
      <c r="AU4145" s="1">
        <v>46927</v>
      </c>
      <c r="AV4145">
        <v>1000000</v>
      </c>
      <c r="LE4145" s="1"/>
    </row>
    <row r="4146" spans="43:317" x14ac:dyDescent="0.25">
      <c r="AQ4146" t="str">
        <v>ZJ368307 Corp</v>
      </c>
      <c r="AR4146" t="str">
        <v>XS2521299284</v>
      </c>
      <c r="AS4146" t="str">
        <v>ZJ3683076</v>
      </c>
      <c r="AT4146" t="str">
        <v>BNP Float 06/23/28</v>
      </c>
      <c r="AU4146" s="1">
        <v>46927</v>
      </c>
      <c r="AV4146">
        <v>2900000</v>
      </c>
      <c r="LE4146" s="1"/>
    </row>
    <row r="4147" spans="43:317" x14ac:dyDescent="0.25">
      <c r="AQ4147" t="str">
        <v>ZJ368380 Corp</v>
      </c>
      <c r="AR4147" t="str">
        <v>XS2529547320</v>
      </c>
      <c r="AS4147" t="str">
        <v>ZJ3683803</v>
      </c>
      <c r="AT4147" t="str">
        <v>BNP Float 07/06/26</v>
      </c>
      <c r="AU4147" s="1">
        <v>46209</v>
      </c>
      <c r="AV4147">
        <v>710000</v>
      </c>
      <c r="LE4147" s="1"/>
    </row>
    <row r="4148" spans="43:317" x14ac:dyDescent="0.25">
      <c r="AQ4148" t="str">
        <v>ZJ442215 Corp</v>
      </c>
      <c r="AR4148" t="str">
        <v>XS2519480201</v>
      </c>
      <c r="AS4148" t="str">
        <v>ZJ4422151</v>
      </c>
      <c r="AT4148" t="str">
        <v>BNP 5.8 07/05/28</v>
      </c>
      <c r="AU4148" s="1">
        <v>46939</v>
      </c>
      <c r="AV4148">
        <v>5000000</v>
      </c>
      <c r="LE4148" s="1"/>
    </row>
    <row r="4149" spans="43:317" x14ac:dyDescent="0.25">
      <c r="AQ4149" t="str">
        <v>ZJ449170 Corp</v>
      </c>
      <c r="AR4149" t="str">
        <v>XS2531584923</v>
      </c>
      <c r="AS4149" t="str">
        <v>ZJ4491701</v>
      </c>
      <c r="AT4149" t="str">
        <v>BNP 0 07/05/30</v>
      </c>
      <c r="AU4149" s="1">
        <v>47669</v>
      </c>
      <c r="AV4149">
        <v>600000</v>
      </c>
      <c r="LE4149" s="1"/>
    </row>
    <row r="4150" spans="43:317" x14ac:dyDescent="0.25">
      <c r="AQ4150" t="str">
        <v>ZJ453491 Corp</v>
      </c>
      <c r="AR4150" t="str">
        <v>XS2531585904</v>
      </c>
      <c r="AS4150" t="str">
        <v>ZJ4534914</v>
      </c>
      <c r="AT4150" t="str">
        <v>BNP Float 07/05/30</v>
      </c>
      <c r="AU4150" s="1">
        <v>47669</v>
      </c>
      <c r="AV4150">
        <v>700000</v>
      </c>
      <c r="LE4150" s="1"/>
    </row>
    <row r="4151" spans="43:317" x14ac:dyDescent="0.25">
      <c r="AQ4151" t="str">
        <v>ZJ505522 Corp</v>
      </c>
      <c r="AR4151" t="str">
        <v>XS2531608706</v>
      </c>
      <c r="AS4151" t="str">
        <v>ZJ5055224</v>
      </c>
      <c r="AT4151" t="str">
        <v>BNP 5 ½ 07/05/28</v>
      </c>
      <c r="AU4151" s="1">
        <v>46939</v>
      </c>
      <c r="AV4151">
        <v>600000</v>
      </c>
      <c r="LE4151" s="1"/>
    </row>
    <row r="4152" spans="43:317" x14ac:dyDescent="0.25">
      <c r="AQ4152" t="str">
        <v>ZJ513044 Corp</v>
      </c>
      <c r="AR4152" t="str">
        <v>XS2531608961</v>
      </c>
      <c r="AS4152" t="str">
        <v>ZJ5130449</v>
      </c>
      <c r="AT4152" t="str">
        <v>BNP 7.6 06/27/28</v>
      </c>
      <c r="AU4152" s="1">
        <v>46931</v>
      </c>
      <c r="AV4152">
        <v>1000000</v>
      </c>
      <c r="LE4152" s="1"/>
    </row>
    <row r="4153" spans="43:317" x14ac:dyDescent="0.25">
      <c r="AQ4153" t="str">
        <v>ZJ515783 Corp</v>
      </c>
      <c r="AR4153" t="str">
        <v>XS2521294566</v>
      </c>
      <c r="AS4153" t="str">
        <v>ZJ5157830</v>
      </c>
      <c r="AT4153" t="str">
        <v>BNP Float 06/27/28</v>
      </c>
      <c r="AU4153" s="1">
        <v>46931</v>
      </c>
      <c r="AV4153">
        <v>1000000</v>
      </c>
      <c r="LE4153" s="1"/>
    </row>
    <row r="4154" spans="43:317" x14ac:dyDescent="0.25">
      <c r="AQ4154" t="str">
        <v>ZJ529248 Corp</v>
      </c>
      <c r="AR4154" t="str">
        <v>XS2531583529</v>
      </c>
      <c r="AS4154" t="str">
        <v>ZJ5292488</v>
      </c>
      <c r="AT4154" t="str">
        <v>BNP Float 07/06/28</v>
      </c>
      <c r="AU4154" s="1">
        <v>46940</v>
      </c>
      <c r="AV4154">
        <v>20000000</v>
      </c>
      <c r="LE4154" s="1"/>
    </row>
    <row r="4155" spans="43:317" x14ac:dyDescent="0.25">
      <c r="AQ4155" t="str">
        <v>ZJ584850 Corp</v>
      </c>
      <c r="AR4155" t="str">
        <v>XS2471584990</v>
      </c>
      <c r="AS4155" t="str">
        <v>ZJ5848503</v>
      </c>
      <c r="AT4155" t="str">
        <v>BNP Float 06/30/26</v>
      </c>
      <c r="AU4155" s="1">
        <v>46203</v>
      </c>
      <c r="AV4155">
        <v>1000000</v>
      </c>
      <c r="LE4155" s="1"/>
    </row>
    <row r="4156" spans="43:317" x14ac:dyDescent="0.25">
      <c r="AQ4156" t="str">
        <v>ZJ592957 Corp</v>
      </c>
      <c r="AR4156" t="str">
        <v>XS2526293431</v>
      </c>
      <c r="AS4156" t="str">
        <v>ZJ5929576</v>
      </c>
      <c r="AT4156" t="str">
        <v>BNP 5 ¾ 06/30/28</v>
      </c>
      <c r="AU4156" s="1">
        <v>46934</v>
      </c>
      <c r="AV4156">
        <v>900000</v>
      </c>
      <c r="LE4156" s="1"/>
    </row>
    <row r="4157" spans="43:317" x14ac:dyDescent="0.25">
      <c r="AQ4157" t="str">
        <v>ZJ610583 Corp</v>
      </c>
      <c r="AR4157" t="str">
        <v>XS2526309377</v>
      </c>
      <c r="AS4157" t="str">
        <v>ZJ6105838</v>
      </c>
      <c r="AT4157" t="str">
        <v>BNP Float 06/23/28</v>
      </c>
      <c r="AU4157" s="1">
        <v>46927</v>
      </c>
      <c r="AV4157">
        <v>1000000</v>
      </c>
      <c r="LE4157" s="1"/>
    </row>
    <row r="4158" spans="43:317" x14ac:dyDescent="0.25">
      <c r="AQ4158" t="str">
        <v>ZJ615233 Corp</v>
      </c>
      <c r="AR4158" t="str">
        <v>XS2471585377</v>
      </c>
      <c r="AS4158" t="str">
        <v>ZJ6152335</v>
      </c>
      <c r="AT4158" t="str">
        <v>BNP Float 07/05/29</v>
      </c>
      <c r="AU4158" s="1">
        <v>47304</v>
      </c>
      <c r="AV4158">
        <v>1000000</v>
      </c>
      <c r="LE4158" s="1"/>
    </row>
    <row r="4159" spans="43:317" x14ac:dyDescent="0.25">
      <c r="AQ4159" t="str">
        <v>ZJ622930 Corp</v>
      </c>
      <c r="AR4159" t="str">
        <v>NLBNPLU12317</v>
      </c>
      <c r="AS4159" t="str">
        <v>ZJ6229307</v>
      </c>
      <c r="AT4159" t="str">
        <v>BNP 0 12/19/25</v>
      </c>
      <c r="AU4159" s="1">
        <v>46010</v>
      </c>
      <c r="AV4159">
        <v>0</v>
      </c>
      <c r="LE4159" s="1"/>
    </row>
    <row r="4160" spans="43:317" x14ac:dyDescent="0.25">
      <c r="AQ4160" t="str">
        <v>ZJ669494 Corp</v>
      </c>
      <c r="AR4160" t="str">
        <v>XS2518253351</v>
      </c>
      <c r="AS4160" t="str">
        <v>ZJ6694948</v>
      </c>
      <c r="AT4160" t="str">
        <v>BNP 59.6 07/05/28</v>
      </c>
      <c r="AU4160" s="1">
        <v>46939</v>
      </c>
      <c r="AV4160">
        <v>1000000</v>
      </c>
      <c r="LE4160" s="1"/>
    </row>
    <row r="4161" spans="43:317" x14ac:dyDescent="0.25">
      <c r="AQ4161" t="str">
        <v>ZJ685613 Corp</v>
      </c>
      <c r="AR4161" t="str">
        <v>XS1292841969</v>
      </c>
      <c r="AS4161" t="str">
        <v>ZJ6856133</v>
      </c>
      <c r="AT4161" t="str">
        <v>BNP 0 07/05/30</v>
      </c>
      <c r="AU4161" s="1">
        <v>47669</v>
      </c>
      <c r="AV4161">
        <v>500000</v>
      </c>
      <c r="LE4161" s="1"/>
    </row>
    <row r="4162" spans="43:317" x14ac:dyDescent="0.25">
      <c r="AQ4162" t="str">
        <v>ZJ685683 Corp</v>
      </c>
      <c r="AR4162" t="str">
        <v>XS1422257359</v>
      </c>
      <c r="AS4162" t="str">
        <v>ZJ6856836</v>
      </c>
      <c r="AT4162" t="str">
        <v>BNP 6 07/06/26</v>
      </c>
      <c r="AU4162" s="1">
        <v>46209</v>
      </c>
      <c r="AV4162">
        <v>500000</v>
      </c>
      <c r="LE4162" s="1"/>
    </row>
    <row r="4163" spans="43:317" x14ac:dyDescent="0.25">
      <c r="AQ4163" t="str">
        <v>ZJ685967 Corp</v>
      </c>
      <c r="AR4163" t="str">
        <v>XS2537635075</v>
      </c>
      <c r="AS4163" t="str">
        <v>ZJ6859673</v>
      </c>
      <c r="AT4163" t="str">
        <v>BNP 6.35 07/05/28</v>
      </c>
      <c r="AU4163" s="1">
        <v>46939</v>
      </c>
      <c r="AV4163">
        <v>500000</v>
      </c>
      <c r="LE4163" s="1"/>
    </row>
    <row r="4164" spans="43:317" x14ac:dyDescent="0.25">
      <c r="AQ4164" t="str">
        <v>ZJ687396 Corp</v>
      </c>
      <c r="AR4164" t="str">
        <v>XS2526297697</v>
      </c>
      <c r="AS4164" t="str">
        <v>ZJ6873963</v>
      </c>
      <c r="AT4164" t="str">
        <v>BNP 42.1 07/05/28</v>
      </c>
      <c r="AU4164" s="1">
        <v>46939</v>
      </c>
      <c r="AV4164">
        <v>2500000</v>
      </c>
      <c r="LE4164" s="1"/>
    </row>
    <row r="4165" spans="43:317" x14ac:dyDescent="0.25">
      <c r="AQ4165" t="str">
        <v>ZJ687432 Corp</v>
      </c>
      <c r="AR4165" t="str">
        <v>XS2007901973</v>
      </c>
      <c r="AS4165" t="str">
        <v>ZJ6874326</v>
      </c>
      <c r="AT4165" t="str">
        <v>BNP 7.3 07/05/30</v>
      </c>
      <c r="AU4165" s="1">
        <v>47669</v>
      </c>
      <c r="AV4165">
        <v>690000</v>
      </c>
      <c r="LE4165" s="1"/>
    </row>
    <row r="4166" spans="43:317" x14ac:dyDescent="0.25">
      <c r="AQ4166" t="str">
        <v>ZJ687446 Corp</v>
      </c>
      <c r="AR4166" t="str">
        <v>XS2537641396</v>
      </c>
      <c r="AS4166" t="str">
        <v>ZJ6874466</v>
      </c>
      <c r="AT4166" t="str">
        <v>BNP Float 07/05/28</v>
      </c>
      <c r="AU4166" s="1">
        <v>46939</v>
      </c>
      <c r="AV4166">
        <v>2000000</v>
      </c>
      <c r="LE4166" s="1"/>
    </row>
    <row r="4167" spans="43:317" x14ac:dyDescent="0.25">
      <c r="AQ4167" t="str">
        <v>ZJ687857 Corp</v>
      </c>
      <c r="AR4167" t="str">
        <v>XS2537616950</v>
      </c>
      <c r="AS4167" t="str">
        <v>ZJ6878574</v>
      </c>
      <c r="AT4167" t="str">
        <v>BNP 8.03 07/05/28</v>
      </c>
      <c r="AU4167" s="1">
        <v>46939</v>
      </c>
      <c r="AV4167">
        <v>3030000</v>
      </c>
      <c r="LE4167" s="1"/>
    </row>
    <row r="4168" spans="43:317" x14ac:dyDescent="0.25">
      <c r="AQ4168" t="str">
        <v>ZJ689331 Corp</v>
      </c>
      <c r="AR4168" t="str">
        <v>XS2529540820</v>
      </c>
      <c r="AS4168" t="str">
        <v>ZJ6893318</v>
      </c>
      <c r="AT4168" t="str">
        <v>BNP Float 06/23/28</v>
      </c>
      <c r="AU4168" s="1">
        <v>46927</v>
      </c>
      <c r="AV4168">
        <v>5000000</v>
      </c>
      <c r="LE4168" s="1"/>
    </row>
    <row r="4169" spans="43:317" x14ac:dyDescent="0.25">
      <c r="AQ4169" t="str">
        <v>ZJ695173 Corp</v>
      </c>
      <c r="AR4169" t="str">
        <v>XS2529541398</v>
      </c>
      <c r="AS4169" t="str">
        <v>ZJ6951736</v>
      </c>
      <c r="AT4169" t="str">
        <v>BNP Float 06/23/28</v>
      </c>
      <c r="AU4169" s="1">
        <v>46927</v>
      </c>
      <c r="AV4169">
        <v>1250000</v>
      </c>
      <c r="LE4169" s="1"/>
    </row>
    <row r="4170" spans="43:317" x14ac:dyDescent="0.25">
      <c r="AQ4170" t="str">
        <v>ZJ696878 Corp</v>
      </c>
      <c r="AR4170" t="str">
        <v>XS2537615556</v>
      </c>
      <c r="AS4170" t="str">
        <v>ZJ6968789</v>
      </c>
      <c r="AT4170" t="str">
        <v>BNP 7 07/05/28</v>
      </c>
      <c r="AU4170" s="1">
        <v>46939</v>
      </c>
      <c r="AV4170">
        <v>750000</v>
      </c>
      <c r="LE4170" s="1"/>
    </row>
    <row r="4171" spans="43:317" x14ac:dyDescent="0.25">
      <c r="AQ4171" t="str">
        <v>ZJ697719 Corp</v>
      </c>
      <c r="AR4171" t="str">
        <v>XS2529541638</v>
      </c>
      <c r="AS4171" t="str">
        <v>ZJ6977194</v>
      </c>
      <c r="AT4171" t="str">
        <v>BNP Float 06/23/28</v>
      </c>
      <c r="AU4171" s="1">
        <v>46927</v>
      </c>
      <c r="AV4171">
        <v>3000000</v>
      </c>
      <c r="LE4171" s="1"/>
    </row>
    <row r="4172" spans="43:317" x14ac:dyDescent="0.25">
      <c r="AQ4172" t="str">
        <v>ZJ719140 Corp</v>
      </c>
      <c r="AR4172" t="str">
        <v>XS2007900223</v>
      </c>
      <c r="AS4172" t="str">
        <v>ZJ7191407</v>
      </c>
      <c r="AT4172" t="str">
        <v>BNP 0 07/06/26</v>
      </c>
      <c r="AU4172" s="1">
        <v>46209</v>
      </c>
      <c r="AV4172">
        <v>725000</v>
      </c>
      <c r="LE4172" s="1"/>
    </row>
    <row r="4173" spans="43:317" x14ac:dyDescent="0.25">
      <c r="AQ4173" t="str">
        <v>ZJ719558 Corp</v>
      </c>
      <c r="AR4173" t="str">
        <v>XS2007899979</v>
      </c>
      <c r="AS4173" t="str">
        <v>ZJ7195580</v>
      </c>
      <c r="AT4173" t="str">
        <v>BNP 0 07/06/26</v>
      </c>
      <c r="AU4173" s="1">
        <v>46209</v>
      </c>
      <c r="AV4173">
        <v>725000</v>
      </c>
      <c r="LE4173" s="1"/>
    </row>
    <row r="4174" spans="43:317" x14ac:dyDescent="0.25">
      <c r="AQ4174" t="str">
        <v>ZJ719574 Corp</v>
      </c>
      <c r="AR4174" t="str">
        <v>XS2537619038</v>
      </c>
      <c r="AS4174" t="str">
        <v>ZJ7195747</v>
      </c>
      <c r="AT4174" t="str">
        <v>BNP 5.8 06/30/28</v>
      </c>
      <c r="AU4174" s="1">
        <v>46934</v>
      </c>
      <c r="AV4174">
        <v>3000000</v>
      </c>
      <c r="LE4174" s="1"/>
    </row>
    <row r="4175" spans="43:317" x14ac:dyDescent="0.25">
      <c r="AQ4175" t="str">
        <v>ZJ726170 Corp</v>
      </c>
      <c r="AR4175" t="str">
        <v>XS2531598048</v>
      </c>
      <c r="AS4175" t="str">
        <v>ZJ7261705</v>
      </c>
      <c r="AT4175" t="str">
        <v>BNP 5.04 07/05/28</v>
      </c>
      <c r="AU4175" s="1">
        <v>46939</v>
      </c>
      <c r="AV4175">
        <v>580000</v>
      </c>
      <c r="LE4175" s="1"/>
    </row>
    <row r="4176" spans="43:317" x14ac:dyDescent="0.25">
      <c r="AQ4176" t="str">
        <v>ZJ728235 Corp</v>
      </c>
      <c r="AR4176" t="str">
        <v>XS2288434314</v>
      </c>
      <c r="AS4176" t="str">
        <v>ZJ7282354</v>
      </c>
      <c r="AT4176" t="str">
        <v>BNP 7 ½ 07/05/28</v>
      </c>
      <c r="AU4176" s="1">
        <v>46939</v>
      </c>
      <c r="AV4176">
        <v>650000</v>
      </c>
      <c r="LE4176" s="1"/>
    </row>
    <row r="4177" spans="43:317" x14ac:dyDescent="0.25">
      <c r="AQ4177" t="str">
        <v>ZJ744560 Corp</v>
      </c>
      <c r="AR4177" t="str">
        <v>XS2526302877</v>
      </c>
      <c r="AS4177" t="str">
        <v>ZJ7445605</v>
      </c>
      <c r="AT4177" t="str">
        <v>BNP Float 07/12/28</v>
      </c>
      <c r="AU4177" s="1">
        <v>46946</v>
      </c>
      <c r="AV4177">
        <v>500000</v>
      </c>
      <c r="LE4177" s="1"/>
    </row>
    <row r="4178" spans="43:317" x14ac:dyDescent="0.25">
      <c r="AQ4178" t="str">
        <v>ZJ747768 Corp</v>
      </c>
      <c r="AR4178" t="str">
        <v>XS2293299793</v>
      </c>
      <c r="AS4178" t="str">
        <v>ZJ7477681</v>
      </c>
      <c r="AT4178" t="str">
        <v>BNP 7 ¼ 07/05/28</v>
      </c>
      <c r="AU4178" s="1">
        <v>46939</v>
      </c>
      <c r="AV4178">
        <v>900000</v>
      </c>
      <c r="LE4178" s="1"/>
    </row>
    <row r="4179" spans="43:317" x14ac:dyDescent="0.25">
      <c r="AQ4179" t="str">
        <v>ZJ766658 Corp</v>
      </c>
      <c r="AR4179" t="str">
        <v>XS2471585963</v>
      </c>
      <c r="AS4179" t="str">
        <v>ZJ7666580</v>
      </c>
      <c r="AT4179" t="str">
        <v>BNP Float 07/21/26</v>
      </c>
      <c r="AU4179" s="1">
        <v>46224</v>
      </c>
      <c r="AV4179">
        <v>500000</v>
      </c>
      <c r="LE4179" s="1"/>
    </row>
    <row r="4180" spans="43:317" x14ac:dyDescent="0.25">
      <c r="AQ4180" t="str">
        <v>ZJ766771 Corp</v>
      </c>
      <c r="AR4180" t="str">
        <v>XS2298735718</v>
      </c>
      <c r="AS4180" t="str">
        <v>ZJ7667711</v>
      </c>
      <c r="AT4180" t="str">
        <v>BNP 8 06/27/28</v>
      </c>
      <c r="AU4180" s="1">
        <v>46931</v>
      </c>
      <c r="AV4180">
        <v>100000</v>
      </c>
      <c r="LE4180" s="1"/>
    </row>
    <row r="4181" spans="43:317" x14ac:dyDescent="0.25">
      <c r="AQ4181" t="str">
        <v>ZJ780120 Corp</v>
      </c>
      <c r="AR4181" t="str">
        <v>XS2537632486</v>
      </c>
      <c r="AS4181" t="str">
        <v>ZJ7801203</v>
      </c>
      <c r="AT4181" t="str">
        <v>BNP 6.2 07/06/26</v>
      </c>
      <c r="AU4181" s="1">
        <v>46209</v>
      </c>
      <c r="AV4181">
        <v>300000</v>
      </c>
      <c r="LE4181" s="1"/>
    </row>
    <row r="4182" spans="43:317" x14ac:dyDescent="0.25">
      <c r="AQ4182" t="str">
        <v>ZJ789954 Corp</v>
      </c>
      <c r="AR4182" t="str">
        <v>XS2337878685</v>
      </c>
      <c r="AS4182" t="str">
        <v>ZJ7899546</v>
      </c>
      <c r="AT4182" t="str">
        <v>BNP 6.05 07/05/28</v>
      </c>
      <c r="AU4182" s="1">
        <v>46939</v>
      </c>
      <c r="AV4182">
        <v>1000000</v>
      </c>
      <c r="LE4182" s="1"/>
    </row>
    <row r="4183" spans="43:317" x14ac:dyDescent="0.25">
      <c r="AQ4183" t="str">
        <v>ZJ822086 Corp</v>
      </c>
      <c r="AR4183" t="str">
        <v>XS2379666519</v>
      </c>
      <c r="AS4183" t="str">
        <v>ZJ8220866</v>
      </c>
      <c r="AT4183" t="str">
        <v>BNP 0 07/05/30</v>
      </c>
      <c r="AU4183" s="1">
        <v>47669</v>
      </c>
      <c r="AV4183">
        <v>400000</v>
      </c>
      <c r="LE4183" s="1"/>
    </row>
    <row r="4184" spans="43:317" x14ac:dyDescent="0.25">
      <c r="AQ4184" t="str">
        <v>ZJ827289 Corp</v>
      </c>
      <c r="AR4184" t="str">
        <v>XS2315166038</v>
      </c>
      <c r="AS4184" t="str">
        <v>ZJ8272891</v>
      </c>
      <c r="AT4184" t="str">
        <v>BNP 6 06/30/26</v>
      </c>
      <c r="AU4184" s="1">
        <v>46203</v>
      </c>
      <c r="AV4184">
        <v>2000000</v>
      </c>
      <c r="LE4184" s="1"/>
    </row>
    <row r="4185" spans="43:317" x14ac:dyDescent="0.25">
      <c r="AQ4185" t="str">
        <v>ZJ834915 Corp</v>
      </c>
      <c r="AR4185" t="str">
        <v>XS2537621950</v>
      </c>
      <c r="AS4185" t="str">
        <v>ZJ8349152</v>
      </c>
      <c r="AT4185" t="str">
        <v>BNP 7 07/05/30</v>
      </c>
      <c r="AU4185" s="1">
        <v>47669</v>
      </c>
      <c r="AV4185">
        <v>1280000</v>
      </c>
      <c r="LE4185" s="1"/>
    </row>
    <row r="4186" spans="43:317" x14ac:dyDescent="0.25">
      <c r="AQ4186" t="str">
        <v>ZJ852519 Corp</v>
      </c>
      <c r="AR4186" t="str">
        <v>XS2333420417</v>
      </c>
      <c r="AS4186" t="str">
        <v>ZJ8525199</v>
      </c>
      <c r="AT4186" t="str">
        <v>BNP 8.8 07/06/27</v>
      </c>
      <c r="AU4186" s="1">
        <v>46574</v>
      </c>
      <c r="AV4186">
        <v>493000</v>
      </c>
      <c r="LE4186" s="1"/>
    </row>
    <row r="4187" spans="43:317" x14ac:dyDescent="0.25">
      <c r="AQ4187" t="str">
        <v>ZJ852639 Corp</v>
      </c>
      <c r="AR4187" t="str">
        <v>XS2387948891</v>
      </c>
      <c r="AS4187" t="str">
        <v>ZJ8526395</v>
      </c>
      <c r="AT4187" t="str">
        <v>BNP 7 ½ 06/27/28</v>
      </c>
      <c r="AU4187" s="1">
        <v>46931</v>
      </c>
      <c r="AV4187">
        <v>500000</v>
      </c>
      <c r="LE4187" s="1"/>
    </row>
    <row r="4188" spans="43:317" x14ac:dyDescent="0.25">
      <c r="AQ4188" t="str">
        <v>ZJ852721 Corp</v>
      </c>
      <c r="AR4188" t="str">
        <v>XS2387950285</v>
      </c>
      <c r="AS4188" t="str">
        <v>ZJ8527211</v>
      </c>
      <c r="AT4188" t="str">
        <v>BNP 11 ¼ 12/01/28</v>
      </c>
      <c r="AU4188" s="1">
        <v>47088</v>
      </c>
      <c r="AV4188">
        <v>290000</v>
      </c>
      <c r="LE4188" s="1"/>
    </row>
    <row r="4189" spans="43:317" x14ac:dyDescent="0.25">
      <c r="AQ4189" t="str">
        <v>ZJ861622 Corp</v>
      </c>
      <c r="AR4189" t="str">
        <v>XS2380248208</v>
      </c>
      <c r="AS4189" t="str">
        <v>ZJ8616220</v>
      </c>
      <c r="AT4189" t="str">
        <v>BNP Float 07/19/26</v>
      </c>
      <c r="AU4189" s="1">
        <v>46222</v>
      </c>
      <c r="AV4189">
        <v>3000000</v>
      </c>
      <c r="LE4189" s="1"/>
    </row>
    <row r="4190" spans="43:317" x14ac:dyDescent="0.25">
      <c r="AQ4190" t="str">
        <v>ZJ882751 Corp</v>
      </c>
      <c r="AR4190" t="str">
        <v>XS2251495003</v>
      </c>
      <c r="AS4190" t="str">
        <v>ZJ8827512</v>
      </c>
      <c r="AT4190" t="str">
        <v>BNP Float 06/23/28</v>
      </c>
      <c r="AU4190" s="1">
        <v>46927</v>
      </c>
      <c r="AV4190">
        <v>1000000</v>
      </c>
      <c r="LE4190" s="1"/>
    </row>
    <row r="4191" spans="43:317" x14ac:dyDescent="0.25">
      <c r="AQ4191" t="str">
        <v>ZJ889569 Corp</v>
      </c>
      <c r="AR4191" t="str">
        <v>XS2251498445</v>
      </c>
      <c r="AS4191" t="str">
        <v>ZJ8895691</v>
      </c>
      <c r="AT4191" t="str">
        <v>BNP Float 06/23/28</v>
      </c>
      <c r="AU4191" s="1">
        <v>46927</v>
      </c>
      <c r="AV4191">
        <v>1000000</v>
      </c>
      <c r="LE4191" s="1"/>
    </row>
    <row r="4192" spans="43:317" x14ac:dyDescent="0.25">
      <c r="AQ4192" t="str">
        <v>ZJ907635 Corp</v>
      </c>
      <c r="AR4192" t="str">
        <v>XS2251498874</v>
      </c>
      <c r="AS4192" t="str">
        <v>ZJ9076358</v>
      </c>
      <c r="AT4192" t="str">
        <v>BNP Float 06/23/28</v>
      </c>
      <c r="AU4192" s="1">
        <v>46927</v>
      </c>
      <c r="AV4192">
        <v>1000000</v>
      </c>
      <c r="LE4192" s="1"/>
    </row>
    <row r="4193" spans="43:317" x14ac:dyDescent="0.25">
      <c r="AQ4193" t="str">
        <v>ZJ908983 Corp</v>
      </c>
      <c r="AR4193" t="str">
        <v>XS2251500018</v>
      </c>
      <c r="AS4193" t="str">
        <v>ZJ9089831</v>
      </c>
      <c r="AT4193" t="str">
        <v>BNP Float 06/23/28</v>
      </c>
      <c r="AU4193" s="1">
        <v>46927</v>
      </c>
      <c r="AV4193">
        <v>1250000</v>
      </c>
      <c r="LE4193" s="1"/>
    </row>
    <row r="4194" spans="43:317" x14ac:dyDescent="0.25">
      <c r="AQ4194" t="str">
        <v>ZJ909034 Corp</v>
      </c>
      <c r="AR4194" t="str">
        <v>XS2259888381</v>
      </c>
      <c r="AS4194" t="str">
        <v>ZJ9090342</v>
      </c>
      <c r="AT4194" t="str">
        <v>BNP Float 06/23/28</v>
      </c>
      <c r="AU4194" s="1">
        <v>46927</v>
      </c>
      <c r="AV4194">
        <v>1000000</v>
      </c>
      <c r="LE4194" s="1"/>
    </row>
    <row r="4195" spans="43:317" x14ac:dyDescent="0.25">
      <c r="AQ4195" t="str">
        <v>ZJ940642 Corp</v>
      </c>
      <c r="AR4195" t="str">
        <v>XS2277209990</v>
      </c>
      <c r="AS4195" t="str">
        <v>ZJ9406423</v>
      </c>
      <c r="AT4195" t="str">
        <v>BNP 5 ¾ 06/23/28</v>
      </c>
      <c r="AU4195" s="1">
        <v>46927</v>
      </c>
      <c r="AV4195">
        <v>1000000</v>
      </c>
      <c r="LE4195" s="1"/>
    </row>
    <row r="4196" spans="43:317" x14ac:dyDescent="0.25">
      <c r="AQ4196" t="str">
        <v>ZJ942023 Corp</v>
      </c>
      <c r="AR4196" t="str">
        <v>XS2049246601</v>
      </c>
      <c r="AS4196" t="str">
        <v>ZJ9420234</v>
      </c>
      <c r="AT4196" t="str">
        <v>BNP 6 ½ 07/05/28</v>
      </c>
      <c r="AU4196" s="1">
        <v>46939</v>
      </c>
      <c r="AV4196">
        <v>1856000</v>
      </c>
      <c r="LE4196" s="1"/>
    </row>
    <row r="4197" spans="43:317" x14ac:dyDescent="0.25">
      <c r="AQ4197" t="str">
        <v>ZJ946154 Corp</v>
      </c>
      <c r="AR4197" t="str">
        <v>XS2075546429</v>
      </c>
      <c r="AS4197" t="str">
        <v>ZJ9461543</v>
      </c>
      <c r="AT4197" t="str">
        <v>BNP 6 ¾ 06/27/28</v>
      </c>
      <c r="AU4197" s="1">
        <v>46931</v>
      </c>
      <c r="AV4197">
        <v>500000</v>
      </c>
      <c r="LE4197" s="1"/>
    </row>
    <row r="4198" spans="43:317" x14ac:dyDescent="0.25">
      <c r="AQ4198" t="str">
        <v>ZJ960750 Corp</v>
      </c>
      <c r="AR4198" t="str">
        <v>XS2511018330</v>
      </c>
      <c r="AS4198" t="str">
        <v>ZJ9607509</v>
      </c>
      <c r="AT4198" t="str">
        <v>BNP 5.64 06/23/29</v>
      </c>
      <c r="AU4198" s="1">
        <v>47292</v>
      </c>
      <c r="AV4198">
        <v>1000000</v>
      </c>
      <c r="LE4198" s="1"/>
    </row>
    <row r="4199" spans="43:317" x14ac:dyDescent="0.25">
      <c r="AQ4199" t="str">
        <v>ZJ966853 Corp</v>
      </c>
      <c r="AR4199" t="str">
        <v>XS2144362055</v>
      </c>
      <c r="AS4199" t="str">
        <v>ZJ9668535</v>
      </c>
      <c r="AT4199" t="str">
        <v>BNP 7.35 07/05/30</v>
      </c>
      <c r="AU4199" s="1">
        <v>47669</v>
      </c>
      <c r="AV4199">
        <v>530000</v>
      </c>
      <c r="LE4199" s="1"/>
    </row>
    <row r="4200" spans="43:317" x14ac:dyDescent="0.25">
      <c r="AQ4200" t="str">
        <v>ZK020146 Corp</v>
      </c>
      <c r="AR4200" t="str">
        <v>XS2484890061</v>
      </c>
      <c r="AS4200" t="str">
        <v>ZK0201465</v>
      </c>
      <c r="AT4200" t="str">
        <v>BNP Float 03/16/28</v>
      </c>
      <c r="AU4200" s="1">
        <v>46828</v>
      </c>
      <c r="AV4200">
        <v>4200000</v>
      </c>
      <c r="LE4200" s="1"/>
    </row>
    <row r="4201" spans="43:317" x14ac:dyDescent="0.25">
      <c r="AQ4201" t="str">
        <v>ZK047929 Corp</v>
      </c>
      <c r="AR4201" t="str">
        <v>XS2502562130</v>
      </c>
      <c r="AS4201" t="str">
        <v>ZK0479293</v>
      </c>
      <c r="AT4201" t="str">
        <v>BNP Float 04/12/26</v>
      </c>
      <c r="AU4201" s="1">
        <v>46124</v>
      </c>
      <c r="AV4201">
        <v>1350000</v>
      </c>
      <c r="LE4201" s="1"/>
    </row>
    <row r="4202" spans="43:317" x14ac:dyDescent="0.25">
      <c r="AQ4202" t="str">
        <v>ZK053527 Corp</v>
      </c>
      <c r="AR4202" t="str">
        <v>XS2123753902</v>
      </c>
      <c r="AS4202" t="str">
        <v>ZK0535276</v>
      </c>
      <c r="AT4202" t="str">
        <v>BNP 7.32 01/06/28</v>
      </c>
      <c r="AU4202" s="1">
        <v>46758</v>
      </c>
      <c r="AV4202">
        <v>600000</v>
      </c>
      <c r="LE4202" s="1"/>
    </row>
    <row r="4203" spans="43:317" x14ac:dyDescent="0.25">
      <c r="AQ4203" t="str">
        <v>ZK139404 Corp</v>
      </c>
      <c r="AR4203" t="str">
        <v>XS2491434648</v>
      </c>
      <c r="AS4203" t="str">
        <v>ZK1394046</v>
      </c>
      <c r="AT4203" t="str">
        <v>BNP 6.63 07/05/28</v>
      </c>
      <c r="AU4203" s="1">
        <v>46939</v>
      </c>
      <c r="AV4203">
        <v>500000</v>
      </c>
      <c r="LE4203" s="1"/>
    </row>
    <row r="4204" spans="43:317" x14ac:dyDescent="0.25">
      <c r="AQ4204" t="str">
        <v>ZK139444 Corp</v>
      </c>
      <c r="AR4204" t="str">
        <v>XS2502567527</v>
      </c>
      <c r="AS4204" t="str">
        <v>ZK1394442</v>
      </c>
      <c r="AT4204" t="str">
        <v>BNP 2 07/03/26</v>
      </c>
      <c r="AU4204" s="1">
        <v>46206</v>
      </c>
      <c r="AV4204">
        <v>5500000</v>
      </c>
      <c r="LE4204" s="1"/>
    </row>
    <row r="4205" spans="43:317" x14ac:dyDescent="0.25">
      <c r="AQ4205" t="str">
        <v>ZK139446 Corp</v>
      </c>
      <c r="AR4205" t="str">
        <v>XS2502572527</v>
      </c>
      <c r="AS4205" t="str">
        <v>ZK1394467</v>
      </c>
      <c r="AT4205" t="str">
        <v>BNP 9 07/06/26</v>
      </c>
      <c r="AU4205" s="1">
        <v>46209</v>
      </c>
      <c r="AV4205">
        <v>580000</v>
      </c>
      <c r="LE4205" s="1"/>
    </row>
    <row r="4206" spans="43:317" x14ac:dyDescent="0.25">
      <c r="AQ4206" t="str">
        <v>ZK141346 Corp</v>
      </c>
      <c r="AR4206" t="str">
        <v>XS2502587475</v>
      </c>
      <c r="AS4206" t="str">
        <v>ZK1413465</v>
      </c>
      <c r="AT4206" t="str">
        <v>BNP Float 07/05/28</v>
      </c>
      <c r="AU4206" s="1">
        <v>46939</v>
      </c>
      <c r="AV4206">
        <v>4200000</v>
      </c>
      <c r="LE4206" s="1"/>
    </row>
    <row r="4207" spans="43:317" x14ac:dyDescent="0.25">
      <c r="AQ4207" t="str">
        <v>ZK141811 Corp</v>
      </c>
      <c r="AR4207" t="str">
        <v>XS2502574812</v>
      </c>
      <c r="AS4207" t="str">
        <v>ZK1418118</v>
      </c>
      <c r="AT4207" t="str">
        <v>BNP 5.1 07/06/26</v>
      </c>
      <c r="AU4207" s="1">
        <v>46209</v>
      </c>
      <c r="AV4207">
        <v>600000</v>
      </c>
      <c r="LE4207" s="1"/>
    </row>
    <row r="4208" spans="43:317" x14ac:dyDescent="0.25">
      <c r="AQ4208" t="str">
        <v>ZK168113 Corp</v>
      </c>
      <c r="AR4208" t="str">
        <v>XS2484648105</v>
      </c>
      <c r="AS4208" t="str">
        <v>ZK1681137</v>
      </c>
      <c r="AT4208" t="str">
        <v>BNP Float 12/29/26</v>
      </c>
      <c r="AU4208" s="1">
        <v>46385</v>
      </c>
      <c r="AV4208">
        <v>10000000</v>
      </c>
      <c r="LE4208" s="1"/>
    </row>
    <row r="4209" spans="43:317" x14ac:dyDescent="0.25">
      <c r="AQ4209" t="str">
        <v>ZK244129 Corp</v>
      </c>
      <c r="AR4209" t="str">
        <v>XS2484818971</v>
      </c>
      <c r="AS4209" t="str">
        <v>ZK2441291</v>
      </c>
      <c r="AT4209" t="str">
        <v>BNP Float 06/23/26</v>
      </c>
      <c r="AU4209" s="1">
        <v>46196</v>
      </c>
      <c r="AV4209">
        <v>2000000</v>
      </c>
      <c r="LE4209" s="1"/>
    </row>
    <row r="4210" spans="43:317" x14ac:dyDescent="0.25">
      <c r="AQ4210" t="str">
        <v>ZK244176 Corp</v>
      </c>
      <c r="AR4210" t="str">
        <v>XS2484818898</v>
      </c>
      <c r="AS4210" t="str">
        <v>ZK2441762</v>
      </c>
      <c r="AT4210" t="str">
        <v>BNP Float 06/23/26</v>
      </c>
      <c r="AU4210" s="1">
        <v>46196</v>
      </c>
      <c r="AV4210">
        <v>2000000</v>
      </c>
      <c r="LE4210" s="1"/>
    </row>
    <row r="4211" spans="43:317" x14ac:dyDescent="0.25">
      <c r="AQ4211" t="str">
        <v>ZK244659 Corp</v>
      </c>
      <c r="AR4211" t="str">
        <v>XS2484819193</v>
      </c>
      <c r="AS4211" t="str">
        <v>ZK2446597</v>
      </c>
      <c r="AT4211" t="str">
        <v>BNP Float 06/23/26</v>
      </c>
      <c r="AU4211" s="1">
        <v>46196</v>
      </c>
      <c r="AV4211">
        <v>2000000</v>
      </c>
      <c r="LE4211" s="1"/>
    </row>
    <row r="4212" spans="43:317" x14ac:dyDescent="0.25">
      <c r="AQ4212" t="str">
        <v>ZK248240 Corp</v>
      </c>
      <c r="AR4212" t="str">
        <v>XS2504169629</v>
      </c>
      <c r="AS4212" t="str">
        <v>ZK2482402</v>
      </c>
      <c r="AT4212" t="str">
        <v>BNP 6.32 07/05/28</v>
      </c>
      <c r="AU4212" s="1">
        <v>46939</v>
      </c>
      <c r="AV4212">
        <v>5000000</v>
      </c>
      <c r="LE4212" s="1"/>
    </row>
    <row r="4213" spans="43:317" x14ac:dyDescent="0.25">
      <c r="AQ4213" t="str">
        <v>ZK295065 Corp</v>
      </c>
      <c r="AR4213" t="str">
        <v>XS2502550390</v>
      </c>
      <c r="AS4213" t="str">
        <v>ZK2950655</v>
      </c>
      <c r="AT4213" t="str">
        <v>BNP 8.35 07/05/28</v>
      </c>
      <c r="AU4213" s="1">
        <v>46939</v>
      </c>
      <c r="AV4213">
        <v>1000000</v>
      </c>
      <c r="LE4213" s="1"/>
    </row>
    <row r="4214" spans="43:317" x14ac:dyDescent="0.25">
      <c r="AQ4214" t="str">
        <v>ZK307635 Corp</v>
      </c>
      <c r="AR4214" t="str">
        <v>XS2219604910</v>
      </c>
      <c r="AS4214" t="str">
        <v>ZK3076351</v>
      </c>
      <c r="AT4214" t="str">
        <v>BNP Float 04/26/26</v>
      </c>
      <c r="AU4214" s="1">
        <v>46138</v>
      </c>
      <c r="AV4214">
        <v>2000000</v>
      </c>
      <c r="LE4214" s="1"/>
    </row>
    <row r="4215" spans="43:317" x14ac:dyDescent="0.25">
      <c r="AQ4215" t="str">
        <v>ZK329448 Corp</v>
      </c>
      <c r="AR4215" t="str">
        <v>XS2505120233</v>
      </c>
      <c r="AS4215" t="str">
        <v>ZK3294483</v>
      </c>
      <c r="AT4215" t="str">
        <v>BNP 5.15 06/30/26</v>
      </c>
      <c r="AU4215" s="1">
        <v>46203</v>
      </c>
      <c r="AV4215">
        <v>12000000</v>
      </c>
      <c r="LE4215" s="1"/>
    </row>
    <row r="4216" spans="43:317" x14ac:dyDescent="0.25">
      <c r="AQ4216" t="str">
        <v>ZK332328 Corp</v>
      </c>
      <c r="AR4216" t="str">
        <v>XS2490604969</v>
      </c>
      <c r="AS4216" t="str">
        <v>ZK3323282</v>
      </c>
      <c r="AT4216" t="str">
        <v>BNP 8 07/06/26</v>
      </c>
      <c r="AU4216" s="1">
        <v>46209</v>
      </c>
      <c r="AV4216">
        <v>860000</v>
      </c>
      <c r="LE4216" s="1"/>
    </row>
    <row r="4217" spans="43:317" x14ac:dyDescent="0.25">
      <c r="AQ4217" t="str">
        <v>ZK353345 Corp</v>
      </c>
      <c r="AR4217" t="str">
        <v>XS2504146924</v>
      </c>
      <c r="AS4217" t="str">
        <v>ZK3533450</v>
      </c>
      <c r="AT4217" t="str">
        <v>BNP Float 06/27/28</v>
      </c>
      <c r="AU4217" s="1">
        <v>46931</v>
      </c>
      <c r="AV4217">
        <v>1000000</v>
      </c>
      <c r="LE4217" s="1"/>
    </row>
    <row r="4218" spans="43:317" x14ac:dyDescent="0.25">
      <c r="AQ4218" t="str">
        <v>ZK415816 Corp</v>
      </c>
      <c r="AR4218" t="str">
        <v>XS2502552925</v>
      </c>
      <c r="AS4218" t="str">
        <v>ZK4158166</v>
      </c>
      <c r="AT4218" t="str">
        <v>BNP 0 07/05/28</v>
      </c>
      <c r="AU4218" s="1">
        <v>46939</v>
      </c>
      <c r="AV4218">
        <v>500000</v>
      </c>
      <c r="LE4218" s="1"/>
    </row>
    <row r="4219" spans="43:317" x14ac:dyDescent="0.25">
      <c r="AQ4219" t="str">
        <v>ZK416058 Corp</v>
      </c>
      <c r="AR4219" t="str">
        <v>XS2505126602</v>
      </c>
      <c r="AS4219" t="str">
        <v>ZK4160584</v>
      </c>
      <c r="AT4219" t="str">
        <v>BNP 5.29 07/05/28</v>
      </c>
      <c r="AU4219" s="1">
        <v>46939</v>
      </c>
      <c r="AV4219">
        <v>700000</v>
      </c>
      <c r="LE4219" s="1"/>
    </row>
    <row r="4220" spans="43:317" x14ac:dyDescent="0.25">
      <c r="AQ4220" t="str">
        <v>ZK416064 Corp</v>
      </c>
      <c r="AR4220" t="str">
        <v>XS2473178486</v>
      </c>
      <c r="AS4220" t="str">
        <v>ZK4160642</v>
      </c>
      <c r="AT4220" t="str">
        <v>BNP 0 07/05/28</v>
      </c>
      <c r="AU4220" s="1">
        <v>46939</v>
      </c>
      <c r="AV4220">
        <v>500000</v>
      </c>
      <c r="LE4220" s="1"/>
    </row>
    <row r="4221" spans="43:317" x14ac:dyDescent="0.25">
      <c r="AQ4221" t="str">
        <v>ZK418962 Corp</v>
      </c>
      <c r="AR4221" t="str">
        <v>XS2504173498</v>
      </c>
      <c r="AS4221" t="str">
        <v>ZK4189625</v>
      </c>
      <c r="AT4221" t="str">
        <v>BNP 6 ¼ 07/05/28</v>
      </c>
      <c r="AU4221" s="1">
        <v>46939</v>
      </c>
      <c r="AV4221">
        <v>550000</v>
      </c>
      <c r="LE4221" s="1"/>
    </row>
    <row r="4222" spans="43:317" x14ac:dyDescent="0.25">
      <c r="AQ4222" t="str">
        <v>ZK419861 Corp</v>
      </c>
      <c r="AR4222" t="str">
        <v>XS2504178968</v>
      </c>
      <c r="AS4222" t="str">
        <v>ZK4198618</v>
      </c>
      <c r="AT4222" t="str">
        <v>BNP 6.05 06/26/26</v>
      </c>
      <c r="AU4222" s="1">
        <v>46199</v>
      </c>
      <c r="AV4222">
        <v>1000000</v>
      </c>
      <c r="LE4222" s="1"/>
    </row>
    <row r="4223" spans="43:317" x14ac:dyDescent="0.25">
      <c r="AQ4223" t="str">
        <v>ZK419972 Corp</v>
      </c>
      <c r="AR4223" t="str">
        <v>XS2504146841</v>
      </c>
      <c r="AS4223" t="str">
        <v>ZK4199723</v>
      </c>
      <c r="AT4223" t="str">
        <v>BNP Float 06/27/28</v>
      </c>
      <c r="AU4223" s="1">
        <v>46931</v>
      </c>
      <c r="AV4223">
        <v>1000000</v>
      </c>
      <c r="LE4223" s="1"/>
    </row>
    <row r="4224" spans="43:317" x14ac:dyDescent="0.25">
      <c r="AQ4224" t="str">
        <v>ZK420046 Corp</v>
      </c>
      <c r="AR4224" t="str">
        <v>XS2505126271</v>
      </c>
      <c r="AS4224" t="str">
        <v>ZK4200463</v>
      </c>
      <c r="AT4224" t="str">
        <v>BNP 7 ¼ 07/05/28</v>
      </c>
      <c r="AU4224" s="1">
        <v>46939</v>
      </c>
      <c r="AV4224">
        <v>1100000</v>
      </c>
      <c r="LE4224" s="1"/>
    </row>
    <row r="4225" spans="43:317" x14ac:dyDescent="0.25">
      <c r="AQ4225" t="str">
        <v>ZK421744 Corp</v>
      </c>
      <c r="AR4225" t="str">
        <v>XS2504173654</v>
      </c>
      <c r="AS4225" t="str">
        <v>ZK4217442</v>
      </c>
      <c r="AT4225" t="str">
        <v>BNP Float 07/05/28</v>
      </c>
      <c r="AU4225" s="1">
        <v>46939</v>
      </c>
      <c r="AV4225">
        <v>13500000</v>
      </c>
      <c r="LE4225" s="1"/>
    </row>
    <row r="4226" spans="43:317" x14ac:dyDescent="0.25">
      <c r="AQ4226" t="str">
        <v>ZK423073 Corp</v>
      </c>
      <c r="AR4226" t="str">
        <v>XS2505156260</v>
      </c>
      <c r="AS4226" t="str">
        <v>ZK4230734</v>
      </c>
      <c r="AT4226" t="str">
        <v>BNP 0 07/05/28</v>
      </c>
      <c r="AU4226" s="1">
        <v>46939</v>
      </c>
      <c r="AV4226">
        <v>1078000</v>
      </c>
      <c r="LE4226" s="1"/>
    </row>
    <row r="4227" spans="43:317" x14ac:dyDescent="0.25">
      <c r="AQ4227" t="str">
        <v>ZK424143 Corp</v>
      </c>
      <c r="AR4227" t="str">
        <v>XS2505145065</v>
      </c>
      <c r="AS4227" t="str">
        <v>ZK4241434</v>
      </c>
      <c r="AT4227" t="str">
        <v>BNP Float 07/05/28</v>
      </c>
      <c r="AU4227" s="1">
        <v>46939</v>
      </c>
      <c r="AV4227">
        <v>500000</v>
      </c>
      <c r="LE4227" s="1"/>
    </row>
    <row r="4228" spans="43:317" x14ac:dyDescent="0.25">
      <c r="AQ4228" t="str">
        <v>ZK462128 Corp</v>
      </c>
      <c r="AR4228" t="str">
        <v>XS2504173142</v>
      </c>
      <c r="AS4228" t="str">
        <v>ZK4621288</v>
      </c>
      <c r="AT4228" t="str">
        <v>BNP 0 05/10/27</v>
      </c>
      <c r="AU4228" s="1">
        <v>46517</v>
      </c>
      <c r="AV4228">
        <v>0</v>
      </c>
      <c r="LE4228" s="1"/>
    </row>
    <row r="4229" spans="43:317" x14ac:dyDescent="0.25">
      <c r="AQ4229" t="str">
        <v>ZK470179 Corp</v>
      </c>
      <c r="AR4229" t="str">
        <v>XS2506537864</v>
      </c>
      <c r="AS4229" t="str">
        <v>ZK4701791</v>
      </c>
      <c r="AT4229" t="str">
        <v>BNP 5 07/06/27</v>
      </c>
      <c r="AU4229" s="1">
        <v>46574</v>
      </c>
      <c r="AV4229">
        <v>1300000</v>
      </c>
      <c r="LE4229" s="1"/>
    </row>
    <row r="4230" spans="43:317" x14ac:dyDescent="0.25">
      <c r="AQ4230" t="str">
        <v>ZK473140 Corp</v>
      </c>
      <c r="AR4230" t="str">
        <v>XS2506540223</v>
      </c>
      <c r="AS4230" t="str">
        <v>ZK4731400</v>
      </c>
      <c r="AT4230" t="str">
        <v>BNP 0 07/05/28</v>
      </c>
      <c r="AU4230" s="1">
        <v>46939</v>
      </c>
      <c r="AV4230">
        <v>450000</v>
      </c>
      <c r="LE4230" s="1"/>
    </row>
    <row r="4231" spans="43:317" x14ac:dyDescent="0.25">
      <c r="AQ4231" t="str">
        <v>ZK476365 Corp</v>
      </c>
      <c r="AR4231" t="str">
        <v>XS2505169594</v>
      </c>
      <c r="AS4231" t="str">
        <v>ZK4763650</v>
      </c>
      <c r="AT4231" t="str">
        <v>BNP 5 07/06/27</v>
      </c>
      <c r="AU4231" s="1">
        <v>46574</v>
      </c>
      <c r="AV4231">
        <v>800000</v>
      </c>
      <c r="LE4231" s="1"/>
    </row>
    <row r="4232" spans="43:317" x14ac:dyDescent="0.25">
      <c r="AQ4232" t="str">
        <v>ZK492115 Corp</v>
      </c>
      <c r="AR4232" t="str">
        <v>XS2506551261</v>
      </c>
      <c r="AS4232" t="str">
        <v>ZK4921159</v>
      </c>
      <c r="AT4232" t="str">
        <v>BNP 0 07/05/28</v>
      </c>
      <c r="AU4232" s="1">
        <v>46939</v>
      </c>
      <c r="AV4232">
        <v>1000000</v>
      </c>
      <c r="LE4232" s="1"/>
    </row>
    <row r="4233" spans="43:317" x14ac:dyDescent="0.25">
      <c r="AQ4233" t="str">
        <v>ZK512215 Corp</v>
      </c>
      <c r="AR4233" t="str">
        <v>XS2490607046</v>
      </c>
      <c r="AS4233" t="str">
        <v>ZK5122153</v>
      </c>
      <c r="AT4233" t="str">
        <v>BNP Float 03/17/26</v>
      </c>
      <c r="AU4233" s="1">
        <v>46098</v>
      </c>
      <c r="AV4233">
        <v>6545000</v>
      </c>
      <c r="LE4233" s="1"/>
    </row>
    <row r="4234" spans="43:317" x14ac:dyDescent="0.25">
      <c r="AQ4234" t="str">
        <v>ZK544786 Corp</v>
      </c>
      <c r="AR4234" t="str">
        <v>XS2506578546</v>
      </c>
      <c r="AS4234" t="str">
        <v>ZK5447865</v>
      </c>
      <c r="AT4234" t="str">
        <v>BNP 6 07/05/28</v>
      </c>
      <c r="AU4234" s="1">
        <v>46939</v>
      </c>
      <c r="AV4234">
        <v>916000</v>
      </c>
      <c r="LE4234" s="1"/>
    </row>
    <row r="4235" spans="43:317" x14ac:dyDescent="0.25">
      <c r="AQ4235" t="str">
        <v>ZK562304 Corp</v>
      </c>
      <c r="AR4235" t="str">
        <v>XS2509365248</v>
      </c>
      <c r="AS4235" t="str">
        <v>ZK5623044</v>
      </c>
      <c r="AT4235" t="str">
        <v>BNP 5.2 06/30/27</v>
      </c>
      <c r="AU4235" s="1">
        <v>46568</v>
      </c>
      <c r="AV4235">
        <v>1000000</v>
      </c>
      <c r="LE4235" s="1"/>
    </row>
    <row r="4236" spans="43:317" x14ac:dyDescent="0.25">
      <c r="AQ4236" t="str">
        <v>ZK585784 Corp</v>
      </c>
      <c r="AR4236" t="str">
        <v>XS2484823468</v>
      </c>
      <c r="AS4236" t="str">
        <v>ZK5857840</v>
      </c>
      <c r="AT4236" t="str">
        <v>BNP Float 06/23/28</v>
      </c>
      <c r="AU4236" s="1">
        <v>46927</v>
      </c>
      <c r="AV4236">
        <v>5000000</v>
      </c>
      <c r="LE4236" s="1"/>
    </row>
    <row r="4237" spans="43:317" x14ac:dyDescent="0.25">
      <c r="AQ4237" t="str">
        <v>ZK589045 Corp</v>
      </c>
      <c r="AR4237" t="str">
        <v>XS2504147658</v>
      </c>
      <c r="AS4237" t="str">
        <v>ZK5890452</v>
      </c>
      <c r="AT4237" t="str">
        <v>BNP Float 05/10/26</v>
      </c>
      <c r="AU4237" s="1">
        <v>46152</v>
      </c>
      <c r="AV4237">
        <v>3945000</v>
      </c>
      <c r="LE4237" s="1"/>
    </row>
    <row r="4238" spans="43:317" x14ac:dyDescent="0.25">
      <c r="AQ4238" t="str">
        <v>ZK592631 Corp</v>
      </c>
      <c r="AR4238" t="str">
        <v>XS2509367616</v>
      </c>
      <c r="AS4238" t="str">
        <v>ZK5926314</v>
      </c>
      <c r="AT4238" t="str">
        <v>BNP 5.7 07/05/28</v>
      </c>
      <c r="AU4238" s="1">
        <v>46939</v>
      </c>
      <c r="AV4238">
        <v>500000</v>
      </c>
      <c r="LE4238" s="1"/>
    </row>
    <row r="4239" spans="43:317" x14ac:dyDescent="0.25">
      <c r="AQ4239" t="str">
        <v>ZK601621 Corp</v>
      </c>
      <c r="AR4239" t="str">
        <v>XS2509374661</v>
      </c>
      <c r="AS4239" t="str">
        <v>ZK6016214</v>
      </c>
      <c r="AT4239" t="str">
        <v>BNP 4.4 07/06/26</v>
      </c>
      <c r="AU4239" s="1">
        <v>46209</v>
      </c>
      <c r="AV4239">
        <v>500000</v>
      </c>
      <c r="LE4239" s="1"/>
    </row>
    <row r="4240" spans="43:317" x14ac:dyDescent="0.25">
      <c r="AQ4240" t="str">
        <v>ZK601805 Corp</v>
      </c>
      <c r="AR4240" t="str">
        <v>XS2509385782</v>
      </c>
      <c r="AS4240" t="str">
        <v>ZK6018053</v>
      </c>
      <c r="AT4240" t="str">
        <v>BNP 9.54 07/06/26</v>
      </c>
      <c r="AU4240" s="1">
        <v>46209</v>
      </c>
      <c r="AV4240">
        <v>500000</v>
      </c>
      <c r="LE4240" s="1"/>
    </row>
    <row r="4241" spans="43:317" x14ac:dyDescent="0.25">
      <c r="AQ4241" t="str">
        <v>ZK612581 Corp</v>
      </c>
      <c r="AR4241" t="str">
        <v>XS2509388299</v>
      </c>
      <c r="AS4241" t="str">
        <v>ZK6125817</v>
      </c>
      <c r="AT4241" t="str">
        <v>BNP 7 07/05/28</v>
      </c>
      <c r="AU4241" s="1">
        <v>46939</v>
      </c>
      <c r="AV4241">
        <v>250000</v>
      </c>
      <c r="LE4241" s="1"/>
    </row>
    <row r="4242" spans="43:317" x14ac:dyDescent="0.25">
      <c r="AQ4242" t="str">
        <v>ZK622351 Corp</v>
      </c>
      <c r="AR4242" t="str">
        <v>XS2509386244</v>
      </c>
      <c r="AS4242" t="str">
        <v>ZK6223513</v>
      </c>
      <c r="AT4242" t="str">
        <v>BNP Float 07/05/28</v>
      </c>
      <c r="AU4242" s="1">
        <v>46939</v>
      </c>
      <c r="AV4242">
        <v>3000000</v>
      </c>
      <c r="LE4242" s="1"/>
    </row>
    <row r="4243" spans="43:317" x14ac:dyDescent="0.25">
      <c r="AQ4243" t="str">
        <v>ZK631178 Corp</v>
      </c>
      <c r="AR4243" t="str">
        <v>XS2473169576</v>
      </c>
      <c r="AS4243" t="str">
        <v>ZK6311789</v>
      </c>
      <c r="AT4243" t="str">
        <v>BNP 7.7 01/08/26</v>
      </c>
      <c r="AU4243" s="1">
        <v>46030</v>
      </c>
      <c r="AV4243">
        <v>350000</v>
      </c>
      <c r="LE4243" s="1"/>
    </row>
    <row r="4244" spans="43:317" x14ac:dyDescent="0.25">
      <c r="AQ4244" t="str">
        <v>ZK631848 Corp</v>
      </c>
      <c r="AR4244" t="str">
        <v>XS2506531313</v>
      </c>
      <c r="AS4244" t="str">
        <v>ZK6318487</v>
      </c>
      <c r="AT4244" t="str">
        <v>BNP 5.12 07/06/26</v>
      </c>
      <c r="AU4244" s="1">
        <v>46209</v>
      </c>
      <c r="AV4244">
        <v>3000000</v>
      </c>
      <c r="LE4244" s="1"/>
    </row>
    <row r="4245" spans="43:317" x14ac:dyDescent="0.25">
      <c r="AQ4245" t="str">
        <v>ZK631993 Corp</v>
      </c>
      <c r="AR4245" t="str">
        <v>XS2506530778</v>
      </c>
      <c r="AS4245" t="str">
        <v>ZK6319931</v>
      </c>
      <c r="AT4245" t="str">
        <v>BNP 9.87 07/06/26</v>
      </c>
      <c r="AU4245" s="1">
        <v>46209</v>
      </c>
      <c r="AV4245">
        <v>1500000</v>
      </c>
      <c r="LE4245" s="1"/>
    </row>
    <row r="4246" spans="43:317" x14ac:dyDescent="0.25">
      <c r="AQ4246" t="str">
        <v>ZK632322 Corp</v>
      </c>
      <c r="AR4246" t="str">
        <v>XS2506531156</v>
      </c>
      <c r="AS4246" t="str">
        <v>ZK6323222</v>
      </c>
      <c r="AT4246" t="str">
        <v>BNP 4.61 07/06/26</v>
      </c>
      <c r="AU4246" s="1">
        <v>46209</v>
      </c>
      <c r="AV4246">
        <v>3000000</v>
      </c>
      <c r="LE4246" s="1"/>
    </row>
    <row r="4247" spans="43:317" x14ac:dyDescent="0.25">
      <c r="AQ4247" t="str">
        <v>ZK638138 Corp</v>
      </c>
      <c r="AR4247" t="str">
        <v>XS2484823039</v>
      </c>
      <c r="AS4247" t="str">
        <v>ZK6381386</v>
      </c>
      <c r="AT4247" t="str">
        <v>BNP Float 06/23/28</v>
      </c>
      <c r="AU4247" s="1">
        <v>46927</v>
      </c>
      <c r="AV4247">
        <v>5000000</v>
      </c>
      <c r="LE4247" s="1"/>
    </row>
    <row r="4248" spans="43:317" x14ac:dyDescent="0.25">
      <c r="AQ4248" t="str">
        <v>ZK638139 Corp</v>
      </c>
      <c r="AR4248" t="str">
        <v>XS2484822908</v>
      </c>
      <c r="AS4248" t="str">
        <v>ZK6381394</v>
      </c>
      <c r="AT4248" t="str">
        <v>BNP Float 06/23/28</v>
      </c>
      <c r="AU4248" s="1">
        <v>46927</v>
      </c>
      <c r="AV4248">
        <v>5000000</v>
      </c>
      <c r="LE4248" s="1"/>
    </row>
    <row r="4249" spans="43:317" x14ac:dyDescent="0.25">
      <c r="AQ4249" t="str">
        <v>ZK638140 Corp</v>
      </c>
      <c r="AR4249" t="str">
        <v>XS2484822650</v>
      </c>
      <c r="AS4249" t="str">
        <v>ZK6381402</v>
      </c>
      <c r="AT4249" t="str">
        <v>BNP Float 06/23/28</v>
      </c>
      <c r="AU4249" s="1">
        <v>46927</v>
      </c>
      <c r="AV4249">
        <v>10000000</v>
      </c>
      <c r="LE4249" s="1"/>
    </row>
    <row r="4250" spans="43:317" x14ac:dyDescent="0.25">
      <c r="AQ4250" t="str">
        <v>ZK638141 Corp</v>
      </c>
      <c r="AR4250" t="str">
        <v>XS2219604084</v>
      </c>
      <c r="AS4250" t="str">
        <v>ZK6381410</v>
      </c>
      <c r="AT4250" t="str">
        <v>BNP 0 11/17/25</v>
      </c>
      <c r="AU4250" s="1">
        <v>45978</v>
      </c>
      <c r="AV4250">
        <v>4820000</v>
      </c>
      <c r="LE4250" s="1"/>
    </row>
    <row r="4251" spans="43:317" x14ac:dyDescent="0.25">
      <c r="AQ4251" t="str">
        <v>ZK679699 Corp</v>
      </c>
      <c r="AR4251" t="str">
        <v>XS2509374232</v>
      </c>
      <c r="AS4251" t="str">
        <v>ZK6796997</v>
      </c>
      <c r="AT4251" t="str">
        <v>BNP 6.1 07/05/28</v>
      </c>
      <c r="AU4251" s="1">
        <v>46939</v>
      </c>
      <c r="AV4251">
        <v>1450000</v>
      </c>
      <c r="LE4251" s="1"/>
    </row>
    <row r="4252" spans="43:317" x14ac:dyDescent="0.25">
      <c r="AQ4252" t="str">
        <v>ZK679838 Corp</v>
      </c>
      <c r="AR4252" t="str">
        <v>XS2506532394</v>
      </c>
      <c r="AS4252" t="str">
        <v>ZK6798381</v>
      </c>
      <c r="AT4252" t="str">
        <v>BNP 5.93 07/06/26</v>
      </c>
      <c r="AU4252" s="1">
        <v>46209</v>
      </c>
      <c r="AV4252">
        <v>3000000</v>
      </c>
      <c r="LE4252" s="1"/>
    </row>
    <row r="4253" spans="43:317" x14ac:dyDescent="0.25">
      <c r="AQ4253" t="str">
        <v>ZK682532 Corp</v>
      </c>
      <c r="AR4253" t="str">
        <v>XS2506531404</v>
      </c>
      <c r="AS4253" t="str">
        <v>ZK6825325</v>
      </c>
      <c r="AT4253" t="str">
        <v>BNP 5.33 07/06/26</v>
      </c>
      <c r="AU4253" s="1">
        <v>46209</v>
      </c>
      <c r="AV4253">
        <v>3000000</v>
      </c>
      <c r="LE4253" s="1"/>
    </row>
    <row r="4254" spans="43:317" x14ac:dyDescent="0.25">
      <c r="AQ4254" t="str">
        <v>ZK687420 Corp</v>
      </c>
      <c r="AR4254" t="str">
        <v>XS2506531743</v>
      </c>
      <c r="AS4254" t="str">
        <v>ZK6874208</v>
      </c>
      <c r="AT4254" t="str">
        <v>BNP 4.95 07/06/26</v>
      </c>
      <c r="AU4254" s="1">
        <v>46209</v>
      </c>
      <c r="AV4254">
        <v>3000000</v>
      </c>
      <c r="LE4254" s="1"/>
    </row>
    <row r="4255" spans="43:317" x14ac:dyDescent="0.25">
      <c r="AQ4255" t="str">
        <v>ZK692730 Corp</v>
      </c>
      <c r="AR4255" t="str">
        <v>XS2506531230</v>
      </c>
      <c r="AS4255" t="str">
        <v>ZK6927303</v>
      </c>
      <c r="AT4255" t="str">
        <v>BNP Float 07/05/28</v>
      </c>
      <c r="AU4255" s="1">
        <v>46939</v>
      </c>
      <c r="AV4255">
        <v>1640000</v>
      </c>
      <c r="LE4255" s="1"/>
    </row>
    <row r="4256" spans="43:317" x14ac:dyDescent="0.25">
      <c r="AQ4256" t="str">
        <v>ZK710841 Corp</v>
      </c>
      <c r="AR4256" t="str">
        <v>XS2506532048</v>
      </c>
      <c r="AS4256" t="str">
        <v>ZK7108416</v>
      </c>
      <c r="AT4256" t="str">
        <v>BNP 4.83 07/06/26</v>
      </c>
      <c r="AU4256" s="1">
        <v>46209</v>
      </c>
      <c r="AV4256">
        <v>3000000</v>
      </c>
      <c r="LE4256" s="1"/>
    </row>
    <row r="4257" spans="43:317" x14ac:dyDescent="0.25">
      <c r="AQ4257" t="str">
        <v>ZK716667 Corp</v>
      </c>
      <c r="AR4257" t="str">
        <v>XS2506532121</v>
      </c>
      <c r="AS4257" t="str">
        <v>ZK7166679</v>
      </c>
      <c r="AT4257" t="str">
        <v>BNP 4.87 07/06/26</v>
      </c>
      <c r="AU4257" s="1">
        <v>46209</v>
      </c>
      <c r="AV4257">
        <v>3000000</v>
      </c>
      <c r="LE4257" s="1"/>
    </row>
    <row r="4258" spans="43:317" x14ac:dyDescent="0.25">
      <c r="AQ4258" t="str">
        <v>ZK721077 Corp</v>
      </c>
      <c r="AR4258" t="str">
        <v>XS2515081516</v>
      </c>
      <c r="AS4258" t="str">
        <v>ZK7210774</v>
      </c>
      <c r="AT4258" t="str">
        <v>BNP Float 07/05/28</v>
      </c>
      <c r="AU4258" s="1">
        <v>46939</v>
      </c>
      <c r="AV4258">
        <v>600000</v>
      </c>
      <c r="LE4258" s="1"/>
    </row>
    <row r="4259" spans="43:317" x14ac:dyDescent="0.25">
      <c r="AQ4259" t="str">
        <v>ZK722019 Corp</v>
      </c>
      <c r="AR4259" t="str">
        <v>XS2505124656</v>
      </c>
      <c r="AS4259" t="str">
        <v>ZK7220195</v>
      </c>
      <c r="AT4259" t="str">
        <v>BNP Float 06/30/28</v>
      </c>
      <c r="AU4259" s="1">
        <v>46934</v>
      </c>
      <c r="AV4259">
        <v>3000000</v>
      </c>
      <c r="LE4259" s="1"/>
    </row>
    <row r="4260" spans="43:317" x14ac:dyDescent="0.25">
      <c r="AQ4260" t="str">
        <v>ZK727921 Corp</v>
      </c>
      <c r="AR4260" t="str">
        <v>XS2515075112</v>
      </c>
      <c r="AS4260" t="str">
        <v>ZK7279217</v>
      </c>
      <c r="AT4260" t="str">
        <v>BNP Float 07/05/28</v>
      </c>
      <c r="AU4260" s="1">
        <v>46939</v>
      </c>
      <c r="AV4260">
        <v>500000</v>
      </c>
      <c r="LE4260" s="1"/>
    </row>
    <row r="4261" spans="43:317" x14ac:dyDescent="0.25">
      <c r="AQ4261" t="str">
        <v>ZK732122 Corp</v>
      </c>
      <c r="AR4261" t="str">
        <v>XS2515075971</v>
      </c>
      <c r="AS4261" t="str">
        <v>ZK7321225</v>
      </c>
      <c r="AT4261" t="str">
        <v>BNP Float 07/05/28</v>
      </c>
      <c r="AU4261" s="1">
        <v>46939</v>
      </c>
      <c r="AV4261">
        <v>500000</v>
      </c>
      <c r="LE4261" s="1"/>
    </row>
    <row r="4262" spans="43:317" x14ac:dyDescent="0.25">
      <c r="AQ4262" t="str">
        <v>ZK732285 Corp</v>
      </c>
      <c r="AR4262" t="str">
        <v>XS2515093875</v>
      </c>
      <c r="AS4262" t="str">
        <v>ZK7322850</v>
      </c>
      <c r="AT4262" t="str">
        <v>BNP 0 07/05/28</v>
      </c>
      <c r="AU4262" s="1">
        <v>46939</v>
      </c>
      <c r="AV4262">
        <v>1550000</v>
      </c>
      <c r="LE4262" s="1"/>
    </row>
    <row r="4263" spans="43:317" x14ac:dyDescent="0.25">
      <c r="AQ4263" t="str">
        <v>ZK732766 Corp</v>
      </c>
      <c r="AR4263" t="str">
        <v>XS2515074651</v>
      </c>
      <c r="AS4263" t="str">
        <v>ZK7327669</v>
      </c>
      <c r="AT4263" t="str">
        <v>BNP Float 07/05/28</v>
      </c>
      <c r="AU4263" s="1">
        <v>46939</v>
      </c>
      <c r="AV4263">
        <v>500000</v>
      </c>
      <c r="LE4263" s="1"/>
    </row>
    <row r="4264" spans="43:317" x14ac:dyDescent="0.25">
      <c r="AQ4264" t="str">
        <v>ZK734620 Corp</v>
      </c>
      <c r="AR4264" t="str">
        <v>XS2515075385</v>
      </c>
      <c r="AS4264" t="str">
        <v>ZK7346206</v>
      </c>
      <c r="AT4264" t="str">
        <v>BNP Float 07/05/28</v>
      </c>
      <c r="AU4264" s="1">
        <v>46939</v>
      </c>
      <c r="AV4264">
        <v>500000</v>
      </c>
      <c r="LE4264" s="1"/>
    </row>
    <row r="4265" spans="43:317" x14ac:dyDescent="0.25">
      <c r="AQ4265" t="str">
        <v>ZK736867 Corp</v>
      </c>
      <c r="AR4265" t="str">
        <v>XS2515076433</v>
      </c>
      <c r="AS4265" t="str">
        <v>ZK7368671</v>
      </c>
      <c r="AT4265" t="str">
        <v>BNP Float 07/05/28</v>
      </c>
      <c r="AU4265" s="1">
        <v>46939</v>
      </c>
      <c r="AV4265">
        <v>500000</v>
      </c>
      <c r="LE4265" s="1"/>
    </row>
    <row r="4266" spans="43:317" x14ac:dyDescent="0.25">
      <c r="AQ4266" t="str">
        <v>ZK736892 Corp</v>
      </c>
      <c r="AR4266" t="str">
        <v>XS2515076193</v>
      </c>
      <c r="AS4266" t="str">
        <v>ZK7368929</v>
      </c>
      <c r="AT4266" t="str">
        <v>BNP Float 07/05/28</v>
      </c>
      <c r="AU4266" s="1">
        <v>46939</v>
      </c>
      <c r="AV4266">
        <v>500000</v>
      </c>
      <c r="LE4266" s="1"/>
    </row>
    <row r="4267" spans="43:317" x14ac:dyDescent="0.25">
      <c r="AQ4267" t="str">
        <v>ZK737117 Corp</v>
      </c>
      <c r="AR4267" t="str">
        <v>XS2515075625</v>
      </c>
      <c r="AS4267" t="str">
        <v>ZK7371170</v>
      </c>
      <c r="AT4267" t="str">
        <v>BNP Float 07/05/28</v>
      </c>
      <c r="AU4267" s="1">
        <v>46939</v>
      </c>
      <c r="AV4267">
        <v>500000</v>
      </c>
      <c r="LE4267" s="1"/>
    </row>
    <row r="4268" spans="43:317" x14ac:dyDescent="0.25">
      <c r="AQ4268" t="str">
        <v>ZK737130 Corp</v>
      </c>
      <c r="AR4268" t="str">
        <v>XS2515114382</v>
      </c>
      <c r="AS4268" t="str">
        <v>ZK7371303</v>
      </c>
      <c r="AT4268" t="str">
        <v>BNP Float 07/05/28</v>
      </c>
      <c r="AU4268" s="1">
        <v>46939</v>
      </c>
      <c r="AV4268">
        <v>500000</v>
      </c>
      <c r="LE4268" s="1"/>
    </row>
    <row r="4269" spans="43:317" x14ac:dyDescent="0.25">
      <c r="AQ4269" t="str">
        <v>ZK738306 Corp</v>
      </c>
      <c r="AR4269" t="str">
        <v>XS2515102023</v>
      </c>
      <c r="AS4269" t="str">
        <v>ZK7383068</v>
      </c>
      <c r="AT4269" t="str">
        <v>BNP 6.18 06/29/26</v>
      </c>
      <c r="AU4269" s="1">
        <v>46202</v>
      </c>
      <c r="AV4269">
        <v>1000000</v>
      </c>
      <c r="LE4269" s="1"/>
    </row>
    <row r="4270" spans="43:317" x14ac:dyDescent="0.25">
      <c r="AQ4270" t="str">
        <v>ZK738382 Corp</v>
      </c>
      <c r="AR4270" t="str">
        <v>XS2515077167</v>
      </c>
      <c r="AS4270" t="str">
        <v>ZK7383829</v>
      </c>
      <c r="AT4270" t="str">
        <v>BNP Float 07/05/28</v>
      </c>
      <c r="AU4270" s="1">
        <v>46939</v>
      </c>
      <c r="AV4270">
        <v>500000</v>
      </c>
      <c r="LE4270" s="1"/>
    </row>
    <row r="4271" spans="43:317" x14ac:dyDescent="0.25">
      <c r="AQ4271" t="str">
        <v>ZK751121 Corp</v>
      </c>
      <c r="AR4271" t="str">
        <v>FR001400I632</v>
      </c>
      <c r="AS4271" t="str">
        <v>ZK7511213</v>
      </c>
      <c r="AT4271" t="str">
        <v>BNP 5.6 07/05/28</v>
      </c>
      <c r="AU4271" s="1">
        <v>46939</v>
      </c>
      <c r="AV4271">
        <v>2050000</v>
      </c>
      <c r="LE4271" s="1"/>
    </row>
    <row r="4272" spans="43:317" x14ac:dyDescent="0.25">
      <c r="AQ4272" t="str">
        <v>ZK751556 Corp</v>
      </c>
      <c r="AR4272" t="str">
        <v>XS2515143480</v>
      </c>
      <c r="AS4272" t="str">
        <v>ZK7515560</v>
      </c>
      <c r="AT4272" t="str">
        <v>BNP 15.4 07/05/28</v>
      </c>
      <c r="AU4272" s="1">
        <v>46939</v>
      </c>
      <c r="AV4272">
        <v>315000</v>
      </c>
      <c r="LE4272" s="1"/>
    </row>
    <row r="4273" spans="43:317" x14ac:dyDescent="0.25">
      <c r="AQ4273" t="str">
        <v>ZK762508 Corp</v>
      </c>
      <c r="AR4273" t="str">
        <v>XS2515128176</v>
      </c>
      <c r="AS4273" t="str">
        <v>ZK7625088</v>
      </c>
      <c r="AT4273" t="str">
        <v>BNP 19.67 07/06/26</v>
      </c>
      <c r="AU4273" s="1">
        <v>46209</v>
      </c>
      <c r="AV4273">
        <v>1400000</v>
      </c>
      <c r="LE4273" s="1"/>
    </row>
    <row r="4274" spans="43:317" x14ac:dyDescent="0.25">
      <c r="AQ4274" t="str">
        <v>ZK770102 Corp</v>
      </c>
      <c r="AR4274" t="str">
        <v>XS2515093362</v>
      </c>
      <c r="AS4274" t="str">
        <v>ZK7701020</v>
      </c>
      <c r="AT4274" t="str">
        <v>BNP 8.7 01/07/27</v>
      </c>
      <c r="AU4274" s="1">
        <v>46394</v>
      </c>
      <c r="AV4274">
        <v>870000</v>
      </c>
      <c r="LE4274" s="1"/>
    </row>
    <row r="4275" spans="43:317" x14ac:dyDescent="0.25">
      <c r="AQ4275" t="str">
        <v>ZK770472 Corp</v>
      </c>
      <c r="AR4275" t="str">
        <v>XS2515144884</v>
      </c>
      <c r="AS4275" t="str">
        <v>ZK7704727</v>
      </c>
      <c r="AT4275" t="str">
        <v>BNP 6 ½ 01/08/29</v>
      </c>
      <c r="AU4275" s="1">
        <v>47126</v>
      </c>
      <c r="AV4275">
        <v>315000</v>
      </c>
      <c r="LE4275" s="1"/>
    </row>
    <row r="4276" spans="43:317" x14ac:dyDescent="0.25">
      <c r="AQ4276" t="str">
        <v>ZK776999 Corp</v>
      </c>
      <c r="AR4276" t="str">
        <v>XS2515145261</v>
      </c>
      <c r="AS4276" t="str">
        <v>ZK7769993</v>
      </c>
      <c r="AT4276" t="str">
        <v>BNP 15.8 07/05/28</v>
      </c>
      <c r="AU4276" s="1">
        <v>46939</v>
      </c>
      <c r="AV4276">
        <v>415000</v>
      </c>
      <c r="LE4276" s="1"/>
    </row>
    <row r="4277" spans="43:317" x14ac:dyDescent="0.25">
      <c r="AQ4277" t="str">
        <v>ZK777011 Corp</v>
      </c>
      <c r="AR4277" t="str">
        <v>XS2515145006</v>
      </c>
      <c r="AS4277" t="str">
        <v>ZK7770116</v>
      </c>
      <c r="AT4277" t="str">
        <v>BNP 7.35 01/08/29</v>
      </c>
      <c r="AU4277" s="1">
        <v>47126</v>
      </c>
      <c r="AV4277">
        <v>315000</v>
      </c>
      <c r="LE4277" s="1"/>
    </row>
    <row r="4278" spans="43:317" x14ac:dyDescent="0.25">
      <c r="AQ4278" t="str">
        <v>ZK780015 Corp</v>
      </c>
      <c r="AR4278" t="str">
        <v>XS2509417577</v>
      </c>
      <c r="AS4278" t="str">
        <v>ZK7800152</v>
      </c>
      <c r="AT4278" t="str">
        <v>BNP Float 05/18/26</v>
      </c>
      <c r="AU4278" s="1">
        <v>46160</v>
      </c>
      <c r="AV4278">
        <v>1200000</v>
      </c>
      <c r="LE4278" s="1"/>
    </row>
    <row r="4279" spans="43:317" x14ac:dyDescent="0.25">
      <c r="AQ4279" t="str">
        <v>ZK780658 Corp</v>
      </c>
      <c r="AR4279" t="str">
        <v>XS2515157274</v>
      </c>
      <c r="AS4279" t="str">
        <v>ZK7806589</v>
      </c>
      <c r="AT4279" t="str">
        <v>BNP Float 07/04/28</v>
      </c>
      <c r="AU4279" s="1">
        <v>46938</v>
      </c>
      <c r="AV4279">
        <v>15000000</v>
      </c>
      <c r="LE4279" s="1"/>
    </row>
    <row r="4280" spans="43:317" x14ac:dyDescent="0.25">
      <c r="AQ4280" t="str">
        <v>ZK801576 Corp</v>
      </c>
      <c r="AR4280" t="str">
        <v>XS2509400763</v>
      </c>
      <c r="AS4280" t="str">
        <v>ZK8015768</v>
      </c>
      <c r="AT4280" t="str">
        <v>BNP 5 ½ 07/05/28</v>
      </c>
      <c r="AU4280" s="1">
        <v>46939</v>
      </c>
      <c r="AV4280">
        <v>600000</v>
      </c>
      <c r="LE4280" s="1"/>
    </row>
    <row r="4281" spans="43:317" x14ac:dyDescent="0.25">
      <c r="AQ4281" t="str">
        <v>ZK816018 Corp</v>
      </c>
      <c r="AR4281" t="str">
        <v>XS2515869852</v>
      </c>
      <c r="AS4281" t="str">
        <v>ZK8160184</v>
      </c>
      <c r="AT4281" t="str">
        <v>BNP Float 07/05/28</v>
      </c>
      <c r="AU4281" s="1">
        <v>46939</v>
      </c>
      <c r="AV4281">
        <v>1750000</v>
      </c>
      <c r="LE4281" s="1"/>
    </row>
    <row r="4282" spans="43:317" x14ac:dyDescent="0.25">
      <c r="AQ4282" t="str">
        <v>ZK823293 Corp</v>
      </c>
      <c r="AR4282" t="str">
        <v>XS2515893563</v>
      </c>
      <c r="AS4282" t="str">
        <v>ZK8232934</v>
      </c>
      <c r="AT4282" t="str">
        <v>BNP Float 07/05/28</v>
      </c>
      <c r="AU4282" s="1">
        <v>46939</v>
      </c>
      <c r="AV4282">
        <v>2150000</v>
      </c>
      <c r="LE4282" s="1"/>
    </row>
    <row r="4283" spans="43:317" x14ac:dyDescent="0.25">
      <c r="AQ4283" t="str">
        <v>ZK829491 Corp</v>
      </c>
      <c r="AR4283" t="str">
        <v>XS2471584214</v>
      </c>
      <c r="AS4283" t="str">
        <v>ZK8294918</v>
      </c>
      <c r="AT4283" t="str">
        <v>BNP 0 05/30/28</v>
      </c>
      <c r="AU4283" s="1">
        <v>46903</v>
      </c>
      <c r="AV4283">
        <v>5500000</v>
      </c>
      <c r="LE4283" s="1"/>
    </row>
    <row r="4284" spans="43:317" x14ac:dyDescent="0.25">
      <c r="AQ4284" t="str">
        <v>ZK832578 Corp</v>
      </c>
      <c r="AR4284" t="str">
        <v>XS2515907454</v>
      </c>
      <c r="AS4284" t="str">
        <v>ZK8325787</v>
      </c>
      <c r="AT4284" t="str">
        <v>BNP 5.48 06/07/28</v>
      </c>
      <c r="AU4284" s="1">
        <v>46911</v>
      </c>
      <c r="AV4284">
        <v>3000000</v>
      </c>
      <c r="LE4284" s="1"/>
    </row>
    <row r="4285" spans="43:317" x14ac:dyDescent="0.25">
      <c r="AQ4285" t="str">
        <v>ZK836136 Corp</v>
      </c>
      <c r="AR4285" t="str">
        <v>XS2516242919</v>
      </c>
      <c r="AS4285" t="str">
        <v>ZK8361360</v>
      </c>
      <c r="AT4285" t="str">
        <v>BNP 5.87 07/05/28</v>
      </c>
      <c r="AU4285" s="1">
        <v>46939</v>
      </c>
      <c r="AV4285">
        <v>800000</v>
      </c>
      <c r="LE4285" s="1"/>
    </row>
    <row r="4286" spans="43:317" x14ac:dyDescent="0.25">
      <c r="AQ4286" t="str">
        <v>ZK865287 Corp</v>
      </c>
      <c r="AR4286" t="str">
        <v>XS2517531567</v>
      </c>
      <c r="AS4286" t="str">
        <v>ZK8652875</v>
      </c>
      <c r="AT4286" t="str">
        <v>BNP 5.09 07/06/26</v>
      </c>
      <c r="AU4286" s="1">
        <v>46209</v>
      </c>
      <c r="AV4286">
        <v>1500000</v>
      </c>
      <c r="LE4286" s="1"/>
    </row>
    <row r="4287" spans="43:317" x14ac:dyDescent="0.25">
      <c r="AQ4287" t="str">
        <v>ZK866053 Corp</v>
      </c>
      <c r="AR4287" t="str">
        <v>XS2517522657</v>
      </c>
      <c r="AS4287" t="str">
        <v>ZK8660530</v>
      </c>
      <c r="AT4287" t="str">
        <v>BNP 7 06/30/26</v>
      </c>
      <c r="AU4287" s="1">
        <v>46203</v>
      </c>
      <c r="AV4287">
        <v>1120000</v>
      </c>
      <c r="LE4287" s="1"/>
    </row>
    <row r="4288" spans="43:317" x14ac:dyDescent="0.25">
      <c r="AQ4288" t="str">
        <v>ZK873492 Corp</v>
      </c>
      <c r="AR4288" t="str">
        <v>XS2517540048</v>
      </c>
      <c r="AS4288" t="str">
        <v>ZK8734921</v>
      </c>
      <c r="AT4288" t="str">
        <v>BNP 5.45 07/05/28</v>
      </c>
      <c r="AU4288" s="1">
        <v>46939</v>
      </c>
      <c r="AV4288">
        <v>800000</v>
      </c>
      <c r="LE4288" s="1"/>
    </row>
    <row r="4289" spans="43:317" x14ac:dyDescent="0.25">
      <c r="AQ4289" t="str">
        <v>ZK873502 Corp</v>
      </c>
      <c r="AR4289" t="str">
        <v>XS2517540394</v>
      </c>
      <c r="AS4289" t="str">
        <v>ZK8735027</v>
      </c>
      <c r="AT4289" t="str">
        <v>BNP 5.6 07/05/28</v>
      </c>
      <c r="AU4289" s="1">
        <v>46939</v>
      </c>
      <c r="AV4289">
        <v>900000</v>
      </c>
      <c r="LE4289" s="1"/>
    </row>
    <row r="4290" spans="43:317" x14ac:dyDescent="0.25">
      <c r="AQ4290" t="str">
        <v>ZK873714 Corp</v>
      </c>
      <c r="AR4290" t="str">
        <v>XS2517540121</v>
      </c>
      <c r="AS4290" t="str">
        <v>ZK8737148</v>
      </c>
      <c r="AT4290" t="str">
        <v>BNP 5.8 07/05/28</v>
      </c>
      <c r="AU4290" s="1">
        <v>46939</v>
      </c>
      <c r="AV4290">
        <v>1000000</v>
      </c>
      <c r="LE4290" s="1"/>
    </row>
    <row r="4291" spans="43:317" x14ac:dyDescent="0.25">
      <c r="AQ4291" t="str">
        <v>ZK874617 Corp</v>
      </c>
      <c r="AR4291" t="str">
        <v>XS2517528183</v>
      </c>
      <c r="AS4291" t="str">
        <v>ZK8746172</v>
      </c>
      <c r="AT4291" t="str">
        <v>BNP 5.44 07/05/28</v>
      </c>
      <c r="AU4291" s="1">
        <v>46939</v>
      </c>
      <c r="AV4291">
        <v>4000000</v>
      </c>
      <c r="LE4291" s="1"/>
    </row>
    <row r="4292" spans="43:317" x14ac:dyDescent="0.25">
      <c r="AQ4292" t="str">
        <v>ZK874863 Corp</v>
      </c>
      <c r="AR4292" t="str">
        <v>FR001400IGW3</v>
      </c>
      <c r="AS4292" t="str">
        <v>ZK8748632</v>
      </c>
      <c r="AT4292" t="str">
        <v>BNP 0 07/05/28</v>
      </c>
      <c r="AU4292" s="1">
        <v>46939</v>
      </c>
      <c r="AV4292">
        <v>800000</v>
      </c>
      <c r="LE4292" s="1"/>
    </row>
    <row r="4293" spans="43:317" x14ac:dyDescent="0.25">
      <c r="AQ4293" t="str">
        <v>ZK879492 Corp</v>
      </c>
      <c r="AR4293" t="str">
        <v>XS2517528340</v>
      </c>
      <c r="AS4293" t="str">
        <v>ZK8794925</v>
      </c>
      <c r="AT4293" t="str">
        <v>BNP 5.68 07/06/26</v>
      </c>
      <c r="AU4293" s="1">
        <v>46209</v>
      </c>
      <c r="AV4293">
        <v>1350000</v>
      </c>
      <c r="LE4293" s="1"/>
    </row>
    <row r="4294" spans="43:317" x14ac:dyDescent="0.25">
      <c r="AQ4294" t="str">
        <v>ZK880990 Corp</v>
      </c>
      <c r="AR4294" t="str">
        <v>XS2517523382</v>
      </c>
      <c r="AS4294" t="str">
        <v>ZK8809905</v>
      </c>
      <c r="AT4294" t="str">
        <v>BNP 12 ¼ 07/06/26</v>
      </c>
      <c r="AU4294" s="1">
        <v>46209</v>
      </c>
      <c r="AV4294">
        <v>600000</v>
      </c>
      <c r="LE4294" s="1"/>
    </row>
    <row r="4295" spans="43:317" x14ac:dyDescent="0.25">
      <c r="AQ4295" t="str">
        <v>ZK888461 Corp</v>
      </c>
      <c r="AR4295" t="str">
        <v>XS2506535579</v>
      </c>
      <c r="AS4295" t="str">
        <v>ZK8884619</v>
      </c>
      <c r="AT4295" t="str">
        <v>BNP 5.55 07/05/28</v>
      </c>
      <c r="AU4295" s="1">
        <v>46939</v>
      </c>
      <c r="AV4295">
        <v>800000</v>
      </c>
      <c r="LE4295" s="1"/>
    </row>
    <row r="4296" spans="43:317" x14ac:dyDescent="0.25">
      <c r="AQ4296" t="str">
        <v>ZK892692 Corp</v>
      </c>
      <c r="AR4296" t="str">
        <v>XS2516195653</v>
      </c>
      <c r="AS4296" t="str">
        <v>ZK8926923</v>
      </c>
      <c r="AT4296" t="str">
        <v>BNP 10.35 07/06/26</v>
      </c>
      <c r="AU4296" s="1">
        <v>46209</v>
      </c>
      <c r="AV4296">
        <v>3200000</v>
      </c>
      <c r="LE4296" s="1"/>
    </row>
    <row r="4297" spans="43:317" x14ac:dyDescent="0.25">
      <c r="AQ4297" t="str">
        <v>ZK893091 Corp</v>
      </c>
      <c r="AR4297" t="str">
        <v>XS2506535652</v>
      </c>
      <c r="AS4297" t="str">
        <v>ZK8930917</v>
      </c>
      <c r="AT4297" t="str">
        <v>BNP 5.65 07/05/28</v>
      </c>
      <c r="AU4297" s="1">
        <v>46939</v>
      </c>
      <c r="AV4297">
        <v>900000</v>
      </c>
      <c r="LE4297" s="1"/>
    </row>
    <row r="4298" spans="43:317" x14ac:dyDescent="0.25">
      <c r="AQ4298" t="str">
        <v>ZK893492 Corp</v>
      </c>
      <c r="AR4298" t="str">
        <v>XS2516238487</v>
      </c>
      <c r="AS4298" t="str">
        <v>ZK8934927</v>
      </c>
      <c r="AT4298" t="str">
        <v>BNP 7.8 07/05/30</v>
      </c>
      <c r="AU4298" s="1">
        <v>47669</v>
      </c>
      <c r="AV4298">
        <v>600000</v>
      </c>
      <c r="LE4298" s="1"/>
    </row>
    <row r="4299" spans="43:317" x14ac:dyDescent="0.25">
      <c r="AQ4299" t="str">
        <v>ZK894087 Corp</v>
      </c>
      <c r="AR4299" t="str">
        <v>XS2511018173</v>
      </c>
      <c r="AS4299" t="str">
        <v>ZK8940874</v>
      </c>
      <c r="AT4299" t="str">
        <v>BNP Float 06/23/28</v>
      </c>
      <c r="AU4299" s="1">
        <v>46927</v>
      </c>
      <c r="AV4299">
        <v>10000000</v>
      </c>
      <c r="LE4299" s="1"/>
    </row>
    <row r="4300" spans="43:317" x14ac:dyDescent="0.25">
      <c r="AQ4300" t="str">
        <v>ZK918238 Corp</v>
      </c>
      <c r="AR4300" t="str">
        <v>XS2515929698</v>
      </c>
      <c r="AS4300" t="str">
        <v>ZK9182385</v>
      </c>
      <c r="AT4300" t="str">
        <v>BNP 0 07/05/30</v>
      </c>
      <c r="AU4300" s="1">
        <v>47669</v>
      </c>
      <c r="AV4300">
        <v>1000000</v>
      </c>
      <c r="LE4300" s="1"/>
    </row>
    <row r="4301" spans="43:317" x14ac:dyDescent="0.25">
      <c r="AQ4301" t="str">
        <v>ZK920824 Corp</v>
      </c>
      <c r="AR4301" t="str">
        <v>XS2506583975</v>
      </c>
      <c r="AS4301" t="str">
        <v>ZK9208248</v>
      </c>
      <c r="AT4301" t="str">
        <v>BNP Float 07/05/28</v>
      </c>
      <c r="AU4301" s="1">
        <v>46939</v>
      </c>
      <c r="AV4301">
        <v>400000</v>
      </c>
      <c r="LE4301" s="1"/>
    </row>
    <row r="4302" spans="43:317" x14ac:dyDescent="0.25">
      <c r="AQ4302" t="str">
        <v>ZK923313 Corp</v>
      </c>
      <c r="AR4302" t="str">
        <v>XS2518266171</v>
      </c>
      <c r="AS4302" t="str">
        <v>ZK9233139</v>
      </c>
      <c r="AT4302" t="str">
        <v>BNP 8.2 07/05/28</v>
      </c>
      <c r="AU4302" s="1">
        <v>46939</v>
      </c>
      <c r="AV4302">
        <v>2000000</v>
      </c>
      <c r="LE4302" s="1"/>
    </row>
    <row r="4303" spans="43:317" x14ac:dyDescent="0.25">
      <c r="AQ4303" t="str">
        <v>ZK946228 Corp</v>
      </c>
      <c r="AR4303" t="str">
        <v>XS2518267062</v>
      </c>
      <c r="AS4303" t="str">
        <v>ZK9462282</v>
      </c>
      <c r="AT4303" t="str">
        <v>BNP 6.9 07/05/28</v>
      </c>
      <c r="AU4303" s="1">
        <v>46939</v>
      </c>
      <c r="AV4303">
        <v>1000000</v>
      </c>
      <c r="LE4303" s="1"/>
    </row>
    <row r="4304" spans="43:317" x14ac:dyDescent="0.25">
      <c r="AQ4304" t="str">
        <v>ZK947271 Corp</v>
      </c>
      <c r="AR4304" t="str">
        <v>XS2518281485</v>
      </c>
      <c r="AS4304" t="str">
        <v>ZK9472711</v>
      </c>
      <c r="AT4304" t="str">
        <v>BNP 10 ½ 07/05/28</v>
      </c>
      <c r="AU4304" s="1">
        <v>46939</v>
      </c>
      <c r="AV4304">
        <v>250000</v>
      </c>
      <c r="LE4304" s="1"/>
    </row>
    <row r="4305" spans="43:317" x14ac:dyDescent="0.25">
      <c r="AQ4305" t="str">
        <v>ZK947429 Corp</v>
      </c>
      <c r="AR4305" t="str">
        <v>XS2518245258</v>
      </c>
      <c r="AS4305" t="str">
        <v>ZK9474295</v>
      </c>
      <c r="AT4305" t="str">
        <v>BNP 6.3 06/29/26</v>
      </c>
      <c r="AU4305" s="1">
        <v>46202</v>
      </c>
      <c r="AV4305">
        <v>1000000</v>
      </c>
      <c r="LE4305" s="1"/>
    </row>
    <row r="4306" spans="43:317" x14ac:dyDescent="0.25">
      <c r="AQ4306" t="str">
        <v>ZK979951 Corp</v>
      </c>
      <c r="AR4306" t="str">
        <v>XS2519464346</v>
      </c>
      <c r="AS4306" t="str">
        <v>ZK9799519</v>
      </c>
      <c r="AT4306" t="str">
        <v>BNP 7.21 06/27/28</v>
      </c>
      <c r="AU4306" s="1">
        <v>46931</v>
      </c>
      <c r="AV4306">
        <v>1500000</v>
      </c>
      <c r="LE4306" s="1"/>
    </row>
    <row r="4307" spans="43:317" x14ac:dyDescent="0.25">
      <c r="AQ4307" t="str">
        <v>ZK980122 Corp</v>
      </c>
      <c r="AR4307" t="str">
        <v>XS2519466556</v>
      </c>
      <c r="AS4307" t="str">
        <v>ZK9801224</v>
      </c>
      <c r="AT4307" t="str">
        <v>BNP 7 06/27/28</v>
      </c>
      <c r="AU4307" s="1">
        <v>46931</v>
      </c>
      <c r="AV4307">
        <v>1000000</v>
      </c>
      <c r="LE4307" s="1"/>
    </row>
    <row r="4308" spans="43:317" x14ac:dyDescent="0.25">
      <c r="AQ4308" t="str">
        <v>ZK981381 Corp</v>
      </c>
      <c r="AR4308" t="str">
        <v>XS2519482165</v>
      </c>
      <c r="AS4308" t="str">
        <v>ZK9813815</v>
      </c>
      <c r="AT4308" t="str">
        <v>BNP 5.85 07/05/28</v>
      </c>
      <c r="AU4308" s="1">
        <v>46939</v>
      </c>
      <c r="AV4308">
        <v>5000000</v>
      </c>
      <c r="LE4308" s="1"/>
    </row>
    <row r="4309" spans="43:317" x14ac:dyDescent="0.25">
      <c r="AQ4309" t="str">
        <v>ZK981567 Corp</v>
      </c>
      <c r="AR4309" t="str">
        <v>XS2519484377</v>
      </c>
      <c r="AS4309" t="str">
        <v>ZK9815679</v>
      </c>
      <c r="AT4309" t="str">
        <v>BNP 0 07/05/28</v>
      </c>
      <c r="AU4309" s="1">
        <v>46939</v>
      </c>
      <c r="AV4309">
        <v>735000</v>
      </c>
      <c r="LE4309" s="1"/>
    </row>
    <row r="4310" spans="43:317" x14ac:dyDescent="0.25">
      <c r="AQ4310" t="str">
        <v>ZK981584 Corp</v>
      </c>
      <c r="AR4310" t="str">
        <v>XS2519467794</v>
      </c>
      <c r="AS4310" t="str">
        <v>ZK9815844</v>
      </c>
      <c r="AT4310" t="str">
        <v>BNP 6 07/05/28</v>
      </c>
      <c r="AU4310" s="1">
        <v>46939</v>
      </c>
      <c r="AV4310">
        <v>5000000</v>
      </c>
      <c r="LE4310" s="1"/>
    </row>
    <row r="4311" spans="43:317" x14ac:dyDescent="0.25">
      <c r="AQ4311" t="str">
        <v>ZK982059 Corp</v>
      </c>
      <c r="AR4311" t="str">
        <v>XS2519482751</v>
      </c>
      <c r="AS4311" t="str">
        <v>ZK9820596</v>
      </c>
      <c r="AT4311" t="str">
        <v>BNP 5.7 07/05/28</v>
      </c>
      <c r="AU4311" s="1">
        <v>46939</v>
      </c>
      <c r="AV4311">
        <v>550000</v>
      </c>
      <c r="LE4311" s="1"/>
    </row>
    <row r="4312" spans="43:317" x14ac:dyDescent="0.25">
      <c r="AQ4312" t="str">
        <v>ZK982730 Corp</v>
      </c>
      <c r="AR4312" t="str">
        <v>XS2519482322</v>
      </c>
      <c r="AS4312" t="str">
        <v>ZK9827302</v>
      </c>
      <c r="AT4312" t="str">
        <v>BNP 6 ¾ 07/05/28</v>
      </c>
      <c r="AU4312" s="1">
        <v>46939</v>
      </c>
      <c r="AV4312">
        <v>5000000</v>
      </c>
      <c r="LE4312" s="1"/>
    </row>
    <row r="4313" spans="43:317" x14ac:dyDescent="0.25">
      <c r="AQ4313" t="str">
        <v>ZK982759 Corp</v>
      </c>
      <c r="AR4313" t="str">
        <v>XS2519481944</v>
      </c>
      <c r="AS4313" t="str">
        <v>ZK9827591</v>
      </c>
      <c r="AT4313" t="str">
        <v>BNP 7.8 07/05/28</v>
      </c>
      <c r="AU4313" s="1">
        <v>46939</v>
      </c>
      <c r="AV4313">
        <v>5000000</v>
      </c>
      <c r="LE4313" s="1"/>
    </row>
    <row r="4314" spans="43:317" x14ac:dyDescent="0.25">
      <c r="AQ4314" t="str">
        <v>ZK986681 Corp</v>
      </c>
      <c r="AR4314" t="str">
        <v>XS2275922149</v>
      </c>
      <c r="AS4314" t="str">
        <v>ZK9866813</v>
      </c>
      <c r="AT4314" t="str">
        <v>BNP Float 05/26/28</v>
      </c>
      <c r="AU4314" s="1">
        <v>46899</v>
      </c>
      <c r="AV4314">
        <v>15000000</v>
      </c>
      <c r="LE4314" s="1"/>
    </row>
    <row r="4315" spans="43:317" x14ac:dyDescent="0.25">
      <c r="AQ4315" t="str">
        <v>ZK989670 Corp</v>
      </c>
      <c r="AR4315" t="str">
        <v>XS2519477249</v>
      </c>
      <c r="AS4315" t="str">
        <v>ZK9896703</v>
      </c>
      <c r="AT4315" t="str">
        <v>BNP 5.4 07/06/26</v>
      </c>
      <c r="AU4315" s="1">
        <v>46209</v>
      </c>
      <c r="AV4315">
        <v>290000</v>
      </c>
      <c r="LE4315" s="1"/>
    </row>
    <row r="4316" spans="43:317" x14ac:dyDescent="0.25">
      <c r="AQ4316" t="str">
        <v>ZK990017 Corp</v>
      </c>
      <c r="AR4316" t="str">
        <v>XS2519491588</v>
      </c>
      <c r="AS4316" t="str">
        <v>ZK9900174</v>
      </c>
      <c r="AT4316" t="str">
        <v>BNP 8.7 07/05/28</v>
      </c>
      <c r="AU4316" s="1">
        <v>46939</v>
      </c>
      <c r="AV4316">
        <v>1000000</v>
      </c>
      <c r="LE4316" s="1"/>
    </row>
    <row r="4317" spans="43:317" x14ac:dyDescent="0.25">
      <c r="AQ4317" t="str">
        <v>ZK992547 Corp</v>
      </c>
      <c r="AR4317" t="str">
        <v>XS2511020823</v>
      </c>
      <c r="AS4317" t="str">
        <v>ZK9925478</v>
      </c>
      <c r="AT4317" t="str">
        <v>BNP 7.2 06/22/28</v>
      </c>
      <c r="AU4317" s="1">
        <v>46926</v>
      </c>
      <c r="AV4317">
        <v>10000000</v>
      </c>
      <c r="LE4317" s="1"/>
    </row>
    <row r="4318" spans="43:317" x14ac:dyDescent="0.25">
      <c r="AQ4318" t="str">
        <v>ZK994948 Corp</v>
      </c>
      <c r="AR4318" t="str">
        <v>XS2519463298</v>
      </c>
      <c r="AS4318" t="str">
        <v>ZK9949486</v>
      </c>
      <c r="AT4318" t="str">
        <v>BNP Float 06/23/28</v>
      </c>
      <c r="AU4318" s="1">
        <v>46927</v>
      </c>
      <c r="AV4318">
        <v>5000000</v>
      </c>
      <c r="LE4318" s="1"/>
    </row>
    <row r="4319" spans="43:317" x14ac:dyDescent="0.25">
      <c r="AQ4319" t="str">
        <v>ZK995578 Corp</v>
      </c>
      <c r="AR4319" t="str">
        <v>XS2518265793</v>
      </c>
      <c r="AS4319" t="str">
        <v>ZK9955780</v>
      </c>
      <c r="AT4319" t="str">
        <v>BNP Float 06/23/28</v>
      </c>
      <c r="AU4319" s="1">
        <v>46927</v>
      </c>
      <c r="AV4319">
        <v>11800000</v>
      </c>
      <c r="LE4319" s="1"/>
    </row>
    <row r="4320" spans="43:317" x14ac:dyDescent="0.25">
      <c r="AQ4320" t="str">
        <v>ZL004497 Corp</v>
      </c>
      <c r="AR4320" t="str">
        <v>XS2469657576</v>
      </c>
      <c r="AS4320" t="str">
        <v>ZL0044970</v>
      </c>
      <c r="AT4320" t="str">
        <v>BNP 6.1 01/08/26</v>
      </c>
      <c r="AU4320" s="1">
        <v>46030</v>
      </c>
      <c r="AV4320">
        <v>200000</v>
      </c>
      <c r="LE4320" s="1"/>
    </row>
    <row r="4321" spans="43:317" x14ac:dyDescent="0.25">
      <c r="AQ4321" t="str">
        <v>ZL004770 Corp</v>
      </c>
      <c r="AR4321" t="str">
        <v>XS2469643519</v>
      </c>
      <c r="AS4321" t="str">
        <v>ZL0047700</v>
      </c>
      <c r="AT4321" t="str">
        <v>BNP 6 01/08/26</v>
      </c>
      <c r="AU4321" s="1">
        <v>46030</v>
      </c>
      <c r="AV4321">
        <v>1000000</v>
      </c>
      <c r="LE4321" s="1"/>
    </row>
    <row r="4322" spans="43:317" x14ac:dyDescent="0.25">
      <c r="AQ4322" t="str">
        <v>ZL010722 Corp</v>
      </c>
      <c r="AR4322" t="str">
        <v>XS2469640176</v>
      </c>
      <c r="AS4322" t="str">
        <v>ZL0107223</v>
      </c>
      <c r="AT4322" t="str">
        <v>BNP 0 01/06/28</v>
      </c>
      <c r="AU4322" s="1">
        <v>46758</v>
      </c>
      <c r="AV4322">
        <v>1000000</v>
      </c>
      <c r="LE4322" s="1"/>
    </row>
    <row r="4323" spans="43:317" x14ac:dyDescent="0.25">
      <c r="AQ4323" t="str">
        <v>ZL011986 Corp</v>
      </c>
      <c r="AR4323" t="str">
        <v>XS2414018809</v>
      </c>
      <c r="AS4323" t="str">
        <v>ZL0119863</v>
      </c>
      <c r="AT4323" t="str">
        <v>BNP Float 02/01/26</v>
      </c>
      <c r="AU4323" s="1">
        <v>46054</v>
      </c>
      <c r="AV4323">
        <v>1500000</v>
      </c>
      <c r="LE4323" s="1"/>
    </row>
    <row r="4324" spans="43:317" x14ac:dyDescent="0.25">
      <c r="AQ4324" t="str">
        <v>ZL021553 Corp</v>
      </c>
      <c r="AR4324" t="str">
        <v>XS2473131840</v>
      </c>
      <c r="AS4324" t="str">
        <v>ZL0215539</v>
      </c>
      <c r="AT4324" t="str">
        <v>BNP 0 01/06/28</v>
      </c>
      <c r="AU4324" s="1">
        <v>46758</v>
      </c>
      <c r="AV4324">
        <v>1287000</v>
      </c>
      <c r="LE4324" s="1"/>
    </row>
    <row r="4325" spans="43:317" x14ac:dyDescent="0.25">
      <c r="AQ4325" t="str">
        <v>ZL021562 Corp</v>
      </c>
      <c r="AR4325" t="str">
        <v>XS2469644087</v>
      </c>
      <c r="AS4325" t="str">
        <v>ZL0215620</v>
      </c>
      <c r="AT4325" t="str">
        <v>BNP 9.4 01/06/28</v>
      </c>
      <c r="AU4325" s="1">
        <v>46758</v>
      </c>
      <c r="AV4325">
        <v>1000000</v>
      </c>
      <c r="LE4325" s="1"/>
    </row>
    <row r="4326" spans="43:317" x14ac:dyDescent="0.25">
      <c r="AQ4326" t="str">
        <v>ZL021599 Corp</v>
      </c>
      <c r="AR4326" t="str">
        <v>XS2469644160</v>
      </c>
      <c r="AS4326" t="str">
        <v>ZL0215992</v>
      </c>
      <c r="AT4326" t="str">
        <v>BNP 6.85 01/06/28</v>
      </c>
      <c r="AU4326" s="1">
        <v>46758</v>
      </c>
      <c r="AV4326">
        <v>1000000</v>
      </c>
      <c r="LE4326" s="1"/>
    </row>
    <row r="4327" spans="43:317" x14ac:dyDescent="0.25">
      <c r="AQ4327" t="str">
        <v>ZL021600 Corp</v>
      </c>
      <c r="AR4327" t="str">
        <v>XS2469643949</v>
      </c>
      <c r="AS4327" t="str">
        <v>ZL0216008</v>
      </c>
      <c r="AT4327" t="str">
        <v>BNP 6.15 01/06/28</v>
      </c>
      <c r="AU4327" s="1">
        <v>46758</v>
      </c>
      <c r="AV4327">
        <v>1000000</v>
      </c>
      <c r="LE4327" s="1"/>
    </row>
    <row r="4328" spans="43:317" x14ac:dyDescent="0.25">
      <c r="AQ4328" t="str">
        <v>ZL040486 Corp</v>
      </c>
      <c r="AR4328" t="str">
        <v>XS2465802606</v>
      </c>
      <c r="AS4328" t="str">
        <v>ZL0404869</v>
      </c>
      <c r="AT4328" t="str">
        <v>BNP Float 02/09/27</v>
      </c>
      <c r="AU4328" s="1">
        <v>46427</v>
      </c>
      <c r="AV4328">
        <v>500000</v>
      </c>
      <c r="LE4328" s="1"/>
    </row>
    <row r="4329" spans="43:317" x14ac:dyDescent="0.25">
      <c r="AQ4329" t="str">
        <v>ZL071467 Corp</v>
      </c>
      <c r="AR4329" t="str">
        <v>XS2375011959</v>
      </c>
      <c r="AS4329" t="str">
        <v>ZL0714671</v>
      </c>
      <c r="AT4329" t="str">
        <v>BNP Float 02/17/26</v>
      </c>
      <c r="AU4329" s="1">
        <v>46070</v>
      </c>
      <c r="AV4329">
        <v>500000</v>
      </c>
      <c r="LE4329" s="1"/>
    </row>
    <row r="4330" spans="43:317" x14ac:dyDescent="0.25">
      <c r="AQ4330" t="str">
        <v>ZL106261 Corp</v>
      </c>
      <c r="AR4330" t="str">
        <v>XS2458004525</v>
      </c>
      <c r="AS4330" t="str">
        <v>ZL1062617</v>
      </c>
      <c r="AT4330" t="str">
        <v>BNP 10.15 01/08/26</v>
      </c>
      <c r="AU4330" s="1">
        <v>46030</v>
      </c>
      <c r="AV4330">
        <v>250000</v>
      </c>
      <c r="LE4330" s="1"/>
    </row>
    <row r="4331" spans="43:317" x14ac:dyDescent="0.25">
      <c r="AQ4331" t="str">
        <v>ZL134130 Corp</v>
      </c>
      <c r="AR4331" t="str">
        <v>XS2469643782</v>
      </c>
      <c r="AS4331" t="str">
        <v>ZL1341300</v>
      </c>
      <c r="AT4331" t="str">
        <v>BNP 5 01/06/28</v>
      </c>
      <c r="AU4331" s="1">
        <v>46758</v>
      </c>
      <c r="AV4331">
        <v>1000000</v>
      </c>
      <c r="LE4331" s="1"/>
    </row>
    <row r="4332" spans="43:317" x14ac:dyDescent="0.25">
      <c r="AQ4332" t="str">
        <v>ZL135244 Corp</v>
      </c>
      <c r="AR4332" t="str">
        <v>XS2469643865</v>
      </c>
      <c r="AS4332" t="str">
        <v>ZL1352448</v>
      </c>
      <c r="AT4332" t="str">
        <v>BNP 5.1 01/06/28</v>
      </c>
      <c r="AU4332" s="1">
        <v>46758</v>
      </c>
      <c r="AV4332">
        <v>1000000</v>
      </c>
      <c r="LE4332" s="1"/>
    </row>
    <row r="4333" spans="43:317" x14ac:dyDescent="0.25">
      <c r="AQ4333" t="str">
        <v>ZL154688 Corp</v>
      </c>
      <c r="AR4333" t="str">
        <v>XS2444089580</v>
      </c>
      <c r="AS4333" t="str">
        <v>ZL1546882</v>
      </c>
      <c r="AT4333" t="str">
        <v>BNP 5.38 12/29/25</v>
      </c>
      <c r="AU4333" s="1">
        <v>46020</v>
      </c>
      <c r="AV4333">
        <v>2090000</v>
      </c>
      <c r="LE4333" s="1"/>
    </row>
    <row r="4334" spans="43:317" x14ac:dyDescent="0.25">
      <c r="AQ4334" t="str">
        <v>ZL155105 Corp</v>
      </c>
      <c r="AR4334" t="str">
        <v>XS2465039829</v>
      </c>
      <c r="AS4334" t="str">
        <v>ZL1551056</v>
      </c>
      <c r="AT4334" t="str">
        <v>BNP 4.7 01/08/26</v>
      </c>
      <c r="AU4334" s="1">
        <v>46030</v>
      </c>
      <c r="AV4334">
        <v>500000</v>
      </c>
      <c r="LE4334" s="1"/>
    </row>
    <row r="4335" spans="43:317" x14ac:dyDescent="0.25">
      <c r="AQ4335" t="str">
        <v>ZL161037 Corp</v>
      </c>
      <c r="AR4335" t="str">
        <v>XS2465038003</v>
      </c>
      <c r="AS4335" t="str">
        <v>ZL1610373</v>
      </c>
      <c r="AT4335" t="str">
        <v>BNP 5.1 01/08/26</v>
      </c>
      <c r="AU4335" s="1">
        <v>46030</v>
      </c>
      <c r="AV4335">
        <v>1000000</v>
      </c>
      <c r="LE4335" s="1"/>
    </row>
    <row r="4336" spans="43:317" x14ac:dyDescent="0.25">
      <c r="AQ4336" t="str">
        <v>ZL181633 Corp</v>
      </c>
      <c r="AR4336" t="str">
        <v>XS2469660950</v>
      </c>
      <c r="AS4336" t="str">
        <v>ZL1816335</v>
      </c>
      <c r="AT4336" t="str">
        <v>BNP 0 01/06/28</v>
      </c>
      <c r="AU4336" s="1">
        <v>46758</v>
      </c>
      <c r="AV4336">
        <v>1108000</v>
      </c>
      <c r="LE4336" s="1"/>
    </row>
    <row r="4337" spans="43:317" x14ac:dyDescent="0.25">
      <c r="AQ4337" t="str">
        <v>ZL184495 Corp</v>
      </c>
      <c r="AR4337" t="str">
        <v>XS2473161086</v>
      </c>
      <c r="AS4337" t="str">
        <v>ZL1844956</v>
      </c>
      <c r="AT4337" t="str">
        <v>BNP 5.2 01/02/26</v>
      </c>
      <c r="AU4337" s="1">
        <v>46024</v>
      </c>
      <c r="AV4337">
        <v>1600000</v>
      </c>
      <c r="LE4337" s="1"/>
    </row>
    <row r="4338" spans="43:317" x14ac:dyDescent="0.25">
      <c r="AQ4338" t="str">
        <v>ZL187715 Corp</v>
      </c>
      <c r="AR4338" t="str">
        <v>XS2479685476</v>
      </c>
      <c r="AS4338" t="str">
        <v>ZL1877154</v>
      </c>
      <c r="AT4338" t="str">
        <v>BNP 6.1 01/04/28</v>
      </c>
      <c r="AU4338" s="1">
        <v>46756</v>
      </c>
      <c r="AV4338">
        <v>2950000</v>
      </c>
      <c r="LE4338" s="1"/>
    </row>
    <row r="4339" spans="43:317" x14ac:dyDescent="0.25">
      <c r="AQ4339" t="str">
        <v>ZL237869 Corp</v>
      </c>
      <c r="AR4339" t="str">
        <v>XS2469250547</v>
      </c>
      <c r="AS4339" t="str">
        <v>ZL2378699</v>
      </c>
      <c r="AT4339" t="str">
        <v>BNP 5.05 01/08/26</v>
      </c>
      <c r="AU4339" s="1">
        <v>46030</v>
      </c>
      <c r="AV4339">
        <v>2000000</v>
      </c>
      <c r="LE4339" s="1"/>
    </row>
    <row r="4340" spans="43:317" x14ac:dyDescent="0.25">
      <c r="AQ4340" t="str">
        <v>ZL243325 Corp</v>
      </c>
      <c r="AR4340" t="str">
        <v>XS2479722188</v>
      </c>
      <c r="AS4340" t="str">
        <v>ZL2433254</v>
      </c>
      <c r="AT4340" t="str">
        <v>BNP 6 ¾ 01/06/28</v>
      </c>
      <c r="AU4340" s="1">
        <v>46758</v>
      </c>
      <c r="AV4340">
        <v>250000</v>
      </c>
      <c r="LE4340" s="1"/>
    </row>
    <row r="4341" spans="43:317" x14ac:dyDescent="0.25">
      <c r="AQ4341" t="str">
        <v>ZL265955 Corp</v>
      </c>
      <c r="AR4341" t="str">
        <v>XS2479720646</v>
      </c>
      <c r="AS4341" t="str">
        <v>ZL2659551</v>
      </c>
      <c r="AT4341" t="str">
        <v>BNP Float 01/08/26</v>
      </c>
      <c r="AU4341" s="1">
        <v>46030</v>
      </c>
      <c r="AV4341">
        <v>15000000</v>
      </c>
      <c r="LE4341" s="1"/>
    </row>
    <row r="4342" spans="43:317" x14ac:dyDescent="0.25">
      <c r="AQ4342" t="str">
        <v>ZL267081 Corp</v>
      </c>
      <c r="AR4342" t="str">
        <v>XS2469276690</v>
      </c>
      <c r="AS4342" t="str">
        <v>ZL2670814</v>
      </c>
      <c r="AT4342" t="str">
        <v>BNP Float 02/10/26</v>
      </c>
      <c r="AU4342" s="1">
        <v>46063</v>
      </c>
      <c r="AV4342">
        <v>11835000</v>
      </c>
      <c r="LE4342" s="1"/>
    </row>
    <row r="4343" spans="43:317" x14ac:dyDescent="0.25">
      <c r="AQ4343" t="str">
        <v>ZL268461 Corp</v>
      </c>
      <c r="AR4343" t="str">
        <v>XS2473163702</v>
      </c>
      <c r="AS4343" t="str">
        <v>ZL2684617</v>
      </c>
      <c r="AT4343" t="str">
        <v>BNP 5.15 01/06/28</v>
      </c>
      <c r="AU4343" s="1">
        <v>46758</v>
      </c>
      <c r="AV4343">
        <v>4250000</v>
      </c>
      <c r="LE4343" s="1"/>
    </row>
    <row r="4344" spans="43:317" x14ac:dyDescent="0.25">
      <c r="AQ4344" t="str">
        <v>ZL269416 Corp</v>
      </c>
      <c r="AR4344" t="str">
        <v>XS2479724044</v>
      </c>
      <c r="AS4344" t="str">
        <v>ZL2694160</v>
      </c>
      <c r="AT4344" t="str">
        <v>BNP 6.1 01/06/28</v>
      </c>
      <c r="AU4344" s="1">
        <v>46758</v>
      </c>
      <c r="AV4344">
        <v>900000</v>
      </c>
      <c r="LE4344" s="1"/>
    </row>
    <row r="4345" spans="43:317" x14ac:dyDescent="0.25">
      <c r="AQ4345" t="str">
        <v>ZL273330 Corp</v>
      </c>
      <c r="AR4345" t="str">
        <v>XS2458003980</v>
      </c>
      <c r="AS4345" t="str">
        <v>ZL2733307</v>
      </c>
      <c r="AT4345" t="str">
        <v>BNP Float 12/29/26</v>
      </c>
      <c r="AU4345" s="1">
        <v>46385</v>
      </c>
      <c r="AV4345">
        <v>35000000</v>
      </c>
      <c r="LE4345" s="1"/>
    </row>
    <row r="4346" spans="43:317" x14ac:dyDescent="0.25">
      <c r="AQ4346" t="str">
        <v>ZL295488 Corp</v>
      </c>
      <c r="AR4346" t="str">
        <v>XS2464635064</v>
      </c>
      <c r="AS4346" t="str">
        <v>ZL2954887</v>
      </c>
      <c r="AT4346" t="str">
        <v>BNP 7.85 01/06/28</v>
      </c>
      <c r="AU4346" s="1">
        <v>46758</v>
      </c>
      <c r="AV4346">
        <v>600000</v>
      </c>
      <c r="LE4346" s="1"/>
    </row>
    <row r="4347" spans="43:317" x14ac:dyDescent="0.25">
      <c r="AQ4347" t="str">
        <v>ZL295772 Corp</v>
      </c>
      <c r="AR4347" t="str">
        <v>XS2473126923</v>
      </c>
      <c r="AS4347" t="str">
        <v>ZL2957724</v>
      </c>
      <c r="AT4347" t="str">
        <v>BNP 6.38 01/06/28</v>
      </c>
      <c r="AU4347" s="1">
        <v>46758</v>
      </c>
      <c r="AV4347">
        <v>500000</v>
      </c>
      <c r="LE4347" s="1"/>
    </row>
    <row r="4348" spans="43:317" x14ac:dyDescent="0.25">
      <c r="AQ4348" t="str">
        <v>ZL314328 Corp</v>
      </c>
      <c r="AR4348" t="str">
        <v>XS2479724713</v>
      </c>
      <c r="AS4348" t="str">
        <v>ZL3143282</v>
      </c>
      <c r="AT4348" t="str">
        <v>BNP 6.0911 01/08/26</v>
      </c>
      <c r="AU4348" s="1">
        <v>46030</v>
      </c>
      <c r="AV4348">
        <v>90000000</v>
      </c>
      <c r="LE4348" s="1"/>
    </row>
    <row r="4349" spans="43:317" x14ac:dyDescent="0.25">
      <c r="AQ4349" t="str">
        <v>ZL319430 Corp</v>
      </c>
      <c r="AR4349" t="str">
        <v>XS2473146103</v>
      </c>
      <c r="AS4349" t="str">
        <v>ZL3194301</v>
      </c>
      <c r="AT4349" t="str">
        <v>BNP Float 02/22/26</v>
      </c>
      <c r="AU4349" s="1">
        <v>46075</v>
      </c>
      <c r="AV4349">
        <v>1000000</v>
      </c>
      <c r="LE4349" s="1"/>
    </row>
    <row r="4350" spans="43:317" x14ac:dyDescent="0.25">
      <c r="AQ4350" t="str">
        <v>ZL328184 Corp</v>
      </c>
      <c r="AR4350" t="str">
        <v>XS2484652040</v>
      </c>
      <c r="AS4350" t="str">
        <v>ZL3281843</v>
      </c>
      <c r="AT4350" t="str">
        <v>BNP 1 ¾ 03/08/28</v>
      </c>
      <c r="AU4350" s="1">
        <v>46820</v>
      </c>
      <c r="AV4350">
        <v>0</v>
      </c>
      <c r="LE4350" s="1"/>
    </row>
    <row r="4351" spans="43:317" x14ac:dyDescent="0.25">
      <c r="AQ4351" t="str">
        <v>ZL332998 Corp</v>
      </c>
      <c r="AR4351" t="str">
        <v>XS2479706652</v>
      </c>
      <c r="AS4351" t="str">
        <v>ZL3329980</v>
      </c>
      <c r="AT4351" t="str">
        <v>BNP 5.9 01/08/26</v>
      </c>
      <c r="AU4351" s="1">
        <v>46030</v>
      </c>
      <c r="AV4351">
        <v>1300000</v>
      </c>
      <c r="LE4351" s="1"/>
    </row>
    <row r="4352" spans="43:317" x14ac:dyDescent="0.25">
      <c r="AQ4352" t="str">
        <v>ZL343992 Corp</v>
      </c>
      <c r="AR4352" t="str">
        <v>XS2465800659</v>
      </c>
      <c r="AS4352" t="str">
        <v>ZL3439920</v>
      </c>
      <c r="AT4352" t="str">
        <v>BNP 52 01/06/28</v>
      </c>
      <c r="AU4352" s="1">
        <v>46758</v>
      </c>
      <c r="AV4352">
        <v>0</v>
      </c>
      <c r="LE4352" s="1"/>
    </row>
    <row r="4353" spans="43:317" x14ac:dyDescent="0.25">
      <c r="AQ4353" t="str">
        <v>ZL354128 Corp</v>
      </c>
      <c r="AR4353" t="str">
        <v>XS2479701265</v>
      </c>
      <c r="AS4353" t="str">
        <v>ZL3541287</v>
      </c>
      <c r="AT4353" t="str">
        <v>BNP 6 01/06/26</v>
      </c>
      <c r="AU4353" s="1">
        <v>46028</v>
      </c>
      <c r="AV4353">
        <v>1150000</v>
      </c>
      <c r="LE4353" s="1"/>
    </row>
    <row r="4354" spans="43:317" x14ac:dyDescent="0.25">
      <c r="AQ4354" t="str">
        <v>ZL367966 Corp</v>
      </c>
      <c r="AR4354" t="str">
        <v>XS2484649095</v>
      </c>
      <c r="AS4354" t="str">
        <v>ZL3679665</v>
      </c>
      <c r="AT4354" t="str">
        <v>BNP 10.85 07/05/28</v>
      </c>
      <c r="AU4354" s="1">
        <v>46939</v>
      </c>
      <c r="AV4354">
        <v>500000</v>
      </c>
      <c r="LE4354" s="1"/>
    </row>
    <row r="4355" spans="43:317" x14ac:dyDescent="0.25">
      <c r="AQ4355" t="str">
        <v>ZL368582 Corp</v>
      </c>
      <c r="AR4355" t="str">
        <v>XS2306666442</v>
      </c>
      <c r="AS4355" t="str">
        <v>ZL3685829</v>
      </c>
      <c r="AT4355" t="str">
        <v>BNP 9.15 01/08/26</v>
      </c>
      <c r="AU4355" s="1">
        <v>46030</v>
      </c>
      <c r="AV4355">
        <v>2000000</v>
      </c>
      <c r="LE4355" s="1"/>
    </row>
    <row r="4356" spans="43:317" x14ac:dyDescent="0.25">
      <c r="AQ4356" t="str">
        <v>ZL369115 Corp</v>
      </c>
      <c r="AR4356" t="str">
        <v>XS2316351571</v>
      </c>
      <c r="AS4356" t="str">
        <v>ZL3691157</v>
      </c>
      <c r="AT4356" t="str">
        <v>BNP 9 01/08/26</v>
      </c>
      <c r="AU4356" s="1">
        <v>46030</v>
      </c>
      <c r="AV4356">
        <v>300000</v>
      </c>
      <c r="LE4356" s="1"/>
    </row>
    <row r="4357" spans="43:317" x14ac:dyDescent="0.25">
      <c r="AQ4357" t="str">
        <v>ZL372364 Corp</v>
      </c>
      <c r="AR4357" t="str">
        <v>XS2465801384</v>
      </c>
      <c r="AS4357" t="str">
        <v>ZL3723646</v>
      </c>
      <c r="AT4357" t="str">
        <v>BNP 7.9 01/08/26</v>
      </c>
      <c r="AU4357" s="1">
        <v>46030</v>
      </c>
      <c r="AV4357">
        <v>2000000</v>
      </c>
      <c r="LE4357" s="1"/>
    </row>
    <row r="4358" spans="43:317" x14ac:dyDescent="0.25">
      <c r="AQ4358" t="str">
        <v>ZL372637 Corp</v>
      </c>
      <c r="AR4358" t="str">
        <v>XS2465022858</v>
      </c>
      <c r="AS4358" t="str">
        <v>ZL3726375</v>
      </c>
      <c r="AT4358" t="str">
        <v>BNP 8 ½ 01/08/26</v>
      </c>
      <c r="AU4358" s="1">
        <v>46030</v>
      </c>
      <c r="AV4358">
        <v>1100000</v>
      </c>
      <c r="LE4358" s="1"/>
    </row>
    <row r="4359" spans="43:317" x14ac:dyDescent="0.25">
      <c r="AQ4359" t="str">
        <v>ZL377009 Corp</v>
      </c>
      <c r="AR4359" t="str">
        <v>XS2479696838</v>
      </c>
      <c r="AS4359" t="str">
        <v>ZL3770092</v>
      </c>
      <c r="AT4359" t="str">
        <v>BNP 6.3 01/08/26</v>
      </c>
      <c r="AU4359" s="1">
        <v>46030</v>
      </c>
      <c r="AV4359">
        <v>5800000</v>
      </c>
      <c r="LE4359" s="1"/>
    </row>
    <row r="4360" spans="43:317" x14ac:dyDescent="0.25">
      <c r="AQ4360" t="str">
        <v>ZL378153 Corp</v>
      </c>
      <c r="AR4360" t="str">
        <v>XS2484662437</v>
      </c>
      <c r="AS4360" t="str">
        <v>ZL3781537</v>
      </c>
      <c r="AT4360" t="str">
        <v>BNP 6 01/06/28</v>
      </c>
      <c r="AU4360" s="1">
        <v>46758</v>
      </c>
      <c r="AV4360">
        <v>500000</v>
      </c>
      <c r="LE4360" s="1"/>
    </row>
    <row r="4361" spans="43:317" x14ac:dyDescent="0.25">
      <c r="AQ4361" t="str">
        <v>ZL379665 Corp</v>
      </c>
      <c r="AR4361" t="str">
        <v>XS2484658914</v>
      </c>
      <c r="AS4361" t="str">
        <v>ZL3796659</v>
      </c>
      <c r="AT4361" t="str">
        <v>BNP 6 01/08/26</v>
      </c>
      <c r="AU4361" s="1">
        <v>46030</v>
      </c>
      <c r="AV4361">
        <v>4000000</v>
      </c>
      <c r="LE4361" s="1"/>
    </row>
    <row r="4362" spans="43:317" x14ac:dyDescent="0.25">
      <c r="AQ4362" t="str">
        <v>ZL390759 Corp</v>
      </c>
      <c r="AR4362" t="str">
        <v>XS2428665843</v>
      </c>
      <c r="AS4362" t="str">
        <v>ZL3907595</v>
      </c>
      <c r="AT4362" t="str">
        <v>BNP 6.6 01/06/28</v>
      </c>
      <c r="AU4362" s="1">
        <v>46758</v>
      </c>
      <c r="AV4362">
        <v>1000000</v>
      </c>
      <c r="LE4362" s="1"/>
    </row>
    <row r="4363" spans="43:317" x14ac:dyDescent="0.25">
      <c r="AQ4363" t="str">
        <v>ZL390979 Corp</v>
      </c>
      <c r="AR4363" t="str">
        <v>XS2379658920</v>
      </c>
      <c r="AS4363" t="str">
        <v>ZL3909799</v>
      </c>
      <c r="AT4363" t="str">
        <v>BNP 0 01/06/28</v>
      </c>
      <c r="AU4363" s="1">
        <v>46758</v>
      </c>
      <c r="AV4363">
        <v>1800000</v>
      </c>
      <c r="LE4363" s="1"/>
    </row>
    <row r="4364" spans="43:317" x14ac:dyDescent="0.25">
      <c r="AQ4364" t="str">
        <v>ZL397370 Corp</v>
      </c>
      <c r="AR4364" t="str">
        <v>XS2123773769</v>
      </c>
      <c r="AS4364" t="str">
        <v>ZL3973704</v>
      </c>
      <c r="AT4364" t="str">
        <v>BNP 9.4 07/06/26</v>
      </c>
      <c r="AU4364" s="1">
        <v>46209</v>
      </c>
      <c r="AV4364">
        <v>500000</v>
      </c>
      <c r="LE4364" s="1"/>
    </row>
    <row r="4365" spans="43:317" x14ac:dyDescent="0.25">
      <c r="AQ4365" t="str">
        <v>ZL417782 Corp</v>
      </c>
      <c r="AR4365" t="str">
        <v>XS2484667824</v>
      </c>
      <c r="AS4365" t="str">
        <v>ZL4177826</v>
      </c>
      <c r="AT4365" t="str">
        <v>BNP Float 03/06/26</v>
      </c>
      <c r="AU4365" s="1">
        <v>46087</v>
      </c>
      <c r="AV4365">
        <v>1972000</v>
      </c>
      <c r="LE4365" s="1"/>
    </row>
    <row r="4366" spans="43:317" x14ac:dyDescent="0.25">
      <c r="AQ4366" t="str">
        <v>ZL420380 Corp</v>
      </c>
      <c r="AR4366" t="str">
        <v>XS2469261825</v>
      </c>
      <c r="AS4366" t="str">
        <v>ZL4203804</v>
      </c>
      <c r="AT4366" t="str">
        <v>BNP 7.55 12/27/27</v>
      </c>
      <c r="AU4366" s="1">
        <v>46748</v>
      </c>
      <c r="AV4366">
        <v>1800000</v>
      </c>
      <c r="LE4366" s="1"/>
    </row>
    <row r="4367" spans="43:317" x14ac:dyDescent="0.25">
      <c r="AQ4367" t="str">
        <v>ZL445272 Corp</v>
      </c>
      <c r="AR4367" t="str">
        <v>XS2484667741</v>
      </c>
      <c r="AS4367" t="str">
        <v>ZL4452724</v>
      </c>
      <c r="AT4367" t="str">
        <v>BNP 5 01/08/26</v>
      </c>
      <c r="AU4367" s="1">
        <v>46030</v>
      </c>
      <c r="AV4367">
        <v>483000</v>
      </c>
      <c r="LE4367" s="1"/>
    </row>
    <row r="4368" spans="43:317" x14ac:dyDescent="0.25">
      <c r="AQ4368" t="str">
        <v>ZL451281 Corp</v>
      </c>
      <c r="AR4368" t="str">
        <v>XS2479715992</v>
      </c>
      <c r="AS4368" t="str">
        <v>ZL4512816</v>
      </c>
      <c r="AT4368" t="str">
        <v>BNP 7.35 01/06/28</v>
      </c>
      <c r="AU4368" s="1">
        <v>46758</v>
      </c>
      <c r="AV4368">
        <v>590000</v>
      </c>
      <c r="LE4368" s="1"/>
    </row>
    <row r="4369" spans="43:317" x14ac:dyDescent="0.25">
      <c r="AQ4369" t="str">
        <v>ZL471659 Corp</v>
      </c>
      <c r="AR4369" t="str">
        <v>XS2473170822</v>
      </c>
      <c r="AS4369" t="str">
        <v>ZL4716599</v>
      </c>
      <c r="AT4369" t="str">
        <v>BNP 6 ½ 01/07/27</v>
      </c>
      <c r="AU4369" s="1">
        <v>46394</v>
      </c>
      <c r="AV4369">
        <v>350000</v>
      </c>
      <c r="LE4369" s="1"/>
    </row>
    <row r="4370" spans="43:317" x14ac:dyDescent="0.25">
      <c r="AQ4370" t="str">
        <v>ZL473780 Corp</v>
      </c>
      <c r="AR4370" t="str">
        <v>XS2484671859</v>
      </c>
      <c r="AS4370" t="str">
        <v>ZL4737801</v>
      </c>
      <c r="AT4370" t="str">
        <v>BNP 7.1 01/06/28</v>
      </c>
      <c r="AU4370" s="1">
        <v>46758</v>
      </c>
      <c r="AV4370">
        <v>500000</v>
      </c>
      <c r="LE4370" s="1"/>
    </row>
    <row r="4371" spans="43:317" x14ac:dyDescent="0.25">
      <c r="AQ4371" t="str">
        <v>ZL476927 Corp</v>
      </c>
      <c r="AR4371" t="str">
        <v>XS2484672238</v>
      </c>
      <c r="AS4371" t="str">
        <v>ZL4769275</v>
      </c>
      <c r="AT4371" t="str">
        <v>BNP 9.4 01/06/28</v>
      </c>
      <c r="AU4371" s="1">
        <v>46758</v>
      </c>
      <c r="AV4371">
        <v>500000</v>
      </c>
      <c r="LE4371" s="1"/>
    </row>
    <row r="4372" spans="43:317" x14ac:dyDescent="0.25">
      <c r="AQ4372" t="str">
        <v>ZL477176 Corp</v>
      </c>
      <c r="AR4372" t="str">
        <v>XS2473171986</v>
      </c>
      <c r="AS4372" t="str">
        <v>ZL4771768</v>
      </c>
      <c r="AT4372" t="str">
        <v>BNP 5.485 01/06/28</v>
      </c>
      <c r="AU4372" s="1">
        <v>46758</v>
      </c>
      <c r="AV4372">
        <v>1000000</v>
      </c>
      <c r="LE4372" s="1"/>
    </row>
    <row r="4373" spans="43:317" x14ac:dyDescent="0.25">
      <c r="AQ4373" t="str">
        <v>ZL490175 Corp</v>
      </c>
      <c r="AR4373" t="str">
        <v>XS2484632364</v>
      </c>
      <c r="AS4373" t="str">
        <v>ZL4901753</v>
      </c>
      <c r="AT4373" t="str">
        <v>BNP 8.26 12/27/29</v>
      </c>
      <c r="AU4373" s="1">
        <v>47479</v>
      </c>
      <c r="AV4373">
        <v>1100000</v>
      </c>
      <c r="LE4373" s="1"/>
    </row>
    <row r="4374" spans="43:317" x14ac:dyDescent="0.25">
      <c r="AQ4374" t="str">
        <v>ZL491190 Corp</v>
      </c>
      <c r="AR4374" t="str">
        <v>XS2484668392</v>
      </c>
      <c r="AS4374" t="str">
        <v>ZL4911901</v>
      </c>
      <c r="AT4374" t="str">
        <v>BNP 6.93 01/08/26</v>
      </c>
      <c r="AU4374" s="1">
        <v>46030</v>
      </c>
      <c r="AV4374">
        <v>1000000</v>
      </c>
      <c r="LE4374" s="1"/>
    </row>
    <row r="4375" spans="43:317" x14ac:dyDescent="0.25">
      <c r="AQ4375" t="str">
        <v>ZL492066 Corp</v>
      </c>
      <c r="AR4375" t="str">
        <v>XS2473173412</v>
      </c>
      <c r="AS4375" t="str">
        <v>ZL4920662</v>
      </c>
      <c r="AT4375" t="str">
        <v>BNP 5 ½ 01/07/26</v>
      </c>
      <c r="AU4375" s="1">
        <v>46029</v>
      </c>
      <c r="AV4375">
        <v>1400000</v>
      </c>
      <c r="LE4375" s="1"/>
    </row>
    <row r="4376" spans="43:317" x14ac:dyDescent="0.25">
      <c r="AQ4376" t="str">
        <v>ZL501158 Corp</v>
      </c>
      <c r="AR4376" t="str">
        <v>XS2484892430</v>
      </c>
      <c r="AS4376" t="str">
        <v>ZL5011586</v>
      </c>
      <c r="AT4376" t="str">
        <v>BNP 10.68 01/08/26</v>
      </c>
      <c r="AU4376" s="1">
        <v>46030</v>
      </c>
      <c r="AV4376">
        <v>1000000</v>
      </c>
      <c r="LE4376" s="1"/>
    </row>
    <row r="4377" spans="43:317" x14ac:dyDescent="0.25">
      <c r="AQ4377" t="str">
        <v>ZL504072 Corp</v>
      </c>
      <c r="AR4377" t="str">
        <v>XS2479725447</v>
      </c>
      <c r="AS4377" t="str">
        <v>ZL5040726</v>
      </c>
      <c r="AT4377" t="str">
        <v>BNP 6.8 01/06/28</v>
      </c>
      <c r="AU4377" s="1">
        <v>46758</v>
      </c>
      <c r="AV4377">
        <v>3140000</v>
      </c>
      <c r="LE4377" s="1"/>
    </row>
    <row r="4378" spans="43:317" x14ac:dyDescent="0.25">
      <c r="AQ4378" t="str">
        <v>ZL504417 Corp</v>
      </c>
      <c r="AR4378" t="str">
        <v>XS2484896183</v>
      </c>
      <c r="AS4378" t="str">
        <v>ZL5044173</v>
      </c>
      <c r="AT4378" t="str">
        <v>BNP 8 ½ 01/08/26</v>
      </c>
      <c r="AU4378" s="1">
        <v>46030</v>
      </c>
      <c r="AV4378">
        <v>326000</v>
      </c>
      <c r="LE4378" s="1"/>
    </row>
    <row r="4379" spans="43:317" x14ac:dyDescent="0.25">
      <c r="AQ4379" t="str">
        <v>ZL509947 Corp</v>
      </c>
      <c r="AR4379" t="str">
        <v>XS2484653360</v>
      </c>
      <c r="AS4379" t="str">
        <v>ZL5099474</v>
      </c>
      <c r="AT4379" t="str">
        <v>BNP Float 03/03/26</v>
      </c>
      <c r="AU4379" s="1">
        <v>46084</v>
      </c>
      <c r="AV4379">
        <v>19450000</v>
      </c>
      <c r="LE4379" s="1"/>
    </row>
    <row r="4380" spans="43:317" x14ac:dyDescent="0.25">
      <c r="AQ4380" t="str">
        <v>ZL510170 Corp</v>
      </c>
      <c r="AR4380" t="str">
        <v>XS2484814632</v>
      </c>
      <c r="AS4380" t="str">
        <v>ZL5101700</v>
      </c>
      <c r="AT4380" t="str">
        <v>BNP 6.09 12/23/25</v>
      </c>
      <c r="AU4380" s="1">
        <v>46014</v>
      </c>
      <c r="AV4380">
        <v>11600000</v>
      </c>
      <c r="LE4380" s="1"/>
    </row>
    <row r="4381" spans="43:317" x14ac:dyDescent="0.25">
      <c r="AQ4381" t="str">
        <v>ZL511535 Corp</v>
      </c>
      <c r="AR4381" t="str">
        <v>XS2484656892</v>
      </c>
      <c r="AS4381" t="str">
        <v>ZL5115353</v>
      </c>
      <c r="AT4381" t="str">
        <v>BNP Float 03/06/28</v>
      </c>
      <c r="AU4381" s="1">
        <v>46818</v>
      </c>
      <c r="AV4381">
        <v>5000000</v>
      </c>
      <c r="LE4381" s="1"/>
    </row>
    <row r="4382" spans="43:317" x14ac:dyDescent="0.25">
      <c r="AQ4382" t="str">
        <v>ZL522584 Corp</v>
      </c>
      <c r="AR4382" t="str">
        <v>XS2473169493</v>
      </c>
      <c r="AS4382" t="str">
        <v>ZL5225848</v>
      </c>
      <c r="AT4382" t="str">
        <v>BNP 7.7 01/08/26</v>
      </c>
      <c r="AU4382" s="1">
        <v>46030</v>
      </c>
      <c r="AV4382">
        <v>350000</v>
      </c>
      <c r="LE4382" s="1"/>
    </row>
    <row r="4383" spans="43:317" x14ac:dyDescent="0.25">
      <c r="AQ4383" t="str">
        <v>ZL531360 Corp</v>
      </c>
      <c r="AR4383" t="str">
        <v>XS2484817148</v>
      </c>
      <c r="AS4383" t="str">
        <v>ZL5313602</v>
      </c>
      <c r="AT4383" t="str">
        <v>BNP 7.58 06/23/28</v>
      </c>
      <c r="AU4383" s="1">
        <v>46927</v>
      </c>
      <c r="AV4383">
        <v>20000000</v>
      </c>
      <c r="LE4383" s="1"/>
    </row>
    <row r="4384" spans="43:317" x14ac:dyDescent="0.25">
      <c r="AQ4384" t="str">
        <v>ZL541844 Corp</v>
      </c>
      <c r="AR4384" t="str">
        <v>XS2484629220</v>
      </c>
      <c r="AS4384" t="str">
        <v>ZL5418443</v>
      </c>
      <c r="AT4384" t="str">
        <v>BNP 0 01/06/28</v>
      </c>
      <c r="AU4384" s="1">
        <v>46758</v>
      </c>
      <c r="AV4384">
        <v>5166000</v>
      </c>
      <c r="LE4384" s="1"/>
    </row>
    <row r="4385" spans="43:317" x14ac:dyDescent="0.25">
      <c r="AQ4385" t="str">
        <v>ZL560450 Corp</v>
      </c>
      <c r="AR4385" t="str">
        <v>XS2484639963</v>
      </c>
      <c r="AS4385" t="str">
        <v>ZL5604505</v>
      </c>
      <c r="AT4385" t="str">
        <v>BNP Float 09/20/25</v>
      </c>
      <c r="AU4385" s="1">
        <v>45920</v>
      </c>
      <c r="AV4385">
        <v>4300000</v>
      </c>
      <c r="LE4385" s="1"/>
    </row>
    <row r="4386" spans="43:317" x14ac:dyDescent="0.25">
      <c r="AQ4386" t="str">
        <v>ZL565323 Corp</v>
      </c>
      <c r="AR4386" t="str">
        <v>XS2473167364</v>
      </c>
      <c r="AS4386" t="str">
        <v>ZL5653239</v>
      </c>
      <c r="AT4386" t="str">
        <v>BNP 7 01/06/28</v>
      </c>
      <c r="AU4386" s="1">
        <v>46758</v>
      </c>
      <c r="AV4386">
        <v>450000</v>
      </c>
      <c r="LE4386" s="1"/>
    </row>
    <row r="4387" spans="43:317" x14ac:dyDescent="0.25">
      <c r="AQ4387" t="str">
        <v>ZL572290 Corp</v>
      </c>
      <c r="AR4387" t="str">
        <v>XS2458687238</v>
      </c>
      <c r="AS4387" t="str">
        <v>ZL5722901</v>
      </c>
      <c r="AT4387" t="str">
        <v>BNP Float 01/02/26</v>
      </c>
      <c r="AU4387" s="1">
        <v>46024</v>
      </c>
      <c r="AV4387">
        <v>1000000</v>
      </c>
      <c r="LE4387" s="1"/>
    </row>
    <row r="4388" spans="43:317" x14ac:dyDescent="0.25">
      <c r="AQ4388" t="str">
        <v>ZL614909 Corp</v>
      </c>
      <c r="AR4388" t="str">
        <v>XS2123778727</v>
      </c>
      <c r="AS4388" t="str">
        <v>ZL6149096</v>
      </c>
      <c r="AT4388" t="str">
        <v>BNP 11.1 01/07/28</v>
      </c>
      <c r="AU4388" s="1">
        <v>46759</v>
      </c>
      <c r="AV4388">
        <v>2100000</v>
      </c>
      <c r="LE4388" s="1"/>
    </row>
    <row r="4389" spans="43:317" x14ac:dyDescent="0.25">
      <c r="AQ4389" t="str">
        <v>ZL619405 Corp</v>
      </c>
      <c r="AR4389" t="str">
        <v>XS2484669440</v>
      </c>
      <c r="AS4389" t="str">
        <v>ZL6194050</v>
      </c>
      <c r="AT4389" t="str">
        <v>BNP 5.64 01/08/26</v>
      </c>
      <c r="AU4389" s="1">
        <v>46030</v>
      </c>
      <c r="AV4389">
        <v>500000</v>
      </c>
      <c r="LE4389" s="1"/>
    </row>
    <row r="4390" spans="43:317" x14ac:dyDescent="0.25">
      <c r="AQ4390" t="str">
        <v>ZL619712 Corp</v>
      </c>
      <c r="AR4390" t="str">
        <v>XS2484886465</v>
      </c>
      <c r="AS4390" t="str">
        <v>ZL6197129</v>
      </c>
      <c r="AT4390" t="str">
        <v>BNP 5.82 07/05/28</v>
      </c>
      <c r="AU4390" s="1">
        <v>46939</v>
      </c>
      <c r="AV4390">
        <v>600000</v>
      </c>
      <c r="LE4390" s="1"/>
    </row>
    <row r="4391" spans="43:317" x14ac:dyDescent="0.25">
      <c r="AQ4391" t="str">
        <v>ZL620151 Corp</v>
      </c>
      <c r="AR4391" t="str">
        <v>XS2484886549</v>
      </c>
      <c r="AS4391" t="str">
        <v>ZL6201517</v>
      </c>
      <c r="AT4391" t="str">
        <v>BNP 6.6 07/05/28</v>
      </c>
      <c r="AU4391" s="1">
        <v>46939</v>
      </c>
      <c r="AV4391">
        <v>600000</v>
      </c>
      <c r="LE4391" s="1"/>
    </row>
    <row r="4392" spans="43:317" x14ac:dyDescent="0.25">
      <c r="AQ4392" t="str">
        <v>ZL620418 Corp</v>
      </c>
      <c r="AR4392" t="str">
        <v>XS2484886622</v>
      </c>
      <c r="AS4392" t="str">
        <v>ZL6204180</v>
      </c>
      <c r="AT4392" t="str">
        <v>BNP 6.56 07/05/28</v>
      </c>
      <c r="AU4392" s="1">
        <v>46939</v>
      </c>
      <c r="AV4392">
        <v>600000</v>
      </c>
      <c r="LE4392" s="1"/>
    </row>
    <row r="4393" spans="43:317" x14ac:dyDescent="0.25">
      <c r="AQ4393" t="str">
        <v>ZL621530 Corp</v>
      </c>
      <c r="AR4393" t="str">
        <v>XS2484887190</v>
      </c>
      <c r="AS4393" t="str">
        <v>ZL6215301</v>
      </c>
      <c r="AT4393" t="str">
        <v>BNP 14 ¼ 04/10/28</v>
      </c>
      <c r="AU4393" s="1">
        <v>46853</v>
      </c>
      <c r="AV4393">
        <v>600000</v>
      </c>
      <c r="LE4393" s="1"/>
    </row>
    <row r="4394" spans="43:317" x14ac:dyDescent="0.25">
      <c r="AQ4394" t="str">
        <v>ZL621625 Corp</v>
      </c>
      <c r="AR4394" t="str">
        <v>XS2473166986</v>
      </c>
      <c r="AS4394" t="str">
        <v>ZL6216259</v>
      </c>
      <c r="AT4394" t="str">
        <v>BNP 5.85 01/08/26</v>
      </c>
      <c r="AU4394" s="1">
        <v>46030</v>
      </c>
      <c r="AV4394">
        <v>2520000</v>
      </c>
      <c r="LE4394" s="1"/>
    </row>
    <row r="4395" spans="43:317" x14ac:dyDescent="0.25">
      <c r="AQ4395" t="str">
        <v>ZL621693 Corp</v>
      </c>
      <c r="AR4395" t="str">
        <v>XS2490611238</v>
      </c>
      <c r="AS4395" t="str">
        <v>ZL6216937</v>
      </c>
      <c r="AT4395" t="str">
        <v>BNP 6.05 01/08/26</v>
      </c>
      <c r="AU4395" s="1">
        <v>46030</v>
      </c>
      <c r="AV4395">
        <v>1000000</v>
      </c>
      <c r="LE4395" s="1"/>
    </row>
    <row r="4396" spans="43:317" x14ac:dyDescent="0.25">
      <c r="AQ4396" t="str">
        <v>ZL622180 Corp</v>
      </c>
      <c r="AR4396" t="str">
        <v>XS2484886978</v>
      </c>
      <c r="AS4396" t="str">
        <v>ZL6221804</v>
      </c>
      <c r="AT4396" t="str">
        <v>BNP 8.4 04/10/28</v>
      </c>
      <c r="AU4396" s="1">
        <v>46853</v>
      </c>
      <c r="AV4396">
        <v>600000</v>
      </c>
      <c r="LE4396" s="1"/>
    </row>
    <row r="4397" spans="43:317" x14ac:dyDescent="0.25">
      <c r="AQ4397" t="str">
        <v>ZL622575 Corp</v>
      </c>
      <c r="AR4397" t="str">
        <v>XS2484886895</v>
      </c>
      <c r="AS4397" t="str">
        <v>ZL6225755</v>
      </c>
      <c r="AT4397" t="str">
        <v>BNP 14 ¾ 04/10/28</v>
      </c>
      <c r="AU4397" s="1">
        <v>46853</v>
      </c>
      <c r="AV4397">
        <v>600000</v>
      </c>
      <c r="LE4397" s="1"/>
    </row>
    <row r="4398" spans="43:317" x14ac:dyDescent="0.25">
      <c r="AQ4398" t="str">
        <v>ZL626850 Corp</v>
      </c>
      <c r="AR4398" t="str">
        <v>XS2490626939</v>
      </c>
      <c r="AS4398" t="str">
        <v>ZL6268508</v>
      </c>
      <c r="AT4398" t="str">
        <v>BNP 6 ¾ 01/07/27</v>
      </c>
      <c r="AU4398" s="1">
        <v>46394</v>
      </c>
      <c r="AV4398">
        <v>300000</v>
      </c>
      <c r="LE4398" s="1"/>
    </row>
    <row r="4399" spans="43:317" x14ac:dyDescent="0.25">
      <c r="AQ4399" t="str">
        <v>ZL627240 Corp</v>
      </c>
      <c r="AR4399" t="str">
        <v>XS2490617193</v>
      </c>
      <c r="AS4399" t="str">
        <v>ZL6272401</v>
      </c>
      <c r="AT4399" t="str">
        <v>BNP 6.31 01/08/26</v>
      </c>
      <c r="AU4399" s="1">
        <v>46030</v>
      </c>
      <c r="AV4399">
        <v>1500000</v>
      </c>
      <c r="LE4399" s="1"/>
    </row>
    <row r="4400" spans="43:317" x14ac:dyDescent="0.25">
      <c r="AQ4400" t="str">
        <v>ZL644520 Corp</v>
      </c>
      <c r="AR4400" t="str">
        <v>XS2479715489</v>
      </c>
      <c r="AS4400" t="str">
        <v>ZL6445205</v>
      </c>
      <c r="AT4400" t="str">
        <v>BNP 9.35 01/07/27</v>
      </c>
      <c r="AU4400" s="1">
        <v>46394</v>
      </c>
      <c r="AV4400">
        <v>1200000</v>
      </c>
      <c r="LE4400" s="1"/>
    </row>
    <row r="4401" spans="43:317" x14ac:dyDescent="0.25">
      <c r="AQ4401" t="str">
        <v>ZL683568 Corp</v>
      </c>
      <c r="AR4401" t="str">
        <v>XS2491436858</v>
      </c>
      <c r="AS4401" t="str">
        <v>ZL6835686</v>
      </c>
      <c r="AT4401" t="str">
        <v>BNP 0 01/08/26</v>
      </c>
      <c r="AU4401" s="1">
        <v>46030</v>
      </c>
      <c r="AV4401">
        <v>925000</v>
      </c>
      <c r="LE4401" s="1"/>
    </row>
    <row r="4402" spans="43:317" x14ac:dyDescent="0.25">
      <c r="AQ4402" t="str">
        <v>ZL685688 Corp</v>
      </c>
      <c r="AR4402" t="str">
        <v>XS2490637209</v>
      </c>
      <c r="AS4402" t="str">
        <v>ZL6856880</v>
      </c>
      <c r="AT4402" t="str">
        <v>BNP 0 01/06/28</v>
      </c>
      <c r="AU4402" s="1">
        <v>46758</v>
      </c>
      <c r="AV4402">
        <v>500000</v>
      </c>
      <c r="LE4402" s="1"/>
    </row>
    <row r="4403" spans="43:317" x14ac:dyDescent="0.25">
      <c r="AQ4403" t="str">
        <v>ZL688363 Corp</v>
      </c>
      <c r="AR4403" t="str">
        <v>XS2491441932</v>
      </c>
      <c r="AS4403" t="str">
        <v>ZL6883637</v>
      </c>
      <c r="AT4403" t="str">
        <v>BNP 0 01/06/28</v>
      </c>
      <c r="AU4403" s="1">
        <v>46758</v>
      </c>
      <c r="AV4403">
        <v>500000</v>
      </c>
      <c r="LE4403" s="1"/>
    </row>
    <row r="4404" spans="43:317" x14ac:dyDescent="0.25">
      <c r="AQ4404" t="str">
        <v>ZL688385 Corp</v>
      </c>
      <c r="AR4404" t="str">
        <v>XS2491437310</v>
      </c>
      <c r="AS4404" t="str">
        <v>ZL6883850</v>
      </c>
      <c r="AT4404" t="str">
        <v>BNP 0 01/06/28</v>
      </c>
      <c r="AU4404" s="1">
        <v>46758</v>
      </c>
      <c r="AV4404">
        <v>1000000</v>
      </c>
      <c r="LE4404" s="1"/>
    </row>
    <row r="4405" spans="43:317" x14ac:dyDescent="0.25">
      <c r="AQ4405" t="str">
        <v>ZL711593 Corp</v>
      </c>
      <c r="AR4405" t="str">
        <v>XS2473167281</v>
      </c>
      <c r="AS4405" t="str">
        <v>ZL7115930</v>
      </c>
      <c r="AT4405" t="str">
        <v>BNP 7.3 01/06/28</v>
      </c>
      <c r="AU4405" s="1">
        <v>46758</v>
      </c>
      <c r="AV4405">
        <v>250000</v>
      </c>
      <c r="LE4405" s="1"/>
    </row>
    <row r="4406" spans="43:317" x14ac:dyDescent="0.25">
      <c r="AQ4406" t="str">
        <v>ZL723963 Corp</v>
      </c>
      <c r="AR4406" t="str">
        <v>XS2473167109</v>
      </c>
      <c r="AS4406" t="str">
        <v>ZL7239631</v>
      </c>
      <c r="AT4406" t="str">
        <v>BNP 6 ½ 01/06/28</v>
      </c>
      <c r="AU4406" s="1">
        <v>46758</v>
      </c>
      <c r="AV4406">
        <v>300000</v>
      </c>
      <c r="LE4406" s="1"/>
    </row>
    <row r="4407" spans="43:317" x14ac:dyDescent="0.25">
      <c r="AQ4407" t="str">
        <v>ZL766611 Corp</v>
      </c>
      <c r="AR4407" t="str">
        <v>DE000PD99MP2</v>
      </c>
      <c r="AS4407" t="str">
        <v>ZL7666114</v>
      </c>
      <c r="AT4407" t="str">
        <v>BNP 0 03/17/26</v>
      </c>
      <c r="AU4407" s="1">
        <v>46098</v>
      </c>
      <c r="AV4407">
        <v>4000000</v>
      </c>
      <c r="LE4407" s="1"/>
    </row>
    <row r="4408" spans="43:317" x14ac:dyDescent="0.25">
      <c r="AQ4408" t="str">
        <v>ZL767972 Corp</v>
      </c>
      <c r="AR4408" t="str">
        <v>XS2484635110</v>
      </c>
      <c r="AS4408" t="str">
        <v>ZL7679729</v>
      </c>
      <c r="AT4408" t="str">
        <v>BNP Float 03/20/26</v>
      </c>
      <c r="AU4408" s="1">
        <v>46101</v>
      </c>
      <c r="AV4408">
        <v>1000000</v>
      </c>
      <c r="LE4408" s="1"/>
    </row>
    <row r="4409" spans="43:317" x14ac:dyDescent="0.25">
      <c r="AQ4409" t="str">
        <v>ZL804481 Corp</v>
      </c>
      <c r="AR4409" t="str">
        <v>XS2473173842</v>
      </c>
      <c r="AS4409" t="str">
        <v>ZL8044816</v>
      </c>
      <c r="AT4409" t="str">
        <v>BNP 0 09/23/25</v>
      </c>
      <c r="AU4409" s="1">
        <v>45923</v>
      </c>
      <c r="AV4409">
        <v>0</v>
      </c>
      <c r="LE4409" s="1"/>
    </row>
    <row r="4410" spans="43:317" x14ac:dyDescent="0.25">
      <c r="AQ4410" t="str">
        <v>ZL812669 Corp</v>
      </c>
      <c r="AR4410" t="str">
        <v>XS2491426628</v>
      </c>
      <c r="AS4410" t="str">
        <v>ZL8126696</v>
      </c>
      <c r="AT4410" t="str">
        <v>BNP 3.8 07/05/28</v>
      </c>
      <c r="AU4410" s="1">
        <v>46939</v>
      </c>
      <c r="AV4410">
        <v>1500000</v>
      </c>
      <c r="LE4410" s="1"/>
    </row>
    <row r="4411" spans="43:317" x14ac:dyDescent="0.25">
      <c r="AQ4411" t="str">
        <v>ZL817130 Corp</v>
      </c>
      <c r="AR4411" t="str">
        <v>DE000PD99MW8</v>
      </c>
      <c r="AS4411" t="str">
        <v>ZL8171304</v>
      </c>
      <c r="AT4411" t="str">
        <v>BNP 0 03/17/26</v>
      </c>
      <c r="AU4411" s="1">
        <v>46098</v>
      </c>
      <c r="AV4411">
        <v>4000000</v>
      </c>
      <c r="LE4411" s="1"/>
    </row>
    <row r="4412" spans="43:317" x14ac:dyDescent="0.25">
      <c r="AQ4412" t="str">
        <v>ZL881401 Corp</v>
      </c>
      <c r="AR4412" t="str">
        <v>XS2491754557</v>
      </c>
      <c r="AS4412" t="str">
        <v>ZL8814010</v>
      </c>
      <c r="AT4412" t="str">
        <v>BNP 2 07/03/26</v>
      </c>
      <c r="AU4412" s="1">
        <v>46206</v>
      </c>
      <c r="AV4412">
        <v>3000000</v>
      </c>
      <c r="LE4412" s="1"/>
    </row>
    <row r="4413" spans="43:317" x14ac:dyDescent="0.25">
      <c r="AQ4413" t="str">
        <v>ZL900478 Corp</v>
      </c>
      <c r="AR4413" t="str">
        <v>XS2491427196</v>
      </c>
      <c r="AS4413" t="str">
        <v>ZL9004785</v>
      </c>
      <c r="AT4413" t="str">
        <v>BNP 4 07/05/28</v>
      </c>
      <c r="AU4413" s="1">
        <v>46939</v>
      </c>
      <c r="AV4413">
        <v>1500000</v>
      </c>
      <c r="LE4413" s="1"/>
    </row>
    <row r="4414" spans="43:317" x14ac:dyDescent="0.25">
      <c r="AQ4414" t="str">
        <v>ZL905093 Corp</v>
      </c>
      <c r="AR4414" t="str">
        <v>XS2491427600</v>
      </c>
      <c r="AS4414" t="str">
        <v>ZL9050937</v>
      </c>
      <c r="AT4414" t="str">
        <v>BNP 4 07/05/28</v>
      </c>
      <c r="AU4414" s="1">
        <v>46939</v>
      </c>
      <c r="AV4414">
        <v>1500000</v>
      </c>
      <c r="LE4414" s="1"/>
    </row>
    <row r="4415" spans="43:317" x14ac:dyDescent="0.25">
      <c r="AQ4415" t="str">
        <v>ZL905508 Corp</v>
      </c>
      <c r="AR4415" t="str">
        <v>XS2484881581</v>
      </c>
      <c r="AS4415" t="str">
        <v>ZL9055084</v>
      </c>
      <c r="AT4415" t="str">
        <v>BNP 8 07/05/28</v>
      </c>
      <c r="AU4415" s="1">
        <v>46939</v>
      </c>
      <c r="AV4415">
        <v>3000000</v>
      </c>
      <c r="LE4415" s="1"/>
    </row>
    <row r="4416" spans="43:317" x14ac:dyDescent="0.25">
      <c r="AQ4416" t="str">
        <v>ZL905676 Corp</v>
      </c>
      <c r="AR4416" t="str">
        <v>XS2491426974</v>
      </c>
      <c r="AS4416" t="str">
        <v>ZL9056769</v>
      </c>
      <c r="AT4416" t="str">
        <v>BNP 4 07/05/28</v>
      </c>
      <c r="AU4416" s="1">
        <v>46939</v>
      </c>
      <c r="AV4416">
        <v>1500000</v>
      </c>
      <c r="LE4416" s="1"/>
    </row>
    <row r="4417" spans="43:317" x14ac:dyDescent="0.25">
      <c r="AQ4417" t="str">
        <v>ZL906851 Corp</v>
      </c>
      <c r="AR4417" t="str">
        <v>XS2491427519</v>
      </c>
      <c r="AS4417" t="str">
        <v>ZL9068517</v>
      </c>
      <c r="AT4417" t="str">
        <v>BNP 5.05 07/05/28</v>
      </c>
      <c r="AU4417" s="1">
        <v>46939</v>
      </c>
      <c r="AV4417">
        <v>1500000</v>
      </c>
      <c r="LE4417" s="1"/>
    </row>
    <row r="4418" spans="43:317" x14ac:dyDescent="0.25">
      <c r="AQ4418" t="str">
        <v>ZL908872 Corp</v>
      </c>
      <c r="AR4418" t="str">
        <v>XS2491430653</v>
      </c>
      <c r="AS4418" t="str">
        <v>ZL9088721</v>
      </c>
      <c r="AT4418" t="str">
        <v>BNP Float 06/27/28</v>
      </c>
      <c r="AU4418" s="1">
        <v>46931</v>
      </c>
      <c r="AV4418">
        <v>1000000</v>
      </c>
      <c r="LE4418" s="1"/>
    </row>
    <row r="4419" spans="43:317" x14ac:dyDescent="0.25">
      <c r="AQ4419" t="str">
        <v>ZL909155 Corp</v>
      </c>
      <c r="AR4419" t="str">
        <v>XS2484637678</v>
      </c>
      <c r="AS4419" t="str">
        <v>ZL9091550</v>
      </c>
      <c r="AT4419" t="str">
        <v>BNP 6 01/06/28</v>
      </c>
      <c r="AU4419" s="1">
        <v>46758</v>
      </c>
      <c r="AV4419">
        <v>710000</v>
      </c>
      <c r="LE4419" s="1"/>
    </row>
    <row r="4420" spans="43:317" x14ac:dyDescent="0.25">
      <c r="AQ4420" t="str">
        <v>ZL909664 Corp</v>
      </c>
      <c r="AR4420" t="str">
        <v>XS2491427436</v>
      </c>
      <c r="AS4420" t="str">
        <v>ZL9096641</v>
      </c>
      <c r="AT4420" t="str">
        <v>BNP 4 07/05/28</v>
      </c>
      <c r="AU4420" s="1">
        <v>46939</v>
      </c>
      <c r="AV4420">
        <v>1000000</v>
      </c>
      <c r="LE4420" s="1"/>
    </row>
    <row r="4421" spans="43:317" x14ac:dyDescent="0.25">
      <c r="AQ4421" t="str">
        <v>ZL910303 Corp</v>
      </c>
      <c r="AR4421" t="str">
        <v>XS2484896266</v>
      </c>
      <c r="AS4421" t="str">
        <v>ZL9103033</v>
      </c>
      <c r="AT4421" t="str">
        <v>BNP 6.05 01/06/28</v>
      </c>
      <c r="AU4421" s="1">
        <v>46758</v>
      </c>
      <c r="AV4421">
        <v>1600000</v>
      </c>
      <c r="LE4421" s="1"/>
    </row>
    <row r="4422" spans="43:317" x14ac:dyDescent="0.25">
      <c r="AQ4422" t="str">
        <v>ZL927668 Corp</v>
      </c>
      <c r="AR4422" t="str">
        <v>XS2491426891</v>
      </c>
      <c r="AS4422" t="str">
        <v>ZL9276680</v>
      </c>
      <c r="AT4422" t="str">
        <v>BNP 4.34 07/05/28</v>
      </c>
      <c r="AU4422" s="1">
        <v>46939</v>
      </c>
      <c r="AV4422">
        <v>1500000</v>
      </c>
      <c r="LE4422" s="1"/>
    </row>
    <row r="4423" spans="43:317" x14ac:dyDescent="0.25">
      <c r="AQ4423" t="str">
        <v>ZL930334 Corp</v>
      </c>
      <c r="AR4423" t="str">
        <v>XS2484903062</v>
      </c>
      <c r="AS4423" t="str">
        <v>ZL9303344</v>
      </c>
      <c r="AT4423" t="str">
        <v>BNP 6 01/06/28</v>
      </c>
      <c r="AU4423" s="1">
        <v>46758</v>
      </c>
      <c r="AV4423">
        <v>2066000</v>
      </c>
      <c r="LE4423" s="1"/>
    </row>
    <row r="4424" spans="43:317" x14ac:dyDescent="0.25">
      <c r="AQ4424" t="str">
        <v>ZL957129 Corp</v>
      </c>
      <c r="AR4424" t="str">
        <v>XS2479676640</v>
      </c>
      <c r="AS4424" t="str">
        <v>ZL9571296</v>
      </c>
      <c r="AT4424" t="str">
        <v>BNP Float 03/07/26</v>
      </c>
      <c r="AU4424" s="1">
        <v>46088</v>
      </c>
      <c r="AV4424">
        <v>2580000</v>
      </c>
      <c r="LE4424" s="1"/>
    </row>
    <row r="4425" spans="43:317" x14ac:dyDescent="0.25">
      <c r="AQ4425" t="str">
        <v>ZL957875 Corp</v>
      </c>
      <c r="AR4425" t="str">
        <v>XS2479676723</v>
      </c>
      <c r="AS4425" t="str">
        <v>ZL9578754</v>
      </c>
      <c r="AT4425" t="str">
        <v>BNP Float 03/07/27</v>
      </c>
      <c r="AU4425" s="1">
        <v>46453</v>
      </c>
      <c r="AV4425">
        <v>520000</v>
      </c>
      <c r="LE4425" s="1"/>
    </row>
    <row r="4426" spans="43:317" x14ac:dyDescent="0.25">
      <c r="AQ4426" t="str">
        <v>ZL981036 Corp</v>
      </c>
      <c r="AR4426" t="str">
        <v>XS2484866194</v>
      </c>
      <c r="AS4426" t="str">
        <v>ZL9810363</v>
      </c>
      <c r="AT4426" t="str">
        <v>BNP 10.05 01/06/28</v>
      </c>
      <c r="AU4426" s="1">
        <v>46758</v>
      </c>
      <c r="AV4426">
        <v>1500000</v>
      </c>
      <c r="LE4426" s="1"/>
    </row>
    <row r="4427" spans="43:317" x14ac:dyDescent="0.25">
      <c r="AQ4427" t="str">
        <v>ZM002896 Corp</v>
      </c>
      <c r="AR4427" t="str">
        <v>XS2447789251</v>
      </c>
      <c r="AS4427" t="str">
        <v>ZM0028963</v>
      </c>
      <c r="AT4427" t="str">
        <v>BNP Float 12/16/25</v>
      </c>
      <c r="AU4427" s="1">
        <v>46007</v>
      </c>
      <c r="AV4427">
        <v>540000</v>
      </c>
      <c r="LE4427" s="1"/>
    </row>
    <row r="4428" spans="43:317" x14ac:dyDescent="0.25">
      <c r="AQ4428" t="str">
        <v>ZM013260 Corp</v>
      </c>
      <c r="AR4428" t="str">
        <v>XS2457944879</v>
      </c>
      <c r="AS4428" t="str">
        <v>ZM0132609</v>
      </c>
      <c r="AT4428" t="str">
        <v>BNP 8.27 01/08/26</v>
      </c>
      <c r="AU4428" s="1">
        <v>46030</v>
      </c>
      <c r="AV4428">
        <v>500000</v>
      </c>
      <c r="LE4428" s="1"/>
    </row>
    <row r="4429" spans="43:317" x14ac:dyDescent="0.25">
      <c r="AQ4429" t="str">
        <v>ZM015335 Corp</v>
      </c>
      <c r="AR4429" t="str">
        <v>NLBNPLU11210</v>
      </c>
      <c r="AS4429" t="str">
        <v>ZM0153357</v>
      </c>
      <c r="AT4429" t="str">
        <v>BNP 0 12/30/27</v>
      </c>
      <c r="AU4429" s="1">
        <v>46751</v>
      </c>
      <c r="AV4429">
        <v>20000000</v>
      </c>
      <c r="LE4429" s="1"/>
    </row>
    <row r="4430" spans="43:317" x14ac:dyDescent="0.25">
      <c r="AQ4430" t="str">
        <v>ZM022417 Corp</v>
      </c>
      <c r="AR4430" t="str">
        <v>XS2123777240</v>
      </c>
      <c r="AS4430" t="str">
        <v>ZM0224174</v>
      </c>
      <c r="AT4430" t="str">
        <v>BNP 1 ¾ 06/30/27</v>
      </c>
      <c r="AU4430" s="1">
        <v>46568</v>
      </c>
      <c r="AV4430">
        <v>6650000</v>
      </c>
      <c r="LE4430" s="1"/>
    </row>
    <row r="4431" spans="43:317" x14ac:dyDescent="0.25">
      <c r="AQ4431" t="str">
        <v>ZM023296 Corp</v>
      </c>
      <c r="AR4431" t="str">
        <v>XS2458680068</v>
      </c>
      <c r="AS4431" t="str">
        <v>ZM0232961</v>
      </c>
      <c r="AT4431" t="str">
        <v>BNP 7.14 01/08/26</v>
      </c>
      <c r="AU4431" s="1">
        <v>46030</v>
      </c>
      <c r="AV4431">
        <v>600000</v>
      </c>
      <c r="LE4431" s="1"/>
    </row>
    <row r="4432" spans="43:317" x14ac:dyDescent="0.25">
      <c r="AQ4432" t="str">
        <v>ZM034164 Corp</v>
      </c>
      <c r="AR4432" t="str">
        <v>XS2444098656</v>
      </c>
      <c r="AS4432" t="str">
        <v>ZM0341648</v>
      </c>
      <c r="AT4432" t="str">
        <v>BNP Float 12/14/27</v>
      </c>
      <c r="AU4432" s="1">
        <v>46735</v>
      </c>
      <c r="AV4432">
        <v>2000000</v>
      </c>
      <c r="LE4432" s="1"/>
    </row>
    <row r="4433" spans="43:317" x14ac:dyDescent="0.25">
      <c r="AQ4433" t="str">
        <v>ZM086791 Corp</v>
      </c>
      <c r="AR4433" t="str">
        <v>XS2458675738</v>
      </c>
      <c r="AS4433" t="str">
        <v>ZM0867915</v>
      </c>
      <c r="AT4433" t="str">
        <v>BNP Float 01/08/26</v>
      </c>
      <c r="AU4433" s="1">
        <v>46030</v>
      </c>
      <c r="AV4433">
        <v>3545000</v>
      </c>
      <c r="LE4433" s="1"/>
    </row>
    <row r="4434" spans="43:317" x14ac:dyDescent="0.25">
      <c r="AQ4434" t="str">
        <v>ZM093202 Corp</v>
      </c>
      <c r="AR4434" t="str">
        <v>XS2458007627</v>
      </c>
      <c r="AS4434" t="str">
        <v>ZM0932024</v>
      </c>
      <c r="AT4434" t="str">
        <v>BNP 5 01/08/26</v>
      </c>
      <c r="AU4434" s="1">
        <v>46030</v>
      </c>
      <c r="AV4434">
        <v>660000</v>
      </c>
      <c r="LE4434" s="1"/>
    </row>
    <row r="4435" spans="43:317" x14ac:dyDescent="0.25">
      <c r="AQ4435" t="str">
        <v>ZM104202 Corp</v>
      </c>
      <c r="AR4435" t="str">
        <v>XS2458001349</v>
      </c>
      <c r="AS4435" t="str">
        <v>ZM1042021</v>
      </c>
      <c r="AT4435" t="str">
        <v>BNP 4.05 01/06/28</v>
      </c>
      <c r="AU4435" s="1">
        <v>46758</v>
      </c>
      <c r="AV4435">
        <v>2000000</v>
      </c>
      <c r="LE4435" s="1"/>
    </row>
    <row r="4436" spans="43:317" x14ac:dyDescent="0.25">
      <c r="AQ4436" t="str">
        <v>ZM111720 Corp</v>
      </c>
      <c r="AR4436" t="str">
        <v>XS2458686420</v>
      </c>
      <c r="AS4436" t="str">
        <v>ZM1117203</v>
      </c>
      <c r="AT4436" t="str">
        <v>BNP 8.35 01/06/28</v>
      </c>
      <c r="AU4436" s="1">
        <v>46758</v>
      </c>
      <c r="AV4436">
        <v>600000</v>
      </c>
      <c r="LE4436" s="1"/>
    </row>
    <row r="4437" spans="43:317" x14ac:dyDescent="0.25">
      <c r="AQ4437" t="str">
        <v>ZM122508 Corp</v>
      </c>
      <c r="AR4437" t="str">
        <v>XS2458686693</v>
      </c>
      <c r="AS4437" t="str">
        <v>ZM1225089</v>
      </c>
      <c r="AT4437" t="str">
        <v>BNP 17 ½ 01/06/28</v>
      </c>
      <c r="AU4437" s="1">
        <v>46758</v>
      </c>
      <c r="AV4437">
        <v>850000</v>
      </c>
      <c r="LE4437" s="1"/>
    </row>
    <row r="4438" spans="43:317" x14ac:dyDescent="0.25">
      <c r="AQ4438" t="str">
        <v>ZM122535 Corp</v>
      </c>
      <c r="AR4438" t="str">
        <v>XS2458687741</v>
      </c>
      <c r="AS4438" t="str">
        <v>ZM1225352</v>
      </c>
      <c r="AT4438" t="str">
        <v>BNP 17 ½ 01/06/28</v>
      </c>
      <c r="AU4438" s="1">
        <v>46758</v>
      </c>
      <c r="AV4438">
        <v>850000</v>
      </c>
      <c r="LE4438" s="1"/>
    </row>
    <row r="4439" spans="43:317" x14ac:dyDescent="0.25">
      <c r="AQ4439" t="str">
        <v>ZM122555 Corp</v>
      </c>
      <c r="AR4439" t="str">
        <v>XS2458686933</v>
      </c>
      <c r="AS4439" t="str">
        <v>ZM1225550</v>
      </c>
      <c r="AT4439" t="str">
        <v>BNP 15.15 01/06/28</v>
      </c>
      <c r="AU4439" s="1">
        <v>46758</v>
      </c>
      <c r="AV4439">
        <v>850000</v>
      </c>
      <c r="LE4439" s="1"/>
    </row>
    <row r="4440" spans="43:317" x14ac:dyDescent="0.25">
      <c r="AQ4440" t="str">
        <v>ZM122582 Corp</v>
      </c>
      <c r="AR4440" t="str">
        <v>XS2458688046</v>
      </c>
      <c r="AS4440" t="str">
        <v>ZM1225824</v>
      </c>
      <c r="AT4440" t="str">
        <v>BNP 9.45 01/06/28</v>
      </c>
      <c r="AU4440" s="1">
        <v>46758</v>
      </c>
      <c r="AV4440">
        <v>850000</v>
      </c>
      <c r="LE4440" s="1"/>
    </row>
    <row r="4441" spans="43:317" x14ac:dyDescent="0.25">
      <c r="AQ4441" t="str">
        <v>ZM124256 Corp</v>
      </c>
      <c r="AR4441" t="str">
        <v>XS2459866617</v>
      </c>
      <c r="AS4441" t="str">
        <v>ZM1242563</v>
      </c>
      <c r="AT4441" t="str">
        <v>BNP 6.15 01/08/26</v>
      </c>
      <c r="AU4441" s="1">
        <v>46030</v>
      </c>
      <c r="AV4441">
        <v>1000000</v>
      </c>
      <c r="LE4441" s="1"/>
    </row>
    <row r="4442" spans="43:317" x14ac:dyDescent="0.25">
      <c r="AQ4442" t="str">
        <v>ZM148683 Corp</v>
      </c>
      <c r="AR4442" t="str">
        <v>XS2458001000</v>
      </c>
      <c r="AS4442" t="str">
        <v>ZM1486830</v>
      </c>
      <c r="AT4442" t="str">
        <v>BNP 8.6 01/06/28</v>
      </c>
      <c r="AU4442" s="1">
        <v>46758</v>
      </c>
      <c r="AV4442">
        <v>500000</v>
      </c>
      <c r="LE4442" s="1"/>
    </row>
    <row r="4443" spans="43:317" x14ac:dyDescent="0.25">
      <c r="AQ4443" t="str">
        <v>ZM171414 Corp</v>
      </c>
      <c r="AR4443" t="str">
        <v>XS2571554398</v>
      </c>
      <c r="AS4443" t="str">
        <v>ZM1714140</v>
      </c>
      <c r="AT4443" t="str">
        <v>BNP Float 12/02/25</v>
      </c>
      <c r="AU4443" s="1">
        <v>45993</v>
      </c>
      <c r="AV4443">
        <v>6370000</v>
      </c>
      <c r="LE4443" s="1"/>
    </row>
    <row r="4444" spans="43:317" x14ac:dyDescent="0.25">
      <c r="AQ4444" t="str">
        <v>ZM232068 Corp</v>
      </c>
      <c r="AR4444" t="str">
        <v>XS2457997216</v>
      </c>
      <c r="AS4444" t="str">
        <v>ZM2320681</v>
      </c>
      <c r="AT4444" t="str">
        <v>BNP Float 12/29/25</v>
      </c>
      <c r="AU4444" s="1">
        <v>46020</v>
      </c>
      <c r="AV4444">
        <v>8000000</v>
      </c>
      <c r="LE4444" s="1"/>
    </row>
    <row r="4445" spans="43:317" x14ac:dyDescent="0.25">
      <c r="AQ4445" t="str">
        <v>ZM233914 Corp</v>
      </c>
      <c r="AR4445" t="str">
        <v>XS2299503636</v>
      </c>
      <c r="AS4445" t="str">
        <v>ZM2339145</v>
      </c>
      <c r="AT4445" t="str">
        <v>BNP 8.01 01/06/28</v>
      </c>
      <c r="AU4445" s="1">
        <v>46758</v>
      </c>
      <c r="AV4445">
        <v>1000000</v>
      </c>
      <c r="LE4445" s="1"/>
    </row>
    <row r="4446" spans="43:317" x14ac:dyDescent="0.25">
      <c r="AQ4446" t="str">
        <v>ZM263013 Corp</v>
      </c>
      <c r="AR4446" t="str">
        <v>XS2459855503</v>
      </c>
      <c r="AS4446" t="str">
        <v>ZM2630139</v>
      </c>
      <c r="AT4446" t="str">
        <v>BNP 6 ¼ 01/08/26</v>
      </c>
      <c r="AU4446" s="1">
        <v>46030</v>
      </c>
      <c r="AV4446">
        <v>750000</v>
      </c>
      <c r="LE4446" s="1"/>
    </row>
    <row r="4447" spans="43:317" x14ac:dyDescent="0.25">
      <c r="AQ4447" t="str">
        <v>ZM265777 Corp</v>
      </c>
      <c r="AR4447" t="str">
        <v>XS2457931389</v>
      </c>
      <c r="AS4447" t="str">
        <v>ZM2657777</v>
      </c>
      <c r="AT4447" t="str">
        <v>BNP 5.8 01/08/26</v>
      </c>
      <c r="AU4447" s="1">
        <v>46030</v>
      </c>
      <c r="AV4447">
        <v>1150000</v>
      </c>
      <c r="LE4447" s="1"/>
    </row>
    <row r="4448" spans="43:317" x14ac:dyDescent="0.25">
      <c r="AQ4448" t="str">
        <v>ZM270675 Corp</v>
      </c>
      <c r="AR4448" t="str">
        <v>XS2442400201</v>
      </c>
      <c r="AS4448" t="str">
        <v>ZM2706756</v>
      </c>
      <c r="AT4448" t="str">
        <v>BNP 12 ¼ 01/08/26</v>
      </c>
      <c r="AU4448" s="1">
        <v>46030</v>
      </c>
      <c r="AV4448">
        <v>500000</v>
      </c>
      <c r="LE4448" s="1"/>
    </row>
    <row r="4449" spans="43:317" x14ac:dyDescent="0.25">
      <c r="AQ4449" t="str">
        <v>ZM327048 Corp</v>
      </c>
      <c r="AR4449" t="str">
        <v>XS2290232334</v>
      </c>
      <c r="AS4449" t="str">
        <v>ZM3270489</v>
      </c>
      <c r="AT4449" t="str">
        <v>BNP 0 01/08/26</v>
      </c>
      <c r="AU4449" s="1">
        <v>46030</v>
      </c>
      <c r="AV4449">
        <v>800000</v>
      </c>
      <c r="LE4449" s="1"/>
    </row>
    <row r="4450" spans="43:317" x14ac:dyDescent="0.25">
      <c r="AQ4450" t="str">
        <v>ZM327582 Corp</v>
      </c>
      <c r="AR4450" t="str">
        <v>XS2067735378</v>
      </c>
      <c r="AS4450" t="str">
        <v>ZM3275827</v>
      </c>
      <c r="AT4450" t="str">
        <v>BNP 6.15 07/06/26</v>
      </c>
      <c r="AU4450" s="1">
        <v>46209</v>
      </c>
      <c r="AV4450">
        <v>2000000</v>
      </c>
      <c r="LE4450" s="1"/>
    </row>
    <row r="4451" spans="43:317" x14ac:dyDescent="0.25">
      <c r="AQ4451" t="str">
        <v>ZM358115 Corp</v>
      </c>
      <c r="AR4451" t="str">
        <v>XS2286806992</v>
      </c>
      <c r="AS4451" t="str">
        <v>ZM3581158</v>
      </c>
      <c r="AT4451" t="str">
        <v>BNP 11.36 12/30/27</v>
      </c>
      <c r="AU4451" s="1">
        <v>46751</v>
      </c>
      <c r="AV4451">
        <v>1750000</v>
      </c>
      <c r="LE4451" s="1"/>
    </row>
    <row r="4452" spans="43:317" x14ac:dyDescent="0.25">
      <c r="AQ4452" t="str">
        <v>ZM360761 Corp</v>
      </c>
      <c r="AR4452" t="str">
        <v>XS2286815712</v>
      </c>
      <c r="AS4452" t="str">
        <v>ZM3607615</v>
      </c>
      <c r="AT4452" t="str">
        <v>BNP 11.26 12/30/27</v>
      </c>
      <c r="AU4452" s="1">
        <v>46751</v>
      </c>
      <c r="AV4452">
        <v>1750000</v>
      </c>
      <c r="LE4452" s="1"/>
    </row>
    <row r="4453" spans="43:317" x14ac:dyDescent="0.25">
      <c r="AQ4453" t="str">
        <v>ZM382441 Corp</v>
      </c>
      <c r="AR4453" t="str">
        <v>XS2291627136</v>
      </c>
      <c r="AS4453" t="str">
        <v>ZM3824418</v>
      </c>
      <c r="AT4453" t="str">
        <v>BNP 5.15 01/08/26</v>
      </c>
      <c r="AU4453" s="1">
        <v>46030</v>
      </c>
      <c r="AV4453">
        <v>700000</v>
      </c>
      <c r="LE4453" s="1"/>
    </row>
    <row r="4454" spans="43:317" x14ac:dyDescent="0.25">
      <c r="AQ4454" t="str">
        <v>ZM382559 Corp</v>
      </c>
      <c r="AR4454" t="str">
        <v>XS2310425124</v>
      </c>
      <c r="AS4454" t="str">
        <v>ZM3825597</v>
      </c>
      <c r="AT4454" t="str">
        <v>BNP 0 12/30/25</v>
      </c>
      <c r="AU4454" s="1">
        <v>46021</v>
      </c>
      <c r="AV4454">
        <v>600000</v>
      </c>
      <c r="LE4454" s="1"/>
    </row>
    <row r="4455" spans="43:317" x14ac:dyDescent="0.25">
      <c r="AQ4455" t="str">
        <v>ZM398330 Corp</v>
      </c>
      <c r="AR4455" t="str">
        <v>XS2298741286</v>
      </c>
      <c r="AS4455" t="str">
        <v>ZM3983305</v>
      </c>
      <c r="AT4455" t="str">
        <v>BNP 7 12/30/27</v>
      </c>
      <c r="AU4455" s="1">
        <v>46751</v>
      </c>
      <c r="AV4455">
        <v>1000000</v>
      </c>
      <c r="LE4455" s="1"/>
    </row>
    <row r="4456" spans="43:317" x14ac:dyDescent="0.25">
      <c r="AQ4456" t="str">
        <v>ZM449545 Corp</v>
      </c>
      <c r="AR4456" t="str">
        <v>XS2317911241</v>
      </c>
      <c r="AS4456" t="str">
        <v>ZM4495457</v>
      </c>
      <c r="AT4456" t="str">
        <v>BNP 5.2 12/30/25</v>
      </c>
      <c r="AU4456" s="1">
        <v>46021</v>
      </c>
      <c r="AV4456">
        <v>1200000</v>
      </c>
      <c r="LE4456" s="1"/>
    </row>
    <row r="4457" spans="43:317" x14ac:dyDescent="0.25">
      <c r="AQ4457" t="str">
        <v>ZM499459 Corp</v>
      </c>
      <c r="AR4457" t="str">
        <v>XS2392234352</v>
      </c>
      <c r="AS4457" t="str">
        <v>ZM4994590</v>
      </c>
      <c r="AT4457" t="str">
        <v>BNP 5.55 01/06/28</v>
      </c>
      <c r="AU4457" s="1">
        <v>46758</v>
      </c>
      <c r="AV4457">
        <v>500000</v>
      </c>
      <c r="LE4457" s="1"/>
    </row>
    <row r="4458" spans="43:317" x14ac:dyDescent="0.25">
      <c r="AQ4458" t="str">
        <v>ZM503582 Corp</v>
      </c>
      <c r="AR4458" t="str">
        <v>XS2392625385</v>
      </c>
      <c r="AS4458" t="str">
        <v>ZM5035823</v>
      </c>
      <c r="AT4458" t="str">
        <v>BNP 7.4 01/08/26</v>
      </c>
      <c r="AU4458" s="1">
        <v>46030</v>
      </c>
      <c r="AV4458">
        <v>4180000</v>
      </c>
      <c r="LE4458" s="1"/>
    </row>
    <row r="4459" spans="43:317" x14ac:dyDescent="0.25">
      <c r="AQ4459" t="str">
        <v>ZM598278 Corp</v>
      </c>
      <c r="AR4459" t="str">
        <v>XS1996457229</v>
      </c>
      <c r="AS4459" t="str">
        <v>ZM5982784</v>
      </c>
      <c r="AT4459" t="str">
        <v>BNP 0 01/06/28</v>
      </c>
      <c r="AU4459" s="1">
        <v>46758</v>
      </c>
      <c r="AV4459">
        <v>1000000</v>
      </c>
      <c r="LE4459" s="1"/>
    </row>
    <row r="4460" spans="43:317" x14ac:dyDescent="0.25">
      <c r="AQ4460" t="str">
        <v>ZM598335 Corp</v>
      </c>
      <c r="AR4460" t="str">
        <v>XS2387577468</v>
      </c>
      <c r="AS4460" t="str">
        <v>ZM5983352</v>
      </c>
      <c r="AT4460" t="str">
        <v>BNP 5.05 01/08/26</v>
      </c>
      <c r="AU4460" s="1">
        <v>46030</v>
      </c>
      <c r="AV4460">
        <v>1835000</v>
      </c>
      <c r="LE4460" s="1"/>
    </row>
    <row r="4461" spans="43:317" x14ac:dyDescent="0.25">
      <c r="AQ4461" t="str">
        <v>ZM612172 Corp</v>
      </c>
      <c r="AR4461" t="str">
        <v>BE6341127437</v>
      </c>
      <c r="AS4461" t="str">
        <v>ZM6121721</v>
      </c>
      <c r="AT4461" t="str">
        <v>FBAVP 4.8 03/03/26</v>
      </c>
      <c r="AU4461" s="1">
        <v>46084</v>
      </c>
      <c r="AV4461">
        <v>9200000</v>
      </c>
      <c r="LE4461" s="1"/>
    </row>
    <row r="4462" spans="43:317" x14ac:dyDescent="0.25">
      <c r="AQ4462" t="str">
        <v>ZM642572 Corp</v>
      </c>
      <c r="AR4462" t="str">
        <v>XS2451615731</v>
      </c>
      <c r="AS4462" t="str">
        <v>ZM6425726</v>
      </c>
      <c r="AT4462" t="str">
        <v>BNP 0 01/06/28</v>
      </c>
      <c r="AU4462" s="1">
        <v>46758</v>
      </c>
      <c r="AV4462">
        <v>0</v>
      </c>
      <c r="LE4462" s="1"/>
    </row>
    <row r="4463" spans="43:317" x14ac:dyDescent="0.25">
      <c r="AQ4463" t="str">
        <v>ZM657611 Corp</v>
      </c>
      <c r="AR4463" t="str">
        <v>XS2329266519</v>
      </c>
      <c r="AS4463" t="str">
        <v>ZM6576114</v>
      </c>
      <c r="AT4463" t="str">
        <v>BNP 7.6 01/08/26</v>
      </c>
      <c r="AU4463" s="1">
        <v>46030</v>
      </c>
      <c r="AV4463">
        <v>1000000</v>
      </c>
      <c r="LE4463" s="1"/>
    </row>
    <row r="4464" spans="43:317" x14ac:dyDescent="0.25">
      <c r="AQ4464" t="str">
        <v>ZM662496 Corp</v>
      </c>
      <c r="AR4464" t="str">
        <v>XS2465018401</v>
      </c>
      <c r="AS4464" t="str">
        <v>ZM6624963</v>
      </c>
      <c r="AT4464" t="str">
        <v>BNP 8 ½ 12/27/27</v>
      </c>
      <c r="AU4464" s="1">
        <v>46748</v>
      </c>
      <c r="AV4464">
        <v>3000000</v>
      </c>
      <c r="LE4464" s="1"/>
    </row>
    <row r="4465" spans="43:317" x14ac:dyDescent="0.25">
      <c r="AQ4465" t="str">
        <v>ZM689231 Corp</v>
      </c>
      <c r="AR4465" t="str">
        <v>XS2464641468</v>
      </c>
      <c r="AS4465" t="str">
        <v>ZM6892313</v>
      </c>
      <c r="AT4465" t="str">
        <v>BNP 5 01/08/26</v>
      </c>
      <c r="AU4465" s="1">
        <v>46030</v>
      </c>
      <c r="AV4465">
        <v>519000</v>
      </c>
      <c r="LE4465" s="1"/>
    </row>
    <row r="4466" spans="43:317" x14ac:dyDescent="0.25">
      <c r="AQ4466" t="str">
        <v>ZM716927 Corp</v>
      </c>
      <c r="AR4466" t="str">
        <v>XS2358527054</v>
      </c>
      <c r="AS4466" t="str">
        <v>ZM7169273</v>
      </c>
      <c r="AT4466" t="str">
        <v>BNP 7.15 01/06/28</v>
      </c>
      <c r="AU4466" s="1">
        <v>46758</v>
      </c>
      <c r="AV4466">
        <v>500000</v>
      </c>
      <c r="LE4466" s="1"/>
    </row>
    <row r="4467" spans="43:317" x14ac:dyDescent="0.25">
      <c r="AQ4467" t="str">
        <v>ZM717301 Corp</v>
      </c>
      <c r="AR4467" t="str">
        <v>XS2358533375</v>
      </c>
      <c r="AS4467" t="str">
        <v>ZM7173010</v>
      </c>
      <c r="AT4467" t="str">
        <v>BNP 7.6 01/06/28</v>
      </c>
      <c r="AU4467" s="1">
        <v>46758</v>
      </c>
      <c r="AV4467">
        <v>500000</v>
      </c>
      <c r="LE4467" s="1"/>
    </row>
    <row r="4468" spans="43:317" x14ac:dyDescent="0.25">
      <c r="AQ4468" t="str">
        <v>ZM769114 Corp</v>
      </c>
      <c r="AR4468" t="str">
        <v>XS2465033970</v>
      </c>
      <c r="AS4468" t="str">
        <v>ZM7691144</v>
      </c>
      <c r="AT4468" t="str">
        <v>BNP 0 01/08/26</v>
      </c>
      <c r="AU4468" s="1">
        <v>46030</v>
      </c>
      <c r="AV4468">
        <v>200000</v>
      </c>
      <c r="LE4468" s="1"/>
    </row>
    <row r="4469" spans="43:317" x14ac:dyDescent="0.25">
      <c r="AQ4469" t="str">
        <v>ZM805110 Corp</v>
      </c>
      <c r="AR4469" t="str">
        <v>XS2465038268</v>
      </c>
      <c r="AS4469" t="str">
        <v>ZM8051108</v>
      </c>
      <c r="AT4469" t="str">
        <v>BNP 0 01/06/28</v>
      </c>
      <c r="AU4469" s="1">
        <v>46758</v>
      </c>
      <c r="AV4469">
        <v>400000</v>
      </c>
      <c r="LE4469" s="1"/>
    </row>
    <row r="4470" spans="43:317" x14ac:dyDescent="0.25">
      <c r="AQ4470" t="str">
        <v>ZM827083 Corp</v>
      </c>
      <c r="AR4470" t="str">
        <v>XS2469253137</v>
      </c>
      <c r="AS4470" t="str">
        <v>ZM8270831</v>
      </c>
      <c r="AT4470" t="str">
        <v>BNP 5.35 12/27/27</v>
      </c>
      <c r="AU4470" s="1">
        <v>46748</v>
      </c>
      <c r="AV4470">
        <v>1000000</v>
      </c>
      <c r="LE4470" s="1"/>
    </row>
    <row r="4471" spans="43:317" x14ac:dyDescent="0.25">
      <c r="AQ4471" t="str">
        <v>ZM827499 Corp</v>
      </c>
      <c r="AR4471" t="str">
        <v>XS2469253210</v>
      </c>
      <c r="AS4471" t="str">
        <v>ZM8274999</v>
      </c>
      <c r="AT4471" t="str">
        <v>BNP 5.3 12/27/27</v>
      </c>
      <c r="AU4471" s="1">
        <v>46748</v>
      </c>
      <c r="AV4471">
        <v>1000000</v>
      </c>
      <c r="LE4471" s="1"/>
    </row>
    <row r="4472" spans="43:317" x14ac:dyDescent="0.25">
      <c r="AQ4472" t="str">
        <v>ZM887176 Corp</v>
      </c>
      <c r="AR4472" t="str">
        <v>XS2465018740</v>
      </c>
      <c r="AS4472" t="str">
        <v>ZM8871760</v>
      </c>
      <c r="AT4472" t="str">
        <v>BNP 0 01/08/26</v>
      </c>
      <c r="AU4472" s="1">
        <v>46030</v>
      </c>
      <c r="AV4472">
        <v>1390000</v>
      </c>
      <c r="LE4472" s="1"/>
    </row>
    <row r="4473" spans="43:317" x14ac:dyDescent="0.25">
      <c r="AQ4473" t="str">
        <v>ZM888729 Corp</v>
      </c>
      <c r="AR4473" t="str">
        <v>XS2458687824</v>
      </c>
      <c r="AS4473" t="str">
        <v>ZM8887295</v>
      </c>
      <c r="AT4473" t="str">
        <v>BNP 9.55 01/06/28</v>
      </c>
      <c r="AU4473" s="1">
        <v>46758</v>
      </c>
      <c r="AV4473">
        <v>850000</v>
      </c>
      <c r="LE4473" s="1"/>
    </row>
    <row r="4474" spans="43:317" x14ac:dyDescent="0.25">
      <c r="AQ4474" t="str">
        <v>ZM896089 Corp</v>
      </c>
      <c r="AR4474" t="str">
        <v>XS2469262476</v>
      </c>
      <c r="AS4474" t="str">
        <v>ZM8960894</v>
      </c>
      <c r="AT4474" t="str">
        <v>BNP Float 12/29/26</v>
      </c>
      <c r="AU4474" s="1">
        <v>46385</v>
      </c>
      <c r="AV4474">
        <v>15000000</v>
      </c>
      <c r="LE4474" s="1"/>
    </row>
    <row r="4475" spans="43:317" x14ac:dyDescent="0.25">
      <c r="AQ4475" t="str">
        <v>ZM900551 Corp</v>
      </c>
      <c r="AR4475" t="str">
        <v>XS2469262633</v>
      </c>
      <c r="AS4475" t="str">
        <v>ZM9005517</v>
      </c>
      <c r="AT4475" t="str">
        <v>BNP Float 12/29/26</v>
      </c>
      <c r="AU4475" s="1">
        <v>46385</v>
      </c>
      <c r="AV4475">
        <v>10000000</v>
      </c>
      <c r="LE4475" s="1"/>
    </row>
    <row r="4476" spans="43:317" x14ac:dyDescent="0.25">
      <c r="AQ4476" t="str">
        <v>ZM902168 Corp</v>
      </c>
      <c r="AR4476" t="str">
        <v>XS2469262559</v>
      </c>
      <c r="AS4476" t="str">
        <v>ZM9021688</v>
      </c>
      <c r="AT4476" t="str">
        <v>BNP Float 12/29/26</v>
      </c>
      <c r="AU4476" s="1">
        <v>46385</v>
      </c>
      <c r="AV4476">
        <v>15000000</v>
      </c>
      <c r="LE4476" s="1"/>
    </row>
    <row r="4477" spans="43:317" x14ac:dyDescent="0.25">
      <c r="AQ4477" t="str">
        <v>ZM920990 Corp</v>
      </c>
      <c r="AR4477" t="str">
        <v>XS2469262716</v>
      </c>
      <c r="AS4477" t="str">
        <v>ZM9209903</v>
      </c>
      <c r="AT4477" t="str">
        <v>BNP Float 12/29/26</v>
      </c>
      <c r="AU4477" s="1">
        <v>46385</v>
      </c>
      <c r="AV4477">
        <v>10000000</v>
      </c>
      <c r="LE4477" s="1"/>
    </row>
    <row r="4478" spans="43:317" x14ac:dyDescent="0.25">
      <c r="AQ4478" t="str">
        <v>ZM921208 Corp</v>
      </c>
      <c r="AR4478" t="str">
        <v>XS2469262807</v>
      </c>
      <c r="AS4478" t="str">
        <v>ZM9212089</v>
      </c>
      <c r="AT4478" t="str">
        <v>BNP Float 12/29/26</v>
      </c>
      <c r="AU4478" s="1">
        <v>46385</v>
      </c>
      <c r="AV4478">
        <v>15000000</v>
      </c>
      <c r="LE4478" s="1"/>
    </row>
    <row r="4479" spans="43:317" x14ac:dyDescent="0.25">
      <c r="AQ4479" t="str">
        <v>ZM921262 Corp</v>
      </c>
      <c r="AR4479" t="str">
        <v>XS2469262989</v>
      </c>
      <c r="AS4479" t="str">
        <v>ZM9212626</v>
      </c>
      <c r="AT4479" t="str">
        <v>BNP Float 12/29/26</v>
      </c>
      <c r="AU4479" s="1">
        <v>46385</v>
      </c>
      <c r="AV4479">
        <v>10000000</v>
      </c>
      <c r="LE4479" s="1"/>
    </row>
    <row r="4480" spans="43:317" x14ac:dyDescent="0.25">
      <c r="AQ4480" t="str">
        <v>ZM921397 Corp</v>
      </c>
      <c r="AR4480" t="str">
        <v>XS2469263102</v>
      </c>
      <c r="AS4480" t="str">
        <v>ZM9213970</v>
      </c>
      <c r="AT4480" t="str">
        <v>BNP Float 12/29/26</v>
      </c>
      <c r="AU4480" s="1">
        <v>46385</v>
      </c>
      <c r="AV4480">
        <v>8000000</v>
      </c>
      <c r="LE4480" s="1"/>
    </row>
    <row r="4481" spans="43:317" x14ac:dyDescent="0.25">
      <c r="AQ4481" t="str">
        <v>ZM922103 Corp</v>
      </c>
      <c r="AR4481" t="str">
        <v>XS2469263011</v>
      </c>
      <c r="AS4481" t="str">
        <v>ZM9221031</v>
      </c>
      <c r="AT4481" t="str">
        <v>BNP Float 12/29/26</v>
      </c>
      <c r="AU4481" s="1">
        <v>46385</v>
      </c>
      <c r="AV4481">
        <v>8000000</v>
      </c>
      <c r="LE4481" s="1"/>
    </row>
    <row r="4482" spans="43:317" x14ac:dyDescent="0.25">
      <c r="AQ4482" t="str">
        <v>ZM922288 Corp</v>
      </c>
      <c r="AR4482" t="str">
        <v>XS2469263367</v>
      </c>
      <c r="AS4482" t="str">
        <v>ZM9222880</v>
      </c>
      <c r="AT4482" t="str">
        <v>BNP Float 12/29/26</v>
      </c>
      <c r="AU4482" s="1">
        <v>46385</v>
      </c>
      <c r="AV4482">
        <v>5000000</v>
      </c>
      <c r="LE4482" s="1"/>
    </row>
    <row r="4483" spans="43:317" x14ac:dyDescent="0.25">
      <c r="AQ4483" t="str">
        <v>ZM923635 Corp</v>
      </c>
      <c r="AR4483" t="str">
        <v>XS2469263284</v>
      </c>
      <c r="AS4483" t="str">
        <v>ZM9236351</v>
      </c>
      <c r="AT4483" t="str">
        <v>BNP Float 12/29/26</v>
      </c>
      <c r="AU4483" s="1">
        <v>46385</v>
      </c>
      <c r="AV4483">
        <v>4000000</v>
      </c>
      <c r="LE4483" s="1"/>
    </row>
    <row r="4484" spans="43:317" x14ac:dyDescent="0.25">
      <c r="AQ4484" t="str">
        <v>ZM942273 Corp</v>
      </c>
      <c r="AR4484" t="str">
        <v>XS2469265065</v>
      </c>
      <c r="AS4484" t="str">
        <v>ZM9422738</v>
      </c>
      <c r="AT4484" t="str">
        <v>BNP 5.15 01/08/26</v>
      </c>
      <c r="AU4484" s="1">
        <v>46030</v>
      </c>
      <c r="AV4484">
        <v>6750000</v>
      </c>
      <c r="LE4484" s="1"/>
    </row>
    <row r="4485" spans="43:317" x14ac:dyDescent="0.25">
      <c r="AQ4485" t="str">
        <v>ZM943574 Corp</v>
      </c>
      <c r="AR4485" t="str">
        <v>XS2469264845</v>
      </c>
      <c r="AS4485" t="str">
        <v>ZM9435748</v>
      </c>
      <c r="AT4485" t="str">
        <v>BNP 5.15 01/08/26</v>
      </c>
      <c r="AU4485" s="1">
        <v>46030</v>
      </c>
      <c r="AV4485">
        <v>6750000</v>
      </c>
      <c r="LE4485" s="1"/>
    </row>
    <row r="4486" spans="43:317" x14ac:dyDescent="0.25">
      <c r="AQ4486" t="str">
        <v>ZM947545 Corp</v>
      </c>
      <c r="AR4486" t="str">
        <v>XS2465800220</v>
      </c>
      <c r="AS4486" t="str">
        <v>ZM9475454</v>
      </c>
      <c r="AT4486" t="str">
        <v>BNP 5 ¾ 01/08/26</v>
      </c>
      <c r="AU4486" s="1">
        <v>46030</v>
      </c>
      <c r="AV4486">
        <v>500000</v>
      </c>
      <c r="LE4486" s="1"/>
    </row>
    <row r="4487" spans="43:317" x14ac:dyDescent="0.25">
      <c r="AQ4487" t="str">
        <v>ZM948566 Corp</v>
      </c>
      <c r="AR4487" t="str">
        <v>XS2469643436</v>
      </c>
      <c r="AS4487" t="str">
        <v>ZM9485669</v>
      </c>
      <c r="AT4487" t="str">
        <v>BNP 7.05 01/08/26</v>
      </c>
      <c r="AU4487" s="1">
        <v>46030</v>
      </c>
      <c r="AV4487">
        <v>1000000</v>
      </c>
      <c r="LE4487" s="1"/>
    </row>
    <row r="4488" spans="43:317" x14ac:dyDescent="0.25">
      <c r="AQ4488" t="str">
        <v>ZM951451 Corp</v>
      </c>
      <c r="AR4488" t="str">
        <v>XS2465016884</v>
      </c>
      <c r="AS4488" t="str">
        <v>ZM9514518</v>
      </c>
      <c r="AT4488" t="str">
        <v>BNP 12 01/08/26</v>
      </c>
      <c r="AU4488" s="1">
        <v>46030</v>
      </c>
      <c r="AV4488">
        <v>2000000</v>
      </c>
      <c r="LE4488" s="1"/>
    </row>
    <row r="4489" spans="43:317" x14ac:dyDescent="0.25">
      <c r="AQ4489" t="str">
        <v>ZM957036 Corp</v>
      </c>
      <c r="AR4489" t="str">
        <v>XS2465016967</v>
      </c>
      <c r="AS4489" t="str">
        <v>ZM9570361</v>
      </c>
      <c r="AT4489" t="str">
        <v>BNP 6.05 01/08/26</v>
      </c>
      <c r="AU4489" s="1">
        <v>46030</v>
      </c>
      <c r="AV4489">
        <v>2000000</v>
      </c>
      <c r="LE4489" s="1"/>
    </row>
    <row r="4490" spans="43:317" x14ac:dyDescent="0.25">
      <c r="AQ4490" t="str">
        <v>ZM975741 Corp</v>
      </c>
      <c r="AR4490" t="str">
        <v>XS2440485105</v>
      </c>
      <c r="AS4490" t="str">
        <v>ZM9757414</v>
      </c>
      <c r="AT4490" t="str">
        <v>BNP 7.85 01/06/28</v>
      </c>
      <c r="AU4490" s="1">
        <v>46758</v>
      </c>
      <c r="AV4490">
        <v>500000</v>
      </c>
      <c r="LE4490" s="1"/>
    </row>
    <row r="4491" spans="43:317" x14ac:dyDescent="0.25">
      <c r="AQ4491" t="str">
        <v>ZN016120 Corp</v>
      </c>
      <c r="AR4491" t="str">
        <v>XS2440487812</v>
      </c>
      <c r="AS4491" t="str">
        <v>ZN0161200</v>
      </c>
      <c r="AT4491" t="str">
        <v>BNP 5.3 01/08/26</v>
      </c>
      <c r="AU4491" s="1">
        <v>46030</v>
      </c>
      <c r="AV4491">
        <v>1700000</v>
      </c>
      <c r="LE4491" s="1"/>
    </row>
    <row r="4492" spans="43:317" x14ac:dyDescent="0.25">
      <c r="AQ4492" t="str">
        <v>ZN016812 Corp</v>
      </c>
      <c r="AR4492" t="str">
        <v>XS2442158072</v>
      </c>
      <c r="AS4492" t="str">
        <v>ZN0168122</v>
      </c>
      <c r="AT4492" t="str">
        <v>BNP 10.7 01/08/26</v>
      </c>
      <c r="AU4492" s="1">
        <v>46030</v>
      </c>
      <c r="AV4492">
        <v>3000000</v>
      </c>
      <c r="LE4492" s="1"/>
    </row>
    <row r="4493" spans="43:317" x14ac:dyDescent="0.25">
      <c r="AQ4493" t="str">
        <v>ZN041481 Corp</v>
      </c>
      <c r="AR4493" t="str">
        <v>XS2436027770</v>
      </c>
      <c r="AS4493" t="str">
        <v>ZN0414815</v>
      </c>
      <c r="AT4493" t="str">
        <v>BNP 7.3 01/06/28</v>
      </c>
      <c r="AU4493" s="1">
        <v>46758</v>
      </c>
      <c r="AV4493">
        <v>900000</v>
      </c>
      <c r="LE4493" s="1"/>
    </row>
    <row r="4494" spans="43:317" x14ac:dyDescent="0.25">
      <c r="AQ4494" t="str">
        <v>ZN077243 Corp</v>
      </c>
      <c r="AR4494" t="str">
        <v>XS2442180910</v>
      </c>
      <c r="AS4494" t="str">
        <v>ZN0772436</v>
      </c>
      <c r="AT4494" t="str">
        <v>BNP Float 01/05/26</v>
      </c>
      <c r="AU4494" s="1">
        <v>46027</v>
      </c>
      <c r="AV4494">
        <v>500000</v>
      </c>
      <c r="LE4494" s="1"/>
    </row>
    <row r="4495" spans="43:317" x14ac:dyDescent="0.25">
      <c r="AQ4495" t="str">
        <v>ZN103441 Corp</v>
      </c>
      <c r="AR4495" t="str">
        <v>XS2440484041</v>
      </c>
      <c r="AS4495" t="str">
        <v>ZN1034414</v>
      </c>
      <c r="AT4495" t="str">
        <v>BNP 0 01/06/28</v>
      </c>
      <c r="AU4495" s="1">
        <v>46758</v>
      </c>
      <c r="AV4495">
        <v>204000</v>
      </c>
      <c r="LE4495" s="1"/>
    </row>
    <row r="4496" spans="43:317" x14ac:dyDescent="0.25">
      <c r="AQ4496" t="str">
        <v>ZN103622 Corp</v>
      </c>
      <c r="AR4496" t="str">
        <v>XS2440507866</v>
      </c>
      <c r="AS4496" t="str">
        <v>ZN1036229</v>
      </c>
      <c r="AT4496" t="str">
        <v>BNP 8 01/08/26</v>
      </c>
      <c r="AU4496" s="1">
        <v>46030</v>
      </c>
      <c r="AV4496">
        <v>1180000</v>
      </c>
      <c r="LE4496" s="1"/>
    </row>
    <row r="4497" spans="43:317" x14ac:dyDescent="0.25">
      <c r="AQ4497" t="str">
        <v>ZN110480 Corp</v>
      </c>
      <c r="AR4497" t="str">
        <v>XS2379337293</v>
      </c>
      <c r="AS4497" t="str">
        <v>ZN1104803</v>
      </c>
      <c r="AT4497" t="str">
        <v>BNP Float 12/23/27</v>
      </c>
      <c r="AU4497" s="1">
        <v>46744</v>
      </c>
      <c r="AV4497">
        <v>1000000</v>
      </c>
      <c r="LE4497" s="1"/>
    </row>
    <row r="4498" spans="43:317" x14ac:dyDescent="0.25">
      <c r="AQ4498" t="str">
        <v>ZN129012 Corp</v>
      </c>
      <c r="AR4498" t="str">
        <v>XS2442157009</v>
      </c>
      <c r="AS4498" t="str">
        <v>ZN1290123</v>
      </c>
      <c r="AT4498" t="str">
        <v>BNP 4.8 01/08/26</v>
      </c>
      <c r="AU4498" s="1">
        <v>46030</v>
      </c>
      <c r="AV4498">
        <v>600000</v>
      </c>
      <c r="LE4498" s="1"/>
    </row>
    <row r="4499" spans="43:317" x14ac:dyDescent="0.25">
      <c r="AQ4499" t="str">
        <v>ZN153693 Corp</v>
      </c>
      <c r="AR4499" t="str">
        <v>XS2375011017</v>
      </c>
      <c r="AS4499" t="str">
        <v>ZN1536939</v>
      </c>
      <c r="AT4499" t="str">
        <v>BNP Float 10/21/25</v>
      </c>
      <c r="AU4499" s="1">
        <v>45951</v>
      </c>
      <c r="AV4499">
        <v>1070000</v>
      </c>
      <c r="LE4499" s="1"/>
    </row>
    <row r="4500" spans="43:317" x14ac:dyDescent="0.25">
      <c r="AQ4500" t="str">
        <v>ZN184173 Corp</v>
      </c>
      <c r="AR4500" t="str">
        <v>XS2436003169</v>
      </c>
      <c r="AS4500" t="str">
        <v>ZN1841735</v>
      </c>
      <c r="AT4500" t="str">
        <v>BNP 7.3 01/06/28</v>
      </c>
      <c r="AU4500" s="1">
        <v>46758</v>
      </c>
      <c r="AV4500">
        <v>900000</v>
      </c>
      <c r="LE4500" s="1"/>
    </row>
    <row r="4501" spans="43:317" x14ac:dyDescent="0.25">
      <c r="AQ4501" t="str">
        <v>ZN184414 Corp</v>
      </c>
      <c r="AR4501" t="str">
        <v>XS2440485873</v>
      </c>
      <c r="AS4501" t="str">
        <v>ZN1844143</v>
      </c>
      <c r="AT4501" t="str">
        <v>BNP 16.4 01/08/26</v>
      </c>
      <c r="AU4501" s="1">
        <v>46030</v>
      </c>
      <c r="AV4501">
        <v>400000</v>
      </c>
      <c r="LE4501" s="1"/>
    </row>
    <row r="4502" spans="43:317" x14ac:dyDescent="0.25">
      <c r="AQ4502" t="str">
        <v>ZN193979 Corp</v>
      </c>
      <c r="AR4502" t="str">
        <v>XS2440496052</v>
      </c>
      <c r="AS4502" t="str">
        <v>ZN1939794</v>
      </c>
      <c r="AT4502" t="str">
        <v>BNP 8 01/06/28</v>
      </c>
      <c r="AU4502" s="1">
        <v>46758</v>
      </c>
      <c r="AV4502">
        <v>1650000</v>
      </c>
      <c r="LE4502" s="1"/>
    </row>
    <row r="4503" spans="43:317" x14ac:dyDescent="0.25">
      <c r="AQ4503" t="str">
        <v>ZN201089 Corp</v>
      </c>
      <c r="AR4503" t="str">
        <v>XS2358527997</v>
      </c>
      <c r="AS4503" t="str">
        <v>ZN2010892</v>
      </c>
      <c r="AT4503" t="str">
        <v>BNP 5.05 01/07/27</v>
      </c>
      <c r="AU4503" s="1">
        <v>46394</v>
      </c>
      <c r="AV4503">
        <v>1000000</v>
      </c>
      <c r="LE4503" s="1"/>
    </row>
    <row r="4504" spans="43:317" x14ac:dyDescent="0.25">
      <c r="AQ4504" t="str">
        <v>ZN201113 Corp</v>
      </c>
      <c r="AR4504" t="str">
        <v>XS2442999202</v>
      </c>
      <c r="AS4504" t="str">
        <v>ZN2011130</v>
      </c>
      <c r="AT4504" t="str">
        <v>BNP 0 01/06/28</v>
      </c>
      <c r="AU4504" s="1">
        <v>46758</v>
      </c>
      <c r="AV4504">
        <v>714000</v>
      </c>
      <c r="LE4504" s="1"/>
    </row>
    <row r="4505" spans="43:317" x14ac:dyDescent="0.25">
      <c r="AQ4505" t="str">
        <v>ZN201114 Corp</v>
      </c>
      <c r="AR4505" t="str">
        <v>XS2219609802</v>
      </c>
      <c r="AS4505" t="str">
        <v>ZN2011148</v>
      </c>
      <c r="AT4505" t="str">
        <v>BNP 0 10/27/25</v>
      </c>
      <c r="AU4505" s="1">
        <v>45957</v>
      </c>
      <c r="AV4505">
        <v>516000</v>
      </c>
      <c r="LE4505" s="1"/>
    </row>
    <row r="4506" spans="43:317" x14ac:dyDescent="0.25">
      <c r="AQ4506" t="str">
        <v>ZN213891 Corp</v>
      </c>
      <c r="AR4506" t="str">
        <v>XS2440495914</v>
      </c>
      <c r="AS4506" t="str">
        <v>ZN2138917</v>
      </c>
      <c r="AT4506" t="str">
        <v>BNP 5.7 01/05/28</v>
      </c>
      <c r="AU4506" s="1">
        <v>46757</v>
      </c>
      <c r="AV4506">
        <v>4000000</v>
      </c>
      <c r="LE4506" s="1"/>
    </row>
    <row r="4507" spans="43:317" x14ac:dyDescent="0.25">
      <c r="AQ4507" t="str">
        <v>ZN214033 Corp</v>
      </c>
      <c r="AR4507" t="str">
        <v>XS2442163239</v>
      </c>
      <c r="AS4507" t="str">
        <v>ZN2140335</v>
      </c>
      <c r="AT4507" t="str">
        <v>BNP 6.4 01/05/28</v>
      </c>
      <c r="AU4507" s="1">
        <v>46757</v>
      </c>
      <c r="AV4507">
        <v>5200000</v>
      </c>
      <c r="LE4507" s="1"/>
    </row>
    <row r="4508" spans="43:317" x14ac:dyDescent="0.25">
      <c r="AQ4508" t="str">
        <v>ZN214385 Corp</v>
      </c>
      <c r="AR4508" t="str">
        <v>XS2440484124</v>
      </c>
      <c r="AS4508" t="str">
        <v>ZN2143859</v>
      </c>
      <c r="AT4508" t="str">
        <v>BNP 0 01/06/28</v>
      </c>
      <c r="AU4508" s="1">
        <v>46758</v>
      </c>
      <c r="AV4508">
        <v>376000</v>
      </c>
      <c r="LE4508" s="1"/>
    </row>
    <row r="4509" spans="43:317" x14ac:dyDescent="0.25">
      <c r="AQ4509" t="str">
        <v>ZN223849 Corp</v>
      </c>
      <c r="AR4509" t="str">
        <v>XS2442166331</v>
      </c>
      <c r="AS4509" t="str">
        <v>ZN2238493</v>
      </c>
      <c r="AT4509" t="str">
        <v>BNP 0 01/08/26</v>
      </c>
      <c r="AU4509" s="1">
        <v>46030</v>
      </c>
      <c r="AV4509">
        <v>727000</v>
      </c>
      <c r="LE4509" s="1"/>
    </row>
    <row r="4510" spans="43:317" x14ac:dyDescent="0.25">
      <c r="AQ4510" t="str">
        <v>ZN223860 Corp</v>
      </c>
      <c r="AR4510" t="str">
        <v>XS2442388406</v>
      </c>
      <c r="AS4510" t="str">
        <v>ZN2238600</v>
      </c>
      <c r="AT4510" t="str">
        <v>BNP 0 01/06/28</v>
      </c>
      <c r="AU4510" s="1">
        <v>46758</v>
      </c>
      <c r="AV4510">
        <v>440000</v>
      </c>
      <c r="LE4510" s="1"/>
    </row>
    <row r="4511" spans="43:317" x14ac:dyDescent="0.25">
      <c r="AQ4511" t="str">
        <v>ZN224316 Corp</v>
      </c>
      <c r="AR4511" t="str">
        <v>XS2440501828</v>
      </c>
      <c r="AS4511" t="str">
        <v>ZN2243162</v>
      </c>
      <c r="AT4511" t="str">
        <v>BNP 0 12/29/27</v>
      </c>
      <c r="AU4511" s="1">
        <v>46750</v>
      </c>
      <c r="AV4511">
        <v>500000</v>
      </c>
      <c r="LE4511" s="1"/>
    </row>
    <row r="4512" spans="43:317" x14ac:dyDescent="0.25">
      <c r="AQ4512" t="str">
        <v>ZN336338 Corp</v>
      </c>
      <c r="AR4512" t="str">
        <v>XS2556154248</v>
      </c>
      <c r="AS4512" t="str">
        <v>ZN3363381</v>
      </c>
      <c r="AT4512" t="str">
        <v>BNP 6.17 12/24/25</v>
      </c>
      <c r="AU4512" s="1">
        <v>46015</v>
      </c>
      <c r="AV4512">
        <v>25000000</v>
      </c>
      <c r="LE4512" s="1"/>
    </row>
    <row r="4513" spans="43:317" x14ac:dyDescent="0.25">
      <c r="AQ4513" t="str">
        <v>ZN364805 Corp</v>
      </c>
      <c r="AR4513" t="str">
        <v>XS2443702415</v>
      </c>
      <c r="AS4513" t="str">
        <v>ZN3648054</v>
      </c>
      <c r="AT4513" t="str">
        <v>BNP 7.9 01/06/28</v>
      </c>
      <c r="AU4513" s="1">
        <v>46758</v>
      </c>
      <c r="AV4513">
        <v>1200000</v>
      </c>
      <c r="LE4513" s="1"/>
    </row>
    <row r="4514" spans="43:317" x14ac:dyDescent="0.25">
      <c r="AQ4514" t="str">
        <v>ZN364806 Corp</v>
      </c>
      <c r="AR4514" t="str">
        <v>XS2435982579</v>
      </c>
      <c r="AS4514" t="str">
        <v>ZN3648062</v>
      </c>
      <c r="AT4514" t="str">
        <v>BNP 8.35 01/08/26</v>
      </c>
      <c r="AU4514" s="1">
        <v>46030</v>
      </c>
      <c r="AV4514">
        <v>500000</v>
      </c>
      <c r="LE4514" s="1"/>
    </row>
    <row r="4515" spans="43:317" x14ac:dyDescent="0.25">
      <c r="AQ4515" t="str">
        <v>ZN364810 Corp</v>
      </c>
      <c r="AR4515" t="str">
        <v>XS2442376146</v>
      </c>
      <c r="AS4515" t="str">
        <v>ZN3648104</v>
      </c>
      <c r="AT4515" t="str">
        <v>BNP 8.31 01/07/28</v>
      </c>
      <c r="AU4515" s="1">
        <v>46759</v>
      </c>
      <c r="AV4515">
        <v>1000000</v>
      </c>
      <c r="LE4515" s="1"/>
    </row>
    <row r="4516" spans="43:317" x14ac:dyDescent="0.25">
      <c r="AQ4516" t="str">
        <v>ZN374976 Corp</v>
      </c>
      <c r="AR4516" t="str">
        <v>XS2443706838</v>
      </c>
      <c r="AS4516" t="str">
        <v>ZN3749761</v>
      </c>
      <c r="AT4516" t="str">
        <v>BNP 6 01/06/28</v>
      </c>
      <c r="AU4516" s="1">
        <v>46758</v>
      </c>
      <c r="AV4516">
        <v>600000</v>
      </c>
      <c r="LE4516" s="1"/>
    </row>
    <row r="4517" spans="43:317" x14ac:dyDescent="0.25">
      <c r="AQ4517" t="str">
        <v>ZN412461 Corp</v>
      </c>
      <c r="AR4517" t="str">
        <v>XS2444094580</v>
      </c>
      <c r="AS4517" t="str">
        <v>ZN4124618</v>
      </c>
      <c r="AT4517" t="str">
        <v>BNP 0 01/06/28</v>
      </c>
      <c r="AU4517" s="1">
        <v>46758</v>
      </c>
      <c r="AV4517">
        <v>1000000</v>
      </c>
      <c r="LE4517" s="1"/>
    </row>
    <row r="4518" spans="43:317" x14ac:dyDescent="0.25">
      <c r="AQ4518" t="str">
        <v>ZN442883 Corp</v>
      </c>
      <c r="AR4518" t="str">
        <v>XS2440504509</v>
      </c>
      <c r="AS4518" t="str">
        <v>ZN4428837</v>
      </c>
      <c r="AT4518" t="str">
        <v>BNP 7.05 12/29/25</v>
      </c>
      <c r="AU4518" s="1">
        <v>46020</v>
      </c>
      <c r="AV4518">
        <v>1600000</v>
      </c>
      <c r="LE4518" s="1"/>
    </row>
    <row r="4519" spans="43:317" x14ac:dyDescent="0.25">
      <c r="AQ4519" t="str">
        <v>ZN443423 Corp</v>
      </c>
      <c r="AR4519" t="str">
        <v>XS2396292539</v>
      </c>
      <c r="AS4519" t="str">
        <v>ZN4434231</v>
      </c>
      <c r="AT4519" t="str">
        <v>BNP 6.1 12/29/25</v>
      </c>
      <c r="AU4519" s="1">
        <v>46020</v>
      </c>
      <c r="AV4519">
        <v>1000000</v>
      </c>
      <c r="LE4519" s="1"/>
    </row>
    <row r="4520" spans="43:317" x14ac:dyDescent="0.25">
      <c r="AQ4520" t="str">
        <v>ZN445887 Corp</v>
      </c>
      <c r="AR4520" t="str">
        <v>XS2441474538</v>
      </c>
      <c r="AS4520" t="str">
        <v>ZN4458875</v>
      </c>
      <c r="AT4520" t="str">
        <v>BNP 6 12/29/25</v>
      </c>
      <c r="AU4520" s="1">
        <v>46020</v>
      </c>
      <c r="AV4520">
        <v>1500000</v>
      </c>
      <c r="LE4520" s="1"/>
    </row>
    <row r="4521" spans="43:317" x14ac:dyDescent="0.25">
      <c r="AQ4521" t="str">
        <v>ZN548560 Corp</v>
      </c>
      <c r="AR4521" t="str">
        <v>XS2442151655</v>
      </c>
      <c r="AS4521" t="str">
        <v>ZN5485604</v>
      </c>
      <c r="AT4521" t="str">
        <v>BNP 5 ¾ 01/08/26</v>
      </c>
      <c r="AU4521" s="1">
        <v>46030</v>
      </c>
      <c r="AV4521">
        <v>18000000</v>
      </c>
      <c r="LE4521" s="1"/>
    </row>
    <row r="4522" spans="43:317" x14ac:dyDescent="0.25">
      <c r="AQ4522" t="str">
        <v>ZN575565 Corp</v>
      </c>
      <c r="AR4522" t="str">
        <v>XS2443697748</v>
      </c>
      <c r="AS4522" t="str">
        <v>ZN5755659</v>
      </c>
      <c r="AT4522" t="str">
        <v>BNP 8 01/06/28</v>
      </c>
      <c r="AU4522" s="1">
        <v>46758</v>
      </c>
      <c r="AV4522">
        <v>1000000</v>
      </c>
      <c r="LE4522" s="1"/>
    </row>
    <row r="4523" spans="43:317" x14ac:dyDescent="0.25">
      <c r="AQ4523" t="str">
        <v>ZN600118 Corp</v>
      </c>
      <c r="AR4523" t="str">
        <v>XS2447778726</v>
      </c>
      <c r="AS4523" t="str">
        <v>ZN6001186</v>
      </c>
      <c r="AT4523" t="str">
        <v>BNP 0 01/06/28</v>
      </c>
      <c r="AU4523" s="1">
        <v>46758</v>
      </c>
      <c r="AV4523">
        <v>500000</v>
      </c>
      <c r="LE4523" s="1"/>
    </row>
    <row r="4524" spans="43:317" x14ac:dyDescent="0.25">
      <c r="AQ4524" t="str">
        <v>ZN643068 Corp</v>
      </c>
      <c r="AR4524" t="str">
        <v>XS2443703736</v>
      </c>
      <c r="AS4524" t="str">
        <v>ZN6430682</v>
      </c>
      <c r="AT4524" t="str">
        <v>BNP 6.05 01/08/26</v>
      </c>
      <c r="AU4524" s="1">
        <v>46030</v>
      </c>
      <c r="AV4524">
        <v>1000000</v>
      </c>
      <c r="LE4524" s="1"/>
    </row>
    <row r="4525" spans="43:317" x14ac:dyDescent="0.25">
      <c r="AQ4525" t="str">
        <v>ZN798921 Corp</v>
      </c>
      <c r="AR4525" t="str">
        <v>XS2444089408</v>
      </c>
      <c r="AS4525" t="str">
        <v>ZN7989215</v>
      </c>
      <c r="AT4525" t="str">
        <v>BNP 5.9 12/29/25</v>
      </c>
      <c r="AU4525" s="1">
        <v>46020</v>
      </c>
      <c r="AV4525">
        <v>2000000</v>
      </c>
      <c r="LE4525" s="1"/>
    </row>
    <row r="4526" spans="43:317" x14ac:dyDescent="0.25">
      <c r="AQ4526" t="str">
        <v>ZN803105 Corp</v>
      </c>
      <c r="AR4526" t="str">
        <v>XS2447787800</v>
      </c>
      <c r="AS4526" t="str">
        <v>ZN8031058</v>
      </c>
      <c r="AT4526" t="str">
        <v>BNP 0 01/06/28</v>
      </c>
      <c r="AU4526" s="1">
        <v>46758</v>
      </c>
      <c r="AV4526">
        <v>500000</v>
      </c>
      <c r="LE4526" s="1"/>
    </row>
    <row r="4527" spans="43:317" x14ac:dyDescent="0.25">
      <c r="AQ4527" t="str">
        <v>ZN803620 Corp</v>
      </c>
      <c r="AR4527" t="str">
        <v>XS2443699520</v>
      </c>
      <c r="AS4527" t="str">
        <v>ZN8036206</v>
      </c>
      <c r="AT4527" t="str">
        <v>BNP 18.1 01/06/28</v>
      </c>
      <c r="AU4527" s="1">
        <v>46758</v>
      </c>
      <c r="AV4527">
        <v>250000</v>
      </c>
      <c r="LE4527" s="1"/>
    </row>
    <row r="4528" spans="43:317" x14ac:dyDescent="0.25">
      <c r="AQ4528" t="str">
        <v>ZN818247 Corp</v>
      </c>
      <c r="AR4528" t="str">
        <v>XS2443699959</v>
      </c>
      <c r="AS4528" t="str">
        <v>ZN8182471</v>
      </c>
      <c r="AT4528" t="str">
        <v>BNP 10.67 01/06/28</v>
      </c>
      <c r="AU4528" s="1">
        <v>46758</v>
      </c>
      <c r="AV4528">
        <v>250000</v>
      </c>
      <c r="LE4528" s="1"/>
    </row>
    <row r="4529" spans="43:317" x14ac:dyDescent="0.25">
      <c r="AQ4529" t="str">
        <v>ZN818818 Corp</v>
      </c>
      <c r="AR4529" t="str">
        <v>XS2443698639</v>
      </c>
      <c r="AS4529" t="str">
        <v>ZN8188189</v>
      </c>
      <c r="AT4529" t="str">
        <v>BNP 15 01/06/28</v>
      </c>
      <c r="AU4529" s="1">
        <v>46758</v>
      </c>
      <c r="AV4529">
        <v>250000</v>
      </c>
      <c r="LE4529" s="1"/>
    </row>
    <row r="4530" spans="43:317" x14ac:dyDescent="0.25">
      <c r="AQ4530" t="str">
        <v>ZN823223 Corp</v>
      </c>
      <c r="AR4530" t="str">
        <v>XS2447785853</v>
      </c>
      <c r="AS4530" t="str">
        <v>ZN8232235</v>
      </c>
      <c r="AT4530" t="str">
        <v>BNP 5.76 01/06/28</v>
      </c>
      <c r="AU4530" s="1">
        <v>46758</v>
      </c>
      <c r="AV4530">
        <v>2200000</v>
      </c>
      <c r="LE4530" s="1"/>
    </row>
    <row r="4531" spans="43:317" x14ac:dyDescent="0.25">
      <c r="AQ4531" t="str">
        <v>ZN823651 Corp</v>
      </c>
      <c r="AR4531" t="str">
        <v>XS2443699876</v>
      </c>
      <c r="AS4531" t="str">
        <v>ZN8236517</v>
      </c>
      <c r="AT4531" t="str">
        <v>BNP 16 ½ 01/06/28</v>
      </c>
      <c r="AU4531" s="1">
        <v>46758</v>
      </c>
      <c r="AV4531">
        <v>250000</v>
      </c>
      <c r="LE4531" s="1"/>
    </row>
    <row r="4532" spans="43:317" x14ac:dyDescent="0.25">
      <c r="AQ4532" t="str">
        <v>ZN823968 Corp</v>
      </c>
      <c r="AR4532" t="str">
        <v>XS2443699793</v>
      </c>
      <c r="AS4532" t="str">
        <v>ZN8239685</v>
      </c>
      <c r="AT4532" t="str">
        <v>BNP 10.65 01/06/28</v>
      </c>
      <c r="AU4532" s="1">
        <v>46758</v>
      </c>
      <c r="AV4532">
        <v>250000</v>
      </c>
      <c r="LE4532" s="1"/>
    </row>
    <row r="4533" spans="43:317" x14ac:dyDescent="0.25">
      <c r="AQ4533" t="str">
        <v>ZN907209 Corp</v>
      </c>
      <c r="AR4533" t="str">
        <v>XS2450892018</v>
      </c>
      <c r="AS4533" t="str">
        <v>ZN9072093</v>
      </c>
      <c r="AT4533" t="str">
        <v>BNP 5 ¾ 12/29/25</v>
      </c>
      <c r="AU4533" s="1">
        <v>46020</v>
      </c>
      <c r="AV4533">
        <v>650000</v>
      </c>
      <c r="LE4533" s="1"/>
    </row>
    <row r="4534" spans="43:317" x14ac:dyDescent="0.25">
      <c r="AQ4534" t="str">
        <v>ZN907594 Corp</v>
      </c>
      <c r="AR4534" t="str">
        <v>XS2450887281</v>
      </c>
      <c r="AS4534" t="str">
        <v>ZN9075948</v>
      </c>
      <c r="AT4534" t="str">
        <v>BNP 5 ¾ 12/29/25</v>
      </c>
      <c r="AU4534" s="1">
        <v>46020</v>
      </c>
      <c r="AV4534">
        <v>600000</v>
      </c>
      <c r="LE4534" s="1"/>
    </row>
    <row r="4535" spans="43:317" x14ac:dyDescent="0.25">
      <c r="AQ4535" t="str">
        <v>ZN909059 Corp</v>
      </c>
      <c r="AR4535" t="str">
        <v>XS2444096361</v>
      </c>
      <c r="AS4535" t="str">
        <v>ZN9090590</v>
      </c>
      <c r="AT4535" t="str">
        <v>BNP 8 ¾ 01/06/28</v>
      </c>
      <c r="AU4535" s="1">
        <v>46758</v>
      </c>
      <c r="AV4535">
        <v>500000</v>
      </c>
      <c r="LE4535" s="1"/>
    </row>
    <row r="4536" spans="43:317" x14ac:dyDescent="0.25">
      <c r="AQ4536" t="str">
        <v>ZN962982 Corp</v>
      </c>
      <c r="AR4536" t="str">
        <v>XS2445942472</v>
      </c>
      <c r="AS4536" t="str">
        <v>ZN9629827</v>
      </c>
      <c r="AT4536" t="str">
        <v>BNP 18 01/06/26</v>
      </c>
      <c r="AU4536" s="1">
        <v>46028</v>
      </c>
      <c r="AV4536">
        <v>250000</v>
      </c>
      <c r="LE4536" s="1"/>
    </row>
    <row r="4537" spans="43:317" x14ac:dyDescent="0.25">
      <c r="AQ4537" t="str">
        <v>ZO485511 Corp</v>
      </c>
      <c r="AR4537" t="str">
        <v>XS2225429799</v>
      </c>
      <c r="AS4537" t="str">
        <v>ZO4855110</v>
      </c>
      <c r="AT4537" t="str">
        <v>BNP 3.3 07/06/27</v>
      </c>
      <c r="AU4537" s="1">
        <v>46574</v>
      </c>
      <c r="AV4537">
        <v>500000</v>
      </c>
      <c r="LE4537" s="1"/>
    </row>
    <row r="4538" spans="43:317" x14ac:dyDescent="0.25">
      <c r="AQ4538" t="str">
        <v>ZO666455 Corp</v>
      </c>
      <c r="AR4538" t="str">
        <v>XS2175272876</v>
      </c>
      <c r="AS4538" t="str">
        <v>ZO6664551</v>
      </c>
      <c r="AT4538" t="str">
        <v>BNP 3.8 01/07/28</v>
      </c>
      <c r="AU4538" s="1">
        <v>46759</v>
      </c>
      <c r="AV4538">
        <v>1250000</v>
      </c>
      <c r="LE4538" s="1"/>
    </row>
    <row r="4539" spans="43:317" x14ac:dyDescent="0.25">
      <c r="AQ4539" t="str">
        <v>ZO837178 Corp</v>
      </c>
      <c r="AR4539" t="str">
        <v>XS2160382078</v>
      </c>
      <c r="AS4539" t="str">
        <v>ZO8371783</v>
      </c>
      <c r="AT4539" t="str">
        <v>BNP Float 01/08/26</v>
      </c>
      <c r="AU4539" s="1">
        <v>46030</v>
      </c>
      <c r="AV4539">
        <v>2150000</v>
      </c>
      <c r="LE4539" s="1"/>
    </row>
    <row r="4540" spans="43:317" x14ac:dyDescent="0.25">
      <c r="AQ4540" t="str">
        <v>ZO883397 Corp</v>
      </c>
      <c r="AR4540" t="str">
        <v>XS2185601999</v>
      </c>
      <c r="AS4540" t="str">
        <v>ZO8833972</v>
      </c>
      <c r="AT4540" t="str">
        <v>BNP 1 ¾ 01/09/26</v>
      </c>
      <c r="AU4540" s="1">
        <v>46031</v>
      </c>
      <c r="AV4540">
        <v>2000000</v>
      </c>
      <c r="LE4540" s="1"/>
    </row>
    <row r="4541" spans="43:317" x14ac:dyDescent="0.25">
      <c r="AQ4541" t="str">
        <v>ZO883401 Corp</v>
      </c>
      <c r="AR4541" t="str">
        <v>XS2175234603</v>
      </c>
      <c r="AS4541" t="str">
        <v>ZO8834012</v>
      </c>
      <c r="AT4541" t="str">
        <v>BNP 3.3 01/08/26</v>
      </c>
      <c r="AU4541" s="1">
        <v>46030</v>
      </c>
      <c r="AV4541">
        <v>500000</v>
      </c>
      <c r="LE4541" s="1"/>
    </row>
    <row r="4542" spans="43:317" x14ac:dyDescent="0.25">
      <c r="AQ4542" t="str">
        <v>ZO883402 Corp</v>
      </c>
      <c r="AR4542" t="str">
        <v>XS2185601643</v>
      </c>
      <c r="AS4542" t="str">
        <v>ZO8834020</v>
      </c>
      <c r="AT4542" t="str">
        <v>BNP 2.65 01/09/26</v>
      </c>
      <c r="AU4542" s="1">
        <v>46031</v>
      </c>
      <c r="AV4542">
        <v>3000000</v>
      </c>
      <c r="LE4542" s="1"/>
    </row>
    <row r="4543" spans="43:317" x14ac:dyDescent="0.25">
      <c r="AQ4543" t="str">
        <v>ZO903348 Corp</v>
      </c>
      <c r="AR4543" t="str">
        <v>XS2185600165</v>
      </c>
      <c r="AS4543" t="str">
        <v>ZO9033481</v>
      </c>
      <c r="AT4543" t="str">
        <v>BNP 5.2 01/12/26</v>
      </c>
      <c r="AU4543" s="1">
        <v>46034</v>
      </c>
      <c r="AV4543">
        <v>500000</v>
      </c>
      <c r="LE4543" s="1"/>
    </row>
    <row r="4544" spans="43:317" x14ac:dyDescent="0.25">
      <c r="AQ4544" t="str">
        <v>ZP033525 Corp</v>
      </c>
      <c r="AR4544" t="str">
        <v>XS1941745603</v>
      </c>
      <c r="AS4544" t="str">
        <v>ZP0335254</v>
      </c>
      <c r="AT4544" t="str">
        <v>BNP 5.28 01/05/27</v>
      </c>
      <c r="AU4544" s="1">
        <v>46392</v>
      </c>
      <c r="AV4544">
        <v>490000</v>
      </c>
      <c r="LE4544" s="1"/>
    </row>
    <row r="4545" spans="43:317" x14ac:dyDescent="0.25">
      <c r="AQ4545" t="str">
        <v>ZP258122 Corp</v>
      </c>
      <c r="AR4545" t="str">
        <v>XS2100032239</v>
      </c>
      <c r="AS4545" t="str">
        <v>ZP2581228</v>
      </c>
      <c r="AT4545" t="str">
        <v>BNP Float 01/10/30</v>
      </c>
      <c r="AU4545" s="1">
        <v>47493</v>
      </c>
      <c r="AV4545">
        <v>20000000</v>
      </c>
      <c r="LE4545" s="1"/>
    </row>
    <row r="4546" spans="43:317" x14ac:dyDescent="0.25">
      <c r="AQ4546" t="str">
        <v>ZP511064 Corp</v>
      </c>
      <c r="AR4546" t="str">
        <v>XS2105812866</v>
      </c>
      <c r="AS4546" t="str">
        <v>ZP5110645</v>
      </c>
      <c r="AT4546" t="str">
        <v>BNP Float 01/21/30</v>
      </c>
      <c r="AU4546" s="1">
        <v>47504</v>
      </c>
      <c r="AV4546">
        <v>20000000</v>
      </c>
      <c r="LE4546" s="1"/>
    </row>
    <row r="4547" spans="43:317" x14ac:dyDescent="0.25">
      <c r="AQ4547" t="str">
        <v>ZP873287 Corp</v>
      </c>
      <c r="AR4547" t="str">
        <v>XS2113871730</v>
      </c>
      <c r="AS4547" t="str">
        <v>ZP8732874</v>
      </c>
      <c r="AT4547" t="str">
        <v>BNP 9.6 01/07/26</v>
      </c>
      <c r="AU4547" s="1">
        <v>46029</v>
      </c>
      <c r="AV4547">
        <v>500000</v>
      </c>
      <c r="LE4547" s="1"/>
    </row>
    <row r="4548" spans="43:317" x14ac:dyDescent="0.25">
      <c r="AQ4548" t="str">
        <v>ZQ293330 Corp</v>
      </c>
      <c r="AR4548" t="str">
        <v>XS1941752211</v>
      </c>
      <c r="AS4548" t="str">
        <v>ZQ2933302</v>
      </c>
      <c r="AT4548" t="str">
        <v>BNP 6.95 01/05/27</v>
      </c>
      <c r="AU4548" s="1">
        <v>46392</v>
      </c>
      <c r="AV4548">
        <v>418000</v>
      </c>
      <c r="LE4548" s="1"/>
    </row>
    <row r="4549" spans="43:317" x14ac:dyDescent="0.25">
      <c r="AQ4549" t="str">
        <v>ZQ942411 Corp</v>
      </c>
      <c r="AR4549" t="e">
        <v>#N/A</v>
      </c>
      <c r="AS4549" t="str">
        <v>ZQ9424115</v>
      </c>
      <c r="AT4549" t="str">
        <v>BNP Float 12/23/29</v>
      </c>
      <c r="AU4549" s="1">
        <v>47475</v>
      </c>
      <c r="AV4549">
        <v>20000000</v>
      </c>
      <c r="LE4549" s="1"/>
    </row>
    <row r="4550" spans="43:317" x14ac:dyDescent="0.25">
      <c r="AQ4550" t="str">
        <v>ZQ944411 Corp</v>
      </c>
      <c r="AR4550" t="str">
        <v>XS2092395669</v>
      </c>
      <c r="AS4550" t="str">
        <v>ZQ9444113</v>
      </c>
      <c r="AT4550" t="str">
        <v>BNP Float 12/23/29</v>
      </c>
      <c r="AU4550" s="1">
        <v>47475</v>
      </c>
      <c r="AV4550">
        <v>20000000</v>
      </c>
      <c r="LE4550" s="1"/>
    </row>
    <row r="4551" spans="43:317" x14ac:dyDescent="0.25">
      <c r="AQ4551" t="str">
        <v>ZQ975188 Corp</v>
      </c>
      <c r="AR4551" t="str">
        <v>XS1941750439</v>
      </c>
      <c r="AS4551" t="str">
        <v>ZQ9751889</v>
      </c>
      <c r="AT4551" t="str">
        <v>BNP 4.26 01/08/27</v>
      </c>
      <c r="AU4551" s="1">
        <v>46395</v>
      </c>
      <c r="AV4551">
        <v>1000000</v>
      </c>
      <c r="LE4551" s="1"/>
    </row>
    <row r="4552" spans="43:317" x14ac:dyDescent="0.25">
      <c r="AQ4552" t="str">
        <v>ZR203632 Corp</v>
      </c>
      <c r="AR4552" t="str">
        <v>XS2044949167</v>
      </c>
      <c r="AS4552" t="str">
        <v>ZR2036328</v>
      </c>
      <c r="AT4552" t="str">
        <v>BNP Float 08/30/29</v>
      </c>
      <c r="AU4552" s="1">
        <v>47360</v>
      </c>
      <c r="AV4552">
        <v>20000000</v>
      </c>
      <c r="LE4552" s="1"/>
    </row>
    <row r="4553" spans="43:317" x14ac:dyDescent="0.25">
      <c r="AQ4553" t="str">
        <v>ZR730361 Corp</v>
      </c>
      <c r="AR4553" t="str">
        <v>XS2057168408</v>
      </c>
      <c r="AS4553" t="str">
        <v>ZR7303616</v>
      </c>
      <c r="AT4553" t="str">
        <v>BNP Float 12/23/29</v>
      </c>
      <c r="AU4553" s="1">
        <v>47475</v>
      </c>
      <c r="AV4553">
        <v>20000000</v>
      </c>
      <c r="LE4553" s="1"/>
    </row>
    <row r="4554" spans="43:317" x14ac:dyDescent="0.25">
      <c r="AQ4554" t="str">
        <v>ZR755835 Corp</v>
      </c>
      <c r="AR4554" t="str">
        <v>XS1941745785</v>
      </c>
      <c r="AS4554" t="str">
        <v>ZR7558359</v>
      </c>
      <c r="AT4554" t="str">
        <v>BNP 6 07/03/26</v>
      </c>
      <c r="AU4554" s="1">
        <v>46206</v>
      </c>
      <c r="AV4554">
        <v>600000</v>
      </c>
      <c r="LE45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2025-08-27T19:56:09Z</dcterms:modified>
</cp:coreProperties>
</file>