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autoCompressPictures="0" defaultThemeVersion="124226"/>
  <bookViews>
    <workbookView xWindow="25275" yWindow="435" windowWidth="18555" windowHeight="11805" activeTab="4"/>
  </bookViews>
  <sheets>
    <sheet name="Terms" sheetId="4" r:id="rId1"/>
    <sheet name="Impact Areas" sheetId="1" r:id="rId2"/>
    <sheet name="Assets" sheetId="2" r:id="rId3"/>
    <sheet name="Containers" sheetId="3" r:id="rId4"/>
    <sheet name="Risks" sheetId="8" r:id="rId5"/>
    <sheet name="Risk Matrix" sheetId="9" r:id="rId6"/>
  </sheets>
  <definedNames>
    <definedName name="_xlnm._FilterDatabase" localSheetId="4" hidden="1">Risks!$B$3:$T$21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8" l="1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4" i="8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8"/>
            <color indexed="81"/>
            <rFont val="Tahoma"/>
            <charset val="1"/>
          </rPr>
          <t xml:space="preserve">
Larger number implies higher priority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sz val="8"/>
            <color indexed="81"/>
            <rFont val="Tahoma"/>
            <charset val="1"/>
          </rPr>
          <t xml:space="preserve">
Should be accessible only to authorized personnel</t>
        </r>
      </text>
    </comment>
    <comment ref="I3" authorId="0" shapeId="0">
      <text>
        <r>
          <rPr>
            <sz val="8"/>
            <color indexed="81"/>
            <rFont val="Tahoma"/>
            <charset val="1"/>
          </rPr>
          <t xml:space="preserve">
Only authorized personnel can modify this information asset:</t>
        </r>
      </text>
    </comment>
    <comment ref="J3" authorId="0" shapeId="0">
      <text>
        <r>
          <rPr>
            <sz val="8"/>
            <color indexed="81"/>
            <rFont val="Tahoma"/>
            <charset val="1"/>
          </rPr>
          <t xml:space="preserve">
This asset must be available for these personnel to do their jobs:</t>
        </r>
      </text>
    </comment>
    <comment ref="K3" authorId="0" shapeId="0">
      <text>
        <r>
          <rPr>
            <sz val="8"/>
            <color indexed="81"/>
            <rFont val="Tahoma"/>
            <charset val="1"/>
          </rPr>
          <t xml:space="preserve">
Most Important Security Requirement
A - Availability
C - Confidentiality
I - Integrity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8"/>
            <color indexed="81"/>
            <rFont val="Tahoma"/>
            <charset val="1"/>
          </rPr>
          <t xml:space="preserve">
T - Technical
P - Physical
L - People</t>
        </r>
      </text>
    </comment>
    <comment ref="F4" authorId="0" shapeId="0">
      <text>
        <r>
          <rPr>
            <sz val="8"/>
            <color indexed="81"/>
            <rFont val="Tahoma"/>
            <charset val="1"/>
          </rPr>
          <t xml:space="preserve">
E - External
I - Internal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M2" authorId="0" shapeId="0">
      <text>
        <r>
          <rPr>
            <sz val="8"/>
            <color indexed="81"/>
            <rFont val="Tahoma"/>
            <charset val="1"/>
          </rPr>
          <t xml:space="preserve">
See Risk Measurement Criteria in the sheet 'Criteria'
Values:
0. Not applicable
1 - Low
2 - Medium
3 - High</t>
        </r>
      </text>
    </comment>
    <comment ref="I3" authorId="0" shapeId="0">
      <text>
        <r>
          <rPr>
            <sz val="8"/>
            <color indexed="81"/>
            <rFont val="Tahoma"/>
            <charset val="1"/>
          </rPr>
          <t>Outcome:
D- Disclosure
L - Loss
M - Modification
T- Destruction
I - Interruption</t>
        </r>
      </text>
    </comment>
    <comment ref="J3" authorId="0" shapeId="0">
      <text>
        <r>
          <rPr>
            <sz val="8"/>
            <color indexed="81"/>
            <rFont val="Tahoma"/>
            <charset val="1"/>
          </rPr>
          <t xml:space="preserve">
Safety Requirement
C- Confidentiality
I - Integrity
A - Availability
</t>
        </r>
      </text>
    </comment>
    <comment ref="K3" authorId="0" shapeId="0">
      <text>
        <r>
          <rPr>
            <sz val="8"/>
            <color indexed="81"/>
            <rFont val="Tahoma"/>
            <charset val="1"/>
          </rPr>
          <t xml:space="preserve">
Probability:
H - High
M - Medium
L - Low
</t>
        </r>
      </text>
    </comment>
    <comment ref="M3" authorId="0" shapeId="0">
      <text>
        <r>
          <rPr>
            <sz val="8"/>
            <color indexed="81"/>
            <rFont val="Tahoma"/>
            <charset val="1"/>
          </rPr>
          <t xml:space="preserve">
Quality Objective</t>
        </r>
      </text>
    </comment>
    <comment ref="N3" authorId="0" shapeId="0">
      <text>
        <r>
          <rPr>
            <sz val="8"/>
            <color indexed="81"/>
            <rFont val="Tahoma"/>
            <charset val="1"/>
          </rPr>
          <t xml:space="preserve">
Reputation</t>
        </r>
      </text>
    </comment>
    <comment ref="O3" authorId="0" shapeId="0">
      <text>
        <r>
          <rPr>
            <sz val="8"/>
            <color indexed="81"/>
            <rFont val="Tahoma"/>
            <charset val="1"/>
          </rPr>
          <t xml:space="preserve">
Productivity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charset val="1"/>
          </rPr>
          <t xml:space="preserve">
Safety and Health</t>
        </r>
      </text>
    </comment>
    <comment ref="Q3" authorId="0" shapeId="0">
      <text>
        <r>
          <rPr>
            <sz val="8"/>
            <color indexed="81"/>
            <rFont val="Tahoma"/>
            <charset val="1"/>
          </rPr>
          <t xml:space="preserve">
Financial</t>
        </r>
      </text>
    </comment>
    <comment ref="R3" authorId="0" shapeId="0">
      <text>
        <r>
          <rPr>
            <sz val="8"/>
            <color indexed="81"/>
            <rFont val="Tahoma"/>
            <charset val="1"/>
          </rPr>
          <t xml:space="preserve">
Legal</t>
        </r>
      </text>
    </comment>
    <comment ref="S3" authorId="0" shapeId="0">
      <text>
        <r>
          <rPr>
            <sz val="8"/>
            <color indexed="81"/>
            <rFont val="Tahoma"/>
            <charset val="1"/>
          </rPr>
          <t xml:space="preserve">
Critical-Project Slippage</t>
        </r>
      </text>
    </comment>
    <comment ref="T3" authorId="0" shapeId="0">
      <text>
        <r>
          <rPr>
            <sz val="8"/>
            <color indexed="81"/>
            <rFont val="Tahoma"/>
            <charset val="1"/>
          </rPr>
          <t xml:space="preserve">
Sum of all Criteria Priority * Criteria Value</t>
        </r>
      </text>
    </comment>
  </commentList>
</comments>
</file>

<file path=xl/sharedStrings.xml><?xml version="1.0" encoding="utf-8"?>
<sst xmlns="http://schemas.openxmlformats.org/spreadsheetml/2006/main" count="718" uniqueCount="433">
  <si>
    <t>ID</t>
  </si>
  <si>
    <t>Priority</t>
  </si>
  <si>
    <t>Criteria</t>
  </si>
  <si>
    <t>Reputation</t>
  </si>
  <si>
    <t>Productivity</t>
  </si>
  <si>
    <t>Safety and Health</t>
  </si>
  <si>
    <t>Fines</t>
  </si>
  <si>
    <t>Risk Measurement Criteria</t>
  </si>
  <si>
    <t>Low</t>
  </si>
  <si>
    <t>Medium</t>
  </si>
  <si>
    <t>High</t>
  </si>
  <si>
    <t>Financial</t>
  </si>
  <si>
    <t xml:space="preserve">Name </t>
  </si>
  <si>
    <t>Description</t>
  </si>
  <si>
    <t>Owner</t>
  </si>
  <si>
    <t>MISR</t>
  </si>
  <si>
    <t>Integrity</t>
  </si>
  <si>
    <t>Availability</t>
  </si>
  <si>
    <t>Reputation is minimally affected; little or no effort or expense is required to recover.</t>
  </si>
  <si>
    <t>Reputation is damaged, and some effort and expense is required to recover.</t>
  </si>
  <si>
    <t>Reputation is irrevocably destroyed or damaged.</t>
  </si>
  <si>
    <t>Operating Costs</t>
  </si>
  <si>
    <t>Increase of less than 10% in yearly operating costs</t>
  </si>
  <si>
    <t>Yearly operating costs increase by 10 to 25%.</t>
  </si>
  <si>
    <t>Yearly operating costs increase by more than 25%.</t>
  </si>
  <si>
    <t>One-time financial cost of less than $1000</t>
  </si>
  <si>
    <t>One-time financial cost of $1000 to $10,000</t>
  </si>
  <si>
    <t>One-time financial cost greater than $10,000</t>
  </si>
  <si>
    <t>RMC-FIN</t>
  </si>
  <si>
    <t>RMC-REP</t>
  </si>
  <si>
    <t>Staff work hours are increased by less than 5% for 1 to 7 days.</t>
  </si>
  <si>
    <t>Staff work hours are increased between 5% and 15% for 1 to 7 days.</t>
  </si>
  <si>
    <t>Staff work hours are increased by greater than 15% for 1 to 7 days.</t>
  </si>
  <si>
    <t>Life</t>
  </si>
  <si>
    <t>Health</t>
  </si>
  <si>
    <t>Safety</t>
  </si>
  <si>
    <t>No loss or significant threat to customers’ or staff members’ lives</t>
  </si>
  <si>
    <t>Customers’ or staff members’ lives are threatened, but they will recover after receiving medical treatment.</t>
  </si>
  <si>
    <t>Loss of customers’ or staff members’ lives</t>
  </si>
  <si>
    <t>Minimal, immediately treatable degradation in customers’ or staff members’ health with recovery within four days</t>
  </si>
  <si>
    <t>Temporary or recoverable impairment of customers’ or staff members’ health</t>
  </si>
  <si>
    <t>Permanent impairment of significant aspects of customers’ or staff members’ health</t>
  </si>
  <si>
    <t>Safety questioned</t>
  </si>
  <si>
    <t>Safety affected</t>
  </si>
  <si>
    <t>Safety violated</t>
  </si>
  <si>
    <t>Staff Hours</t>
  </si>
  <si>
    <t>Investigations</t>
  </si>
  <si>
    <t>No queries from government or other investigative organizations</t>
  </si>
  <si>
    <t>Government or other investigative organization requests information or records (low profile).</t>
  </si>
  <si>
    <t>Government or other investigative organization initiates a high-profile, in-depth investigation into organizational practices</t>
  </si>
  <si>
    <t>Non-frivolous lawsuit or lawsuits less than $10,000 are filed against the organization, or frivolous lawsuit(s) are filed against the organization.</t>
  </si>
  <si>
    <t>Non-frivolous lawsuit or lawsuits between $10,000  and $100,000 are filed against the organization.</t>
  </si>
  <si>
    <t>Non-frivolous lawsuit or lawsuits greater than $10,000  are filed against the organization.</t>
  </si>
  <si>
    <t>RMC-SNH</t>
  </si>
  <si>
    <t>RMC-LGL</t>
  </si>
  <si>
    <t>RMC-PRD</t>
  </si>
  <si>
    <t>RMC-QO</t>
  </si>
  <si>
    <t>Quality Objectives</t>
  </si>
  <si>
    <t>Beamline Downtime</t>
  </si>
  <si>
    <t>Experiment Turnaround Time</t>
  </si>
  <si>
    <t>Causes less than 1 hour of downtime</t>
  </si>
  <si>
    <t>Causes between 1 and 4 hours of downtime</t>
  </si>
  <si>
    <t>Causes more than 4 hours of downtime</t>
  </si>
  <si>
    <t>Causes less than 4 hours of delay</t>
  </si>
  <si>
    <t>Causes between 4 and 8 hours of delay</t>
  </si>
  <si>
    <t>Causes more than 8 hours of delay</t>
  </si>
  <si>
    <t>Less than _% reduction in customers due to loss of confidence</t>
  </si>
  <si>
    <t>_to _% reduction in customers due to loss of confidence</t>
  </si>
  <si>
    <t>More than _% reduction in customers due to loss of confidence</t>
  </si>
  <si>
    <t>#</t>
  </si>
  <si>
    <t>Customer Loss - N/A</t>
  </si>
  <si>
    <t>Revenue Loss - N/A</t>
  </si>
  <si>
    <t>Less than _% yearly revenue loss</t>
  </si>
  <si>
    <t>_ to _% yearly revenue loss</t>
  </si>
  <si>
    <t>Greater than _% yearly revenue loss</t>
  </si>
  <si>
    <t>Fines less than $_ are levied.</t>
  </si>
  <si>
    <t>Fines between $_ and $_ are levied.</t>
  </si>
  <si>
    <t>Fines greater than $_ are levied.</t>
  </si>
  <si>
    <t>Rational for Selection</t>
  </si>
  <si>
    <t>No</t>
  </si>
  <si>
    <t>Yes</t>
  </si>
  <si>
    <t>They are needed for operation of EE dept.</t>
  </si>
  <si>
    <t>Amy McCausey</t>
  </si>
  <si>
    <t>Critical Information Assets</t>
  </si>
  <si>
    <t>Term</t>
  </si>
  <si>
    <t>Acronym</t>
  </si>
  <si>
    <t>RMC</t>
  </si>
  <si>
    <t>Information Asset</t>
  </si>
  <si>
    <t>Critical Information Asset</t>
  </si>
  <si>
    <t>Information Asset Container</t>
  </si>
  <si>
    <t>IAC</t>
  </si>
  <si>
    <t>CIA</t>
  </si>
  <si>
    <t>Terminology</t>
  </si>
  <si>
    <t>Name</t>
  </si>
  <si>
    <t>Type</t>
  </si>
  <si>
    <t>I/E</t>
  </si>
  <si>
    <t>Information Asset Containers</t>
  </si>
  <si>
    <t>IAC-FS</t>
  </si>
  <si>
    <t>File-system</t>
  </si>
  <si>
    <t>T</t>
  </si>
  <si>
    <t>I</t>
  </si>
  <si>
    <t>Bundles</t>
  </si>
  <si>
    <t>IAC-BDB</t>
  </si>
  <si>
    <t>IAC-PDB</t>
  </si>
  <si>
    <t>PanelMate DB</t>
  </si>
  <si>
    <t xml:space="preserve">The repository for EPICS information </t>
  </si>
  <si>
    <t>Operations Dept?</t>
  </si>
  <si>
    <t>Computer Dept?</t>
  </si>
  <si>
    <t>John Priller</t>
  </si>
  <si>
    <t>The PanelMate Database Infrastructure (DB, Server etc)</t>
  </si>
  <si>
    <t>The Bundles Database Infrastructure (DB, Server etc)</t>
  </si>
  <si>
    <t>Bundles DB</t>
  </si>
  <si>
    <t>P</t>
  </si>
  <si>
    <t>IAC-WEB</t>
  </si>
  <si>
    <t>Web Site</t>
  </si>
  <si>
    <t>EE Website</t>
  </si>
  <si>
    <t>IAC-WS</t>
  </si>
  <si>
    <t>Web Server</t>
  </si>
  <si>
    <t>EE Web Server</t>
  </si>
  <si>
    <t>CIA-IP</t>
  </si>
  <si>
    <t>Software Configuration Repository</t>
  </si>
  <si>
    <t>CIA-COM</t>
  </si>
  <si>
    <t>Communication</t>
  </si>
  <si>
    <t>Communication (email, calendar etc) related data</t>
  </si>
  <si>
    <t>IAC-NET</t>
  </si>
  <si>
    <t>E</t>
  </si>
  <si>
    <t>\\intranet\departments\electronics and the related servers</t>
  </si>
  <si>
    <t>Network Infrastructure</t>
  </si>
  <si>
    <t>Network links, devices, and servers</t>
  </si>
  <si>
    <t>IAC-CS</t>
  </si>
  <si>
    <t>Communication Systems</t>
  </si>
  <si>
    <t>Mail, calendar, etc Servers</t>
  </si>
  <si>
    <t>IAC-ES</t>
  </si>
  <si>
    <t>Enterprise Systems</t>
  </si>
  <si>
    <t>Work Order, IFS, etc</t>
  </si>
  <si>
    <t>Admin Dept?</t>
  </si>
  <si>
    <t>L</t>
  </si>
  <si>
    <t>IAC-HWC</t>
  </si>
  <si>
    <t>IAC-SWC</t>
  </si>
  <si>
    <t>H/W Configuration Repository</t>
  </si>
  <si>
    <t>The electronic repository of hardware configurations (documents, designs,  manuals, embedded software) etc</t>
  </si>
  <si>
    <t>The electronic repository of source (cvs), binaries, and documents</t>
  </si>
  <si>
    <t>CIA-EC</t>
  </si>
  <si>
    <t>Essential for cyclotron operation.</t>
  </si>
  <si>
    <t>CIA ID</t>
  </si>
  <si>
    <t>Actor</t>
  </si>
  <si>
    <t>Means</t>
  </si>
  <si>
    <t>Motive</t>
  </si>
  <si>
    <t>SR</t>
  </si>
  <si>
    <t xml:space="preserve">Consequences </t>
  </si>
  <si>
    <t>Score</t>
  </si>
  <si>
    <t>Anyone</t>
  </si>
  <si>
    <t>Accident</t>
  </si>
  <si>
    <t>M</t>
  </si>
  <si>
    <t>M,T,I</t>
  </si>
  <si>
    <t>Malicious</t>
  </si>
  <si>
    <t>Experiment becomes invalid</t>
  </si>
  <si>
    <t>Dependent clients stop working</t>
  </si>
  <si>
    <t>QO</t>
  </si>
  <si>
    <t>REP</t>
  </si>
  <si>
    <t>PRD</t>
  </si>
  <si>
    <t>SNH</t>
  </si>
  <si>
    <t>FIN</t>
  </si>
  <si>
    <t>LGL</t>
  </si>
  <si>
    <t>Schedule Slippage</t>
  </si>
  <si>
    <t>Critical-Project Slippage</t>
  </si>
  <si>
    <t>RMC-CPS</t>
  </si>
  <si>
    <t>Causes a critical project's schedule to slip by less than 1 week.</t>
  </si>
  <si>
    <t>Causes a critical project's schedule to slip by 2 to 5 weeks</t>
  </si>
  <si>
    <t>Causes schedule slippage of more than 5 weeks, for a critical project</t>
  </si>
  <si>
    <t>CPS</t>
  </si>
  <si>
    <t>CIA-CCD</t>
  </si>
  <si>
    <t>Configuration data for the operation of the cyclotron</t>
  </si>
  <si>
    <t>Critical for cyclotron operation</t>
  </si>
  <si>
    <t>Kelly Davidson</t>
  </si>
  <si>
    <t>Cyclotron Configuration Data</t>
  </si>
  <si>
    <t>PLC Software</t>
  </si>
  <si>
    <t>Conf</t>
  </si>
  <si>
    <t>Control Systems IP List</t>
  </si>
  <si>
    <t>IP addresses of IOCs and embedded controllers</t>
  </si>
  <si>
    <t>Crucial for troubleshooting</t>
  </si>
  <si>
    <t>Tubes DB</t>
  </si>
  <si>
    <t>Power Usage DB</t>
  </si>
  <si>
    <t>PutLog DB</t>
  </si>
  <si>
    <t>Books DB</t>
  </si>
  <si>
    <t>Cables DB</t>
  </si>
  <si>
    <t>Spare Parts DB</t>
  </si>
  <si>
    <t>Test Equipment DB</t>
  </si>
  <si>
    <t>EPICS  Archiver DB</t>
  </si>
  <si>
    <t>Furniture DB</t>
  </si>
  <si>
    <t>Software Inventory System</t>
  </si>
  <si>
    <t>The database and software that keeps track of all the software tools used in EE</t>
  </si>
  <si>
    <t>Database that stores PanelMate application configurations</t>
  </si>
  <si>
    <t>Database that stores RF Tubes information</t>
  </si>
  <si>
    <t>Essential for cyclotron operators</t>
  </si>
  <si>
    <t>Repository of power usage in the lab</t>
  </si>
  <si>
    <t>Not critical but occasionally useful</t>
  </si>
  <si>
    <t>A record of changes to EPICS' PV values</t>
  </si>
  <si>
    <t>Spare parts inventory</t>
  </si>
  <si>
    <t>Snapshots of control systems' state (EPICS PVs)</t>
  </si>
  <si>
    <t>Essential for analysis and troubleshooting</t>
  </si>
  <si>
    <t>VME Terminal Block DB</t>
  </si>
  <si>
    <t>PLC Terminal Block DB</t>
  </si>
  <si>
    <t>Control Network</t>
  </si>
  <si>
    <t>Description of VME Terminal Blocks</t>
  </si>
  <si>
    <t>H/W Engineers</t>
  </si>
  <si>
    <t>S/W Engineers</t>
  </si>
  <si>
    <t>S/W Engineers, Operations Dept</t>
  </si>
  <si>
    <t>Operations Dept</t>
  </si>
  <si>
    <t>Everyone</t>
  </si>
  <si>
    <t>List of available furniture</t>
  </si>
  <si>
    <t>EE Admins</t>
  </si>
  <si>
    <t>Essential for EE operations</t>
  </si>
  <si>
    <t>EE Dept</t>
  </si>
  <si>
    <t>Database of EE books</t>
  </si>
  <si>
    <t>Archival System</t>
  </si>
  <si>
    <t>Disgruntled Employee</t>
  </si>
  <si>
    <t>Equipment damage</t>
  </si>
  <si>
    <t>T,I</t>
  </si>
  <si>
    <t>Software Licenses</t>
  </si>
  <si>
    <t>License keys (soft and hard) for software tools used within EE</t>
  </si>
  <si>
    <t>EPICS  DB</t>
  </si>
  <si>
    <t>EPICS record type, record, and channel information</t>
  </si>
  <si>
    <t>CIA-DMS</t>
  </si>
  <si>
    <t>Repository of electronic copy of Bundles. It includes the files, database, and software.</t>
  </si>
  <si>
    <t>Crucial for design, reference, troubleshooting, and DR</t>
  </si>
  <si>
    <t>EE</t>
  </si>
  <si>
    <t>HWT</t>
  </si>
  <si>
    <t>CIA-BND</t>
  </si>
  <si>
    <t>Document Management  System (DMS)</t>
  </si>
  <si>
    <t>Crucial for design, reference,  troubleshooting, and DR</t>
  </si>
  <si>
    <t>DMS</t>
  </si>
  <si>
    <t>Document Management System</t>
  </si>
  <si>
    <t>Electronics Department</t>
  </si>
  <si>
    <t>Hardware Group</t>
  </si>
  <si>
    <t>HWG</t>
  </si>
  <si>
    <t>SWG</t>
  </si>
  <si>
    <t>Software Group</t>
  </si>
  <si>
    <t>ADM</t>
  </si>
  <si>
    <t>Admin Group</t>
  </si>
  <si>
    <t>DR</t>
  </si>
  <si>
    <t>Disaster Recovery</t>
  </si>
  <si>
    <t>Physical copies of the documents in  DMS</t>
  </si>
  <si>
    <t>Design, build, test, deployment, and configuration documentation for all software in CIA-SW.</t>
  </si>
  <si>
    <t>Essential for maintenance and DR</t>
  </si>
  <si>
    <t>They are crucial to the operation of the cyclotrons.</t>
  </si>
  <si>
    <t>CIA-PSW</t>
  </si>
  <si>
    <t>Files used in all the software developed at EE dept (excluding PLC software). This includes files to build, test, configure, and deploy the software.</t>
  </si>
  <si>
    <t>Files used in the software developed for PLCs at EE, and the corresponding documentation.</t>
  </si>
  <si>
    <t xml:space="preserve">Controls Software Source </t>
  </si>
  <si>
    <t>Controls Software Documentation</t>
  </si>
  <si>
    <t>Crucial for cyclotron operation and DR</t>
  </si>
  <si>
    <t>A</t>
  </si>
  <si>
    <t>C</t>
  </si>
  <si>
    <t>CIA-CSW</t>
  </si>
  <si>
    <t>CIA-CSD</t>
  </si>
  <si>
    <t>CIA-SWL</t>
  </si>
  <si>
    <t>CIA-SPD</t>
  </si>
  <si>
    <t>CIA-SIS</t>
  </si>
  <si>
    <t>CIA-PTB</t>
  </si>
  <si>
    <t>CIA-VTB</t>
  </si>
  <si>
    <t>CIA-IPL</t>
  </si>
  <si>
    <t>CIA-PMD</t>
  </si>
  <si>
    <t>CIA-ARC</t>
  </si>
  <si>
    <t>CIA-EAD</t>
  </si>
  <si>
    <t>CIA-PLD</t>
  </si>
  <si>
    <t>CIA-TDB</t>
  </si>
  <si>
    <t>CIA-PDB</t>
  </si>
  <si>
    <t>CIA-BOK</t>
  </si>
  <si>
    <t>CIA-CBL</t>
  </si>
  <si>
    <t>CIA-TEQ</t>
  </si>
  <si>
    <t>CIA-FRN</t>
  </si>
  <si>
    <t>*</t>
  </si>
  <si>
    <t>OPS</t>
  </si>
  <si>
    <t>Essential for DR</t>
  </si>
  <si>
    <t>(Not Critical)</t>
  </si>
  <si>
    <t>For cyclotron operations, and DR</t>
  </si>
  <si>
    <t>Essential for EE operations , and DR</t>
  </si>
  <si>
    <t>Useful for troubleshooting and documenting  Control System installations</t>
  </si>
  <si>
    <t xml:space="preserve"> EE </t>
  </si>
  <si>
    <t>Useful for troubleshooting problems with experiments</t>
  </si>
  <si>
    <t>Risk ID</t>
  </si>
  <si>
    <t>RSK-PLC1</t>
  </si>
  <si>
    <t>PLC Software Tools</t>
  </si>
  <si>
    <t>RSK-PLC2</t>
  </si>
  <si>
    <t>RSK-PLC3</t>
  </si>
  <si>
    <t>Danger to human health/life</t>
  </si>
  <si>
    <t>RSK-DMS</t>
  </si>
  <si>
    <t>Difficult to troubleshoot problems, or recover from disaster</t>
  </si>
  <si>
    <t>RSK-SW1</t>
  </si>
  <si>
    <t>DB or App</t>
  </si>
  <si>
    <t>IOC Change</t>
  </si>
  <si>
    <t>RSK-ECN</t>
  </si>
  <si>
    <t>RSK-ECV</t>
  </si>
  <si>
    <t>RSK-LIC2</t>
  </si>
  <si>
    <t>RSK-LIC1</t>
  </si>
  <si>
    <t>RSK-PLC4</t>
  </si>
  <si>
    <t>Difficult to recover from disaster. Difficult to maintain the software.</t>
  </si>
  <si>
    <t>Difficult to revert to older versions, and to sustain the software.</t>
  </si>
  <si>
    <t>Disaster</t>
  </si>
  <si>
    <t>T, I</t>
  </si>
  <si>
    <t>Worst case: EE will not be able to recover at all. Best Case: EE will lose 2-4 weeks of work.</t>
  </si>
  <si>
    <t>CIA-PRJ</t>
  </si>
  <si>
    <t>Current Project Data</t>
  </si>
  <si>
    <t>Artifacts related to on-going projects especially FRIB</t>
  </si>
  <si>
    <t>Authorized</t>
  </si>
  <si>
    <t>RSK-PRJ</t>
  </si>
  <si>
    <t>Productivity loss. Project delay.</t>
  </si>
  <si>
    <t>RSK-HIC</t>
  </si>
  <si>
    <t>Aging</t>
  </si>
  <si>
    <t>Natural</t>
  </si>
  <si>
    <t>H</t>
  </si>
  <si>
    <t>Will not be able to build VxWorks-based IOCs. Productivity loss. May cost  to move the licenses.</t>
  </si>
  <si>
    <t>Data can be  modified or deleted from DMS</t>
  </si>
  <si>
    <t>In rare cases equipment damage or safety breach</t>
  </si>
  <si>
    <t>Documentation for many software not available/complete</t>
  </si>
  <si>
    <t>Difficulty in fixing operational problems. Difficult to recover.</t>
  </si>
  <si>
    <t>RSK-IP</t>
  </si>
  <si>
    <t>Licenses can get destroyed.</t>
  </si>
  <si>
    <t>Software</t>
  </si>
  <si>
    <t>RSK-DR</t>
  </si>
  <si>
    <t>Most IT operations are outsourced with no formal SLAs</t>
  </si>
  <si>
    <t>Interruption in work. Productivity loss. Project delays.</t>
  </si>
  <si>
    <t>No change control process for EPICS channel names</t>
  </si>
  <si>
    <t>EPICS PV values can be modified during an experiment</t>
  </si>
  <si>
    <t>RSK-IT</t>
  </si>
  <si>
    <t>CIA-COM, IAC-FS, IAC-SWR</t>
  </si>
  <si>
    <t>Some employees have knowledge of SW/HW for which there is no documentation or backup personnel</t>
  </si>
  <si>
    <t xml:space="preserve">OC </t>
  </si>
  <si>
    <t>RSK-STI</t>
  </si>
  <si>
    <t>Softools IDE is crucial for embedded controllers, and the one-man supplier may go out of business</t>
  </si>
  <si>
    <t>No support for Rabbit-based embedded controllers. May force migration to another platform.</t>
  </si>
  <si>
    <t>IAC-CNW</t>
  </si>
  <si>
    <t>Network connecting control systems' components</t>
  </si>
  <si>
    <t>Computer Dept</t>
  </si>
  <si>
    <t>Can provide access to PLC software (see RSK-PLC1 and RSK-PLC2). Monetary loss. Prevent legitimate modifications.</t>
  </si>
  <si>
    <t>Difficult to recover from disaster. Monetary loss.</t>
  </si>
  <si>
    <t>Recovering from a disaster almost entirely dependent on external agency with  no formal SLA</t>
  </si>
  <si>
    <t>On-going project data can get destroyed (dependent on external agency with no SLAs)</t>
  </si>
  <si>
    <t>Description of PLC Terminal Blocks</t>
  </si>
  <si>
    <t>A set of cron jobs that copy local files to network file systems that get backed up</t>
  </si>
  <si>
    <t>Loss can be irreparable or result in heavy productivity penalty</t>
  </si>
  <si>
    <t>Impact Area</t>
  </si>
  <si>
    <t>One-time Financial Loss</t>
  </si>
  <si>
    <t>Lawsuits</t>
  </si>
  <si>
    <t>Production Control System PLC's logic can be modified by connecting to it over the network</t>
  </si>
  <si>
    <t>Production Safety PLC's logic can be modified by connecting to it over the network</t>
  </si>
  <si>
    <t>A PLC's logic can get modified by accident</t>
  </si>
  <si>
    <t>Solaris server Icarus becomes unusable</t>
  </si>
  <si>
    <t>Some software (PLC, Stepper Motor Controller etc) is not under configuration control</t>
  </si>
  <si>
    <t>RSK-ECA</t>
  </si>
  <si>
    <t>RSK-STM</t>
  </si>
  <si>
    <t>Embedded Controllers do not have access control</t>
  </si>
  <si>
    <t>Media of some software tools (VxWorks dev tools) may get destroyed or damaged</t>
  </si>
  <si>
    <t>Old tools may not be available or supported. May have to buy new versions, and port the applications.</t>
  </si>
  <si>
    <t>Network</t>
  </si>
  <si>
    <t>Equipment damage. Interruption to operations.</t>
  </si>
  <si>
    <t>RSK-ARC</t>
  </si>
  <si>
    <t>If the cron jobs stop working, some of the EE files will not be backed up onto tapes or offsite.</t>
  </si>
  <si>
    <t>The EE archival cron jobs are not being monitored. They may stop working.</t>
  </si>
  <si>
    <t>Threat Scenario</t>
  </si>
  <si>
    <t>Hardware Defect, Human Error</t>
  </si>
  <si>
    <t>Software Defects</t>
  </si>
  <si>
    <t>Natural Disaster, Software Defects</t>
  </si>
  <si>
    <t>Accident, Malicious</t>
  </si>
  <si>
    <t>Licenses, especially the physical ones, not protected, and can be stolen.</t>
  </si>
  <si>
    <t>Physical Access</t>
  </si>
  <si>
    <t>CIA-SWL2</t>
  </si>
  <si>
    <t>CIA-SWL1</t>
  </si>
  <si>
    <t>Natural Disaster</t>
  </si>
  <si>
    <t>Attrition,Leave</t>
  </si>
  <si>
    <t>I,M,T</t>
  </si>
  <si>
    <t>M,T</t>
  </si>
  <si>
    <t>IAC-PLC</t>
  </si>
  <si>
    <t>PLCs</t>
  </si>
  <si>
    <t>Programmable Logic Controllers</t>
  </si>
  <si>
    <t>Natural Disaster, Human Error</t>
  </si>
  <si>
    <t>I,T,M</t>
  </si>
  <si>
    <t>External Agency</t>
  </si>
  <si>
    <t>T,M</t>
  </si>
  <si>
    <t>Natural Disaster, Humar Error</t>
  </si>
  <si>
    <t>I,T</t>
  </si>
  <si>
    <t>D,L,I</t>
  </si>
  <si>
    <t>59-40</t>
  </si>
  <si>
    <t>39-26</t>
  </si>
  <si>
    <t>25-0</t>
  </si>
  <si>
    <t>Probability</t>
  </si>
  <si>
    <t>Prevent modifications to PLCs through physical keys. Check PLC types for security provisions. Devise process to manage keys.</t>
  </si>
  <si>
    <t>Same as that for RSK-PLC1</t>
  </si>
  <si>
    <t>Develop SLAs with Computer Dept</t>
  </si>
  <si>
    <t>Vasu</t>
  </si>
  <si>
    <t>Put under version control (CVS)</t>
  </si>
  <si>
    <t>Develop documentation standards and templates. Use CAPOR Project as example</t>
  </si>
  <si>
    <t>Check and implement access controls</t>
  </si>
  <si>
    <t xml:space="preserve">Keep copy of electronic licenses  off site. Implement access control process of physical licenses. </t>
  </si>
  <si>
    <t>Same as RSK-LIC1</t>
  </si>
  <si>
    <t>Develop document for all software</t>
  </si>
  <si>
    <t>Vasu, Jay</t>
  </si>
  <si>
    <t>Develop process together with MD dept, and approved by Ops.</t>
  </si>
  <si>
    <t>Vasu, Ops</t>
  </si>
  <si>
    <t>Implement check-out or lock mechanism, at operator or CA protocol level.</t>
  </si>
  <si>
    <t>Investigate options</t>
  </si>
  <si>
    <t>Implement access control</t>
  </si>
  <si>
    <t>Make copies, and store offsite</t>
  </si>
  <si>
    <t>Implement system monitoring</t>
  </si>
  <si>
    <t>John P, Vasu</t>
  </si>
  <si>
    <t>Amy, Vasu</t>
  </si>
  <si>
    <t>Mark, Vasu</t>
  </si>
  <si>
    <t>Mark, John P, Vasu</t>
  </si>
  <si>
    <t>Investigate options: GNU</t>
  </si>
  <si>
    <t>Kelly, Vasu</t>
  </si>
  <si>
    <t>Treatment</t>
  </si>
  <si>
    <t>Reduce</t>
  </si>
  <si>
    <t>Accept</t>
  </si>
  <si>
    <t>Avoid</t>
  </si>
  <si>
    <t>Transfer</t>
  </si>
  <si>
    <t>See SoA</t>
  </si>
  <si>
    <t>Accept Residual Risk</t>
  </si>
  <si>
    <t>Same as RSK-PLC2</t>
  </si>
  <si>
    <t>Impact Value</t>
  </si>
  <si>
    <t>Legal</t>
  </si>
  <si>
    <t>Level I</t>
  </si>
  <si>
    <t>Level II</t>
  </si>
  <si>
    <t>Level III</t>
  </si>
  <si>
    <t>Relative Risk Score</t>
  </si>
  <si>
    <t>60+</t>
  </si>
  <si>
    <t>Level IV</t>
  </si>
  <si>
    <t>EE Relative Risk Matrix</t>
  </si>
  <si>
    <t>Class</t>
  </si>
  <si>
    <r>
      <t xml:space="preserve">Refer to </t>
    </r>
    <r>
      <rPr>
        <i/>
        <sz val="11"/>
        <color theme="1"/>
        <rFont val="Calibri"/>
        <family val="2"/>
        <scheme val="minor"/>
      </rPr>
      <t>NSCL Electronics Department ISMS Manual</t>
    </r>
    <r>
      <rPr>
        <sz val="11"/>
        <color theme="1"/>
        <rFont val="Calibri"/>
        <family val="2"/>
        <scheme val="minor"/>
      </rPr>
      <t xml:space="preserve"> for the complete list of terms and  definitions.</t>
    </r>
  </si>
  <si>
    <t>Owner/Custodian</t>
  </si>
  <si>
    <t>IOCs</t>
  </si>
  <si>
    <t>IAC-IOC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</si>
</sst>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indexed="81"/>
      <name val="Tahoma"/>
      <charset val="1"/>
    </font>
    <font>
      <sz val="10.5"/>
      <color theme="1"/>
      <name val="Times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49" fontId="8" fillId="0" borderId="1" xfId="1" applyNumberFormat="1" applyFont="1" applyBorder="1" applyAlignment="1" applyProtection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E17"/>
  <sheetViews>
    <sheetView workbookViewId="0">
      <selection activeCell="C6" sqref="C6"/>
    </sheetView>
  </sheetViews>
  <sheetFormatPr defaultColWidth="9.140625" defaultRowHeight="15" x14ac:dyDescent="0.25"/>
  <cols>
    <col min="1" max="1" width="3.42578125" style="1" customWidth="1"/>
    <col min="2" max="2" width="9.42578125" style="1" customWidth="1"/>
    <col min="3" max="3" width="4.42578125" style="1" customWidth="1"/>
    <col min="4" max="4" width="9.7109375" style="1" customWidth="1"/>
    <col min="5" max="5" width="36.42578125" style="1" customWidth="1"/>
    <col min="6" max="16384" width="9.140625" style="1"/>
  </cols>
  <sheetData>
    <row r="3" spans="3:5" x14ac:dyDescent="0.25">
      <c r="C3" s="48" t="s">
        <v>92</v>
      </c>
      <c r="D3" s="49"/>
      <c r="E3" s="50"/>
    </row>
    <row r="5" spans="3:5" ht="39" customHeight="1" x14ac:dyDescent="0.25">
      <c r="C5" s="51" t="s">
        <v>429</v>
      </c>
      <c r="D5" s="52"/>
      <c r="E5" s="53"/>
    </row>
    <row r="7" spans="3:5" x14ac:dyDescent="0.25">
      <c r="C7" s="14" t="s">
        <v>69</v>
      </c>
      <c r="D7" s="15" t="s">
        <v>85</v>
      </c>
      <c r="E7" s="14" t="s">
        <v>84</v>
      </c>
    </row>
    <row r="8" spans="3:5" x14ac:dyDescent="0.25">
      <c r="C8" s="44">
        <v>1</v>
      </c>
      <c r="D8" s="47" t="s">
        <v>91</v>
      </c>
      <c r="E8" s="47" t="s">
        <v>88</v>
      </c>
    </row>
    <row r="9" spans="3:5" x14ac:dyDescent="0.25">
      <c r="C9" s="44">
        <v>2</v>
      </c>
      <c r="D9" s="47" t="s">
        <v>90</v>
      </c>
      <c r="E9" s="47" t="s">
        <v>87</v>
      </c>
    </row>
    <row r="10" spans="3:5" x14ac:dyDescent="0.25">
      <c r="C10" s="44">
        <v>3</v>
      </c>
      <c r="D10" s="47" t="s">
        <v>90</v>
      </c>
      <c r="E10" s="47" t="s">
        <v>89</v>
      </c>
    </row>
    <row r="11" spans="3:5" x14ac:dyDescent="0.25">
      <c r="C11" s="44">
        <v>4</v>
      </c>
      <c r="D11" s="47" t="s">
        <v>86</v>
      </c>
      <c r="E11" s="47" t="s">
        <v>7</v>
      </c>
    </row>
    <row r="12" spans="3:5" x14ac:dyDescent="0.25">
      <c r="C12" s="44">
        <v>5</v>
      </c>
      <c r="D12" s="47" t="s">
        <v>238</v>
      </c>
      <c r="E12" s="47" t="s">
        <v>239</v>
      </c>
    </row>
    <row r="13" spans="3:5" x14ac:dyDescent="0.25">
      <c r="C13" s="44">
        <v>6</v>
      </c>
      <c r="D13" s="47" t="s">
        <v>231</v>
      </c>
      <c r="E13" s="47" t="s">
        <v>232</v>
      </c>
    </row>
    <row r="14" spans="3:5" x14ac:dyDescent="0.25">
      <c r="C14" s="44">
        <v>7</v>
      </c>
      <c r="D14" s="47" t="s">
        <v>240</v>
      </c>
      <c r="E14" s="47" t="s">
        <v>241</v>
      </c>
    </row>
    <row r="15" spans="3:5" x14ac:dyDescent="0.25">
      <c r="C15" s="44">
        <v>8</v>
      </c>
      <c r="D15" s="47" t="s">
        <v>226</v>
      </c>
      <c r="E15" s="47" t="s">
        <v>233</v>
      </c>
    </row>
    <row r="16" spans="3:5" x14ac:dyDescent="0.25">
      <c r="C16" s="44">
        <v>9</v>
      </c>
      <c r="D16" s="47" t="s">
        <v>235</v>
      </c>
      <c r="E16" s="47" t="s">
        <v>234</v>
      </c>
    </row>
    <row r="17" spans="3:5" x14ac:dyDescent="0.25">
      <c r="C17" s="44">
        <v>10</v>
      </c>
      <c r="D17" s="47" t="s">
        <v>236</v>
      </c>
      <c r="E17" s="47" t="s">
        <v>237</v>
      </c>
    </row>
  </sheetData>
  <mergeCells count="2">
    <mergeCell ref="C3:E3"/>
    <mergeCell ref="C5:E5"/>
  </mergeCells>
  <conditionalFormatting sqref="C8:E17">
    <cfRule type="expression" dxfId="5" priority="1">
      <formula>MOD(ROW(),2)=0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I19"/>
  <sheetViews>
    <sheetView zoomScale="85" zoomScaleNormal="85" zoomScalePageLayoutView="85" workbookViewId="0">
      <pane ySplit="4" topLeftCell="A5" activePane="bottomLeft" state="frozen"/>
      <selection activeCell="F17" sqref="F17"/>
      <selection pane="bottomLeft" activeCell="K17" sqref="K17"/>
    </sheetView>
  </sheetViews>
  <sheetFormatPr defaultColWidth="8.85546875" defaultRowHeight="15" x14ac:dyDescent="0.25"/>
  <cols>
    <col min="1" max="1" width="3.42578125" customWidth="1"/>
    <col min="2" max="2" width="5" style="20" customWidth="1"/>
    <col min="3" max="3" width="11.140625" customWidth="1"/>
    <col min="4" max="4" width="12.28515625" customWidth="1"/>
    <col min="5" max="5" width="8.28515625" style="20" customWidth="1"/>
    <col min="6" max="6" width="27.85546875" customWidth="1"/>
    <col min="7" max="7" width="26.42578125" customWidth="1"/>
    <col min="8" max="8" width="28.42578125" customWidth="1"/>
    <col min="9" max="9" width="26.42578125" customWidth="1"/>
  </cols>
  <sheetData>
    <row r="2" spans="2:9" x14ac:dyDescent="0.25">
      <c r="B2" s="56" t="s">
        <v>7</v>
      </c>
      <c r="C2" s="57"/>
      <c r="D2" s="57"/>
      <c r="E2" s="57"/>
      <c r="F2" s="57"/>
      <c r="G2" s="57"/>
      <c r="H2" s="57"/>
      <c r="I2" s="58"/>
    </row>
    <row r="4" spans="2:9" x14ac:dyDescent="0.25">
      <c r="B4" s="4" t="s">
        <v>69</v>
      </c>
      <c r="C4" s="8" t="s">
        <v>0</v>
      </c>
      <c r="D4" s="8" t="s">
        <v>2</v>
      </c>
      <c r="E4" s="21" t="s">
        <v>1</v>
      </c>
      <c r="F4" s="8" t="s">
        <v>342</v>
      </c>
      <c r="G4" s="8" t="s">
        <v>8</v>
      </c>
      <c r="H4" s="8" t="s">
        <v>9</v>
      </c>
      <c r="I4" s="8" t="s">
        <v>10</v>
      </c>
    </row>
    <row r="5" spans="2:9" ht="25.5" x14ac:dyDescent="0.25">
      <c r="B5" s="55">
        <v>1</v>
      </c>
      <c r="C5" s="59" t="s">
        <v>56</v>
      </c>
      <c r="D5" s="59" t="s">
        <v>57</v>
      </c>
      <c r="E5" s="60">
        <v>5</v>
      </c>
      <c r="F5" s="5" t="s">
        <v>58</v>
      </c>
      <c r="G5" s="7" t="s">
        <v>60</v>
      </c>
      <c r="H5" s="7" t="s">
        <v>61</v>
      </c>
      <c r="I5" s="7" t="s">
        <v>62</v>
      </c>
    </row>
    <row r="6" spans="2:9" ht="28.5" x14ac:dyDescent="0.25">
      <c r="B6" s="55"/>
      <c r="C6" s="59"/>
      <c r="D6" s="59"/>
      <c r="E6" s="60"/>
      <c r="F6" s="5" t="s">
        <v>59</v>
      </c>
      <c r="G6" s="7" t="s">
        <v>63</v>
      </c>
      <c r="H6" s="7" t="s">
        <v>64</v>
      </c>
      <c r="I6" s="7" t="s">
        <v>65</v>
      </c>
    </row>
    <row r="7" spans="2:9" ht="51" x14ac:dyDescent="0.25">
      <c r="B7" s="54">
        <v>2</v>
      </c>
      <c r="C7" s="64" t="s">
        <v>29</v>
      </c>
      <c r="D7" s="64" t="s">
        <v>3</v>
      </c>
      <c r="E7" s="63">
        <v>4</v>
      </c>
      <c r="F7" s="9" t="s">
        <v>3</v>
      </c>
      <c r="G7" s="10" t="s">
        <v>18</v>
      </c>
      <c r="H7" s="10" t="s">
        <v>19</v>
      </c>
      <c r="I7" s="10" t="s">
        <v>20</v>
      </c>
    </row>
    <row r="8" spans="2:9" ht="38.25" x14ac:dyDescent="0.25">
      <c r="B8" s="54"/>
      <c r="C8" s="64"/>
      <c r="D8" s="64"/>
      <c r="E8" s="63"/>
      <c r="F8" s="9" t="s">
        <v>70</v>
      </c>
      <c r="G8" s="10" t="s">
        <v>66</v>
      </c>
      <c r="H8" s="10" t="s">
        <v>67</v>
      </c>
      <c r="I8" s="10" t="s">
        <v>68</v>
      </c>
    </row>
    <row r="9" spans="2:9" ht="38.25" x14ac:dyDescent="0.25">
      <c r="B9" s="12">
        <v>3</v>
      </c>
      <c r="C9" s="6" t="s">
        <v>55</v>
      </c>
      <c r="D9" s="6" t="s">
        <v>4</v>
      </c>
      <c r="E9" s="22">
        <v>3</v>
      </c>
      <c r="F9" s="6" t="s">
        <v>45</v>
      </c>
      <c r="G9" s="7" t="s">
        <v>30</v>
      </c>
      <c r="H9" s="7" t="s">
        <v>31</v>
      </c>
      <c r="I9" s="7" t="s">
        <v>32</v>
      </c>
    </row>
    <row r="10" spans="2:9" ht="51" x14ac:dyDescent="0.25">
      <c r="B10" s="54">
        <v>4</v>
      </c>
      <c r="C10" s="64" t="s">
        <v>53</v>
      </c>
      <c r="D10" s="64" t="s">
        <v>5</v>
      </c>
      <c r="E10" s="63">
        <v>7</v>
      </c>
      <c r="F10" s="9" t="s">
        <v>33</v>
      </c>
      <c r="G10" s="10" t="s">
        <v>36</v>
      </c>
      <c r="H10" s="10" t="s">
        <v>37</v>
      </c>
      <c r="I10" s="10" t="s">
        <v>38</v>
      </c>
    </row>
    <row r="11" spans="2:9" ht="63.75" x14ac:dyDescent="0.25">
      <c r="B11" s="54"/>
      <c r="C11" s="64"/>
      <c r="D11" s="64"/>
      <c r="E11" s="63"/>
      <c r="F11" s="9" t="s">
        <v>34</v>
      </c>
      <c r="G11" s="10" t="s">
        <v>39</v>
      </c>
      <c r="H11" s="10" t="s">
        <v>40</v>
      </c>
      <c r="I11" s="10" t="s">
        <v>41</v>
      </c>
    </row>
    <row r="12" spans="2:9" x14ac:dyDescent="0.25">
      <c r="B12" s="54"/>
      <c r="C12" s="64"/>
      <c r="D12" s="64"/>
      <c r="E12" s="63"/>
      <c r="F12" s="9" t="s">
        <v>35</v>
      </c>
      <c r="G12" s="10" t="s">
        <v>42</v>
      </c>
      <c r="H12" s="10" t="s">
        <v>43</v>
      </c>
      <c r="I12" s="10" t="s">
        <v>44</v>
      </c>
    </row>
    <row r="13" spans="2:9" ht="25.5" x14ac:dyDescent="0.25">
      <c r="B13" s="55">
        <v>5</v>
      </c>
      <c r="C13" s="61" t="s">
        <v>28</v>
      </c>
      <c r="D13" s="61" t="s">
        <v>11</v>
      </c>
      <c r="E13" s="62">
        <v>2</v>
      </c>
      <c r="F13" s="6" t="s">
        <v>21</v>
      </c>
      <c r="G13" s="7" t="s">
        <v>22</v>
      </c>
      <c r="H13" s="7" t="s">
        <v>23</v>
      </c>
      <c r="I13" s="7" t="s">
        <v>24</v>
      </c>
    </row>
    <row r="14" spans="2:9" ht="25.5" x14ac:dyDescent="0.25">
      <c r="B14" s="55"/>
      <c r="C14" s="61"/>
      <c r="D14" s="61"/>
      <c r="E14" s="62"/>
      <c r="F14" s="30" t="s">
        <v>343</v>
      </c>
      <c r="G14" s="7" t="s">
        <v>25</v>
      </c>
      <c r="H14" s="7" t="s">
        <v>26</v>
      </c>
      <c r="I14" s="7" t="s">
        <v>27</v>
      </c>
    </row>
    <row r="15" spans="2:9" ht="25.5" x14ac:dyDescent="0.25">
      <c r="B15" s="55"/>
      <c r="C15" s="61"/>
      <c r="D15" s="61"/>
      <c r="E15" s="62"/>
      <c r="F15" s="6" t="s">
        <v>71</v>
      </c>
      <c r="G15" s="7" t="s">
        <v>72</v>
      </c>
      <c r="H15" s="7" t="s">
        <v>73</v>
      </c>
      <c r="I15" s="7" t="s">
        <v>74</v>
      </c>
    </row>
    <row r="16" spans="2:9" ht="25.5" x14ac:dyDescent="0.25">
      <c r="B16" s="54">
        <v>6</v>
      </c>
      <c r="C16" s="64" t="s">
        <v>54</v>
      </c>
      <c r="D16" s="64" t="s">
        <v>420</v>
      </c>
      <c r="E16" s="63">
        <v>1</v>
      </c>
      <c r="F16" s="9" t="s">
        <v>6</v>
      </c>
      <c r="G16" s="10" t="s">
        <v>75</v>
      </c>
      <c r="H16" s="10" t="s">
        <v>76</v>
      </c>
      <c r="I16" s="10" t="s">
        <v>77</v>
      </c>
    </row>
    <row r="17" spans="2:9" ht="76.5" x14ac:dyDescent="0.25">
      <c r="B17" s="54"/>
      <c r="C17" s="64"/>
      <c r="D17" s="64"/>
      <c r="E17" s="63"/>
      <c r="F17" s="29" t="s">
        <v>344</v>
      </c>
      <c r="G17" s="10" t="s">
        <v>50</v>
      </c>
      <c r="H17" s="10" t="s">
        <v>51</v>
      </c>
      <c r="I17" s="10" t="s">
        <v>52</v>
      </c>
    </row>
    <row r="18" spans="2:9" ht="63.75" x14ac:dyDescent="0.25">
      <c r="B18" s="54"/>
      <c r="C18" s="64"/>
      <c r="D18" s="64"/>
      <c r="E18" s="63"/>
      <c r="F18" s="9" t="s">
        <v>46</v>
      </c>
      <c r="G18" s="10" t="s">
        <v>47</v>
      </c>
      <c r="H18" s="10" t="s">
        <v>48</v>
      </c>
      <c r="I18" s="10" t="s">
        <v>49</v>
      </c>
    </row>
    <row r="19" spans="2:9" ht="45" x14ac:dyDescent="0.25">
      <c r="B19" s="13">
        <v>7</v>
      </c>
      <c r="C19" s="11" t="s">
        <v>166</v>
      </c>
      <c r="D19" s="11" t="s">
        <v>165</v>
      </c>
      <c r="E19" s="13">
        <v>6</v>
      </c>
      <c r="F19" s="19" t="s">
        <v>164</v>
      </c>
      <c r="G19" s="23" t="s">
        <v>167</v>
      </c>
      <c r="H19" s="23" t="s">
        <v>168</v>
      </c>
      <c r="I19" s="23" t="s">
        <v>169</v>
      </c>
    </row>
  </sheetData>
  <mergeCells count="21">
    <mergeCell ref="E7:E8"/>
    <mergeCell ref="C16:C18"/>
    <mergeCell ref="D16:D18"/>
    <mergeCell ref="E16:E18"/>
    <mergeCell ref="C5:C6"/>
    <mergeCell ref="B10:B12"/>
    <mergeCell ref="B13:B15"/>
    <mergeCell ref="B16:B18"/>
    <mergeCell ref="B2:I2"/>
    <mergeCell ref="D5:D6"/>
    <mergeCell ref="E5:E6"/>
    <mergeCell ref="B5:B6"/>
    <mergeCell ref="B7:B8"/>
    <mergeCell ref="C13:C15"/>
    <mergeCell ref="E13:E15"/>
    <mergeCell ref="E10:E12"/>
    <mergeCell ref="C10:C12"/>
    <mergeCell ref="D10:D12"/>
    <mergeCell ref="D13:D15"/>
    <mergeCell ref="C7:C8"/>
    <mergeCell ref="D7:D8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L31"/>
  <sheetViews>
    <sheetView workbookViewId="0">
      <pane ySplit="3" topLeftCell="A4" activePane="bottomLeft" state="frozen"/>
      <selection activeCell="F17" sqref="F17"/>
      <selection pane="bottomLeft" activeCell="C24" sqref="C24"/>
    </sheetView>
  </sheetViews>
  <sheetFormatPr defaultColWidth="9.140625" defaultRowHeight="15" x14ac:dyDescent="0.25"/>
  <cols>
    <col min="1" max="1" width="3.7109375" style="1" customWidth="1"/>
    <col min="2" max="2" width="3.7109375" style="16" customWidth="1"/>
    <col min="3" max="3" width="9.28515625" style="1" customWidth="1"/>
    <col min="4" max="4" width="17.140625" style="1" customWidth="1"/>
    <col min="5" max="5" width="30.85546875" style="1" customWidth="1"/>
    <col min="6" max="6" width="23.42578125" style="1" customWidth="1"/>
    <col min="7" max="7" width="12.28515625" style="1" customWidth="1"/>
    <col min="8" max="8" width="6.42578125" style="1" customWidth="1"/>
    <col min="9" max="9" width="12.28515625" style="1" customWidth="1"/>
    <col min="10" max="10" width="10.7109375" style="1" customWidth="1"/>
    <col min="11" max="11" width="5.42578125" style="1" customWidth="1"/>
    <col min="12" max="16384" width="9.140625" style="1"/>
  </cols>
  <sheetData>
    <row r="2" spans="2:12" x14ac:dyDescent="0.25">
      <c r="B2" s="65" t="s">
        <v>83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ht="21.75" customHeight="1" x14ac:dyDescent="0.25">
      <c r="B3" s="4" t="s">
        <v>69</v>
      </c>
      <c r="C3" s="2" t="s">
        <v>0</v>
      </c>
      <c r="D3" s="2" t="s">
        <v>12</v>
      </c>
      <c r="E3" s="2" t="s">
        <v>13</v>
      </c>
      <c r="F3" s="2" t="s">
        <v>78</v>
      </c>
      <c r="G3" s="2" t="s">
        <v>14</v>
      </c>
      <c r="H3" s="2" t="s">
        <v>177</v>
      </c>
      <c r="I3" s="2" t="s">
        <v>16</v>
      </c>
      <c r="J3" s="2" t="s">
        <v>17</v>
      </c>
      <c r="K3" s="2" t="s">
        <v>15</v>
      </c>
      <c r="L3" s="2" t="s">
        <v>428</v>
      </c>
    </row>
    <row r="4" spans="2:12" ht="45" x14ac:dyDescent="0.25">
      <c r="B4" s="13">
        <v>1</v>
      </c>
      <c r="C4" s="11" t="s">
        <v>302</v>
      </c>
      <c r="D4" s="11" t="s">
        <v>303</v>
      </c>
      <c r="E4" s="11" t="s">
        <v>304</v>
      </c>
      <c r="F4" s="11" t="s">
        <v>341</v>
      </c>
      <c r="G4" s="11" t="s">
        <v>226</v>
      </c>
      <c r="H4" s="11" t="s">
        <v>226</v>
      </c>
      <c r="I4" s="11" t="s">
        <v>305</v>
      </c>
      <c r="J4" s="11" t="s">
        <v>226</v>
      </c>
      <c r="K4" s="11" t="s">
        <v>252</v>
      </c>
      <c r="L4" s="39"/>
    </row>
    <row r="5" spans="2:12" ht="45" x14ac:dyDescent="0.25">
      <c r="B5" s="13">
        <v>2</v>
      </c>
      <c r="C5" s="3" t="s">
        <v>223</v>
      </c>
      <c r="D5" s="3" t="s">
        <v>229</v>
      </c>
      <c r="E5" s="3" t="s">
        <v>224</v>
      </c>
      <c r="F5" s="3" t="s">
        <v>225</v>
      </c>
      <c r="G5" s="3" t="s">
        <v>174</v>
      </c>
      <c r="H5" s="3" t="s">
        <v>226</v>
      </c>
      <c r="I5" s="3" t="s">
        <v>227</v>
      </c>
      <c r="J5" s="3" t="s">
        <v>226</v>
      </c>
      <c r="K5" s="3" t="s">
        <v>100</v>
      </c>
      <c r="L5" s="39"/>
    </row>
    <row r="6" spans="2:12" ht="45" x14ac:dyDescent="0.25">
      <c r="B6" s="13">
        <v>3</v>
      </c>
      <c r="C6" s="3" t="s">
        <v>228</v>
      </c>
      <c r="D6" s="3" t="s">
        <v>101</v>
      </c>
      <c r="E6" s="3" t="s">
        <v>242</v>
      </c>
      <c r="F6" s="3" t="s">
        <v>230</v>
      </c>
      <c r="G6" s="3" t="s">
        <v>174</v>
      </c>
      <c r="H6" s="3" t="s">
        <v>226</v>
      </c>
      <c r="I6" s="3" t="s">
        <v>205</v>
      </c>
      <c r="J6" s="3" t="s">
        <v>213</v>
      </c>
      <c r="K6" s="3" t="s">
        <v>252</v>
      </c>
      <c r="L6" s="39"/>
    </row>
    <row r="7" spans="2:12" ht="60" x14ac:dyDescent="0.25">
      <c r="B7" s="13">
        <v>4</v>
      </c>
      <c r="C7" s="3" t="s">
        <v>246</v>
      </c>
      <c r="D7" s="3" t="s">
        <v>176</v>
      </c>
      <c r="E7" s="3" t="s">
        <v>248</v>
      </c>
      <c r="F7" s="3" t="s">
        <v>251</v>
      </c>
      <c r="G7" s="3" t="s">
        <v>174</v>
      </c>
      <c r="H7" s="3" t="s">
        <v>235</v>
      </c>
      <c r="I7" s="3" t="s">
        <v>235</v>
      </c>
      <c r="J7" s="3" t="s">
        <v>235</v>
      </c>
      <c r="K7" s="3" t="s">
        <v>100</v>
      </c>
      <c r="L7" s="39"/>
    </row>
    <row r="8" spans="2:12" ht="67.5" x14ac:dyDescent="0.25">
      <c r="B8" s="13">
        <v>5</v>
      </c>
      <c r="C8" s="11" t="s">
        <v>254</v>
      </c>
      <c r="D8" s="17" t="s">
        <v>249</v>
      </c>
      <c r="E8" s="17" t="s">
        <v>247</v>
      </c>
      <c r="F8" s="17" t="s">
        <v>245</v>
      </c>
      <c r="G8" s="11" t="s">
        <v>108</v>
      </c>
      <c r="H8" s="11" t="s">
        <v>226</v>
      </c>
      <c r="I8" s="11" t="s">
        <v>236</v>
      </c>
      <c r="J8" s="11" t="s">
        <v>236</v>
      </c>
      <c r="K8" s="11" t="s">
        <v>100</v>
      </c>
      <c r="L8" s="39"/>
    </row>
    <row r="9" spans="2:12" ht="60" x14ac:dyDescent="0.25">
      <c r="B9" s="13">
        <v>6</v>
      </c>
      <c r="C9" s="3" t="s">
        <v>255</v>
      </c>
      <c r="D9" s="3" t="s">
        <v>250</v>
      </c>
      <c r="E9" s="3" t="s">
        <v>243</v>
      </c>
      <c r="F9" s="3" t="s">
        <v>244</v>
      </c>
      <c r="G9" s="3" t="s">
        <v>108</v>
      </c>
      <c r="H9" s="3" t="s">
        <v>226</v>
      </c>
      <c r="I9" s="3" t="s">
        <v>236</v>
      </c>
      <c r="J9" s="3"/>
      <c r="K9" s="3" t="s">
        <v>252</v>
      </c>
      <c r="L9" s="39"/>
    </row>
    <row r="10" spans="2:12" ht="30" x14ac:dyDescent="0.25">
      <c r="B10" s="13">
        <v>7</v>
      </c>
      <c r="C10" s="3" t="s">
        <v>256</v>
      </c>
      <c r="D10" s="3" t="s">
        <v>219</v>
      </c>
      <c r="E10" s="3" t="s">
        <v>220</v>
      </c>
      <c r="F10" s="3" t="s">
        <v>212</v>
      </c>
      <c r="G10" s="3" t="s">
        <v>82</v>
      </c>
      <c r="H10" s="3" t="s">
        <v>226</v>
      </c>
      <c r="I10" s="3" t="s">
        <v>211</v>
      </c>
      <c r="J10" s="3"/>
      <c r="K10" s="3" t="s">
        <v>253</v>
      </c>
      <c r="L10" s="39"/>
    </row>
    <row r="11" spans="2:12" ht="30" x14ac:dyDescent="0.25">
      <c r="B11" s="13">
        <v>8</v>
      </c>
      <c r="C11" s="3" t="s">
        <v>257</v>
      </c>
      <c r="D11" s="3" t="s">
        <v>186</v>
      </c>
      <c r="E11" s="3" t="s">
        <v>198</v>
      </c>
      <c r="F11" s="3" t="s">
        <v>276</v>
      </c>
      <c r="G11" s="3"/>
      <c r="H11" s="3" t="s">
        <v>226</v>
      </c>
      <c r="I11" s="3"/>
      <c r="J11" s="3"/>
      <c r="K11" s="3" t="s">
        <v>100</v>
      </c>
      <c r="L11" s="39"/>
    </row>
    <row r="12" spans="2:12" ht="45" x14ac:dyDescent="0.25">
      <c r="B12" s="13">
        <v>9</v>
      </c>
      <c r="C12" s="3" t="s">
        <v>258</v>
      </c>
      <c r="D12" s="3" t="s">
        <v>190</v>
      </c>
      <c r="E12" s="3" t="s">
        <v>191</v>
      </c>
      <c r="F12" s="3" t="s">
        <v>277</v>
      </c>
      <c r="G12" s="3" t="s">
        <v>82</v>
      </c>
      <c r="H12" s="3" t="s">
        <v>226</v>
      </c>
      <c r="I12" s="3" t="s">
        <v>211</v>
      </c>
      <c r="J12" s="3"/>
      <c r="K12" s="3" t="s">
        <v>252</v>
      </c>
      <c r="L12" s="39"/>
    </row>
    <row r="13" spans="2:12" ht="30" x14ac:dyDescent="0.25">
      <c r="B13" s="13">
        <v>10</v>
      </c>
      <c r="C13" s="11" t="s">
        <v>121</v>
      </c>
      <c r="D13" s="11" t="s">
        <v>122</v>
      </c>
      <c r="E13" s="11" t="s">
        <v>123</v>
      </c>
      <c r="F13" s="11" t="s">
        <v>81</v>
      </c>
      <c r="G13" s="11" t="s">
        <v>108</v>
      </c>
      <c r="H13" s="11" t="s">
        <v>272</v>
      </c>
      <c r="I13" s="11" t="s">
        <v>272</v>
      </c>
      <c r="J13" s="11" t="s">
        <v>226</v>
      </c>
      <c r="K13" s="11" t="s">
        <v>252</v>
      </c>
      <c r="L13" s="39"/>
    </row>
    <row r="14" spans="2:12" ht="30" x14ac:dyDescent="0.25">
      <c r="B14" s="13">
        <v>11</v>
      </c>
      <c r="C14" s="11" t="s">
        <v>142</v>
      </c>
      <c r="D14" s="11" t="s">
        <v>221</v>
      </c>
      <c r="E14" s="11" t="s">
        <v>222</v>
      </c>
      <c r="F14" s="11" t="s">
        <v>143</v>
      </c>
      <c r="G14" s="11" t="s">
        <v>108</v>
      </c>
      <c r="H14" s="11" t="s">
        <v>79</v>
      </c>
      <c r="I14" s="11" t="s">
        <v>80</v>
      </c>
      <c r="J14" s="11" t="s">
        <v>80</v>
      </c>
      <c r="K14" s="11" t="s">
        <v>100</v>
      </c>
      <c r="L14" s="39"/>
    </row>
    <row r="15" spans="2:12" ht="60" x14ac:dyDescent="0.25">
      <c r="B15" s="13">
        <v>12</v>
      </c>
      <c r="C15" s="3" t="s">
        <v>259</v>
      </c>
      <c r="D15" s="3" t="s">
        <v>202</v>
      </c>
      <c r="E15" s="3" t="s">
        <v>339</v>
      </c>
      <c r="F15" s="3" t="s">
        <v>278</v>
      </c>
      <c r="G15" s="3" t="s">
        <v>174</v>
      </c>
      <c r="H15" s="3" t="s">
        <v>226</v>
      </c>
      <c r="I15" s="3" t="s">
        <v>235</v>
      </c>
      <c r="J15" s="3" t="s">
        <v>235</v>
      </c>
      <c r="K15" s="3" t="s">
        <v>100</v>
      </c>
      <c r="L15" s="39"/>
    </row>
    <row r="16" spans="2:12" ht="60" x14ac:dyDescent="0.25">
      <c r="B16" s="13">
        <v>13</v>
      </c>
      <c r="C16" s="3" t="s">
        <v>260</v>
      </c>
      <c r="D16" s="3" t="s">
        <v>201</v>
      </c>
      <c r="E16" s="3" t="s">
        <v>204</v>
      </c>
      <c r="F16" s="3" t="s">
        <v>278</v>
      </c>
      <c r="G16" s="3" t="s">
        <v>174</v>
      </c>
      <c r="H16" s="3" t="s">
        <v>79</v>
      </c>
      <c r="I16" s="3" t="s">
        <v>205</v>
      </c>
      <c r="J16" s="3" t="s">
        <v>279</v>
      </c>
      <c r="K16" s="3" t="s">
        <v>100</v>
      </c>
      <c r="L16" s="39"/>
    </row>
    <row r="17" spans="2:12" ht="30" x14ac:dyDescent="0.25">
      <c r="B17" s="13">
        <v>14</v>
      </c>
      <c r="C17" s="3" t="s">
        <v>261</v>
      </c>
      <c r="D17" s="3" t="s">
        <v>178</v>
      </c>
      <c r="E17" s="3" t="s">
        <v>179</v>
      </c>
      <c r="F17" s="3" t="s">
        <v>180</v>
      </c>
      <c r="G17" s="3" t="s">
        <v>108</v>
      </c>
      <c r="H17" s="3" t="s">
        <v>125</v>
      </c>
      <c r="I17" s="3" t="s">
        <v>206</v>
      </c>
      <c r="J17" s="3" t="s">
        <v>279</v>
      </c>
      <c r="K17" s="3" t="s">
        <v>252</v>
      </c>
      <c r="L17" s="39"/>
    </row>
    <row r="18" spans="2:12" ht="60" x14ac:dyDescent="0.25">
      <c r="B18" s="13">
        <v>15</v>
      </c>
      <c r="C18" s="3" t="s">
        <v>262</v>
      </c>
      <c r="D18" s="3" t="s">
        <v>104</v>
      </c>
      <c r="E18" s="3" t="s">
        <v>192</v>
      </c>
      <c r="F18" s="3" t="s">
        <v>194</v>
      </c>
      <c r="G18" s="3" t="s">
        <v>108</v>
      </c>
      <c r="H18" s="3" t="s">
        <v>125</v>
      </c>
      <c r="I18" s="3" t="s">
        <v>207</v>
      </c>
      <c r="J18" s="3" t="s">
        <v>208</v>
      </c>
      <c r="K18" s="3" t="s">
        <v>252</v>
      </c>
      <c r="L18" s="39"/>
    </row>
    <row r="19" spans="2:12" ht="45" x14ac:dyDescent="0.25">
      <c r="B19" s="13">
        <v>16</v>
      </c>
      <c r="C19" s="3" t="s">
        <v>171</v>
      </c>
      <c r="D19" s="3" t="s">
        <v>175</v>
      </c>
      <c r="E19" s="3" t="s">
        <v>172</v>
      </c>
      <c r="F19" s="3" t="s">
        <v>173</v>
      </c>
      <c r="G19" s="3" t="s">
        <v>108</v>
      </c>
      <c r="H19" s="3" t="s">
        <v>125</v>
      </c>
      <c r="I19" s="3" t="s">
        <v>273</v>
      </c>
      <c r="J19" s="3" t="s">
        <v>226</v>
      </c>
      <c r="K19" s="3" t="s">
        <v>100</v>
      </c>
      <c r="L19" s="39"/>
    </row>
    <row r="20" spans="2:12" ht="45" x14ac:dyDescent="0.25">
      <c r="B20" s="13">
        <v>17</v>
      </c>
      <c r="C20" s="3" t="s">
        <v>263</v>
      </c>
      <c r="D20" s="3" t="s">
        <v>215</v>
      </c>
      <c r="E20" s="3" t="s">
        <v>340</v>
      </c>
      <c r="F20" s="3" t="s">
        <v>274</v>
      </c>
      <c r="G20" s="3" t="s">
        <v>108</v>
      </c>
      <c r="H20" s="3" t="s">
        <v>226</v>
      </c>
      <c r="I20" s="3" t="s">
        <v>236</v>
      </c>
      <c r="J20" s="3"/>
      <c r="K20" s="3" t="s">
        <v>100</v>
      </c>
      <c r="L20" s="39"/>
    </row>
    <row r="21" spans="2:12" ht="30" x14ac:dyDescent="0.25">
      <c r="B21" s="13">
        <v>18</v>
      </c>
      <c r="C21" s="3" t="s">
        <v>264</v>
      </c>
      <c r="D21" s="3" t="s">
        <v>188</v>
      </c>
      <c r="E21" s="3" t="s">
        <v>199</v>
      </c>
      <c r="F21" s="3" t="s">
        <v>200</v>
      </c>
      <c r="G21" s="3" t="s">
        <v>108</v>
      </c>
      <c r="H21" s="3" t="s">
        <v>125</v>
      </c>
      <c r="I21" s="3" t="s">
        <v>236</v>
      </c>
      <c r="J21" s="3" t="s">
        <v>209</v>
      </c>
      <c r="K21" s="3" t="s">
        <v>252</v>
      </c>
      <c r="L21" s="39"/>
    </row>
    <row r="22" spans="2:12" ht="60" x14ac:dyDescent="0.25">
      <c r="B22" s="13">
        <v>19</v>
      </c>
      <c r="C22" s="3" t="s">
        <v>265</v>
      </c>
      <c r="D22" s="3" t="s">
        <v>183</v>
      </c>
      <c r="E22" s="3" t="s">
        <v>197</v>
      </c>
      <c r="F22" s="3" t="s">
        <v>280</v>
      </c>
      <c r="G22" s="3" t="s">
        <v>108</v>
      </c>
      <c r="H22" s="3" t="s">
        <v>125</v>
      </c>
      <c r="I22" s="3" t="s">
        <v>236</v>
      </c>
      <c r="J22" s="3" t="s">
        <v>226</v>
      </c>
      <c r="K22" s="3" t="s">
        <v>252</v>
      </c>
      <c r="L22" s="39"/>
    </row>
    <row r="23" spans="2:12" ht="30" x14ac:dyDescent="0.25">
      <c r="B23" s="13">
        <v>20</v>
      </c>
      <c r="C23" s="3" t="s">
        <v>266</v>
      </c>
      <c r="D23" s="3" t="s">
        <v>181</v>
      </c>
      <c r="E23" s="3" t="s">
        <v>193</v>
      </c>
      <c r="F23" s="3" t="s">
        <v>143</v>
      </c>
      <c r="G23" s="3" t="s">
        <v>108</v>
      </c>
      <c r="H23" s="3"/>
      <c r="I23" s="3"/>
      <c r="J23" s="3"/>
      <c r="K23" s="3"/>
      <c r="L23" s="39"/>
    </row>
    <row r="24" spans="2:12" x14ac:dyDescent="0.25">
      <c r="B24" s="13"/>
      <c r="C24" s="3"/>
      <c r="D24" s="3"/>
      <c r="E24" s="3"/>
      <c r="F24" s="3"/>
      <c r="G24" s="3"/>
      <c r="H24" s="3"/>
      <c r="I24" s="3"/>
      <c r="J24" s="3"/>
      <c r="K24" s="3"/>
      <c r="L24" s="39"/>
    </row>
    <row r="25" spans="2:12" x14ac:dyDescent="0.25">
      <c r="B25" s="13"/>
      <c r="C25" s="3"/>
      <c r="D25" s="3"/>
      <c r="E25" s="3"/>
      <c r="F25" s="3"/>
      <c r="G25" s="3"/>
      <c r="H25" s="3"/>
      <c r="I25" s="3"/>
      <c r="J25" s="3"/>
      <c r="K25" s="3"/>
      <c r="L25" s="39"/>
    </row>
    <row r="26" spans="2:12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</row>
    <row r="27" spans="2:12" ht="30" x14ac:dyDescent="0.25">
      <c r="B27" s="24">
        <v>1</v>
      </c>
      <c r="C27" s="25" t="s">
        <v>267</v>
      </c>
      <c r="D27" s="25" t="s">
        <v>182</v>
      </c>
      <c r="E27" s="25" t="s">
        <v>195</v>
      </c>
      <c r="F27" s="25" t="s">
        <v>196</v>
      </c>
      <c r="G27" s="25" t="s">
        <v>108</v>
      </c>
      <c r="H27" s="25" t="s">
        <v>125</v>
      </c>
      <c r="I27" s="25"/>
      <c r="J27" s="25"/>
      <c r="K27" s="25"/>
      <c r="L27" s="39"/>
    </row>
    <row r="28" spans="2:12" x14ac:dyDescent="0.25">
      <c r="B28" s="13">
        <v>2</v>
      </c>
      <c r="C28" s="3" t="s">
        <v>268</v>
      </c>
      <c r="D28" s="3" t="s">
        <v>184</v>
      </c>
      <c r="E28" s="3" t="s">
        <v>214</v>
      </c>
      <c r="F28" s="3" t="s">
        <v>275</v>
      </c>
      <c r="G28" s="3"/>
      <c r="H28" s="3"/>
      <c r="I28" s="3"/>
      <c r="J28" s="3"/>
      <c r="K28" s="3"/>
      <c r="L28" s="39"/>
    </row>
    <row r="29" spans="2:12" x14ac:dyDescent="0.25">
      <c r="B29" s="13">
        <v>3</v>
      </c>
      <c r="C29" s="3" t="s">
        <v>269</v>
      </c>
      <c r="D29" s="3" t="s">
        <v>185</v>
      </c>
      <c r="E29" s="3"/>
      <c r="F29" s="3"/>
      <c r="G29" s="3"/>
      <c r="H29" s="3"/>
      <c r="I29" s="3"/>
      <c r="J29" s="3"/>
      <c r="K29" s="3"/>
      <c r="L29" s="39"/>
    </row>
    <row r="30" spans="2:12" ht="30" x14ac:dyDescent="0.25">
      <c r="B30" s="24">
        <v>4</v>
      </c>
      <c r="C30" s="3" t="s">
        <v>270</v>
      </c>
      <c r="D30" s="3" t="s">
        <v>187</v>
      </c>
      <c r="E30" s="3"/>
      <c r="F30" s="3"/>
      <c r="G30" s="3"/>
      <c r="H30" s="3"/>
      <c r="I30" s="3"/>
      <c r="J30" s="3"/>
      <c r="K30" s="3"/>
      <c r="L30" s="39"/>
    </row>
    <row r="31" spans="2:12" ht="30" x14ac:dyDescent="0.25">
      <c r="B31" s="13">
        <v>5</v>
      </c>
      <c r="C31" s="3" t="s">
        <v>271</v>
      </c>
      <c r="D31" s="3" t="s">
        <v>189</v>
      </c>
      <c r="E31" s="3" t="s">
        <v>210</v>
      </c>
      <c r="F31" s="3" t="s">
        <v>275</v>
      </c>
      <c r="G31" s="3" t="s">
        <v>82</v>
      </c>
      <c r="H31" s="3" t="s">
        <v>125</v>
      </c>
      <c r="I31" s="3" t="s">
        <v>211</v>
      </c>
      <c r="J31" s="3"/>
      <c r="K31" s="3" t="s">
        <v>252</v>
      </c>
      <c r="L31" s="39"/>
    </row>
  </sheetData>
  <mergeCells count="1">
    <mergeCell ref="B2:L2"/>
  </mergeCells>
  <conditionalFormatting sqref="B4:L25">
    <cfRule type="expression" dxfId="4" priority="4">
      <formula>MOD(ROW(),2)=0</formula>
    </cfRule>
  </conditionalFormatting>
  <conditionalFormatting sqref="E27">
    <cfRule type="expression" priority="2">
      <formula>MOD(ROW(),2)=0</formula>
    </cfRule>
  </conditionalFormatting>
  <conditionalFormatting sqref="B27:L31">
    <cfRule type="expression" dxfId="3" priority="1">
      <formula>MOD(ROW(),2)=0</formula>
    </cfRule>
  </conditionalFormatting>
  <pageMargins left="0.7" right="0.7" top="0.75" bottom="0.75" header="0.3" footer="0.3"/>
  <pageSetup scale="90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B2:H20"/>
  <sheetViews>
    <sheetView workbookViewId="0">
      <selection activeCell="D12" sqref="D12"/>
    </sheetView>
  </sheetViews>
  <sheetFormatPr defaultColWidth="9.140625" defaultRowHeight="15" x14ac:dyDescent="0.25"/>
  <cols>
    <col min="1" max="1" width="3.28515625" style="1" customWidth="1"/>
    <col min="2" max="2" width="4.42578125" style="16" customWidth="1"/>
    <col min="3" max="3" width="9.140625" style="1"/>
    <col min="4" max="4" width="22.28515625" style="1" customWidth="1"/>
    <col min="5" max="5" width="5.42578125" style="1" customWidth="1"/>
    <col min="6" max="6" width="4" style="1" customWidth="1"/>
    <col min="7" max="7" width="53.7109375" style="1" customWidth="1"/>
    <col min="8" max="8" width="20" style="1" customWidth="1"/>
    <col min="9" max="16384" width="9.140625" style="1"/>
  </cols>
  <sheetData>
    <row r="2" spans="2:8" x14ac:dyDescent="0.25">
      <c r="B2" s="68" t="s">
        <v>96</v>
      </c>
      <c r="C2" s="69"/>
      <c r="D2" s="69"/>
      <c r="E2" s="69"/>
      <c r="F2" s="69"/>
      <c r="G2" s="69"/>
      <c r="H2" s="70"/>
    </row>
    <row r="4" spans="2:8" x14ac:dyDescent="0.25">
      <c r="B4" s="4" t="s">
        <v>69</v>
      </c>
      <c r="C4" s="2" t="s">
        <v>0</v>
      </c>
      <c r="D4" s="2" t="s">
        <v>93</v>
      </c>
      <c r="E4" s="2" t="s">
        <v>94</v>
      </c>
      <c r="F4" s="2" t="s">
        <v>95</v>
      </c>
      <c r="G4" s="2" t="s">
        <v>13</v>
      </c>
      <c r="H4" s="2" t="s">
        <v>430</v>
      </c>
    </row>
    <row r="5" spans="2:8" x14ac:dyDescent="0.25">
      <c r="B5" s="32">
        <v>1</v>
      </c>
      <c r="C5" s="3" t="s">
        <v>97</v>
      </c>
      <c r="D5" s="3" t="s">
        <v>98</v>
      </c>
      <c r="E5" s="3" t="s">
        <v>99</v>
      </c>
      <c r="F5" s="3" t="s">
        <v>125</v>
      </c>
      <c r="G5" s="33" t="s">
        <v>126</v>
      </c>
      <c r="H5" s="3" t="s">
        <v>334</v>
      </c>
    </row>
    <row r="6" spans="2:8" ht="30" x14ac:dyDescent="0.25">
      <c r="B6" s="32">
        <v>2</v>
      </c>
      <c r="C6" s="3" t="s">
        <v>138</v>
      </c>
      <c r="D6" s="3" t="s">
        <v>120</v>
      </c>
      <c r="E6" s="3" t="s">
        <v>99</v>
      </c>
      <c r="F6" s="3" t="s">
        <v>100</v>
      </c>
      <c r="G6" s="18" t="s">
        <v>141</v>
      </c>
      <c r="H6" s="3" t="s">
        <v>108</v>
      </c>
    </row>
    <row r="7" spans="2:8" x14ac:dyDescent="0.25">
      <c r="B7" s="32">
        <v>3</v>
      </c>
      <c r="C7" s="3" t="s">
        <v>102</v>
      </c>
      <c r="D7" s="3" t="s">
        <v>111</v>
      </c>
      <c r="E7" s="3" t="s">
        <v>99</v>
      </c>
      <c r="F7" s="3" t="s">
        <v>100</v>
      </c>
      <c r="G7" s="3" t="s">
        <v>110</v>
      </c>
      <c r="H7" s="3" t="s">
        <v>108</v>
      </c>
    </row>
    <row r="8" spans="2:8" x14ac:dyDescent="0.25">
      <c r="B8" s="32">
        <v>4</v>
      </c>
      <c r="C8" s="3" t="s">
        <v>103</v>
      </c>
      <c r="D8" s="3" t="s">
        <v>104</v>
      </c>
      <c r="E8" s="3" t="s">
        <v>99</v>
      </c>
      <c r="F8" s="3" t="s">
        <v>100</v>
      </c>
      <c r="G8" s="3" t="s">
        <v>109</v>
      </c>
      <c r="H8" s="3" t="s">
        <v>106</v>
      </c>
    </row>
    <row r="9" spans="2:8" x14ac:dyDescent="0.25">
      <c r="B9" s="32">
        <v>5</v>
      </c>
      <c r="C9" s="3" t="s">
        <v>432</v>
      </c>
      <c r="D9" s="3" t="s">
        <v>431</v>
      </c>
      <c r="E9" s="3" t="s">
        <v>99</v>
      </c>
      <c r="F9" s="3" t="s">
        <v>100</v>
      </c>
      <c r="G9" s="3" t="s">
        <v>105</v>
      </c>
      <c r="H9" s="3" t="s">
        <v>108</v>
      </c>
    </row>
    <row r="10" spans="2:8" x14ac:dyDescent="0.25">
      <c r="B10" s="32">
        <v>6</v>
      </c>
      <c r="C10" s="3" t="s">
        <v>113</v>
      </c>
      <c r="D10" s="3" t="s">
        <v>114</v>
      </c>
      <c r="E10" s="3" t="s">
        <v>99</v>
      </c>
      <c r="F10" s="3" t="s">
        <v>100</v>
      </c>
      <c r="G10" s="3" t="s">
        <v>115</v>
      </c>
      <c r="H10" s="3" t="s">
        <v>82</v>
      </c>
    </row>
    <row r="11" spans="2:8" x14ac:dyDescent="0.25">
      <c r="B11" s="32">
        <v>7</v>
      </c>
      <c r="C11" s="3" t="s">
        <v>116</v>
      </c>
      <c r="D11" s="3" t="s">
        <v>117</v>
      </c>
      <c r="E11" s="3" t="s">
        <v>99</v>
      </c>
      <c r="F11" s="3" t="s">
        <v>125</v>
      </c>
      <c r="G11" s="3" t="s">
        <v>118</v>
      </c>
      <c r="H11" s="3" t="s">
        <v>107</v>
      </c>
    </row>
    <row r="12" spans="2:8" ht="30" x14ac:dyDescent="0.25">
      <c r="B12" s="32">
        <v>8</v>
      </c>
      <c r="C12" s="3" t="s">
        <v>137</v>
      </c>
      <c r="D12" s="3" t="s">
        <v>139</v>
      </c>
      <c r="E12" s="3" t="s">
        <v>99</v>
      </c>
      <c r="F12" s="3" t="s">
        <v>100</v>
      </c>
      <c r="G12" s="3" t="s">
        <v>140</v>
      </c>
      <c r="H12" s="3" t="s">
        <v>174</v>
      </c>
    </row>
    <row r="13" spans="2:8" x14ac:dyDescent="0.25">
      <c r="B13" s="32">
        <v>9</v>
      </c>
      <c r="C13" s="3" t="s">
        <v>124</v>
      </c>
      <c r="D13" s="3" t="s">
        <v>127</v>
      </c>
      <c r="E13" s="3" t="s">
        <v>99</v>
      </c>
      <c r="F13" s="3" t="s">
        <v>100</v>
      </c>
      <c r="G13" s="3" t="s">
        <v>128</v>
      </c>
      <c r="H13" s="3" t="s">
        <v>108</v>
      </c>
    </row>
    <row r="14" spans="2:8" ht="30" x14ac:dyDescent="0.25">
      <c r="B14" s="32">
        <v>10</v>
      </c>
      <c r="C14" s="3" t="s">
        <v>129</v>
      </c>
      <c r="D14" s="3" t="s">
        <v>130</v>
      </c>
      <c r="E14" s="3" t="s">
        <v>99</v>
      </c>
      <c r="F14" s="3" t="s">
        <v>125</v>
      </c>
      <c r="G14" s="3" t="s">
        <v>131</v>
      </c>
      <c r="H14" s="3" t="s">
        <v>107</v>
      </c>
    </row>
    <row r="15" spans="2:8" x14ac:dyDescent="0.25">
      <c r="B15" s="32">
        <v>11</v>
      </c>
      <c r="C15" s="3" t="s">
        <v>132</v>
      </c>
      <c r="D15" s="3" t="s">
        <v>133</v>
      </c>
      <c r="E15" s="3" t="s">
        <v>99</v>
      </c>
      <c r="F15" s="3" t="s">
        <v>125</v>
      </c>
      <c r="G15" s="3" t="s">
        <v>134</v>
      </c>
      <c r="H15" s="3" t="s">
        <v>135</v>
      </c>
    </row>
    <row r="16" spans="2:8" x14ac:dyDescent="0.25">
      <c r="B16" s="32">
        <v>12</v>
      </c>
      <c r="C16" s="3" t="s">
        <v>332</v>
      </c>
      <c r="D16" s="3" t="s">
        <v>203</v>
      </c>
      <c r="E16" s="3" t="s">
        <v>99</v>
      </c>
      <c r="F16" s="3" t="s">
        <v>100</v>
      </c>
      <c r="G16" s="3" t="s">
        <v>333</v>
      </c>
      <c r="H16" s="3" t="s">
        <v>334</v>
      </c>
    </row>
    <row r="17" spans="2:8" x14ac:dyDescent="0.25">
      <c r="B17" s="32">
        <v>13</v>
      </c>
      <c r="C17" s="3" t="s">
        <v>373</v>
      </c>
      <c r="D17" s="3" t="s">
        <v>374</v>
      </c>
      <c r="E17" s="3" t="s">
        <v>112</v>
      </c>
      <c r="F17" s="3" t="s">
        <v>100</v>
      </c>
      <c r="G17" s="3" t="s">
        <v>375</v>
      </c>
      <c r="H17" s="3" t="s">
        <v>174</v>
      </c>
    </row>
    <row r="18" spans="2:8" x14ac:dyDescent="0.25">
      <c r="B18" s="32"/>
      <c r="C18" s="3"/>
      <c r="D18" s="3"/>
      <c r="E18" s="3"/>
      <c r="F18" s="3"/>
      <c r="G18" s="3"/>
      <c r="H18" s="3"/>
    </row>
    <row r="19" spans="2:8" x14ac:dyDescent="0.25">
      <c r="B19" s="32"/>
      <c r="C19" s="3"/>
      <c r="D19" s="3"/>
      <c r="E19" s="3"/>
      <c r="F19" s="3"/>
      <c r="G19" s="3"/>
      <c r="H19" s="3"/>
    </row>
    <row r="20" spans="2:8" x14ac:dyDescent="0.25">
      <c r="B20" s="32"/>
      <c r="C20" s="3"/>
      <c r="D20" s="3"/>
      <c r="E20" s="3"/>
      <c r="F20" s="3"/>
      <c r="G20" s="3"/>
      <c r="H20" s="3"/>
    </row>
  </sheetData>
  <mergeCells count="1">
    <mergeCell ref="B2:H2"/>
  </mergeCells>
  <conditionalFormatting sqref="B5:H20">
    <cfRule type="expression" dxfId="2" priority="1">
      <formula>MOD(ROW(),2)=0</formula>
    </cfRule>
  </conditionalFormatting>
  <pageMargins left="0.7" right="0.7" top="0.75" bottom="0.75" header="0.3" footer="0.3"/>
  <pageSetup scale="9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B1:Y34"/>
  <sheetViews>
    <sheetView tabSelected="1" zoomScale="85" zoomScaleNormal="85" zoomScalePageLayoutView="85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T4" sqref="T4:T22"/>
    </sheetView>
  </sheetViews>
  <sheetFormatPr defaultColWidth="9.140625" defaultRowHeight="35.450000000000003" customHeight="1" x14ac:dyDescent="0.25"/>
  <cols>
    <col min="1" max="1" width="4" style="1" customWidth="1"/>
    <col min="2" max="2" width="4.28515625" style="16" customWidth="1"/>
    <col min="3" max="3" width="12.42578125" style="16" customWidth="1"/>
    <col min="4" max="4" width="40.7109375" style="1" customWidth="1"/>
    <col min="5" max="5" width="9.140625" style="1"/>
    <col min="6" max="6" width="12.85546875" style="1" customWidth="1"/>
    <col min="7" max="7" width="9.140625" style="1"/>
    <col min="8" max="8" width="9.85546875" style="1" customWidth="1"/>
    <col min="9" max="9" width="6.140625" style="16" customWidth="1"/>
    <col min="10" max="10" width="6.85546875" style="16" customWidth="1"/>
    <col min="11" max="11" width="4.42578125" style="16" customWidth="1"/>
    <col min="12" max="12" width="29.42578125" style="1" customWidth="1"/>
    <col min="13" max="13" width="3.7109375" style="1" customWidth="1"/>
    <col min="14" max="14" width="4" style="1" customWidth="1"/>
    <col min="15" max="16" width="4.42578125" style="1" customWidth="1"/>
    <col min="17" max="17" width="4" style="1" customWidth="1"/>
    <col min="18" max="19" width="4.140625" style="1" customWidth="1"/>
    <col min="20" max="20" width="6" style="1" customWidth="1"/>
    <col min="21" max="21" width="36.140625" style="1" customWidth="1"/>
    <col min="22" max="22" width="10.28515625" style="1" customWidth="1"/>
    <col min="23" max="23" width="8.7109375" style="1" customWidth="1"/>
    <col min="24" max="24" width="14.42578125" style="1" customWidth="1"/>
    <col min="25" max="25" width="12.28515625" style="1" customWidth="1"/>
    <col min="26" max="16384" width="9.140625" style="1"/>
  </cols>
  <sheetData>
    <row r="1" spans="2:25" ht="17.100000000000001" customHeight="1" x14ac:dyDescent="0.25"/>
    <row r="2" spans="2:25" ht="26.45" customHeight="1" x14ac:dyDescent="0.25">
      <c r="D2" s="16"/>
      <c r="E2" s="16"/>
      <c r="F2" s="68" t="s">
        <v>360</v>
      </c>
      <c r="G2" s="69"/>
      <c r="H2" s="69"/>
      <c r="I2" s="69"/>
      <c r="J2" s="69"/>
      <c r="K2" s="70"/>
      <c r="L2" s="16"/>
      <c r="M2" s="68" t="s">
        <v>419</v>
      </c>
      <c r="N2" s="69"/>
      <c r="O2" s="69"/>
      <c r="P2" s="52"/>
      <c r="Q2" s="52"/>
      <c r="R2" s="52"/>
      <c r="S2" s="52"/>
      <c r="T2" s="53"/>
      <c r="U2" s="48" t="s">
        <v>411</v>
      </c>
      <c r="V2" s="52"/>
      <c r="W2" s="52"/>
      <c r="X2" s="52"/>
      <c r="Y2" s="53"/>
    </row>
    <row r="3" spans="2:25" ht="35.450000000000003" customHeight="1" x14ac:dyDescent="0.25">
      <c r="B3" s="4" t="s">
        <v>69</v>
      </c>
      <c r="C3" s="4" t="s">
        <v>281</v>
      </c>
      <c r="D3" s="4" t="s">
        <v>360</v>
      </c>
      <c r="E3" s="4" t="s">
        <v>144</v>
      </c>
      <c r="F3" s="4" t="s">
        <v>145</v>
      </c>
      <c r="G3" s="4" t="s">
        <v>146</v>
      </c>
      <c r="H3" s="4" t="s">
        <v>147</v>
      </c>
      <c r="I3" s="4" t="s">
        <v>328</v>
      </c>
      <c r="J3" s="4" t="s">
        <v>148</v>
      </c>
      <c r="K3" s="4" t="s">
        <v>112</v>
      </c>
      <c r="L3" s="4" t="s">
        <v>149</v>
      </c>
      <c r="M3" s="4" t="s">
        <v>158</v>
      </c>
      <c r="N3" s="4" t="s">
        <v>159</v>
      </c>
      <c r="O3" s="4" t="s">
        <v>160</v>
      </c>
      <c r="P3" s="2" t="s">
        <v>161</v>
      </c>
      <c r="Q3" s="2" t="s">
        <v>162</v>
      </c>
      <c r="R3" s="2" t="s">
        <v>163</v>
      </c>
      <c r="S3" s="2" t="s">
        <v>170</v>
      </c>
      <c r="T3" s="2" t="s">
        <v>150</v>
      </c>
      <c r="U3" s="42" t="s">
        <v>414</v>
      </c>
      <c r="V3" s="42" t="s">
        <v>412</v>
      </c>
      <c r="W3" s="42" t="s">
        <v>415</v>
      </c>
      <c r="X3" s="42" t="s">
        <v>413</v>
      </c>
      <c r="Y3" s="42" t="s">
        <v>14</v>
      </c>
    </row>
    <row r="4" spans="2:25" s="26" customFormat="1" ht="61.35" customHeight="1" x14ac:dyDescent="0.25">
      <c r="B4" s="13">
        <v>1</v>
      </c>
      <c r="C4" s="13" t="s">
        <v>284</v>
      </c>
      <c r="D4" s="39" t="s">
        <v>346</v>
      </c>
      <c r="E4" s="13" t="s">
        <v>246</v>
      </c>
      <c r="F4" s="39" t="s">
        <v>216</v>
      </c>
      <c r="G4" s="39" t="s">
        <v>176</v>
      </c>
      <c r="H4" s="39" t="s">
        <v>155</v>
      </c>
      <c r="I4" s="38" t="s">
        <v>372</v>
      </c>
      <c r="J4" s="38" t="s">
        <v>100</v>
      </c>
      <c r="K4" s="38" t="s">
        <v>153</v>
      </c>
      <c r="L4" s="39" t="s">
        <v>286</v>
      </c>
      <c r="M4" s="13">
        <v>2</v>
      </c>
      <c r="N4" s="13">
        <v>3</v>
      </c>
      <c r="O4" s="13">
        <v>2</v>
      </c>
      <c r="P4" s="13">
        <v>3</v>
      </c>
      <c r="Q4" s="13">
        <v>3</v>
      </c>
      <c r="R4" s="13">
        <v>3</v>
      </c>
      <c r="S4" s="13">
        <v>0</v>
      </c>
      <c r="T4" s="38">
        <f>SUM('Impact Areas'!$E$5*Risks!M4,'Impact Areas'!$E$7*Risks!N4,'Impact Areas'!$E$9*Risks!O4,'Impact Areas'!$E$10*Risks!P4,'Impact Areas'!$E$13*Risks!Q4,'Impact Areas'!$E$16*Risks!R4,'Impact Areas'!$E$19*Risks!S4)</f>
        <v>58</v>
      </c>
      <c r="U4" s="39" t="s">
        <v>387</v>
      </c>
      <c r="V4" s="38" t="s">
        <v>416</v>
      </c>
      <c r="W4" s="38" t="s">
        <v>79</v>
      </c>
      <c r="X4" s="38" t="s">
        <v>417</v>
      </c>
      <c r="Y4" s="40" t="s">
        <v>410</v>
      </c>
    </row>
    <row r="5" spans="2:25" ht="39" customHeight="1" x14ac:dyDescent="0.25">
      <c r="B5" s="4">
        <v>2</v>
      </c>
      <c r="C5" s="4" t="s">
        <v>282</v>
      </c>
      <c r="D5" s="39" t="s">
        <v>345</v>
      </c>
      <c r="E5" s="4" t="s">
        <v>246</v>
      </c>
      <c r="F5" s="39" t="s">
        <v>216</v>
      </c>
      <c r="G5" s="39" t="s">
        <v>283</v>
      </c>
      <c r="H5" s="39" t="s">
        <v>155</v>
      </c>
      <c r="I5" s="38" t="s">
        <v>372</v>
      </c>
      <c r="J5" s="4" t="s">
        <v>100</v>
      </c>
      <c r="K5" s="38" t="s">
        <v>153</v>
      </c>
      <c r="L5" s="39" t="s">
        <v>217</v>
      </c>
      <c r="M5" s="4">
        <v>3</v>
      </c>
      <c r="N5" s="4">
        <v>3</v>
      </c>
      <c r="O5" s="4">
        <v>3</v>
      </c>
      <c r="P5" s="4">
        <v>1</v>
      </c>
      <c r="Q5" s="4">
        <v>3</v>
      </c>
      <c r="R5" s="4">
        <v>1</v>
      </c>
      <c r="S5" s="4">
        <v>0</v>
      </c>
      <c r="T5" s="43">
        <f>SUM('Impact Areas'!$E$5*Risks!M5,'Impact Areas'!$E$7*Risks!N5,'Impact Areas'!$E$9*Risks!O5,'Impact Areas'!$E$10*Risks!P5,'Impact Areas'!$E$13*Risks!Q5,'Impact Areas'!$E$16*Risks!R5,'Impact Areas'!$E$19*Risks!S5)</f>
        <v>50</v>
      </c>
      <c r="U5" s="39" t="s">
        <v>418</v>
      </c>
      <c r="V5" s="38" t="s">
        <v>416</v>
      </c>
      <c r="W5" s="38" t="s">
        <v>79</v>
      </c>
      <c r="X5" s="38" t="s">
        <v>417</v>
      </c>
      <c r="Y5" s="39" t="s">
        <v>410</v>
      </c>
    </row>
    <row r="6" spans="2:25" ht="42" customHeight="1" x14ac:dyDescent="0.25">
      <c r="B6" s="13">
        <v>3</v>
      </c>
      <c r="C6" s="38" t="s">
        <v>320</v>
      </c>
      <c r="D6" s="39" t="s">
        <v>337</v>
      </c>
      <c r="E6" s="39" t="s">
        <v>97</v>
      </c>
      <c r="F6" s="39" t="s">
        <v>226</v>
      </c>
      <c r="G6" s="39"/>
      <c r="H6" s="39" t="s">
        <v>299</v>
      </c>
      <c r="I6" s="38" t="s">
        <v>300</v>
      </c>
      <c r="J6" s="38" t="s">
        <v>252</v>
      </c>
      <c r="K6" s="38" t="s">
        <v>136</v>
      </c>
      <c r="L6" s="39" t="s">
        <v>301</v>
      </c>
      <c r="M6" s="38">
        <v>2</v>
      </c>
      <c r="N6" s="38">
        <v>3</v>
      </c>
      <c r="O6" s="38">
        <v>3</v>
      </c>
      <c r="P6" s="38">
        <v>0</v>
      </c>
      <c r="Q6" s="38">
        <v>0</v>
      </c>
      <c r="R6" s="38">
        <v>0</v>
      </c>
      <c r="S6" s="38">
        <v>3</v>
      </c>
      <c r="T6" s="43">
        <f>SUM('Impact Areas'!$E$5*Risks!M6,'Impact Areas'!$E$7*Risks!N6,'Impact Areas'!$E$9*Risks!O6,'Impact Areas'!$E$10*Risks!P6,'Impact Areas'!$E$13*Risks!Q6,'Impact Areas'!$E$16*Risks!R6,'Impact Areas'!$E$19*Risks!S6)</f>
        <v>49</v>
      </c>
      <c r="U6" s="39" t="s">
        <v>389</v>
      </c>
      <c r="V6" s="38" t="s">
        <v>416</v>
      </c>
      <c r="W6" s="38" t="s">
        <v>79</v>
      </c>
      <c r="X6" s="38" t="s">
        <v>417</v>
      </c>
      <c r="Y6" s="39" t="s">
        <v>397</v>
      </c>
    </row>
    <row r="7" spans="2:25" ht="47.1" customHeight="1" x14ac:dyDescent="0.25">
      <c r="B7" s="13">
        <v>4</v>
      </c>
      <c r="C7" s="38" t="s">
        <v>295</v>
      </c>
      <c r="D7" s="39" t="s">
        <v>365</v>
      </c>
      <c r="E7" s="39" t="s">
        <v>368</v>
      </c>
      <c r="F7" s="39" t="s">
        <v>151</v>
      </c>
      <c r="G7" s="39" t="s">
        <v>366</v>
      </c>
      <c r="H7" s="39" t="s">
        <v>155</v>
      </c>
      <c r="I7" s="38" t="s">
        <v>382</v>
      </c>
      <c r="J7" s="38" t="s">
        <v>252</v>
      </c>
      <c r="K7" s="38" t="s">
        <v>311</v>
      </c>
      <c r="L7" s="39" t="s">
        <v>335</v>
      </c>
      <c r="M7" s="38">
        <v>1</v>
      </c>
      <c r="N7" s="38">
        <v>2</v>
      </c>
      <c r="O7" s="38">
        <v>3</v>
      </c>
      <c r="P7" s="38">
        <v>1</v>
      </c>
      <c r="Q7" s="38">
        <v>1</v>
      </c>
      <c r="R7" s="38">
        <v>1</v>
      </c>
      <c r="S7" s="38">
        <v>2</v>
      </c>
      <c r="T7" s="43">
        <f>SUM('Impact Areas'!$E$5*Risks!M7,'Impact Areas'!$E$7*Risks!N7,'Impact Areas'!$E$9*Risks!O7,'Impact Areas'!$E$10*Risks!P7,'Impact Areas'!$E$13*Risks!Q7,'Impact Areas'!$E$16*Risks!R7,'Impact Areas'!$E$19*Risks!S7)</f>
        <v>44</v>
      </c>
      <c r="U7" s="39" t="s">
        <v>394</v>
      </c>
      <c r="V7" s="38" t="s">
        <v>416</v>
      </c>
      <c r="W7" s="38" t="s">
        <v>79</v>
      </c>
      <c r="X7" s="38" t="s">
        <v>417</v>
      </c>
      <c r="Y7" s="39" t="s">
        <v>406</v>
      </c>
    </row>
    <row r="8" spans="2:25" ht="35.450000000000003" customHeight="1" x14ac:dyDescent="0.25">
      <c r="B8" s="4">
        <v>5</v>
      </c>
      <c r="C8" s="38" t="s">
        <v>289</v>
      </c>
      <c r="D8" s="39" t="s">
        <v>315</v>
      </c>
      <c r="E8" s="39" t="s">
        <v>255</v>
      </c>
      <c r="F8" s="39" t="s">
        <v>363</v>
      </c>
      <c r="G8" s="39"/>
      <c r="H8" s="39"/>
      <c r="I8" s="38" t="s">
        <v>381</v>
      </c>
      <c r="J8" s="38" t="s">
        <v>252</v>
      </c>
      <c r="K8" s="38" t="s">
        <v>311</v>
      </c>
      <c r="L8" s="39" t="s">
        <v>297</v>
      </c>
      <c r="M8" s="38">
        <v>1</v>
      </c>
      <c r="N8" s="38">
        <v>2</v>
      </c>
      <c r="O8" s="38">
        <v>3</v>
      </c>
      <c r="P8" s="38">
        <v>0</v>
      </c>
      <c r="Q8" s="38">
        <v>2</v>
      </c>
      <c r="R8" s="38">
        <v>0</v>
      </c>
      <c r="S8" s="38">
        <v>2</v>
      </c>
      <c r="T8" s="43">
        <f>SUM('Impact Areas'!$E$5*Risks!M8,'Impact Areas'!$E$7*Risks!N8,'Impact Areas'!$E$9*Risks!O8,'Impact Areas'!$E$10*Risks!P8,'Impact Areas'!$E$13*Risks!Q8,'Impact Areas'!$E$16*Risks!R8,'Impact Areas'!$E$19*Risks!S8)</f>
        <v>38</v>
      </c>
      <c r="U8" s="39" t="s">
        <v>392</v>
      </c>
      <c r="V8" s="38" t="s">
        <v>416</v>
      </c>
      <c r="W8" s="38" t="s">
        <v>79</v>
      </c>
      <c r="X8" s="38" t="s">
        <v>417</v>
      </c>
      <c r="Y8" s="39" t="s">
        <v>390</v>
      </c>
    </row>
    <row r="9" spans="2:25" ht="35.450000000000003" customHeight="1" x14ac:dyDescent="0.25">
      <c r="B9" s="13">
        <v>6</v>
      </c>
      <c r="C9" s="38" t="s">
        <v>325</v>
      </c>
      <c r="D9" s="39" t="s">
        <v>321</v>
      </c>
      <c r="E9" s="39" t="s">
        <v>326</v>
      </c>
      <c r="F9" s="39" t="s">
        <v>376</v>
      </c>
      <c r="G9" s="39"/>
      <c r="H9" s="39" t="s">
        <v>152</v>
      </c>
      <c r="I9" s="38" t="s">
        <v>218</v>
      </c>
      <c r="J9" s="38" t="s">
        <v>252</v>
      </c>
      <c r="K9" s="38" t="s">
        <v>311</v>
      </c>
      <c r="L9" s="39" t="s">
        <v>322</v>
      </c>
      <c r="M9" s="38">
        <v>2</v>
      </c>
      <c r="N9" s="38">
        <v>2</v>
      </c>
      <c r="O9" s="38">
        <v>2</v>
      </c>
      <c r="P9" s="38">
        <v>0</v>
      </c>
      <c r="Q9" s="38">
        <v>0</v>
      </c>
      <c r="R9" s="38">
        <v>0</v>
      </c>
      <c r="S9" s="38">
        <v>2</v>
      </c>
      <c r="T9" s="43">
        <f>SUM('Impact Areas'!$E$5*Risks!M9,'Impact Areas'!$E$7*Risks!N9,'Impact Areas'!$E$9*Risks!O9,'Impact Areas'!$E$10*Risks!P9,'Impact Areas'!$E$13*Risks!Q9,'Impact Areas'!$E$16*Risks!R9,'Impact Areas'!$E$19*Risks!S9)</f>
        <v>36</v>
      </c>
      <c r="U9" s="39" t="s">
        <v>389</v>
      </c>
      <c r="V9" s="38" t="s">
        <v>416</v>
      </c>
      <c r="W9" s="38" t="s">
        <v>79</v>
      </c>
      <c r="X9" s="38" t="s">
        <v>417</v>
      </c>
      <c r="Y9" s="39" t="s">
        <v>397</v>
      </c>
    </row>
    <row r="10" spans="2:25" ht="47.1" customHeight="1" x14ac:dyDescent="0.25">
      <c r="B10" s="13">
        <v>7</v>
      </c>
      <c r="C10" s="38" t="s">
        <v>317</v>
      </c>
      <c r="D10" s="39" t="s">
        <v>327</v>
      </c>
      <c r="E10" s="39" t="s">
        <v>119</v>
      </c>
      <c r="F10" s="39" t="s">
        <v>236</v>
      </c>
      <c r="G10" s="39" t="s">
        <v>370</v>
      </c>
      <c r="H10" s="39" t="s">
        <v>364</v>
      </c>
      <c r="I10" s="38" t="s">
        <v>371</v>
      </c>
      <c r="J10" s="38" t="s">
        <v>252</v>
      </c>
      <c r="K10" s="38" t="s">
        <v>311</v>
      </c>
      <c r="L10" s="39" t="s">
        <v>316</v>
      </c>
      <c r="M10" s="38">
        <v>1</v>
      </c>
      <c r="N10" s="38">
        <v>2</v>
      </c>
      <c r="O10" s="38">
        <v>3</v>
      </c>
      <c r="P10" s="38">
        <v>0</v>
      </c>
      <c r="Q10" s="38">
        <v>0</v>
      </c>
      <c r="R10" s="38">
        <v>0</v>
      </c>
      <c r="S10" s="38">
        <v>2</v>
      </c>
      <c r="T10" s="43">
        <f>SUM('Impact Areas'!$E$5*Risks!M10,'Impact Areas'!$E$7*Risks!N10,'Impact Areas'!$E$9*Risks!O10,'Impact Areas'!$E$10*Risks!P10,'Impact Areas'!$E$13*Risks!Q10,'Impact Areas'!$E$16*Risks!R10,'Impact Areas'!$E$19*Risks!S10)</f>
        <v>34</v>
      </c>
      <c r="U10" s="39" t="s">
        <v>396</v>
      </c>
      <c r="V10" s="38" t="s">
        <v>416</v>
      </c>
      <c r="W10" s="38" t="s">
        <v>79</v>
      </c>
      <c r="X10" s="38" t="s">
        <v>417</v>
      </c>
      <c r="Y10" s="39" t="s">
        <v>390</v>
      </c>
    </row>
    <row r="11" spans="2:25" ht="35.450000000000003" customHeight="1" x14ac:dyDescent="0.25">
      <c r="B11" s="4">
        <v>8</v>
      </c>
      <c r="C11" s="38" t="s">
        <v>294</v>
      </c>
      <c r="D11" s="39" t="s">
        <v>318</v>
      </c>
      <c r="E11" s="39" t="s">
        <v>367</v>
      </c>
      <c r="F11" s="39" t="s">
        <v>369</v>
      </c>
      <c r="G11" s="39"/>
      <c r="H11" s="39"/>
      <c r="I11" s="38" t="s">
        <v>99</v>
      </c>
      <c r="J11" s="38" t="s">
        <v>252</v>
      </c>
      <c r="K11" s="38" t="s">
        <v>136</v>
      </c>
      <c r="L11" s="39" t="s">
        <v>336</v>
      </c>
      <c r="M11" s="38">
        <v>1</v>
      </c>
      <c r="N11" s="38">
        <v>2</v>
      </c>
      <c r="O11" s="38">
        <v>3</v>
      </c>
      <c r="P11" s="38">
        <v>0</v>
      </c>
      <c r="Q11" s="38">
        <v>0</v>
      </c>
      <c r="R11" s="38">
        <v>0</v>
      </c>
      <c r="S11" s="38">
        <v>2</v>
      </c>
      <c r="T11" s="43">
        <f>SUM('Impact Areas'!$E$5*Risks!M11,'Impact Areas'!$E$7*Risks!N11,'Impact Areas'!$E$9*Risks!O11,'Impact Areas'!$E$10*Risks!P11,'Impact Areas'!$E$13*Risks!Q11,'Impact Areas'!$E$16*Risks!R11,'Impact Areas'!$E$19*Risks!S11)</f>
        <v>34</v>
      </c>
      <c r="U11" s="39" t="s">
        <v>395</v>
      </c>
      <c r="V11" s="38" t="s">
        <v>416</v>
      </c>
      <c r="W11" s="38" t="s">
        <v>79</v>
      </c>
      <c r="X11" s="38" t="s">
        <v>417</v>
      </c>
      <c r="Y11" s="39" t="s">
        <v>390</v>
      </c>
    </row>
    <row r="12" spans="2:25" s="26" customFormat="1" ht="35.450000000000003" customHeight="1" x14ac:dyDescent="0.25">
      <c r="B12" s="13">
        <v>9</v>
      </c>
      <c r="C12" s="13" t="s">
        <v>306</v>
      </c>
      <c r="D12" s="39" t="s">
        <v>338</v>
      </c>
      <c r="E12" s="13" t="s">
        <v>302</v>
      </c>
      <c r="F12" s="39" t="s">
        <v>361</v>
      </c>
      <c r="G12" s="39"/>
      <c r="H12" s="39" t="s">
        <v>152</v>
      </c>
      <c r="I12" s="38" t="s">
        <v>381</v>
      </c>
      <c r="J12" s="38" t="s">
        <v>252</v>
      </c>
      <c r="K12" s="38" t="s">
        <v>153</v>
      </c>
      <c r="L12" s="39" t="s">
        <v>307</v>
      </c>
      <c r="M12" s="13">
        <v>0</v>
      </c>
      <c r="N12" s="13">
        <v>2</v>
      </c>
      <c r="O12" s="13">
        <v>2</v>
      </c>
      <c r="P12" s="13">
        <v>0</v>
      </c>
      <c r="Q12" s="13">
        <v>0</v>
      </c>
      <c r="R12" s="13">
        <v>0</v>
      </c>
      <c r="S12" s="13">
        <v>3</v>
      </c>
      <c r="T12" s="43">
        <f>SUM('Impact Areas'!$E$5*Risks!M12,'Impact Areas'!$E$7*Risks!N12,'Impact Areas'!$E$9*Risks!O12,'Impact Areas'!$E$10*Risks!P12,'Impact Areas'!$E$13*Risks!Q12,'Impact Areas'!$E$16*Risks!R12,'Impact Areas'!$E$19*Risks!S12)</f>
        <v>32</v>
      </c>
      <c r="U12" s="40" t="s">
        <v>389</v>
      </c>
      <c r="V12" s="38" t="s">
        <v>416</v>
      </c>
      <c r="W12" s="38" t="s">
        <v>79</v>
      </c>
      <c r="X12" s="38" t="s">
        <v>417</v>
      </c>
      <c r="Y12" s="40" t="s">
        <v>397</v>
      </c>
    </row>
    <row r="13" spans="2:25" ht="44.1" customHeight="1" x14ac:dyDescent="0.25">
      <c r="B13" s="13">
        <v>10</v>
      </c>
      <c r="C13" s="38" t="s">
        <v>287</v>
      </c>
      <c r="D13" s="39" t="s">
        <v>313</v>
      </c>
      <c r="E13" s="39" t="s">
        <v>223</v>
      </c>
      <c r="F13" s="39" t="s">
        <v>226</v>
      </c>
      <c r="G13" s="39" t="s">
        <v>290</v>
      </c>
      <c r="H13" s="39" t="s">
        <v>364</v>
      </c>
      <c r="I13" s="38" t="s">
        <v>154</v>
      </c>
      <c r="J13" s="38" t="s">
        <v>252</v>
      </c>
      <c r="K13" s="38" t="s">
        <v>153</v>
      </c>
      <c r="L13" s="39" t="s">
        <v>288</v>
      </c>
      <c r="M13" s="38">
        <v>1</v>
      </c>
      <c r="N13" s="38">
        <v>2</v>
      </c>
      <c r="O13" s="38">
        <v>2</v>
      </c>
      <c r="P13" s="38">
        <v>0</v>
      </c>
      <c r="Q13" s="38">
        <v>0</v>
      </c>
      <c r="R13" s="38">
        <v>0</v>
      </c>
      <c r="S13" s="38">
        <v>2</v>
      </c>
      <c r="T13" s="43">
        <f>SUM('Impact Areas'!$E$5*Risks!M13,'Impact Areas'!$E$7*Risks!N13,'Impact Areas'!$E$9*Risks!O13,'Impact Areas'!$E$10*Risks!P13,'Impact Areas'!$E$13*Risks!Q13,'Impact Areas'!$E$16*Risks!R13,'Impact Areas'!$E$19*Risks!S13)</f>
        <v>31</v>
      </c>
      <c r="U13" s="39" t="s">
        <v>393</v>
      </c>
      <c r="V13" s="38" t="s">
        <v>416</v>
      </c>
      <c r="W13" s="38" t="s">
        <v>79</v>
      </c>
      <c r="X13" s="38" t="s">
        <v>417</v>
      </c>
      <c r="Y13" s="39" t="s">
        <v>406</v>
      </c>
    </row>
    <row r="14" spans="2:25" ht="35.450000000000003" customHeight="1" x14ac:dyDescent="0.25">
      <c r="B14" s="4">
        <v>11</v>
      </c>
      <c r="C14" s="38" t="s">
        <v>293</v>
      </c>
      <c r="D14" s="39" t="s">
        <v>324</v>
      </c>
      <c r="E14" s="39" t="s">
        <v>142</v>
      </c>
      <c r="F14" s="39" t="s">
        <v>226</v>
      </c>
      <c r="G14" s="39" t="s">
        <v>319</v>
      </c>
      <c r="H14" s="39" t="s">
        <v>152</v>
      </c>
      <c r="I14" s="38" t="s">
        <v>153</v>
      </c>
      <c r="J14" s="38" t="s">
        <v>100</v>
      </c>
      <c r="K14" s="38" t="s">
        <v>311</v>
      </c>
      <c r="L14" s="39" t="s">
        <v>156</v>
      </c>
      <c r="M14" s="38">
        <v>3</v>
      </c>
      <c r="N14" s="38">
        <v>3</v>
      </c>
      <c r="O14" s="38">
        <v>1</v>
      </c>
      <c r="P14" s="38">
        <v>0</v>
      </c>
      <c r="Q14" s="38">
        <v>0</v>
      </c>
      <c r="R14" s="38">
        <v>0</v>
      </c>
      <c r="S14" s="38">
        <v>0</v>
      </c>
      <c r="T14" s="43">
        <f>SUM('Impact Areas'!$E$5*Risks!M14,'Impact Areas'!$E$7*Risks!N14,'Impact Areas'!$E$9*Risks!O14,'Impact Areas'!$E$10*Risks!P14,'Impact Areas'!$E$13*Risks!Q14,'Impact Areas'!$E$16*Risks!R14,'Impact Areas'!$E$19*Risks!S14)</f>
        <v>30</v>
      </c>
      <c r="U14" s="39" t="s">
        <v>400</v>
      </c>
      <c r="V14" s="38" t="s">
        <v>416</v>
      </c>
      <c r="W14" s="38" t="s">
        <v>79</v>
      </c>
      <c r="X14" s="38" t="s">
        <v>417</v>
      </c>
      <c r="Y14" s="39" t="s">
        <v>399</v>
      </c>
    </row>
    <row r="15" spans="2:25" s="26" customFormat="1" ht="44.45" customHeight="1" x14ac:dyDescent="0.25">
      <c r="B15" s="13">
        <v>12</v>
      </c>
      <c r="C15" s="13" t="s">
        <v>296</v>
      </c>
      <c r="D15" s="39" t="s">
        <v>349</v>
      </c>
      <c r="E15" s="13" t="s">
        <v>246</v>
      </c>
      <c r="F15" s="39" t="s">
        <v>362</v>
      </c>
      <c r="G15" s="39"/>
      <c r="H15" s="39"/>
      <c r="I15" s="38" t="s">
        <v>381</v>
      </c>
      <c r="J15" s="38" t="s">
        <v>252</v>
      </c>
      <c r="K15" s="38" t="s">
        <v>153</v>
      </c>
      <c r="L15" s="39" t="s">
        <v>298</v>
      </c>
      <c r="M15" s="13">
        <v>1</v>
      </c>
      <c r="N15" s="13">
        <v>1</v>
      </c>
      <c r="O15" s="13">
        <v>3</v>
      </c>
      <c r="P15" s="13">
        <v>0</v>
      </c>
      <c r="Q15" s="13">
        <v>0</v>
      </c>
      <c r="R15" s="13">
        <v>0</v>
      </c>
      <c r="S15" s="13">
        <v>2</v>
      </c>
      <c r="T15" s="43">
        <f>SUM('Impact Areas'!$E$5*Risks!M15,'Impact Areas'!$E$7*Risks!N15,'Impact Areas'!$E$9*Risks!O15,'Impact Areas'!$E$10*Risks!P15,'Impact Areas'!$E$13*Risks!Q15,'Impact Areas'!$E$16*Risks!R15,'Impact Areas'!$E$19*Risks!S15)</f>
        <v>30</v>
      </c>
      <c r="U15" s="40" t="s">
        <v>391</v>
      </c>
      <c r="V15" s="38" t="s">
        <v>416</v>
      </c>
      <c r="W15" s="38" t="s">
        <v>79</v>
      </c>
      <c r="X15" s="38" t="s">
        <v>417</v>
      </c>
      <c r="Y15" s="40" t="s">
        <v>410</v>
      </c>
    </row>
    <row r="16" spans="2:25" ht="35.450000000000003" customHeight="1" x14ac:dyDescent="0.25">
      <c r="B16" s="13">
        <v>13</v>
      </c>
      <c r="C16" s="38" t="s">
        <v>308</v>
      </c>
      <c r="D16" s="39" t="s">
        <v>348</v>
      </c>
      <c r="E16" s="39" t="s">
        <v>254</v>
      </c>
      <c r="F16" s="39" t="s">
        <v>236</v>
      </c>
      <c r="G16" s="39" t="s">
        <v>309</v>
      </c>
      <c r="H16" s="39" t="s">
        <v>310</v>
      </c>
      <c r="I16" s="38" t="s">
        <v>100</v>
      </c>
      <c r="J16" s="38" t="s">
        <v>252</v>
      </c>
      <c r="K16" s="38" t="s">
        <v>311</v>
      </c>
      <c r="L16" s="39" t="s">
        <v>312</v>
      </c>
      <c r="M16" s="38">
        <v>0</v>
      </c>
      <c r="N16" s="38">
        <v>2</v>
      </c>
      <c r="O16" s="38">
        <v>3</v>
      </c>
      <c r="P16" s="38">
        <v>0</v>
      </c>
      <c r="Q16" s="38">
        <v>2</v>
      </c>
      <c r="R16" s="38">
        <v>0</v>
      </c>
      <c r="S16" s="38">
        <v>1</v>
      </c>
      <c r="T16" s="43">
        <f>SUM('Impact Areas'!$E$5*Risks!M16,'Impact Areas'!$E$7*Risks!N16,'Impact Areas'!$E$9*Risks!O16,'Impact Areas'!$E$10*Risks!P16,'Impact Areas'!$E$13*Risks!Q16,'Impact Areas'!$E$16*Risks!R16,'Impact Areas'!$E$19*Risks!S16)</f>
        <v>27</v>
      </c>
      <c r="U16" s="39" t="s">
        <v>401</v>
      </c>
      <c r="V16" s="38" t="s">
        <v>416</v>
      </c>
      <c r="W16" s="38" t="s">
        <v>79</v>
      </c>
      <c r="X16" s="38" t="s">
        <v>417</v>
      </c>
      <c r="Y16" s="39" t="s">
        <v>408</v>
      </c>
    </row>
    <row r="17" spans="2:25" ht="47.1" customHeight="1" x14ac:dyDescent="0.25">
      <c r="B17" s="4">
        <v>14</v>
      </c>
      <c r="C17" s="38" t="s">
        <v>329</v>
      </c>
      <c r="D17" s="39" t="s">
        <v>330</v>
      </c>
      <c r="E17" s="39" t="s">
        <v>254</v>
      </c>
      <c r="F17" s="39" t="s">
        <v>378</v>
      </c>
      <c r="G17" s="39"/>
      <c r="H17" s="39"/>
      <c r="I17" s="38" t="s">
        <v>100</v>
      </c>
      <c r="J17" s="38" t="s">
        <v>252</v>
      </c>
      <c r="K17" s="38" t="s">
        <v>311</v>
      </c>
      <c r="L17" s="39" t="s">
        <v>331</v>
      </c>
      <c r="M17" s="38">
        <v>0</v>
      </c>
      <c r="N17" s="38">
        <v>1</v>
      </c>
      <c r="O17" s="38">
        <v>3</v>
      </c>
      <c r="P17" s="38">
        <v>0</v>
      </c>
      <c r="Q17" s="38">
        <v>2</v>
      </c>
      <c r="R17" s="38">
        <v>0</v>
      </c>
      <c r="S17" s="38">
        <v>1</v>
      </c>
      <c r="T17" s="43">
        <f>SUM('Impact Areas'!$E$5*Risks!M17,'Impact Areas'!$E$7*Risks!N17,'Impact Areas'!$E$9*Risks!O17,'Impact Areas'!$E$10*Risks!P17,'Impact Areas'!$E$13*Risks!Q17,'Impact Areas'!$E$16*Risks!R17,'Impact Areas'!$E$19*Risks!S17)</f>
        <v>23</v>
      </c>
      <c r="U17" s="39" t="s">
        <v>409</v>
      </c>
      <c r="V17" s="38" t="s">
        <v>416</v>
      </c>
      <c r="W17" s="38" t="s">
        <v>79</v>
      </c>
      <c r="X17" s="38" t="s">
        <v>417</v>
      </c>
      <c r="Y17" s="39" t="s">
        <v>407</v>
      </c>
    </row>
    <row r="18" spans="2:25" ht="35.450000000000003" customHeight="1" x14ac:dyDescent="0.25">
      <c r="B18" s="13">
        <v>15</v>
      </c>
      <c r="C18" s="38" t="s">
        <v>350</v>
      </c>
      <c r="D18" s="39" t="s">
        <v>352</v>
      </c>
      <c r="E18" s="39" t="s">
        <v>254</v>
      </c>
      <c r="F18" s="39" t="s">
        <v>151</v>
      </c>
      <c r="G18" s="39" t="s">
        <v>355</v>
      </c>
      <c r="H18" s="39" t="s">
        <v>155</v>
      </c>
      <c r="I18" s="38" t="s">
        <v>372</v>
      </c>
      <c r="J18" s="38" t="s">
        <v>100</v>
      </c>
      <c r="K18" s="38" t="s">
        <v>153</v>
      </c>
      <c r="L18" s="39" t="s">
        <v>356</v>
      </c>
      <c r="M18" s="38">
        <v>2</v>
      </c>
      <c r="N18" s="38">
        <v>2</v>
      </c>
      <c r="O18" s="38">
        <v>1</v>
      </c>
      <c r="P18" s="38">
        <v>0</v>
      </c>
      <c r="Q18" s="38">
        <v>1</v>
      </c>
      <c r="R18" s="38">
        <v>0</v>
      </c>
      <c r="S18" s="38">
        <v>0</v>
      </c>
      <c r="T18" s="43">
        <f>SUM('Impact Areas'!$E$5*Risks!M18,'Impact Areas'!$E$7*Risks!N18,'Impact Areas'!$E$9*Risks!O18,'Impact Areas'!$E$10*Risks!P18,'Impact Areas'!$E$13*Risks!Q18,'Impact Areas'!$E$16*Risks!R18,'Impact Areas'!$E$19*Risks!S18)</f>
        <v>23</v>
      </c>
      <c r="U18" s="39" t="s">
        <v>402</v>
      </c>
      <c r="V18" s="38" t="s">
        <v>416</v>
      </c>
      <c r="W18" s="38" t="s">
        <v>79</v>
      </c>
      <c r="X18" s="38" t="s">
        <v>417</v>
      </c>
      <c r="Y18" s="39" t="s">
        <v>407</v>
      </c>
    </row>
    <row r="19" spans="2:25" ht="53.1" customHeight="1" x14ac:dyDescent="0.25">
      <c r="B19" s="13">
        <v>16</v>
      </c>
      <c r="C19" s="38" t="s">
        <v>357</v>
      </c>
      <c r="D19" s="39" t="s">
        <v>359</v>
      </c>
      <c r="E19" s="39" t="s">
        <v>263</v>
      </c>
      <c r="F19" s="39" t="s">
        <v>380</v>
      </c>
      <c r="G19" s="39" t="s">
        <v>152</v>
      </c>
      <c r="H19" s="39" t="s">
        <v>152</v>
      </c>
      <c r="I19" s="38" t="s">
        <v>381</v>
      </c>
      <c r="J19" s="38" t="s">
        <v>252</v>
      </c>
      <c r="K19" s="38" t="s">
        <v>311</v>
      </c>
      <c r="L19" s="39" t="s">
        <v>358</v>
      </c>
      <c r="M19" s="39">
        <v>0</v>
      </c>
      <c r="N19" s="39">
        <v>3</v>
      </c>
      <c r="O19" s="39">
        <v>3</v>
      </c>
      <c r="P19" s="39">
        <v>0</v>
      </c>
      <c r="Q19" s="39">
        <v>0</v>
      </c>
      <c r="R19" s="39">
        <v>0</v>
      </c>
      <c r="S19" s="39">
        <v>0</v>
      </c>
      <c r="T19" s="43">
        <f>SUM('Impact Areas'!$E$5*Risks!M19,'Impact Areas'!$E$7*Risks!N19,'Impact Areas'!$E$9*Risks!O19,'Impact Areas'!$E$10*Risks!P19,'Impact Areas'!$E$13*Risks!Q19,'Impact Areas'!$E$16*Risks!R19,'Impact Areas'!$E$19*Risks!S19)</f>
        <v>21</v>
      </c>
      <c r="U19" s="39" t="s">
        <v>404</v>
      </c>
      <c r="V19" s="38" t="s">
        <v>416</v>
      </c>
      <c r="W19" s="38" t="s">
        <v>79</v>
      </c>
      <c r="X19" s="38" t="s">
        <v>417</v>
      </c>
      <c r="Y19" s="39" t="s">
        <v>405</v>
      </c>
    </row>
    <row r="20" spans="2:25" s="26" customFormat="1" ht="35.450000000000003" customHeight="1" x14ac:dyDescent="0.25">
      <c r="B20" s="4">
        <v>17</v>
      </c>
      <c r="C20" s="13" t="s">
        <v>285</v>
      </c>
      <c r="D20" s="39" t="s">
        <v>347</v>
      </c>
      <c r="E20" s="13" t="s">
        <v>246</v>
      </c>
      <c r="F20" s="39" t="s">
        <v>235</v>
      </c>
      <c r="G20" s="39" t="s">
        <v>176</v>
      </c>
      <c r="H20" s="39" t="s">
        <v>152</v>
      </c>
      <c r="I20" s="38" t="s">
        <v>218</v>
      </c>
      <c r="J20" s="38" t="s">
        <v>100</v>
      </c>
      <c r="K20" s="38" t="s">
        <v>153</v>
      </c>
      <c r="L20" s="39" t="s">
        <v>314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0</v>
      </c>
      <c r="T20" s="43">
        <f>SUM('Impact Areas'!$E$5*Risks!M20,'Impact Areas'!$E$7*Risks!N20,'Impact Areas'!$E$9*Risks!O20,'Impact Areas'!$E$10*Risks!P20,'Impact Areas'!$E$13*Risks!Q20,'Impact Areas'!$E$16*Risks!R20,'Impact Areas'!$E$19*Risks!S20)</f>
        <v>22</v>
      </c>
      <c r="U20" s="40" t="s">
        <v>388</v>
      </c>
      <c r="V20" s="38" t="s">
        <v>416</v>
      </c>
      <c r="W20" s="38" t="s">
        <v>79</v>
      </c>
      <c r="X20" s="38" t="s">
        <v>417</v>
      </c>
      <c r="Y20" s="40" t="s">
        <v>410</v>
      </c>
    </row>
    <row r="21" spans="2:25" ht="35.450000000000003" customHeight="1" x14ac:dyDescent="0.25">
      <c r="B21" s="13">
        <v>18</v>
      </c>
      <c r="C21" s="38" t="s">
        <v>292</v>
      </c>
      <c r="D21" s="39" t="s">
        <v>323</v>
      </c>
      <c r="E21" s="39" t="s">
        <v>142</v>
      </c>
      <c r="F21" s="39" t="s">
        <v>236</v>
      </c>
      <c r="G21" s="39" t="s">
        <v>291</v>
      </c>
      <c r="H21" s="39" t="s">
        <v>152</v>
      </c>
      <c r="I21" s="38" t="s">
        <v>377</v>
      </c>
      <c r="J21" s="38" t="s">
        <v>100</v>
      </c>
      <c r="K21" s="38" t="s">
        <v>311</v>
      </c>
      <c r="L21" s="39" t="s">
        <v>157</v>
      </c>
      <c r="M21" s="38">
        <v>0</v>
      </c>
      <c r="N21" s="38">
        <v>3</v>
      </c>
      <c r="O21" s="38">
        <v>2</v>
      </c>
      <c r="P21" s="38">
        <v>0</v>
      </c>
      <c r="Q21" s="38">
        <v>0</v>
      </c>
      <c r="R21" s="38">
        <v>0</v>
      </c>
      <c r="S21" s="38">
        <v>0</v>
      </c>
      <c r="T21" s="43">
        <f>SUM('Impact Areas'!$E$5*Risks!M21,'Impact Areas'!$E$7*Risks!N21,'Impact Areas'!$E$9*Risks!O21,'Impact Areas'!$E$10*Risks!P21,'Impact Areas'!$E$13*Risks!Q21,'Impact Areas'!$E$16*Risks!R21,'Impact Areas'!$E$19*Risks!S21)</f>
        <v>18</v>
      </c>
      <c r="U21" s="39" t="s">
        <v>398</v>
      </c>
      <c r="V21" s="38" t="s">
        <v>416</v>
      </c>
      <c r="W21" s="38" t="s">
        <v>79</v>
      </c>
      <c r="X21" s="38" t="s">
        <v>417</v>
      </c>
      <c r="Y21" s="39" t="s">
        <v>390</v>
      </c>
    </row>
    <row r="22" spans="2:25" ht="60" customHeight="1" x14ac:dyDescent="0.25">
      <c r="B22" s="13">
        <v>19</v>
      </c>
      <c r="C22" s="38" t="s">
        <v>351</v>
      </c>
      <c r="D22" s="39" t="s">
        <v>353</v>
      </c>
      <c r="E22" s="39" t="s">
        <v>258</v>
      </c>
      <c r="F22" s="39" t="s">
        <v>152</v>
      </c>
      <c r="G22" s="39"/>
      <c r="H22" s="39"/>
      <c r="I22" s="38" t="s">
        <v>379</v>
      </c>
      <c r="J22" s="38" t="s">
        <v>252</v>
      </c>
      <c r="K22" s="38" t="s">
        <v>136</v>
      </c>
      <c r="L22" s="39" t="s">
        <v>354</v>
      </c>
      <c r="M22" s="39">
        <v>0</v>
      </c>
      <c r="N22" s="39">
        <v>1</v>
      </c>
      <c r="O22" s="39">
        <v>2</v>
      </c>
      <c r="P22" s="39">
        <v>0</v>
      </c>
      <c r="Q22" s="39">
        <v>2</v>
      </c>
      <c r="R22" s="39">
        <v>0</v>
      </c>
      <c r="S22" s="39">
        <v>0</v>
      </c>
      <c r="T22" s="43">
        <f>SUM('Impact Areas'!$E$5*Risks!M22,'Impact Areas'!$E$7*Risks!N22,'Impact Areas'!$E$9*Risks!O22,'Impact Areas'!$E$10*Risks!P22,'Impact Areas'!$E$13*Risks!Q22,'Impact Areas'!$E$16*Risks!R22,'Impact Areas'!$E$19*Risks!S22)</f>
        <v>14</v>
      </c>
      <c r="U22" s="39" t="s">
        <v>403</v>
      </c>
      <c r="V22" s="38" t="s">
        <v>416</v>
      </c>
      <c r="W22" s="38" t="s">
        <v>79</v>
      </c>
      <c r="X22" s="38" t="s">
        <v>417</v>
      </c>
      <c r="Y22" s="39" t="s">
        <v>406</v>
      </c>
    </row>
    <row r="23" spans="2:25" ht="35.450000000000003" customHeight="1" x14ac:dyDescent="0.25">
      <c r="B23" s="38"/>
      <c r="C23" s="38"/>
      <c r="D23" s="39"/>
      <c r="E23" s="39"/>
      <c r="F23" s="39"/>
      <c r="G23" s="39"/>
      <c r="H23" s="39"/>
      <c r="I23" s="38"/>
      <c r="J23" s="38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2:25" ht="35.450000000000003" customHeight="1" x14ac:dyDescent="0.25">
      <c r="B24" s="38"/>
      <c r="C24" s="38"/>
      <c r="D24" s="39"/>
      <c r="E24" s="39"/>
      <c r="F24" s="39"/>
      <c r="G24" s="39"/>
      <c r="H24" s="39"/>
      <c r="I24" s="38"/>
      <c r="J24" s="38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2:25" ht="35.450000000000003" customHeight="1" x14ac:dyDescent="0.25">
      <c r="B25" s="31"/>
      <c r="C25" s="31"/>
      <c r="D25" s="41"/>
      <c r="E25" s="41"/>
      <c r="F25" s="41"/>
      <c r="G25" s="41"/>
      <c r="H25" s="41"/>
      <c r="I25" s="31"/>
      <c r="J25" s="31"/>
      <c r="K25" s="3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2:25" ht="35.450000000000003" customHeight="1" x14ac:dyDescent="0.25">
      <c r="B26" s="31"/>
      <c r="C26" s="31"/>
      <c r="D26" s="41"/>
      <c r="E26" s="41"/>
      <c r="F26" s="41"/>
      <c r="G26" s="41"/>
      <c r="H26" s="41"/>
      <c r="I26" s="31"/>
      <c r="J26" s="31"/>
      <c r="K26" s="31"/>
      <c r="L26" s="41"/>
      <c r="M26" s="41"/>
      <c r="N26" s="41"/>
      <c r="O26" s="41"/>
      <c r="P26" s="41"/>
      <c r="Q26" s="41"/>
      <c r="R26" s="41"/>
      <c r="S26" s="41"/>
      <c r="T26" s="41"/>
      <c r="V26" s="41"/>
      <c r="W26" s="41"/>
      <c r="X26" s="41"/>
    </row>
    <row r="27" spans="2:25" ht="35.450000000000003" customHeight="1" x14ac:dyDescent="0.25">
      <c r="B27" s="31"/>
      <c r="C27" s="31"/>
      <c r="D27" s="41"/>
      <c r="E27" s="41"/>
      <c r="F27" s="41"/>
      <c r="G27" s="41"/>
      <c r="H27" s="41"/>
      <c r="I27" s="31"/>
      <c r="J27" s="31"/>
      <c r="K27" s="31"/>
      <c r="L27" s="41"/>
      <c r="M27" s="41"/>
      <c r="N27" s="41"/>
      <c r="O27" s="41"/>
      <c r="P27" s="41"/>
      <c r="Q27" s="41"/>
      <c r="R27" s="41"/>
      <c r="S27" s="41"/>
      <c r="T27" s="41"/>
      <c r="V27" s="41"/>
      <c r="W27" s="41"/>
      <c r="X27" s="41"/>
    </row>
    <row r="28" spans="2:25" ht="35.450000000000003" customHeight="1" x14ac:dyDescent="0.25">
      <c r="B28" s="31"/>
      <c r="C28" s="31"/>
      <c r="D28" s="41"/>
      <c r="E28" s="41"/>
      <c r="F28" s="41"/>
      <c r="G28" s="41"/>
      <c r="H28" s="41"/>
      <c r="I28" s="31"/>
      <c r="J28" s="31"/>
      <c r="K28" s="31"/>
      <c r="L28" s="41"/>
      <c r="M28" s="41"/>
      <c r="N28" s="41"/>
      <c r="O28" s="41"/>
      <c r="P28" s="41"/>
      <c r="Q28" s="41"/>
      <c r="R28" s="41"/>
      <c r="S28" s="41"/>
      <c r="T28" s="41"/>
      <c r="V28" s="41"/>
      <c r="W28" s="41"/>
      <c r="X28" s="41"/>
    </row>
    <row r="29" spans="2:25" ht="35.450000000000003" customHeight="1" x14ac:dyDescent="0.25">
      <c r="B29" s="31"/>
      <c r="C29" s="31"/>
      <c r="D29" s="41"/>
      <c r="E29" s="41"/>
      <c r="F29" s="41"/>
      <c r="G29" s="41"/>
      <c r="H29" s="41"/>
      <c r="I29" s="31"/>
      <c r="J29" s="31"/>
      <c r="K29" s="31"/>
      <c r="L29" s="41"/>
      <c r="M29" s="41"/>
      <c r="N29" s="41"/>
      <c r="O29" s="41"/>
      <c r="P29" s="41"/>
      <c r="Q29" s="41"/>
      <c r="R29" s="41"/>
      <c r="S29" s="41"/>
      <c r="T29" s="41"/>
      <c r="V29" s="41"/>
      <c r="W29" s="41"/>
      <c r="X29" s="41"/>
    </row>
    <row r="30" spans="2:25" ht="35.450000000000003" customHeight="1" x14ac:dyDescent="0.25">
      <c r="B30" s="31"/>
      <c r="C30" s="31"/>
      <c r="D30" s="41"/>
      <c r="E30" s="41"/>
      <c r="F30" s="41"/>
      <c r="G30" s="41"/>
      <c r="H30" s="41"/>
      <c r="I30" s="31"/>
      <c r="J30" s="31"/>
      <c r="K30" s="31"/>
      <c r="L30" s="41"/>
      <c r="M30" s="41"/>
      <c r="N30" s="41"/>
      <c r="O30" s="41"/>
      <c r="P30" s="41"/>
      <c r="Q30" s="41"/>
      <c r="R30" s="41"/>
      <c r="S30" s="41"/>
      <c r="T30" s="41"/>
      <c r="V30" s="41"/>
      <c r="W30" s="41"/>
      <c r="X30" s="41"/>
    </row>
    <row r="31" spans="2:25" ht="35.450000000000003" customHeight="1" x14ac:dyDescent="0.25">
      <c r="B31" s="31"/>
      <c r="C31" s="31"/>
      <c r="D31" s="41"/>
      <c r="E31" s="41"/>
      <c r="F31" s="41"/>
      <c r="G31" s="41"/>
      <c r="H31" s="41"/>
      <c r="I31" s="31"/>
      <c r="J31" s="31"/>
      <c r="K31" s="31"/>
      <c r="L31" s="41"/>
      <c r="M31" s="41"/>
      <c r="N31" s="41"/>
      <c r="O31" s="41"/>
      <c r="P31" s="41"/>
      <c r="Q31" s="41"/>
      <c r="R31" s="41"/>
      <c r="S31" s="41"/>
      <c r="T31" s="41"/>
      <c r="V31" s="41"/>
      <c r="W31" s="41"/>
      <c r="X31" s="41"/>
    </row>
    <row r="32" spans="2:25" ht="35.450000000000003" customHeight="1" x14ac:dyDescent="0.25">
      <c r="B32" s="31"/>
      <c r="C32" s="31"/>
      <c r="D32" s="41"/>
      <c r="E32" s="41"/>
      <c r="F32" s="41"/>
      <c r="G32" s="41"/>
      <c r="H32" s="41"/>
      <c r="I32" s="31"/>
      <c r="J32" s="31"/>
      <c r="K32" s="31"/>
      <c r="L32" s="41"/>
      <c r="M32" s="41"/>
      <c r="N32" s="41"/>
      <c r="O32" s="41"/>
      <c r="P32" s="41"/>
      <c r="Q32" s="41"/>
      <c r="R32" s="41"/>
      <c r="S32" s="41"/>
      <c r="T32" s="41"/>
      <c r="V32" s="41"/>
      <c r="W32" s="41"/>
      <c r="X32" s="41"/>
    </row>
    <row r="33" spans="2:24" ht="35.450000000000003" customHeight="1" x14ac:dyDescent="0.25">
      <c r="B33" s="31"/>
      <c r="C33" s="31"/>
      <c r="D33" s="41"/>
      <c r="E33" s="41"/>
      <c r="F33" s="41"/>
      <c r="G33" s="41"/>
      <c r="H33" s="41"/>
      <c r="I33" s="31"/>
      <c r="J33" s="31"/>
      <c r="K33" s="31"/>
      <c r="L33" s="41"/>
      <c r="M33" s="41"/>
      <c r="N33" s="41"/>
      <c r="O33" s="41"/>
      <c r="P33" s="41"/>
      <c r="Q33" s="41"/>
      <c r="R33" s="41"/>
      <c r="S33" s="41"/>
      <c r="T33" s="41"/>
      <c r="V33" s="41"/>
      <c r="W33" s="41"/>
      <c r="X33" s="41"/>
    </row>
    <row r="34" spans="2:24" ht="35.450000000000003" customHeight="1" x14ac:dyDescent="0.25">
      <c r="B34" s="31"/>
      <c r="C34" s="31"/>
      <c r="D34" s="41"/>
      <c r="E34" s="41"/>
      <c r="F34" s="41"/>
      <c r="G34" s="41"/>
      <c r="H34" s="41"/>
      <c r="I34" s="31"/>
      <c r="J34" s="31"/>
      <c r="K34" s="31"/>
      <c r="L34" s="41"/>
      <c r="M34" s="41"/>
      <c r="N34" s="41"/>
      <c r="O34" s="41"/>
      <c r="P34" s="41"/>
      <c r="Q34" s="41"/>
      <c r="R34" s="41"/>
      <c r="S34" s="41"/>
      <c r="T34" s="41"/>
      <c r="V34" s="41"/>
      <c r="W34" s="41"/>
      <c r="X34" s="41"/>
    </row>
  </sheetData>
  <mergeCells count="3">
    <mergeCell ref="F2:K2"/>
    <mergeCell ref="M2:T2"/>
    <mergeCell ref="U2:Y2"/>
  </mergeCells>
  <conditionalFormatting sqref="B4:Y24">
    <cfRule type="expression" dxfId="1" priority="1">
      <formula>MOD(ROW(),2)=1</formula>
    </cfRule>
    <cfRule type="expression" dxfId="0" priority="7">
      <formula>MOD(ROW(),2)=0</formula>
    </cfRule>
  </conditionalFormatting>
  <printOptions gridLines="1"/>
  <pageMargins left="0.7" right="0.7" top="0.75" bottom="0.75" header="0.3" footer="0.3"/>
  <pageSetup scale="52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I10"/>
  <sheetViews>
    <sheetView workbookViewId="0">
      <selection activeCell="H12" sqref="H12"/>
    </sheetView>
  </sheetViews>
  <sheetFormatPr defaultColWidth="8.85546875" defaultRowHeight="15" x14ac:dyDescent="0.25"/>
  <cols>
    <col min="2" max="2" width="7" customWidth="1"/>
    <col min="3" max="3" width="3.42578125" customWidth="1"/>
    <col min="5" max="6" width="11.42578125" customWidth="1"/>
    <col min="7" max="7" width="10.85546875" customWidth="1"/>
    <col min="8" max="8" width="13.42578125" customWidth="1"/>
  </cols>
  <sheetData>
    <row r="3" spans="3:9" x14ac:dyDescent="0.25">
      <c r="C3" s="74" t="s">
        <v>427</v>
      </c>
      <c r="D3" s="75"/>
      <c r="E3" s="75"/>
      <c r="F3" s="75"/>
      <c r="G3" s="75"/>
      <c r="H3" s="76"/>
    </row>
    <row r="5" spans="3:9" ht="21" customHeight="1" x14ac:dyDescent="0.25">
      <c r="C5" s="35"/>
      <c r="D5" s="35"/>
      <c r="E5" s="72" t="s">
        <v>424</v>
      </c>
      <c r="F5" s="73"/>
      <c r="G5" s="73"/>
      <c r="H5" s="73"/>
      <c r="I5" s="34"/>
    </row>
    <row r="6" spans="3:9" ht="21.75" customHeight="1" x14ac:dyDescent="0.25">
      <c r="C6" s="35"/>
      <c r="D6" s="35"/>
      <c r="E6" s="45" t="s">
        <v>425</v>
      </c>
      <c r="F6" s="45" t="s">
        <v>383</v>
      </c>
      <c r="G6" s="45" t="s">
        <v>384</v>
      </c>
      <c r="H6" s="45" t="s">
        <v>385</v>
      </c>
      <c r="I6" s="34"/>
    </row>
    <row r="7" spans="3:9" ht="30.75" customHeight="1" x14ac:dyDescent="0.25">
      <c r="C7" s="71" t="s">
        <v>386</v>
      </c>
      <c r="D7" s="37" t="s">
        <v>10</v>
      </c>
      <c r="E7" s="46" t="s">
        <v>421</v>
      </c>
      <c r="F7" s="36" t="s">
        <v>421</v>
      </c>
      <c r="G7" s="36" t="s">
        <v>422</v>
      </c>
      <c r="H7" s="36" t="s">
        <v>423</v>
      </c>
      <c r="I7" s="34"/>
    </row>
    <row r="8" spans="3:9" ht="32.25" customHeight="1" x14ac:dyDescent="0.25">
      <c r="C8" s="71"/>
      <c r="D8" s="37" t="s">
        <v>9</v>
      </c>
      <c r="E8" s="46" t="s">
        <v>421</v>
      </c>
      <c r="F8" s="36" t="s">
        <v>422</v>
      </c>
      <c r="G8" s="36" t="s">
        <v>423</v>
      </c>
      <c r="H8" s="36" t="s">
        <v>426</v>
      </c>
      <c r="I8" s="34"/>
    </row>
    <row r="9" spans="3:9" ht="37.5" customHeight="1" x14ac:dyDescent="0.25">
      <c r="C9" s="71"/>
      <c r="D9" s="37" t="s">
        <v>8</v>
      </c>
      <c r="E9" s="46" t="s">
        <v>422</v>
      </c>
      <c r="F9" s="36" t="s">
        <v>422</v>
      </c>
      <c r="G9" s="36" t="s">
        <v>423</v>
      </c>
      <c r="H9" s="36" t="s">
        <v>426</v>
      </c>
      <c r="I9" s="34"/>
    </row>
    <row r="10" spans="3:9" x14ac:dyDescent="0.25">
      <c r="C10" s="34"/>
      <c r="D10" s="34"/>
      <c r="E10" s="34"/>
      <c r="F10" s="34"/>
      <c r="G10" s="34"/>
      <c r="H10" s="34"/>
      <c r="I10" s="34"/>
    </row>
  </sheetData>
  <mergeCells count="3">
    <mergeCell ref="C7:C9"/>
    <mergeCell ref="E5:H5"/>
    <mergeCell ref="C3:H3"/>
  </mergeCell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Terms</vt:lpstr>
      <vt:lpstr>Impact Areas</vt:lpstr>
      <vt:lpstr>Assets</vt:lpstr>
      <vt:lpstr>Containers</vt:lpstr>
      <vt:lpstr>Risks</vt:lpstr>
      <vt:lpstr>Risk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2013-09-18T14:47:27Z</dcterms:modified>
</cp:coreProperties>
</file>