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12DCA5AC-2C2E-4C45-A0CF-3BABC4A250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2" l="1"/>
  <c r="B64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AS63" i="2"/>
  <c r="AK57" i="2"/>
  <c r="AK58" i="2"/>
  <c r="AK60" i="2"/>
  <c r="AK61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57" i="2"/>
  <c r="C60" i="2"/>
  <c r="D60" i="2"/>
  <c r="E60" i="2"/>
  <c r="B60" i="2"/>
  <c r="C57" i="2"/>
  <c r="D57" i="2"/>
  <c r="E57" i="2"/>
  <c r="K61" i="2"/>
  <c r="K60" i="2"/>
  <c r="K58" i="2"/>
  <c r="K57" i="2"/>
  <c r="F57" i="2"/>
  <c r="G57" i="2"/>
  <c r="H57" i="2"/>
  <c r="I57" i="2"/>
  <c r="J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AM57" i="2"/>
  <c r="AN57" i="2"/>
  <c r="AO57" i="2"/>
  <c r="AP57" i="2"/>
  <c r="AQ57" i="2"/>
  <c r="AR57" i="2"/>
  <c r="B58" i="2"/>
  <c r="C58" i="2"/>
  <c r="D58" i="2"/>
  <c r="E58" i="2"/>
  <c r="F58" i="2"/>
  <c r="G58" i="2"/>
  <c r="H58" i="2"/>
  <c r="I58" i="2"/>
  <c r="J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F60" i="2"/>
  <c r="G60" i="2"/>
  <c r="H60" i="2"/>
  <c r="I60" i="2"/>
  <c r="J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B61" i="2"/>
  <c r="C61" i="2"/>
  <c r="D61" i="2"/>
  <c r="E61" i="2"/>
  <c r="F61" i="2"/>
  <c r="G61" i="2"/>
  <c r="H61" i="2"/>
  <c r="I61" i="2"/>
  <c r="J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AS61" i="2"/>
  <c r="AS58" i="2"/>
  <c r="AS60" i="2"/>
  <c r="AS57" i="2"/>
</calcChain>
</file>

<file path=xl/sharedStrings.xml><?xml version="1.0" encoding="utf-8"?>
<sst xmlns="http://schemas.openxmlformats.org/spreadsheetml/2006/main" count="235" uniqueCount="235">
  <si>
    <t>Argentina: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</si>
  <si>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</si>
  <si>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</si>
  <si>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</si>
  <si>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</si>
  <si>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</si>
  <si>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</si>
  <si>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</si>
  <si>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</si>
  <si>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</si>
  <si>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</si>
  <si>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</si>
  <si>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</si>
  <si>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</si>
  <si>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</si>
  <si>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</si>
  <si>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</si>
  <si>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</si>
  <si>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</si>
  <si>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</si>
  <si>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6,498.8</t>
  </si>
  <si>
    <t>Goods, credit (exports)</t>
  </si>
  <si>
    <t>K 46,617.5</t>
  </si>
  <si>
    <t>Goods, debit (imports)</t>
  </si>
  <si>
    <t>K 32,587.9</t>
  </si>
  <si>
    <t>Balance on goods</t>
  </si>
  <si>
    <t>K 14,029.6</t>
  </si>
  <si>
    <t>Services, credit (exports)</t>
  </si>
  <si>
    <t>K 7,911.0</t>
  </si>
  <si>
    <t>Services, debit (imports)</t>
  </si>
  <si>
    <t>K 8,674.0</t>
  </si>
  <si>
    <t>Balance on goods and services</t>
  </si>
  <si>
    <t>K 13,266.6</t>
  </si>
  <si>
    <t>Primary income, credit</t>
  </si>
  <si>
    <t>K 5,684.6</t>
  </si>
  <si>
    <t>Primary income, debit</t>
  </si>
  <si>
    <t>K 13,407.2</t>
  </si>
  <si>
    <t>Balance on goods, services, and primary income</t>
  </si>
  <si>
    <t>K 5,544.0</t>
  </si>
  <si>
    <t>Secondary income, credit</t>
  </si>
  <si>
    <t>K 1,797.6</t>
  </si>
  <si>
    <t>Secondary income, debit</t>
  </si>
  <si>
    <t>K 842.9</t>
  </si>
  <si>
    <t>Capital account (excludes reserves and related items)</t>
  </si>
  <si>
    <t>K 97.6</t>
  </si>
  <si>
    <t>Capital account, credit</t>
  </si>
  <si>
    <t>K 107.0</t>
  </si>
  <si>
    <t>Capital account, debit</t>
  </si>
  <si>
    <t>K 9.4</t>
  </si>
  <si>
    <t>Balance on current and capital account</t>
  </si>
  <si>
    <t>K 6,596.4</t>
  </si>
  <si>
    <t>Financial account (excludes reserves and related items)</t>
  </si>
  <si>
    <t>K -5,579.5</t>
  </si>
  <si>
    <t>Direct investment, assets</t>
  </si>
  <si>
    <t>K 2,438.7</t>
  </si>
  <si>
    <t>Equity and investment fund shares</t>
  </si>
  <si>
    <t>K 2,438.7</t>
  </si>
  <si>
    <t>Debt instruments</t>
  </si>
  <si>
    <t>K 0.0</t>
  </si>
  <si>
    <t>Direct investment, liabilities</t>
  </si>
  <si>
    <t>K 5,537.3</t>
  </si>
  <si>
    <t>Equity and investment fund shares</t>
  </si>
  <si>
    <t>K 5,274.3</t>
  </si>
  <si>
    <t>Debt instruments</t>
  </si>
  <si>
    <t>K 263.0</t>
  </si>
  <si>
    <t>Portfolio investment, assets</t>
  </si>
  <si>
    <t>K 1,261.0</t>
  </si>
  <si>
    <t>Equity and investment fund shares</t>
  </si>
  <si>
    <t>K 401.8</t>
  </si>
  <si>
    <t>Debt instruments</t>
  </si>
  <si>
    <t>K 859.2</t>
  </si>
  <si>
    <t>Portfolio investment, liabilities</t>
  </si>
  <si>
    <t>K 8,500.4</t>
  </si>
  <si>
    <t>Equity and investment fund shares</t>
  </si>
  <si>
    <t>K 706.7</t>
  </si>
  <si>
    <t>Debt instruments</t>
  </si>
  <si>
    <t>K 7,793.7</t>
  </si>
  <si>
    <t>Financial derivatives (other than reserves) and employee stock options</t>
  </si>
  <si>
    <t>K 126.6</t>
  </si>
  <si>
    <t>Fin. derivatives and employee stock options, assets</t>
  </si>
  <si>
    <t>...</t>
  </si>
  <si>
    <t>K 0.0</t>
  </si>
  <si>
    <t>Fin. derivatives and employee stock options, liabilities</t>
  </si>
  <si>
    <t>K -126.6</t>
  </si>
  <si>
    <t>Other investment, assets</t>
  </si>
  <si>
    <t>K 3,240.6</t>
  </si>
  <si>
    <t>Other equity</t>
  </si>
  <si>
    <t>...</t>
  </si>
  <si>
    <t>K 98.8</t>
  </si>
  <si>
    <t>Debt instruments</t>
  </si>
  <si>
    <t>K 3,141.8</t>
  </si>
  <si>
    <t>Other investment, liabilities</t>
  </si>
  <si>
    <t>K -1,391.3</t>
  </si>
  <si>
    <t>Other equity</t>
  </si>
  <si>
    <t>...</t>
  </si>
  <si>
    <t>K 0.0</t>
  </si>
  <si>
    <t>Debt instruments</t>
  </si>
  <si>
    <t>K -1,391.3</t>
  </si>
  <si>
    <t>Balance on current, capital, and financial account</t>
  </si>
  <si>
    <t>K 12,175.9</t>
  </si>
  <si>
    <t>Net errors and omissions</t>
  </si>
  <si>
    <t>K 948.0</t>
  </si>
  <si>
    <t>Reserves and related items</t>
  </si>
  <si>
    <t>K 13,123.9</t>
  </si>
  <si>
    <t>Reserve assets</t>
  </si>
  <si>
    <t>K 3,493.5</t>
  </si>
  <si>
    <t>Net credit and loans from the IMF (excluding reserve position)</t>
  </si>
  <si>
    <t>K -9,630.4</t>
  </si>
  <si>
    <t>Exceptional financing</t>
  </si>
  <si>
    <t>K 0.0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</si>
  <si>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</si>
  <si>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</si>
  <si>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</si>
  <si>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</si>
  <si>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4:39:10 AM</t>
  </si>
  <si>
    <t>Argentina: Balance of Payments Analytic Presentation by Country</t>
  </si>
  <si>
    <t>Millions of U.S. Dollars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</si>
  <si>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</si>
  <si>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</si>
  <si>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</si>
  <si>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</si>
  <si>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</si>
  <si>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</si>
  <si>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</si>
  <si>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</si>
  <si>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</si>
  <si>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</si>
  <si>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</si>
  <si>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</si>
  <si>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</si>
  <si>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</si>
  <si>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</si>
  <si>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</si>
  <si>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</si>
  <si>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</si>
  <si>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</si>
  <si>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</si>
  <si>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</si>
  <si>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</si>
  <si>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</si>
  <si>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</si>
  <si>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</si>
  <si>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</si>
  <si>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</si>
  <si>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</si>
  <si>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</si>
  <si>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</si>
  <si>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</si>
  <si>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</si>
  <si>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</si>
  <si>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</si>
  <si>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</si>
  <si>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</si>
  <si>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</si>
  <si>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</si>
  <si>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</si>
  <si>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</si>
  <si>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</si>
  <si>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</si>
  <si>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</si>
  <si>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</si>
  <si>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</si>
  <si>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</si>
  <si>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</si>
  <si>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</si>
  <si>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</si>
  <si>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</si>
  <si>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</si>
  <si>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</si>
  <si>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</si>
  <si>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</si>
  <si>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</si>
  <si>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</si>
  <si>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</si>
  <si>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</si>
  <si>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</si>
  <si>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</si>
  <si>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</si>
  <si>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</si>
  <si>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</si>
  <si>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</si>
  <si>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</si>
  <si>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</si>
  <si>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</si>
  <si>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</si>
  <si>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</si>
  <si>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</si>
  <si>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</si>
  <si>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</si>
  <si>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</si>
  <si>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</si>
  <si>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</si>
  <si>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</si>
  <si>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</si>
  <si>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</si>
  <si>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</si>
  <si>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</si>
  <si>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</si>
  <si>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</si>
  <si>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</si>
  <si>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</si>
  <si>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</si>
  <si>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</si>
  <si>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</si>
  <si>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Other investment, assets</t>
  </si>
  <si>
    <t>Other equity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</si>
  <si>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</si>
  <si>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</si>
  <si>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</si>
  <si>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</si>
  <si>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</si>
  <si>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</si>
  <si>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</si>
  <si>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</si>
  <si>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</si>
  <si>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</si>
  <si>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</si>
  <si>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</si>
  <si>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</si>
  <si>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</si>
  <si>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</si>
  <si>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</si>
  <si>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</si>
  <si>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</si>
  <si>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This data report uses the BOP Standard Presentation format as defined in the 6th Edition of the Balance of Payments Manual (BPM6).</t>
  </si>
  <si>
    <t>(-) Indicates that a figure is zero</t>
  </si>
  <si>
    <t>Data extracted from IMF Data Warehouse 7/23/2021 4:43:07 AM</t>
  </si>
  <si>
    <t>Clic here for country specific metadata</t>
  </si>
  <si>
    <t>Financial derivatives (other than reserves) and employee stoc options</t>
  </si>
  <si>
    <t>Fin. derivatives and employee stoc options, assets</t>
  </si>
  <si>
    <t>Fin. derivatives and employee stoc options, liabilities</t>
  </si>
  <si>
    <t>(...) Indicates a lac of statistical data that can be reported or calculcated from underlying observations</t>
  </si>
  <si>
    <t>() Indicates the splice point between official BPM6-basis estimates and IMF converted BPM5-basis estimates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</si>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</sst>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164" fontId="0" fillId="0" borderId="0" xfId="0" applyNumberForma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8.88671875" customWidth="1"/>
    <col min="3" max="3" width="10.33203125" customWidth="1"/>
    <col min="4" max="9" width="8.88671875" customWidth="1"/>
    <col min="10" max="16" width="9.44140625" customWidth="1"/>
    <col min="17" max="17" width="8.8867187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5" t="s">
        <v>0</v>
      </c>
      <c r="B1" s="25"/>
      <c r="C1" s="25"/>
      <c r="D1" s="25"/>
      <c r="E1" s="25"/>
      <c r="F1" s="25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5273.75</v>
      </c>
      <c r="C6" s="12" t="s">
        <v>20</v>
      </c>
      <c r="D6" s="12">
        <v>6048.5378928866803</v>
      </c>
      <c r="E6" s="12">
        <v>5421.2063286100947</v>
      </c>
      <c r="F6" s="12">
        <v>7254.1156839370133</v>
      </c>
      <c r="G6" s="12">
        <v>-1622.9958712507243</v>
      </c>
      <c r="H6" s="12">
        <v>-5340.1811923952291</v>
      </c>
      <c r="I6" s="12">
        <v>-2138.0403604329581</v>
      </c>
      <c r="J6" s="12">
        <v>-13124.373785863327</v>
      </c>
      <c r="K6" s="12">
        <v>-9179.0262668755076</v>
      </c>
      <c r="L6" s="12">
        <v>-17621.985168209962</v>
      </c>
      <c r="M6" s="12">
        <v>-15104.786524560101</v>
      </c>
      <c r="N6" s="12">
        <v>-31151.351750762376</v>
      </c>
      <c r="O6" s="12">
        <v>-27049.205421107734</v>
      </c>
      <c r="P6" s="12">
        <v>-3997.0180545169478</v>
      </c>
      <c r="Q6" s="12">
        <v>2984.9859699976832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>
        <v>40434.15</v>
      </c>
      <c r="C7" s="15" t="s">
        <v>22</v>
      </c>
      <c r="D7" s="15">
        <v>56076.561999999998</v>
      </c>
      <c r="E7" s="15">
        <v>70159.471999999994</v>
      </c>
      <c r="F7" s="15">
        <v>55790.983999999997</v>
      </c>
      <c r="G7" s="15">
        <v>68305.873000000007</v>
      </c>
      <c r="H7" s="15">
        <v>83119.709000000003</v>
      </c>
      <c r="I7" s="15">
        <v>80083.654999999999</v>
      </c>
      <c r="J7" s="15">
        <v>75928.228361069894</v>
      </c>
      <c r="K7" s="15">
        <v>68440.435907000006</v>
      </c>
      <c r="L7" s="15">
        <v>56809.053492999999</v>
      </c>
      <c r="M7" s="15">
        <v>57959.933690530001</v>
      </c>
      <c r="N7" s="15">
        <v>58661.8735517799</v>
      </c>
      <c r="O7" s="15">
        <v>61800.833365410006</v>
      </c>
      <c r="P7" s="15">
        <v>65155.386543670094</v>
      </c>
      <c r="Q7" s="15">
        <v>54778.387214199895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>
        <v>27300.1</v>
      </c>
      <c r="C8" s="17" t="s">
        <v>24</v>
      </c>
      <c r="D8" s="17">
        <v>42524.5</v>
      </c>
      <c r="E8" s="17">
        <v>54596.2</v>
      </c>
      <c r="F8" s="17">
        <v>37146.133999999998</v>
      </c>
      <c r="G8" s="17">
        <v>54158.763701510004</v>
      </c>
      <c r="H8" s="17">
        <v>70768.777913210011</v>
      </c>
      <c r="I8" s="17">
        <v>65042.742213459998</v>
      </c>
      <c r="J8" s="17">
        <v>71292.993120159997</v>
      </c>
      <c r="K8" s="17">
        <v>62898.966094099997</v>
      </c>
      <c r="L8" s="17">
        <v>57594.22988562</v>
      </c>
      <c r="M8" s="17">
        <v>53543.776748930002</v>
      </c>
      <c r="N8" s="17">
        <v>64108.936659320003</v>
      </c>
      <c r="O8" s="17">
        <v>62544.230316480105</v>
      </c>
      <c r="P8" s="17">
        <v>46928.338266509905</v>
      </c>
      <c r="Q8" s="17">
        <v>40365.779015690001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>
        <v>13134.05</v>
      </c>
      <c r="C9" s="15" t="s">
        <v>26</v>
      </c>
      <c r="D9" s="15">
        <v>13552.062</v>
      </c>
      <c r="E9" s="15">
        <v>15563.272000000001</v>
      </c>
      <c r="F9" s="15">
        <v>18644.849999999999</v>
      </c>
      <c r="G9" s="15">
        <v>14147.109298490001</v>
      </c>
      <c r="H9" s="15">
        <v>12350.93108679</v>
      </c>
      <c r="I9" s="15">
        <v>15040.912786540021</v>
      </c>
      <c r="J9" s="15">
        <v>4635.2352409099303</v>
      </c>
      <c r="K9" s="15">
        <v>5541.4698128999999</v>
      </c>
      <c r="L9" s="15">
        <v>-785.17639262</v>
      </c>
      <c r="M9" s="15">
        <v>4416.1569416000002</v>
      </c>
      <c r="N9" s="15">
        <v>-5447.0631075400997</v>
      </c>
      <c r="O9" s="15">
        <v>-743.39695107009993</v>
      </c>
      <c r="P9" s="15">
        <v>18227.048277160196</v>
      </c>
      <c r="Q9" s="15">
        <v>14412.608198509934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>
        <v>6458.06</v>
      </c>
      <c r="C10" s="17" t="s">
        <v>28</v>
      </c>
      <c r="D10" s="17">
        <v>10045.73649617571</v>
      </c>
      <c r="E10" s="17">
        <v>11424.149071776332</v>
      </c>
      <c r="F10" s="17">
        <v>10544.62132363477</v>
      </c>
      <c r="G10" s="17">
        <v>12817.143360608761</v>
      </c>
      <c r="H10" s="17">
        <v>14496.981275383479</v>
      </c>
      <c r="I10" s="17">
        <v>14247.100729557711</v>
      </c>
      <c r="J10" s="17">
        <v>13679.891768375352</v>
      </c>
      <c r="K10" s="17">
        <v>13396.37182772638</v>
      </c>
      <c r="L10" s="17">
        <v>13213.51234997643</v>
      </c>
      <c r="M10" s="17">
        <v>13424.706884225212</v>
      </c>
      <c r="N10" s="17">
        <v>15506.20196198228</v>
      </c>
      <c r="O10" s="17">
        <v>15273.581825907371</v>
      </c>
      <c r="P10" s="17">
        <v>14134.27131946123</v>
      </c>
      <c r="Q10" s="17">
        <v>9402.7230739422703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>
        <v>7496.89</v>
      </c>
      <c r="C11" s="15" t="s">
        <v>30</v>
      </c>
      <c r="D11" s="15">
        <v>11027.21851988699</v>
      </c>
      <c r="E11" s="15">
        <v>13646.484098479568</v>
      </c>
      <c r="F11" s="15">
        <v>12536.652813239041</v>
      </c>
      <c r="G11" s="15">
        <v>14620.732010520469</v>
      </c>
      <c r="H11" s="15">
        <v>17649.469312459951</v>
      </c>
      <c r="I11" s="15">
        <v>18344.32545352956</v>
      </c>
      <c r="J11" s="15">
        <v>19008.807883714118</v>
      </c>
      <c r="K11" s="15">
        <v>18037.663981127622</v>
      </c>
      <c r="L11" s="15">
        <v>19028.557043220699</v>
      </c>
      <c r="M11" s="15">
        <v>21876.362069761002</v>
      </c>
      <c r="N11" s="15">
        <v>25201.640554206639</v>
      </c>
      <c r="O11" s="15">
        <v>24238.789560704299</v>
      </c>
      <c r="P11" s="15">
        <v>19349.326303167498</v>
      </c>
      <c r="Q11" s="15">
        <v>11770.00772056176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>
        <v>12095.22</v>
      </c>
      <c r="C12" s="17" t="s">
        <v>32</v>
      </c>
      <c r="D12" s="17">
        <v>12570.57997628872</v>
      </c>
      <c r="E12" s="17">
        <v>13340.936973296761</v>
      </c>
      <c r="F12" s="17">
        <v>16652.818510395733</v>
      </c>
      <c r="G12" s="17">
        <v>12343.520648578289</v>
      </c>
      <c r="H12" s="17">
        <v>9198.4430497135236</v>
      </c>
      <c r="I12" s="17">
        <v>10943.68806256815</v>
      </c>
      <c r="J12" s="17">
        <v>-693.68087442887111</v>
      </c>
      <c r="K12" s="17">
        <v>900.17765949875979</v>
      </c>
      <c r="L12" s="17">
        <v>-6600.2210858642711</v>
      </c>
      <c r="M12" s="17">
        <v>-4035.4982439357891</v>
      </c>
      <c r="N12" s="17">
        <v>-15142.501699764458</v>
      </c>
      <c r="O12" s="17">
        <v>-9708.6046858670215</v>
      </c>
      <c r="P12" s="17">
        <v>13011.993293453923</v>
      </c>
      <c r="Q12" s="17">
        <v>12045.323551890404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>
        <v>4311.8100000000004</v>
      </c>
      <c r="C13" s="15" t="s">
        <v>34</v>
      </c>
      <c r="D13" s="15">
        <v>6624.6786027212293</v>
      </c>
      <c r="E13" s="15">
        <v>5624.9941301866102</v>
      </c>
      <c r="F13" s="15">
        <v>3531.1606997137028</v>
      </c>
      <c r="G13" s="15">
        <v>2765.1917722163262</v>
      </c>
      <c r="H13" s="15">
        <v>3235.8625785900576</v>
      </c>
      <c r="I13" s="15">
        <v>2255.4858111198</v>
      </c>
      <c r="J13" s="15">
        <v>2426.7050157179774</v>
      </c>
      <c r="K13" s="15">
        <v>2561.7697196148702</v>
      </c>
      <c r="L13" s="15">
        <v>2359.3625763857472</v>
      </c>
      <c r="M13" s="15">
        <v>2824.4709499945502</v>
      </c>
      <c r="N13" s="15">
        <v>4016.640008822706</v>
      </c>
      <c r="O13" s="15">
        <v>6282.18429778667</v>
      </c>
      <c r="P13" s="15">
        <v>6335.3065488206194</v>
      </c>
      <c r="Q13" s="15">
        <v>4015.2298392196262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>
        <v>11617.17</v>
      </c>
      <c r="C14" s="17" t="s">
        <v>36</v>
      </c>
      <c r="D14" s="17">
        <v>14219.334366169121</v>
      </c>
      <c r="E14" s="17">
        <v>14659.184830225</v>
      </c>
      <c r="F14" s="17">
        <v>13850.035701286681</v>
      </c>
      <c r="G14" s="17">
        <v>17312.724976153302</v>
      </c>
      <c r="H14" s="17">
        <v>18308.9296784412</v>
      </c>
      <c r="I14" s="17">
        <v>16009.3264381728</v>
      </c>
      <c r="J14" s="17">
        <v>15591.532590561821</v>
      </c>
      <c r="K14" s="17">
        <v>14175.617200822078</v>
      </c>
      <c r="L14" s="17">
        <v>14463.961154990151</v>
      </c>
      <c r="M14" s="17">
        <v>15016.68169078254</v>
      </c>
      <c r="N14" s="17">
        <v>20396.923714358323</v>
      </c>
      <c r="O14" s="17">
        <v>24901.40378300938</v>
      </c>
      <c r="P14" s="17">
        <v>24171.238672510841</v>
      </c>
      <c r="Q14" s="17">
        <v>14233.715140745961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>
        <v>4789.8599999999997</v>
      </c>
      <c r="C15" s="15" t="s">
        <v>38</v>
      </c>
      <c r="D15" s="15">
        <v>4975.9242128408296</v>
      </c>
      <c r="E15" s="15">
        <v>4306.746273258369</v>
      </c>
      <c r="F15" s="15">
        <v>6333.9435088227538</v>
      </c>
      <c r="G15" s="15">
        <v>-2204.0125553586863</v>
      </c>
      <c r="H15" s="15">
        <v>-5874.6240501376187</v>
      </c>
      <c r="I15" s="15">
        <v>-2810.1525644848498</v>
      </c>
      <c r="J15" s="15">
        <v>-13858.508449272713</v>
      </c>
      <c r="K15" s="15">
        <v>-10713.66982170845</v>
      </c>
      <c r="L15" s="15">
        <v>-18704.81966446868</v>
      </c>
      <c r="M15" s="15">
        <v>-16227.708984723782</v>
      </c>
      <c r="N15" s="15">
        <v>-31522.78540530007</v>
      </c>
      <c r="O15" s="15">
        <v>-28327.824171089731</v>
      </c>
      <c r="P15" s="15">
        <v>-4823.9388302362977</v>
      </c>
      <c r="Q15" s="15">
        <v>1826.838250364071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>
        <v>1225.22</v>
      </c>
      <c r="C16" s="17" t="s">
        <v>40</v>
      </c>
      <c r="D16" s="17">
        <v>2107.7345378436848</v>
      </c>
      <c r="E16" s="17">
        <v>2410.5545576687177</v>
      </c>
      <c r="F16" s="17">
        <v>2343.091883343151</v>
      </c>
      <c r="G16" s="17">
        <v>2415.0618306846472</v>
      </c>
      <c r="H16" s="17">
        <v>2629.1782566331731</v>
      </c>
      <c r="I16" s="17">
        <v>2461.088805348003</v>
      </c>
      <c r="J16" s="17">
        <v>2894.9778934009919</v>
      </c>
      <c r="K16" s="17">
        <v>3035.7854249170114</v>
      </c>
      <c r="L16" s="17">
        <v>2563.736401768334</v>
      </c>
      <c r="M16" s="17">
        <v>2821.9646807100467</v>
      </c>
      <c r="N16" s="17">
        <v>2607.2365093150793</v>
      </c>
      <c r="O16" s="17">
        <v>2968.0045223870484</v>
      </c>
      <c r="P16" s="17">
        <v>2490.0814958452424</v>
      </c>
      <c r="Q16" s="17">
        <v>2367.264589568736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>
        <v>741.33</v>
      </c>
      <c r="C17" s="15" t="s">
        <v>42</v>
      </c>
      <c r="D17" s="15">
        <v>1035.1208577978339</v>
      </c>
      <c r="E17" s="15">
        <v>1296.094502316992</v>
      </c>
      <c r="F17" s="15">
        <v>1422.919708228892</v>
      </c>
      <c r="G17" s="15">
        <v>1834.0451465766851</v>
      </c>
      <c r="H17" s="15">
        <v>2094.735398890783</v>
      </c>
      <c r="I17" s="15">
        <v>1788.9766012961111</v>
      </c>
      <c r="J17" s="15">
        <v>2160.8432299916067</v>
      </c>
      <c r="K17" s="15">
        <v>1501.1418700840711</v>
      </c>
      <c r="L17" s="15">
        <v>1480.9019055096098</v>
      </c>
      <c r="M17" s="15">
        <v>1699.0422205463678</v>
      </c>
      <c r="N17" s="15">
        <v>2235.8028547773802</v>
      </c>
      <c r="O17" s="15">
        <v>1689.3857724050522</v>
      </c>
      <c r="P17" s="15">
        <v>1663.1607201258928</v>
      </c>
      <c r="Q17" s="15">
        <v>1209.116869935124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>
        <v>88.9</v>
      </c>
      <c r="C18" s="17" t="s">
        <v>44</v>
      </c>
      <c r="D18" s="17">
        <v>121.14588896817291</v>
      </c>
      <c r="E18" s="17">
        <v>185.06001672687779</v>
      </c>
      <c r="F18" s="17">
        <v>79.984227984732598</v>
      </c>
      <c r="G18" s="17">
        <v>78.477884736768033</v>
      </c>
      <c r="H18" s="17">
        <v>62.723846223564955</v>
      </c>
      <c r="I18" s="17">
        <v>47.884044568819597</v>
      </c>
      <c r="J18" s="17">
        <v>33.412873718437858</v>
      </c>
      <c r="K18" s="17">
        <v>56.797105133734981</v>
      </c>
      <c r="L18" s="17">
        <v>51.929199768465693</v>
      </c>
      <c r="M18" s="17">
        <v>365.8145847374588</v>
      </c>
      <c r="N18" s="17">
        <v>173.04528239580631</v>
      </c>
      <c r="O18" s="17">
        <v>83.847522272950201</v>
      </c>
      <c r="P18" s="17">
        <v>126.0812087903472</v>
      </c>
      <c r="Q18" s="17">
        <v>120.30581343211199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>
        <v>92.7</v>
      </c>
      <c r="C19" s="15" t="s">
        <v>46</v>
      </c>
      <c r="D19" s="15">
        <v>140.89598696817291</v>
      </c>
      <c r="E19" s="15">
        <v>206.25665472687777</v>
      </c>
      <c r="F19" s="15">
        <v>88.088004984732592</v>
      </c>
      <c r="G19" s="15">
        <v>92.672122736768031</v>
      </c>
      <c r="H19" s="15">
        <v>71.678846223564946</v>
      </c>
      <c r="I19" s="15">
        <v>72.201135568819595</v>
      </c>
      <c r="J19" s="15">
        <v>55.411523718437856</v>
      </c>
      <c r="K19" s="15">
        <v>73.13025913373508</v>
      </c>
      <c r="L19" s="15">
        <v>84.35376476846568</v>
      </c>
      <c r="M19" s="15">
        <v>412.68300036798297</v>
      </c>
      <c r="N19" s="15">
        <v>215.66727938580658</v>
      </c>
      <c r="O19" s="15">
        <v>135.90863816931378</v>
      </c>
      <c r="P19" s="15">
        <v>174.15550907999997</v>
      </c>
      <c r="Q19" s="15">
        <v>140.33567316195703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>
        <v>3.8</v>
      </c>
      <c r="C20" s="17" t="s">
        <v>48</v>
      </c>
      <c r="D20" s="17">
        <v>19.750098000000001</v>
      </c>
      <c r="E20" s="17">
        <v>21.196638</v>
      </c>
      <c r="F20" s="17">
        <v>8.1037769999999991</v>
      </c>
      <c r="G20" s="17">
        <v>14.194238</v>
      </c>
      <c r="H20" s="17">
        <v>8.9550000000000001</v>
      </c>
      <c r="I20" s="17">
        <v>24.317091000000001</v>
      </c>
      <c r="J20" s="17">
        <v>21.998650000000001</v>
      </c>
      <c r="K20" s="17">
        <v>16.333154</v>
      </c>
      <c r="L20" s="17">
        <v>32.424565000000001</v>
      </c>
      <c r="M20" s="17">
        <v>46.868415630524204</v>
      </c>
      <c r="N20" s="17">
        <v>42.62199699</v>
      </c>
      <c r="O20" s="17">
        <v>52.061115896363603</v>
      </c>
      <c r="P20" s="17">
        <v>48.074300289652804</v>
      </c>
      <c r="Q20" s="17">
        <v>20.029859729845054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49</v>
      </c>
      <c r="B21" s="14">
        <v>5362.65</v>
      </c>
      <c r="C21" s="15" t="s">
        <v>50</v>
      </c>
      <c r="D21" s="15">
        <v>6169.6837818548538</v>
      </c>
      <c r="E21" s="15">
        <v>5606.2663453369723</v>
      </c>
      <c r="F21" s="15">
        <v>7334.099911921744</v>
      </c>
      <c r="G21" s="15">
        <v>-1544.5179865139562</v>
      </c>
      <c r="H21" s="15">
        <v>-5277.4573461716645</v>
      </c>
      <c r="I21" s="15">
        <v>-2090.1563158641384</v>
      </c>
      <c r="J21" s="15">
        <v>-13090.960912144888</v>
      </c>
      <c r="K21" s="15">
        <v>-9122.2291617417741</v>
      </c>
      <c r="L21" s="15">
        <v>-17570.055968441495</v>
      </c>
      <c r="M21" s="15">
        <v>-14738.971939822643</v>
      </c>
      <c r="N21" s="15">
        <v>-30978.306468366569</v>
      </c>
      <c r="O21" s="15">
        <v>-26965.357898834787</v>
      </c>
      <c r="P21" s="15">
        <v>-3870.9368457266005</v>
      </c>
      <c r="Q21" s="15">
        <v>3105.2917834297955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51</v>
      </c>
      <c r="B22" s="16">
        <v>-1954.9399999999996</v>
      </c>
      <c r="C22" s="17" t="s">
        <v>52</v>
      </c>
      <c r="D22" s="17">
        <v>-7190.2731203327767</v>
      </c>
      <c r="E22" s="17">
        <v>6536.5741827181209</v>
      </c>
      <c r="F22" s="17">
        <v>5371.2726120635443</v>
      </c>
      <c r="G22" s="17">
        <v>-7959.4532874248398</v>
      </c>
      <c r="H22" s="17">
        <v>855.70702477747727</v>
      </c>
      <c r="I22" s="17">
        <v>516.58438622180529</v>
      </c>
      <c r="J22" s="17">
        <v>-4341.1364912532536</v>
      </c>
      <c r="K22" s="17">
        <v>-10515.782304623192</v>
      </c>
      <c r="L22" s="17">
        <v>-13591.879221952919</v>
      </c>
      <c r="M22" s="17">
        <v>-28275.291680237427</v>
      </c>
      <c r="N22" s="17">
        <v>-45828.893455085221</v>
      </c>
      <c r="O22" s="17">
        <v>-11014.49089034502</v>
      </c>
      <c r="P22" s="17">
        <v>32454.401688011993</v>
      </c>
      <c r="Q22" s="17">
        <v>11885.039710841149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53</v>
      </c>
      <c r="B23" s="14">
        <v>1311.06</v>
      </c>
      <c r="C23" s="15" t="s">
        <v>54</v>
      </c>
      <c r="D23" s="15">
        <v>1504.2329613445741</v>
      </c>
      <c r="E23" s="15">
        <v>1390.9345888775631</v>
      </c>
      <c r="F23" s="15">
        <v>711.54640374566895</v>
      </c>
      <c r="G23" s="15">
        <v>964.76068039180802</v>
      </c>
      <c r="H23" s="15">
        <v>1488</v>
      </c>
      <c r="I23" s="15">
        <v>1054.8495780563273</v>
      </c>
      <c r="J23" s="15">
        <v>889.97285872709097</v>
      </c>
      <c r="K23" s="15">
        <v>1920.5414331050451</v>
      </c>
      <c r="L23" s="15">
        <v>875.23322735425791</v>
      </c>
      <c r="M23" s="15">
        <v>1786.530934748045</v>
      </c>
      <c r="N23" s="15">
        <v>1155.630218024527</v>
      </c>
      <c r="O23" s="15">
        <v>1802.220666781622</v>
      </c>
      <c r="P23" s="15">
        <v>1539.2161626803199</v>
      </c>
      <c r="Q23" s="15">
        <v>1234.0120590816277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55</v>
      </c>
      <c r="B24" s="16">
        <v>1311.06</v>
      </c>
      <c r="C24" s="17" t="s">
        <v>56</v>
      </c>
      <c r="D24" s="17">
        <v>1504.2329613445741</v>
      </c>
      <c r="E24" s="17">
        <v>1390.9345888775631</v>
      </c>
      <c r="F24" s="17">
        <v>711.54640374566895</v>
      </c>
      <c r="G24" s="17">
        <v>964.76068039180802</v>
      </c>
      <c r="H24" s="17">
        <v>1488</v>
      </c>
      <c r="I24" s="17">
        <v>1054.8495780563273</v>
      </c>
      <c r="J24" s="17">
        <v>889.97285872709097</v>
      </c>
      <c r="K24" s="17">
        <v>1920.5414331050451</v>
      </c>
      <c r="L24" s="17">
        <v>875.23322735425791</v>
      </c>
      <c r="M24" s="17">
        <v>1786.530934748045</v>
      </c>
      <c r="N24" s="17">
        <v>1155.630218024527</v>
      </c>
      <c r="O24" s="17">
        <v>1802.220666781622</v>
      </c>
      <c r="P24" s="17">
        <v>1539.2161626803199</v>
      </c>
      <c r="Q24" s="17">
        <v>1234.0120590816277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57</v>
      </c>
      <c r="B25" s="14">
        <v>0</v>
      </c>
      <c r="C25" s="15" t="s">
        <v>58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59</v>
      </c>
      <c r="B26" s="16">
        <v>5265.25</v>
      </c>
      <c r="C26" s="17" t="s">
        <v>60</v>
      </c>
      <c r="D26" s="17">
        <v>6473.1577621291508</v>
      </c>
      <c r="E26" s="17">
        <v>9725.5531295246892</v>
      </c>
      <c r="F26" s="17">
        <v>4017.1589248840801</v>
      </c>
      <c r="G26" s="17">
        <v>11332.71862643446</v>
      </c>
      <c r="H26" s="17">
        <v>10839.930944681499</v>
      </c>
      <c r="I26" s="17">
        <v>15323.93391682412</v>
      </c>
      <c r="J26" s="17">
        <v>9821.6618581587391</v>
      </c>
      <c r="K26" s="17">
        <v>5065.3355419648597</v>
      </c>
      <c r="L26" s="17">
        <v>11758.994011286039</v>
      </c>
      <c r="M26" s="17">
        <v>3260.1643417739347</v>
      </c>
      <c r="N26" s="17">
        <v>11516.861462284469</v>
      </c>
      <c r="O26" s="17">
        <v>11872.85666276486</v>
      </c>
      <c r="P26" s="17">
        <v>6663.0621119562875</v>
      </c>
      <c r="Q26" s="17">
        <v>4122.7349578401527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61</v>
      </c>
      <c r="B27" s="14">
        <v>5746.5</v>
      </c>
      <c r="C27" s="15" t="s">
        <v>62</v>
      </c>
      <c r="D27" s="15">
        <v>4627.52092686168</v>
      </c>
      <c r="E27" s="15">
        <v>4948.9286994601434</v>
      </c>
      <c r="F27" s="15">
        <v>5027</v>
      </c>
      <c r="G27" s="15">
        <v>7826.0370419981155</v>
      </c>
      <c r="H27" s="15">
        <v>8240.3605767920981</v>
      </c>
      <c r="I27" s="15">
        <v>12203.816292224432</v>
      </c>
      <c r="J27" s="15">
        <v>10604.661858158737</v>
      </c>
      <c r="K27" s="15">
        <v>6009.8601542679007</v>
      </c>
      <c r="L27" s="15">
        <v>9376.5156507116899</v>
      </c>
      <c r="M27" s="15">
        <v>7991.8470236820403</v>
      </c>
      <c r="N27" s="15">
        <v>9094.8012523726684</v>
      </c>
      <c r="O27" s="15">
        <v>10449.325507403639</v>
      </c>
      <c r="P27" s="15">
        <v>6495.6968474363821</v>
      </c>
      <c r="Q27" s="15">
        <v>3885.2925196646229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63</v>
      </c>
      <c r="B28" s="16">
        <v>-481.25</v>
      </c>
      <c r="C28" s="17" t="s">
        <v>64</v>
      </c>
      <c r="D28" s="17">
        <v>1845.636835267471</v>
      </c>
      <c r="E28" s="17">
        <v>4776.6244300645512</v>
      </c>
      <c r="F28" s="17">
        <v>-1009.84107511592</v>
      </c>
      <c r="G28" s="17">
        <v>3506.6815844363468</v>
      </c>
      <c r="H28" s="17">
        <v>2599.5703678893997</v>
      </c>
      <c r="I28" s="17">
        <v>3120.1176245996876</v>
      </c>
      <c r="J28" s="17">
        <v>-783</v>
      </c>
      <c r="K28" s="17">
        <v>-944.52461230304232</v>
      </c>
      <c r="L28" s="17">
        <v>2382.4783605743578</v>
      </c>
      <c r="M28" s="17">
        <v>-4731.6826819080998</v>
      </c>
      <c r="N28" s="17">
        <v>2422.0602099118</v>
      </c>
      <c r="O28" s="17">
        <v>1423.531155361228</v>
      </c>
      <c r="P28" s="17">
        <v>167.36526451990872</v>
      </c>
      <c r="Q28" s="17">
        <v>237.44243817552805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65</v>
      </c>
      <c r="B29" s="14">
        <v>-1368.31</v>
      </c>
      <c r="C29" s="15" t="s">
        <v>66</v>
      </c>
      <c r="D29" s="15">
        <v>1173.5488001164999</v>
      </c>
      <c r="E29" s="15">
        <v>2155.5638492295698</v>
      </c>
      <c r="F29" s="15">
        <v>645.53391430609702</v>
      </c>
      <c r="G29" s="15">
        <v>-586.41271332678502</v>
      </c>
      <c r="H29" s="15">
        <v>-391.61991519683733</v>
      </c>
      <c r="I29" s="15">
        <v>264.924915325646</v>
      </c>
      <c r="J29" s="15">
        <v>496.55883729297557</v>
      </c>
      <c r="K29" s="15">
        <v>-25.212190350855739</v>
      </c>
      <c r="L29" s="15">
        <v>92.682590125032803</v>
      </c>
      <c r="M29" s="15">
        <v>797.83956381850192</v>
      </c>
      <c r="N29" s="15">
        <v>5502.3382837959207</v>
      </c>
      <c r="O29" s="15">
        <v>6091.6622217343902</v>
      </c>
      <c r="P29" s="15">
        <v>2104.3726715301468</v>
      </c>
      <c r="Q29" s="15">
        <v>-2216.4822847232899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67</v>
      </c>
      <c r="B30" s="16">
        <v>4.37</v>
      </c>
      <c r="C30" s="17" t="s">
        <v>68</v>
      </c>
      <c r="D30" s="17">
        <v>1389.3579999999999</v>
      </c>
      <c r="E30" s="17">
        <v>526.38</v>
      </c>
      <c r="F30" s="17">
        <v>983</v>
      </c>
      <c r="G30" s="17">
        <v>640</v>
      </c>
      <c r="H30" s="17">
        <v>-197</v>
      </c>
      <c r="I30" s="17">
        <v>131</v>
      </c>
      <c r="J30" s="17">
        <v>116.48223191182238</v>
      </c>
      <c r="K30" s="17">
        <v>-184.67743467098779</v>
      </c>
      <c r="L30" s="17">
        <v>-176.39004000780261</v>
      </c>
      <c r="M30" s="17">
        <v>-978.25587641727896</v>
      </c>
      <c r="N30" s="17">
        <v>307.80044095328202</v>
      </c>
      <c r="O30" s="17">
        <v>508.87135067047353</v>
      </c>
      <c r="P30" s="17">
        <v>391.39734151716971</v>
      </c>
      <c r="Q30" s="17">
        <v>1150.9714689537082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69</v>
      </c>
      <c r="B31" s="14">
        <v>-1372.68</v>
      </c>
      <c r="C31" s="15" t="s">
        <v>70</v>
      </c>
      <c r="D31" s="15">
        <v>-215.80919988350001</v>
      </c>
      <c r="E31" s="15">
        <v>1629.1838492295672</v>
      </c>
      <c r="F31" s="15">
        <v>-337.46608569390304</v>
      </c>
      <c r="G31" s="15">
        <v>-1226.4127133267848</v>
      </c>
      <c r="H31" s="15">
        <v>-194.61991519683701</v>
      </c>
      <c r="I31" s="15">
        <v>133.92491532564554</v>
      </c>
      <c r="J31" s="15">
        <v>380.07660538115499</v>
      </c>
      <c r="K31" s="15">
        <v>159.465244320132</v>
      </c>
      <c r="L31" s="15">
        <v>269.07263013283699</v>
      </c>
      <c r="M31" s="15">
        <v>1776.0954402357818</v>
      </c>
      <c r="N31" s="15">
        <v>5194.5378428426402</v>
      </c>
      <c r="O31" s="15">
        <v>5582.7908710639203</v>
      </c>
      <c r="P31" s="15">
        <v>1712.9753300129748</v>
      </c>
      <c r="Q31" s="15">
        <v>-3367.453753677004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>
        <v>-1730.79</v>
      </c>
      <c r="C32" s="17" t="s">
        <v>72</v>
      </c>
      <c r="D32" s="17">
        <v>8641.5116976402005</v>
      </c>
      <c r="E32" s="17">
        <v>-5723.0252140803022</v>
      </c>
      <c r="F32" s="17">
        <v>-1507.6092223165017</v>
      </c>
      <c r="G32" s="17">
        <v>2675.7809030903436</v>
      </c>
      <c r="H32" s="17">
        <v>-248.38575892049599</v>
      </c>
      <c r="I32" s="17">
        <v>115.00658975344234</v>
      </c>
      <c r="J32" s="17">
        <v>929.14475758703895</v>
      </c>
      <c r="K32" s="17">
        <v>-2364.6425834526417</v>
      </c>
      <c r="L32" s="17">
        <v>529.92140447523593</v>
      </c>
      <c r="M32" s="17">
        <v>36053.133418841324</v>
      </c>
      <c r="N32" s="17">
        <v>41424.077775418715</v>
      </c>
      <c r="O32" s="17">
        <v>12774.992529829024</v>
      </c>
      <c r="P32" s="17">
        <v>-5022.3507882914273</v>
      </c>
      <c r="Q32" s="17">
        <v>-5187.3430427214053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73</v>
      </c>
      <c r="B33" s="14">
        <v>-48.1</v>
      </c>
      <c r="C33" s="15" t="s">
        <v>74</v>
      </c>
      <c r="D33" s="15">
        <v>1784.9350115503198</v>
      </c>
      <c r="E33" s="15">
        <v>-530.62177563144053</v>
      </c>
      <c r="F33" s="15">
        <v>-211.91786454491978</v>
      </c>
      <c r="G33" s="15">
        <v>-71.016321568709358</v>
      </c>
      <c r="H33" s="15">
        <v>-208.19566076712596</v>
      </c>
      <c r="I33" s="15">
        <v>-134.90771829620732</v>
      </c>
      <c r="J33" s="15">
        <v>341.87778439124588</v>
      </c>
      <c r="K33" s="15">
        <v>217.89959726064998</v>
      </c>
      <c r="L33" s="15">
        <v>239.1115528907491</v>
      </c>
      <c r="M33" s="15">
        <v>985.21666897022465</v>
      </c>
      <c r="N33" s="15">
        <v>3013.2999735070575</v>
      </c>
      <c r="O33" s="15">
        <v>-508.34696530294195</v>
      </c>
      <c r="P33" s="15">
        <v>65.10002061451398</v>
      </c>
      <c r="Q33" s="15">
        <v>-429.84405875754618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75</v>
      </c>
      <c r="B34" s="16">
        <v>-1682.69</v>
      </c>
      <c r="C34" s="17" t="s">
        <v>76</v>
      </c>
      <c r="D34" s="17">
        <v>6856.5766860898793</v>
      </c>
      <c r="E34" s="17">
        <v>-5192.4034384488677</v>
      </c>
      <c r="F34" s="17">
        <v>-1295.6913577715816</v>
      </c>
      <c r="G34" s="17">
        <v>2746.7972246590548</v>
      </c>
      <c r="H34" s="17">
        <v>-40.190098153371096</v>
      </c>
      <c r="I34" s="17">
        <v>249.91430804964088</v>
      </c>
      <c r="J34" s="17">
        <v>587.26697319578386</v>
      </c>
      <c r="K34" s="17">
        <v>-2582.542180713293</v>
      </c>
      <c r="L34" s="17">
        <v>290.80985158449505</v>
      </c>
      <c r="M34" s="17">
        <v>35067.916749871089</v>
      </c>
      <c r="N34" s="17">
        <v>38410.777801911659</v>
      </c>
      <c r="O34" s="17">
        <v>13283.339495131906</v>
      </c>
      <c r="P34" s="17">
        <v>-5087.4508089059427</v>
      </c>
      <c r="Q34" s="17">
        <v>-4757.4989839638774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77</v>
      </c>
      <c r="B35" s="14">
        <v>0</v>
      </c>
      <c r="C35" s="15" t="s">
        <v>78</v>
      </c>
      <c r="D35" s="15">
        <v>564.58740844009196</v>
      </c>
      <c r="E35" s="15">
        <v>934.7</v>
      </c>
      <c r="F35" s="15">
        <v>1248.3</v>
      </c>
      <c r="G35" s="15">
        <v>-712.25796685469197</v>
      </c>
      <c r="H35" s="15">
        <v>2356.1814002937399</v>
      </c>
      <c r="I35" s="15">
        <v>2908.1814660305099</v>
      </c>
      <c r="J35" s="15">
        <v>-32.376671544021683</v>
      </c>
      <c r="K35" s="15">
        <v>-168.20690076219478</v>
      </c>
      <c r="L35" s="15">
        <v>-24.991331066334034</v>
      </c>
      <c r="M35" s="15">
        <v>222.04503835033216</v>
      </c>
      <c r="N35" s="15">
        <v>-96.2256</v>
      </c>
      <c r="O35" s="15">
        <v>-34.910279945967304</v>
      </c>
      <c r="P35" s="15">
        <v>-30.460598293164463</v>
      </c>
      <c r="Q35" s="15">
        <v>0.56990425315944304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79</v>
      </c>
      <c r="B36" s="16" t="s">
        <v>80</v>
      </c>
      <c r="C36" s="17" t="s">
        <v>81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82</v>
      </c>
      <c r="B37" s="14">
        <v>0</v>
      </c>
      <c r="C37" s="15" t="s">
        <v>83</v>
      </c>
      <c r="D37" s="15">
        <v>-564.58740844009196</v>
      </c>
      <c r="E37" s="15">
        <v>-934.7</v>
      </c>
      <c r="F37" s="15">
        <v>-1248.3</v>
      </c>
      <c r="G37" s="15">
        <v>712.25796685469197</v>
      </c>
      <c r="H37" s="15">
        <v>-2356.1814002937399</v>
      </c>
      <c r="I37" s="15">
        <v>-2908.1814660305099</v>
      </c>
      <c r="J37" s="15">
        <v>32.376671544021683</v>
      </c>
      <c r="K37" s="15">
        <v>168.20690076219478</v>
      </c>
      <c r="L37" s="15">
        <v>24.991331066334034</v>
      </c>
      <c r="M37" s="15">
        <v>-222.04503835033216</v>
      </c>
      <c r="N37" s="15">
        <v>96.2256</v>
      </c>
      <c r="O37" s="15">
        <v>34.910279945967304</v>
      </c>
      <c r="P37" s="15">
        <v>30.460598293164463</v>
      </c>
      <c r="Q37" s="15">
        <v>-0.56990425315944304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84</v>
      </c>
      <c r="B38" s="16">
        <v>-2004.61</v>
      </c>
      <c r="C38" s="17" t="s">
        <v>85</v>
      </c>
      <c r="D38" s="17">
        <v>10556.673439761635</v>
      </c>
      <c r="E38" s="17">
        <v>12240.515041140925</v>
      </c>
      <c r="F38" s="17">
        <v>6179.3210714891393</v>
      </c>
      <c r="G38" s="17">
        <v>8717.0328303422793</v>
      </c>
      <c r="H38" s="17">
        <v>19013.445231876802</v>
      </c>
      <c r="I38" s="17">
        <v>9722.0574057019603</v>
      </c>
      <c r="J38" s="17">
        <v>3892.6512370027226</v>
      </c>
      <c r="K38" s="17">
        <v>1422.0058305299001</v>
      </c>
      <c r="L38" s="17">
        <v>8813.6525739942699</v>
      </c>
      <c r="M38" s="17">
        <v>2689.3871687135402</v>
      </c>
      <c r="N38" s="17">
        <v>12506.082997233589</v>
      </c>
      <c r="O38" s="17">
        <v>25184.520837218257</v>
      </c>
      <c r="P38" s="17">
        <v>31175.025600712866</v>
      </c>
      <c r="Q38" s="17">
        <v>9097.1744834342189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86</v>
      </c>
      <c r="B39" s="14" t="s">
        <v>87</v>
      </c>
      <c r="C39" s="15" t="s">
        <v>88</v>
      </c>
      <c r="D39" s="15">
        <v>53.432883000000153</v>
      </c>
      <c r="E39" s="15">
        <v>151.65315100000001</v>
      </c>
      <c r="F39" s="15">
        <v>52.882651718988797</v>
      </c>
      <c r="G39" s="15">
        <v>239.70810400000019</v>
      </c>
      <c r="H39" s="15">
        <v>50.072670542211803</v>
      </c>
      <c r="I39" s="15">
        <v>77.785305231260892</v>
      </c>
      <c r="J39" s="15">
        <v>137.32150214546448</v>
      </c>
      <c r="K39" s="15">
        <v>168.96406772999998</v>
      </c>
      <c r="L39" s="15">
        <v>190.52477000000036</v>
      </c>
      <c r="M39" s="15">
        <v>181.63907907000024</v>
      </c>
      <c r="N39" s="15">
        <v>99.477360020000503</v>
      </c>
      <c r="O39" s="15">
        <v>277</v>
      </c>
      <c r="P39" s="15">
        <v>-112.1952</v>
      </c>
      <c r="Q39" s="15">
        <v>-141.382666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89</v>
      </c>
      <c r="B40" s="16">
        <v>-2004.61</v>
      </c>
      <c r="C40" s="17" t="s">
        <v>90</v>
      </c>
      <c r="D40" s="17">
        <v>10503.240556761635</v>
      </c>
      <c r="E40" s="17">
        <v>12088.861890140925</v>
      </c>
      <c r="F40" s="17">
        <v>6126.4384197701493</v>
      </c>
      <c r="G40" s="17">
        <v>8477.32472634228</v>
      </c>
      <c r="H40" s="17">
        <v>18963.372561334589</v>
      </c>
      <c r="I40" s="17">
        <v>9644.2721004707055</v>
      </c>
      <c r="J40" s="17">
        <v>3755.3297348572578</v>
      </c>
      <c r="K40" s="17">
        <v>1253.0417627999011</v>
      </c>
      <c r="L40" s="17">
        <v>8623.1278039942681</v>
      </c>
      <c r="M40" s="17">
        <v>2507.74808964354</v>
      </c>
      <c r="N40" s="17">
        <v>12406.60563721359</v>
      </c>
      <c r="O40" s="17">
        <v>24907.520837218257</v>
      </c>
      <c r="P40" s="17">
        <v>31287.220800712868</v>
      </c>
      <c r="Q40" s="17">
        <v>9238.5571494342203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91</v>
      </c>
      <c r="B41" s="14">
        <v>-3641.38</v>
      </c>
      <c r="C41" s="15" t="s">
        <v>92</v>
      </c>
      <c r="D41" s="15">
        <v>5874.6462702262352</v>
      </c>
      <c r="E41" s="15">
        <v>6182.6113810855531</v>
      </c>
      <c r="F41" s="15">
        <v>903.8790749097717</v>
      </c>
      <c r="G41" s="15">
        <v>2334.076588452639</v>
      </c>
      <c r="H41" s="15">
        <v>11018.754506435233</v>
      </c>
      <c r="I41" s="15">
        <v>-2005.5115276849101</v>
      </c>
      <c r="J41" s="15">
        <v>-1162.8638630137521</v>
      </c>
      <c r="K41" s="15">
        <v>10964.217518632897</v>
      </c>
      <c r="L41" s="15">
        <v>11059.540866598863</v>
      </c>
      <c r="M41" s="15">
        <v>-5542.2033747474206</v>
      </c>
      <c r="N41" s="15">
        <v>11955.780116435955</v>
      </c>
      <c r="O41" s="15">
        <v>19410.135143539421</v>
      </c>
      <c r="P41" s="15">
        <v>693.04082495334819</v>
      </c>
      <c r="Q41" s="15">
        <v>-2705.1574639141727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93</v>
      </c>
      <c r="B42" s="16" t="s">
        <v>94</v>
      </c>
      <c r="C42" s="17" t="s">
        <v>95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96</v>
      </c>
      <c r="B43" s="14">
        <v>-3641.38</v>
      </c>
      <c r="C43" s="15" t="s">
        <v>97</v>
      </c>
      <c r="D43" s="15">
        <v>5874.6462702262352</v>
      </c>
      <c r="E43" s="15">
        <v>6182.6113810855531</v>
      </c>
      <c r="F43" s="15">
        <v>903.8790749097717</v>
      </c>
      <c r="G43" s="15">
        <v>2334.076588452639</v>
      </c>
      <c r="H43" s="15">
        <v>11018.754506435233</v>
      </c>
      <c r="I43" s="15">
        <v>-2005.5115276849101</v>
      </c>
      <c r="J43" s="15">
        <v>-1162.8638630137521</v>
      </c>
      <c r="K43" s="15">
        <v>10964.217518632897</v>
      </c>
      <c r="L43" s="15">
        <v>11059.540866598863</v>
      </c>
      <c r="M43" s="15">
        <v>-5542.2033747474206</v>
      </c>
      <c r="N43" s="15">
        <v>11955.780116435955</v>
      </c>
      <c r="O43" s="15">
        <v>19410.135143539421</v>
      </c>
      <c r="P43" s="15">
        <v>693.04082495334819</v>
      </c>
      <c r="Q43" s="15">
        <v>-2705.1574639141727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98</v>
      </c>
      <c r="B44" s="16">
        <v>7317.59</v>
      </c>
      <c r="C44" s="17" t="s">
        <v>99</v>
      </c>
      <c r="D44" s="17">
        <v>13359.95690218763</v>
      </c>
      <c r="E44" s="17">
        <v>-930.30783738114735</v>
      </c>
      <c r="F44" s="17">
        <v>1962.827299858202</v>
      </c>
      <c r="G44" s="17">
        <v>6414.9353009108836</v>
      </c>
      <c r="H44" s="17">
        <v>-6133.1643709491418</v>
      </c>
      <c r="I44" s="17">
        <v>-2606.7407020859459</v>
      </c>
      <c r="J44" s="17">
        <v>-8749.8244208916312</v>
      </c>
      <c r="K44" s="17">
        <v>1393.5531428814202</v>
      </c>
      <c r="L44" s="17">
        <v>-3978.1767464885761</v>
      </c>
      <c r="M44" s="17">
        <v>13536.319740414783</v>
      </c>
      <c r="N44" s="17">
        <v>14850.586986718652</v>
      </c>
      <c r="O44" s="17">
        <v>-15950.867008489766</v>
      </c>
      <c r="P44" s="17">
        <v>-36325.338533738584</v>
      </c>
      <c r="Q44" s="17">
        <v>-8779.7479274113539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100</v>
      </c>
      <c r="B45" s="14">
        <v>335.85811103271101</v>
      </c>
      <c r="C45" s="15" t="s">
        <v>101</v>
      </c>
      <c r="D45" s="15">
        <v>-269.38810508254051</v>
      </c>
      <c r="E45" s="15">
        <v>949.13959255478562</v>
      </c>
      <c r="F45" s="15">
        <v>-628.4138671512643</v>
      </c>
      <c r="G45" s="15">
        <v>-2258.2026034317778</v>
      </c>
      <c r="H45" s="15">
        <v>26.329516896986963</v>
      </c>
      <c r="I45" s="15">
        <v>-697.38231348881811</v>
      </c>
      <c r="J45" s="15">
        <v>-3074.0539322322088</v>
      </c>
      <c r="K45" s="15">
        <v>-199.03330708732628</v>
      </c>
      <c r="L45" s="15">
        <v>-926.9261745323887</v>
      </c>
      <c r="M45" s="15">
        <v>788.39006029613302</v>
      </c>
      <c r="N45" s="15">
        <v>-318.50852767958833</v>
      </c>
      <c r="O45" s="15">
        <v>-1113.9248557770118</v>
      </c>
      <c r="P45" s="15">
        <v>-1249.6567316110229</v>
      </c>
      <c r="Q45" s="15">
        <v>1866.8304025055791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102</v>
      </c>
      <c r="B46" s="16">
        <v>7653.4481110327088</v>
      </c>
      <c r="C46" s="17" t="s">
        <v>103</v>
      </c>
      <c r="D46" s="17">
        <v>13090.568797105108</v>
      </c>
      <c r="E46" s="17">
        <v>18.831755173635706</v>
      </c>
      <c r="F46" s="17">
        <v>1334.4134327069344</v>
      </c>
      <c r="G46" s="17">
        <v>4156.7326974791367</v>
      </c>
      <c r="H46" s="17">
        <v>-6106.8348540521201</v>
      </c>
      <c r="I46" s="17">
        <v>-3304.1230155747612</v>
      </c>
      <c r="J46" s="17">
        <v>-11823.8783531238</v>
      </c>
      <c r="K46" s="17">
        <v>1194.5198357940849</v>
      </c>
      <c r="L46" s="17">
        <v>-4905.1029210209672</v>
      </c>
      <c r="M46" s="17">
        <v>14324.709800710914</v>
      </c>
      <c r="N46" s="17">
        <v>14532.078459039061</v>
      </c>
      <c r="O46" s="17">
        <v>-17064.791864266786</v>
      </c>
      <c r="P46" s="17">
        <v>-37574.995265349586</v>
      </c>
      <c r="Q46" s="17">
        <v>-6912.9175249057334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104</v>
      </c>
      <c r="B47" s="14">
        <v>9088.3370537530027</v>
      </c>
      <c r="C47" s="15" t="s">
        <v>105</v>
      </c>
      <c r="D47" s="15">
        <v>13090.568797105108</v>
      </c>
      <c r="E47" s="15">
        <v>18.831755173635706</v>
      </c>
      <c r="F47" s="15">
        <v>1334.4134327069344</v>
      </c>
      <c r="G47" s="15">
        <v>4156.7326974791367</v>
      </c>
      <c r="H47" s="15">
        <v>-6106.8348540521201</v>
      </c>
      <c r="I47" s="15">
        <v>-3304.1230155747612</v>
      </c>
      <c r="J47" s="15">
        <v>-11823.8783531238</v>
      </c>
      <c r="K47" s="15">
        <v>1194.5198357940849</v>
      </c>
      <c r="L47" s="15">
        <v>-4905.1029210209672</v>
      </c>
      <c r="M47" s="15">
        <v>14324.709800710914</v>
      </c>
      <c r="N47" s="15">
        <v>14532.078459039061</v>
      </c>
      <c r="O47" s="15">
        <v>11264.436469361584</v>
      </c>
      <c r="P47" s="15">
        <v>-21367.303425580747</v>
      </c>
      <c r="Q47" s="15">
        <v>-6912.9175249057334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106</v>
      </c>
      <c r="B48" s="16">
        <v>-3581.3610572797088</v>
      </c>
      <c r="C48" s="17" t="s">
        <v>107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28329.228333628373</v>
      </c>
      <c r="P48" s="17">
        <v>16207.691839768844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108</v>
      </c>
      <c r="B49" s="14">
        <v>5016.25</v>
      </c>
      <c r="C49" s="15" t="s">
        <v>109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3" t="s">
        <v>110</v>
      </c>
      <c r="B51" s="23"/>
      <c r="C51" s="23"/>
      <c r="D51" s="23"/>
      <c r="E51" s="23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111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3" t="s">
        <v>112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4" t="s">
        <v>113</v>
      </c>
      <c r="B54" s="24"/>
      <c r="C54" s="24"/>
      <c r="D54" s="24"/>
      <c r="E54" s="24"/>
      <c r="F54" s="2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66"/>
  <sheetViews>
    <sheetView showGridLines="0" showRowColHeaders="0" tabSelected="1" workbookViewId="0">
      <pane xSplit="1" ySplit="5" topLeftCell="B48" activePane="bottomRight" state="frozen"/>
      <selection pane="topRight"/>
      <selection pane="bottomLeft"/>
      <selection pane="bottomRight" activeCell="B57" sqref="B57:B66"/>
    </sheetView>
  </sheetViews>
  <sheetFormatPr defaultColWidth="10.109375" defaultRowHeight="14.55" customHeight="1" x14ac:dyDescent="0.25"/>
  <cols>
    <col min="1" max="1" width="57.44140625" customWidth="1"/>
    <col min="2" max="2" width="8.44140625" customWidth="1"/>
    <col min="3" max="5" width="8.88671875" customWidth="1"/>
    <col min="6" max="6" width="10" customWidth="1"/>
    <col min="7" max="48" width="8.88671875" customWidth="1"/>
    <col min="49" max="50" width="9.44140625" customWidth="1"/>
    <col min="51" max="51" width="8.88671875" customWidth="1"/>
    <col min="52" max="56" width="9.44140625" customWidth="1"/>
    <col min="57" max="58" width="8.88671875" customWidth="1"/>
    <col min="59" max="59" width="9.44140625" customWidth="1"/>
    <col min="60" max="60" width="8.88671875" customWidth="1"/>
    <col min="61" max="63" width="11.5546875" customWidth="1"/>
    <col min="64" max="64" width="8.88671875" customWidth="1"/>
  </cols>
  <sheetData>
    <row r="1" spans="1:64" ht="19.5" customHeight="1" x14ac:dyDescent="0.25">
      <c r="A1" s="25" t="s">
        <v>115</v>
      </c>
      <c r="B1" s="25"/>
      <c r="C1" s="25"/>
      <c r="D1" s="25"/>
      <c r="E1" s="25"/>
      <c r="F1" s="25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6.5" customHeight="1" x14ac:dyDescent="0.25">
      <c r="A2" s="3" t="s">
        <v>116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16.5" customHeight="1" x14ac:dyDescent="0.25">
      <c r="A4" s="4" t="s">
        <v>227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14.25" customHeight="1" x14ac:dyDescent="0.25">
      <c r="A5" s="6"/>
      <c r="B5" s="7" t="s">
        <v>117</v>
      </c>
      <c r="C5" s="8" t="s">
        <v>118</v>
      </c>
      <c r="D5" s="8" t="s">
        <v>119</v>
      </c>
      <c r="E5" s="8" t="s">
        <v>120</v>
      </c>
      <c r="F5" s="8" t="s">
        <v>121</v>
      </c>
      <c r="G5" s="8" t="s">
        <v>122</v>
      </c>
      <c r="H5" s="8" t="s">
        <v>123</v>
      </c>
      <c r="I5" s="8" t="s">
        <v>124</v>
      </c>
      <c r="J5" s="8" t="s">
        <v>125</v>
      </c>
      <c r="K5" s="8" t="s">
        <v>126</v>
      </c>
      <c r="L5" s="8" t="s">
        <v>127</v>
      </c>
      <c r="M5" s="8" t="s">
        <v>128</v>
      </c>
      <c r="N5" s="8" t="s">
        <v>129</v>
      </c>
      <c r="O5" s="8" t="s">
        <v>130</v>
      </c>
      <c r="P5" s="8" t="s">
        <v>131</v>
      </c>
      <c r="Q5" s="8" t="s">
        <v>132</v>
      </c>
      <c r="R5" s="8" t="s">
        <v>133</v>
      </c>
      <c r="S5" s="8" t="s">
        <v>134</v>
      </c>
      <c r="T5" s="8" t="s">
        <v>135</v>
      </c>
      <c r="U5" s="8" t="s">
        <v>136</v>
      </c>
      <c r="V5" s="8" t="s">
        <v>137</v>
      </c>
      <c r="W5" s="8" t="s">
        <v>138</v>
      </c>
      <c r="X5" s="8" t="s">
        <v>139</v>
      </c>
      <c r="Y5" s="8" t="s">
        <v>140</v>
      </c>
      <c r="Z5" s="8" t="s">
        <v>141</v>
      </c>
      <c r="AA5" s="8" t="s">
        <v>142</v>
      </c>
      <c r="AB5" s="8" t="s">
        <v>143</v>
      </c>
      <c r="AC5" s="8" t="s">
        <v>144</v>
      </c>
      <c r="AD5" s="8" t="s">
        <v>145</v>
      </c>
      <c r="AE5" s="8" t="s">
        <v>146</v>
      </c>
      <c r="AF5" s="8" t="s">
        <v>147</v>
      </c>
      <c r="AG5" s="8" t="s">
        <v>148</v>
      </c>
      <c r="AH5" s="8" t="s">
        <v>149</v>
      </c>
      <c r="AI5" s="8" t="s">
        <v>150</v>
      </c>
      <c r="AJ5" s="8" t="s">
        <v>151</v>
      </c>
      <c r="AK5" s="8" t="s">
        <v>152</v>
      </c>
      <c r="AL5" s="8" t="s">
        <v>153</v>
      </c>
      <c r="AM5" s="8" t="s">
        <v>154</v>
      </c>
      <c r="AN5" s="8" t="s">
        <v>155</v>
      </c>
      <c r="AO5" s="8" t="s">
        <v>156</v>
      </c>
      <c r="AP5" s="8" t="s">
        <v>157</v>
      </c>
      <c r="AQ5" s="8" t="s">
        <v>158</v>
      </c>
      <c r="AR5" s="8" t="s">
        <v>159</v>
      </c>
      <c r="AS5" s="8" t="s">
        <v>160</v>
      </c>
      <c r="AT5" s="8" t="s">
        <v>161</v>
      </c>
      <c r="AU5" s="8" t="s">
        <v>162</v>
      </c>
      <c r="AV5" s="8" t="s">
        <v>163</v>
      </c>
      <c r="AW5" s="8" t="s">
        <v>164</v>
      </c>
      <c r="AX5" s="8" t="s">
        <v>165</v>
      </c>
      <c r="AY5" s="8" t="s">
        <v>166</v>
      </c>
      <c r="AZ5" s="8" t="s">
        <v>167</v>
      </c>
      <c r="BA5" s="8" t="s">
        <v>168</v>
      </c>
      <c r="BB5" s="8" t="s">
        <v>169</v>
      </c>
      <c r="BC5" s="8" t="s">
        <v>170</v>
      </c>
      <c r="BD5" s="8" t="s">
        <v>171</v>
      </c>
      <c r="BE5" s="8" t="s">
        <v>172</v>
      </c>
      <c r="BF5" s="8" t="s">
        <v>173</v>
      </c>
      <c r="BG5" s="9" t="s">
        <v>174</v>
      </c>
      <c r="BH5" s="2"/>
      <c r="BI5" s="2"/>
      <c r="BJ5" s="2"/>
      <c r="BK5" s="2"/>
      <c r="BL5" s="2"/>
    </row>
    <row r="6" spans="1:64" ht="14.25" customHeight="1" x14ac:dyDescent="0.25">
      <c r="A6" s="10" t="s">
        <v>175</v>
      </c>
      <c r="B6" s="11">
        <v>125.48</v>
      </c>
      <c r="C6" s="12">
        <v>1734.28</v>
      </c>
      <c r="D6" s="12">
        <v>1954.99</v>
      </c>
      <c r="E6" s="12">
        <v>1459</v>
      </c>
      <c r="F6" s="12">
        <v>703.3</v>
      </c>
      <c r="G6" s="12">
        <v>1916.5944511793473</v>
      </c>
      <c r="H6" s="12">
        <v>1516.8664791946696</v>
      </c>
      <c r="I6" s="12">
        <v>2362.0747162980097</v>
      </c>
      <c r="J6" s="12">
        <v>601.80208742186664</v>
      </c>
      <c r="K6" s="12">
        <v>2026.190555180109</v>
      </c>
      <c r="L6" s="12">
        <v>449.26482667157632</v>
      </c>
      <c r="M6" s="12">
        <v>2971.2804236131287</v>
      </c>
      <c r="N6" s="12">
        <v>1323.2145641691043</v>
      </c>
      <c r="O6" s="12">
        <v>319.25979393822729</v>
      </c>
      <c r="P6" s="12">
        <v>2991.9188202673754</v>
      </c>
      <c r="Q6" s="12">
        <v>786.81315023538752</v>
      </c>
      <c r="R6" s="12">
        <v>1190.6915543682132</v>
      </c>
      <c r="S6" s="12">
        <v>4297.8250882935426</v>
      </c>
      <c r="T6" s="12">
        <v>704.72189689710217</v>
      </c>
      <c r="U6" s="12">
        <v>1060.8771443781543</v>
      </c>
      <c r="V6" s="12">
        <v>-1632.519837076992</v>
      </c>
      <c r="W6" s="12">
        <v>2101.3834711938325</v>
      </c>
      <c r="X6" s="12">
        <v>-529.23555536687354</v>
      </c>
      <c r="Y6" s="12">
        <v>-1562.6239500006791</v>
      </c>
      <c r="Z6" s="12">
        <v>-2242.1277627710847</v>
      </c>
      <c r="AA6" s="12">
        <v>508.98821868245665</v>
      </c>
      <c r="AB6" s="12">
        <v>-1516.1098604558501</v>
      </c>
      <c r="AC6" s="12">
        <v>-2090.9317878507327</v>
      </c>
      <c r="AD6" s="12">
        <v>-1782.4693827268275</v>
      </c>
      <c r="AE6" s="12">
        <v>498.9083731358059</v>
      </c>
      <c r="AF6" s="12">
        <v>66.357416713025572</v>
      </c>
      <c r="AG6" s="12">
        <v>-920.83676755496435</v>
      </c>
      <c r="AH6" s="12">
        <v>-3885.8261854593111</v>
      </c>
      <c r="AI6" s="12">
        <v>-325.74567822998608</v>
      </c>
      <c r="AJ6" s="12">
        <v>-3022.1045969074794</v>
      </c>
      <c r="AK6" s="12">
        <v>-5890.6973252665493</v>
      </c>
      <c r="AL6" s="12">
        <v>-6047.5546547173262</v>
      </c>
      <c r="AM6" s="12">
        <v>646.33582655792873</v>
      </c>
      <c r="AN6" s="12">
        <v>-1839.8260205848812</v>
      </c>
      <c r="AO6" s="12">
        <v>-1937.9814181312304</v>
      </c>
      <c r="AP6" s="12">
        <v>-5543.8617318578426</v>
      </c>
      <c r="AQ6" s="12">
        <v>-2469.0615104670114</v>
      </c>
      <c r="AR6" s="12">
        <v>-4507.9275246118141</v>
      </c>
      <c r="AS6" s="12">
        <v>-5101.1344012732916</v>
      </c>
      <c r="AT6" s="12">
        <v>-4896.5106324926946</v>
      </c>
      <c r="AU6" s="12">
        <v>-2930.5912827414418</v>
      </c>
      <c r="AV6" s="12">
        <v>-2967.1203222158197</v>
      </c>
      <c r="AW6" s="12">
        <v>-4310.5642871101445</v>
      </c>
      <c r="AX6" s="12">
        <v>-7234.6688389735873</v>
      </c>
      <c r="AY6" s="12">
        <v>-6605.3105935008862</v>
      </c>
      <c r="AZ6" s="12">
        <v>-8148.7048548292605</v>
      </c>
      <c r="BA6" s="12">
        <v>-9162.6674634586416</v>
      </c>
      <c r="BB6" s="12">
        <v>-9388.4937172983882</v>
      </c>
      <c r="BC6" s="12">
        <v>-8430.4795076231349</v>
      </c>
      <c r="BD6" s="12">
        <v>-7353.1719957047981</v>
      </c>
      <c r="BE6" s="12">
        <v>-1877.0602004814148</v>
      </c>
      <c r="BF6" s="12">
        <v>-3543.5222253719598</v>
      </c>
      <c r="BG6" s="12">
        <v>-1941.1763425747738</v>
      </c>
      <c r="BH6" s="2"/>
      <c r="BI6" s="2"/>
      <c r="BJ6" s="2"/>
      <c r="BK6" s="2"/>
      <c r="BL6" s="2"/>
    </row>
    <row r="7" spans="1:64" ht="14.25" customHeight="1" x14ac:dyDescent="0.25">
      <c r="A7" s="13" t="s">
        <v>176</v>
      </c>
      <c r="B7" s="14">
        <v>8448.2000000000007</v>
      </c>
      <c r="C7" s="15">
        <v>10722.1</v>
      </c>
      <c r="D7" s="15">
        <v>10923.85</v>
      </c>
      <c r="E7" s="15">
        <v>10340</v>
      </c>
      <c r="F7" s="15">
        <v>9945.6</v>
      </c>
      <c r="G7" s="15">
        <v>11980.3</v>
      </c>
      <c r="H7" s="15">
        <v>12126.8</v>
      </c>
      <c r="I7" s="15">
        <v>12564.8</v>
      </c>
      <c r="J7" s="15">
        <v>11178.1</v>
      </c>
      <c r="K7" s="15">
        <v>13693.2</v>
      </c>
      <c r="L7" s="15">
        <v>14388.562</v>
      </c>
      <c r="M7" s="15">
        <v>16816.7</v>
      </c>
      <c r="N7" s="15">
        <v>16067.5</v>
      </c>
      <c r="O7" s="15">
        <v>17526.3</v>
      </c>
      <c r="P7" s="15">
        <v>21338.371999999999</v>
      </c>
      <c r="Q7" s="15">
        <v>15227.3</v>
      </c>
      <c r="R7" s="15">
        <v>11954.2</v>
      </c>
      <c r="S7" s="15">
        <v>15499.383</v>
      </c>
      <c r="T7" s="15">
        <v>13837.668</v>
      </c>
      <c r="U7" s="15">
        <v>14499.733</v>
      </c>
      <c r="V7" s="15">
        <v>13082.378000000001</v>
      </c>
      <c r="W7" s="15">
        <v>19117.864000000001</v>
      </c>
      <c r="X7" s="15">
        <v>18767.532999999999</v>
      </c>
      <c r="Y7" s="15">
        <v>17338.098000000002</v>
      </c>
      <c r="Z7" s="15">
        <v>16706.598999999998</v>
      </c>
      <c r="AA7" s="15">
        <v>22833.187999999998</v>
      </c>
      <c r="AB7" s="15">
        <v>23303.706999999999</v>
      </c>
      <c r="AC7" s="15">
        <v>20276.215</v>
      </c>
      <c r="AD7" s="15">
        <v>17652.115000000002</v>
      </c>
      <c r="AE7" s="15">
        <v>20646.264999999999</v>
      </c>
      <c r="AF7" s="15">
        <v>21920.103999999999</v>
      </c>
      <c r="AG7" s="15">
        <v>19865.170999999998</v>
      </c>
      <c r="AH7" s="15">
        <v>16467.46885315</v>
      </c>
      <c r="AI7" s="15">
        <v>22803.208976469898</v>
      </c>
      <c r="AJ7" s="15">
        <v>20605.215959380002</v>
      </c>
      <c r="AK7" s="15">
        <v>16052.33457207</v>
      </c>
      <c r="AL7" s="15">
        <v>13846.469445999999</v>
      </c>
      <c r="AM7" s="15">
        <v>20864.058567</v>
      </c>
      <c r="AN7" s="15">
        <v>18534.448505</v>
      </c>
      <c r="AO7" s="15">
        <v>15195.459389</v>
      </c>
      <c r="AP7" s="15">
        <v>12061.478493000001</v>
      </c>
      <c r="AQ7" s="15">
        <v>16411.409</v>
      </c>
      <c r="AR7" s="15">
        <v>15872.121999999999</v>
      </c>
      <c r="AS7" s="15">
        <v>12464.044</v>
      </c>
      <c r="AT7" s="15">
        <v>12454.085288959999</v>
      </c>
      <c r="AU7" s="15">
        <v>15437.820769</v>
      </c>
      <c r="AV7" s="15">
        <v>15828.637882069999</v>
      </c>
      <c r="AW7" s="15">
        <v>14239.3897505</v>
      </c>
      <c r="AX7" s="15">
        <v>12764.82563288</v>
      </c>
      <c r="AY7" s="15">
        <v>15524.041014120001</v>
      </c>
      <c r="AZ7" s="15">
        <v>15851.8840510599</v>
      </c>
      <c r="BA7" s="15">
        <v>14521.122853719999</v>
      </c>
      <c r="BB7" s="15">
        <v>14535.245471820001</v>
      </c>
      <c r="BC7" s="15">
        <v>15518.40353603</v>
      </c>
      <c r="BD7" s="15">
        <v>15665.202759829999</v>
      </c>
      <c r="BE7" s="15">
        <v>16081.98159773</v>
      </c>
      <c r="BF7" s="15">
        <v>14170.600055729999</v>
      </c>
      <c r="BG7" s="15">
        <v>16623.9594799601</v>
      </c>
      <c r="BH7" s="2"/>
      <c r="BI7" s="2"/>
      <c r="BJ7" s="2"/>
      <c r="BK7" s="2"/>
      <c r="BL7" s="2"/>
    </row>
    <row r="8" spans="1:64" ht="14.25" customHeight="1" x14ac:dyDescent="0.25">
      <c r="A8" s="13" t="s">
        <v>177</v>
      </c>
      <c r="B8" s="16">
        <v>5668.4</v>
      </c>
      <c r="C8" s="17">
        <v>7210.5</v>
      </c>
      <c r="D8" s="17">
        <v>7085.4</v>
      </c>
      <c r="E8" s="17">
        <v>7335.8</v>
      </c>
      <c r="F8" s="17">
        <v>7039.3</v>
      </c>
      <c r="G8" s="17">
        <v>7856.8</v>
      </c>
      <c r="H8" s="17">
        <v>8871.2999999999993</v>
      </c>
      <c r="I8" s="17">
        <v>8820.5</v>
      </c>
      <c r="J8" s="17">
        <v>8753.6</v>
      </c>
      <c r="K8" s="17">
        <v>9709</v>
      </c>
      <c r="L8" s="17">
        <v>12042.3</v>
      </c>
      <c r="M8" s="17">
        <v>12019.6</v>
      </c>
      <c r="N8" s="17">
        <v>12207.1</v>
      </c>
      <c r="O8" s="17">
        <v>14584</v>
      </c>
      <c r="P8" s="17">
        <v>15679.9</v>
      </c>
      <c r="Q8" s="17">
        <v>12125.2</v>
      </c>
      <c r="R8" s="17">
        <v>7955.5</v>
      </c>
      <c r="S8" s="17">
        <v>8699.9439999999995</v>
      </c>
      <c r="T8" s="17">
        <v>10073.18</v>
      </c>
      <c r="U8" s="17">
        <v>10417.51</v>
      </c>
      <c r="V8" s="17">
        <v>10561.397642350001</v>
      </c>
      <c r="W8" s="17">
        <v>13181.12490445</v>
      </c>
      <c r="X8" s="17">
        <v>15235.3925394</v>
      </c>
      <c r="Y8" s="17">
        <v>15180.84861531</v>
      </c>
      <c r="Z8" s="17">
        <v>14623.696716819999</v>
      </c>
      <c r="AA8" s="17">
        <v>17933.635674360001</v>
      </c>
      <c r="AB8" s="17">
        <v>20493.963989659998</v>
      </c>
      <c r="AC8" s="17">
        <v>17717.481532369999</v>
      </c>
      <c r="AD8" s="17">
        <v>14604.84299449</v>
      </c>
      <c r="AE8" s="17">
        <v>16045.013909989999</v>
      </c>
      <c r="AF8" s="17">
        <v>17675.161011709999</v>
      </c>
      <c r="AG8" s="17">
        <v>16717.724297270001</v>
      </c>
      <c r="AH8" s="17">
        <v>15455.85701806</v>
      </c>
      <c r="AI8" s="17">
        <v>19023.65048348</v>
      </c>
      <c r="AJ8" s="17">
        <v>19242.185818909998</v>
      </c>
      <c r="AK8" s="17">
        <v>17571.299799709999</v>
      </c>
      <c r="AL8" s="17">
        <v>15863.362144139999</v>
      </c>
      <c r="AM8" s="17">
        <v>16560.88206512</v>
      </c>
      <c r="AN8" s="17">
        <v>16684.870910509999</v>
      </c>
      <c r="AO8" s="17">
        <v>13789.85097433</v>
      </c>
      <c r="AP8" s="17">
        <v>12927.229459079999</v>
      </c>
      <c r="AQ8" s="17">
        <v>14948.834848160001</v>
      </c>
      <c r="AR8" s="17">
        <v>16152.95380861</v>
      </c>
      <c r="AS8" s="17">
        <v>13565.21176977</v>
      </c>
      <c r="AT8" s="17">
        <v>12277.939257760001</v>
      </c>
      <c r="AU8" s="17">
        <v>13760.424492139999</v>
      </c>
      <c r="AV8" s="17">
        <v>14002.162140389999</v>
      </c>
      <c r="AW8" s="17">
        <v>13503.25085864</v>
      </c>
      <c r="AX8" s="17">
        <v>13385.1088590199</v>
      </c>
      <c r="AY8" s="17">
        <v>16236.266840590099</v>
      </c>
      <c r="AZ8" s="17">
        <v>17531.2659900199</v>
      </c>
      <c r="BA8" s="17">
        <v>16956.294969690101</v>
      </c>
      <c r="BB8" s="17">
        <v>16200.4967324601</v>
      </c>
      <c r="BC8" s="17">
        <v>17214.88078413</v>
      </c>
      <c r="BD8" s="17">
        <v>16411.016608850001</v>
      </c>
      <c r="BE8" s="17">
        <v>12717.836191040002</v>
      </c>
      <c r="BF8" s="17">
        <v>11620.94597067</v>
      </c>
      <c r="BG8" s="17">
        <v>12407.2647689399</v>
      </c>
      <c r="BH8" s="2"/>
      <c r="BI8" s="2"/>
      <c r="BJ8" s="2"/>
      <c r="BK8" s="2"/>
      <c r="BL8" s="2"/>
    </row>
    <row r="9" spans="1:64" ht="14.25" customHeight="1" x14ac:dyDescent="0.25">
      <c r="A9" s="18" t="s">
        <v>178</v>
      </c>
      <c r="B9" s="14">
        <v>2779.8000000000011</v>
      </c>
      <c r="C9" s="15">
        <v>3511.6</v>
      </c>
      <c r="D9" s="15">
        <v>3838.45</v>
      </c>
      <c r="E9" s="15">
        <v>3004.2</v>
      </c>
      <c r="F9" s="15">
        <v>2906.3</v>
      </c>
      <c r="G9" s="15">
        <v>4123.5</v>
      </c>
      <c r="H9" s="15">
        <v>3255.5</v>
      </c>
      <c r="I9" s="15">
        <v>3744.3</v>
      </c>
      <c r="J9" s="15">
        <v>2424.5</v>
      </c>
      <c r="K9" s="15">
        <v>3984.2</v>
      </c>
      <c r="L9" s="15">
        <v>2346.2620000000002</v>
      </c>
      <c r="M9" s="15">
        <v>4797.1000000000004</v>
      </c>
      <c r="N9" s="15">
        <v>3860.4</v>
      </c>
      <c r="O9" s="15">
        <v>2942.3</v>
      </c>
      <c r="P9" s="15">
        <v>5658.4719999999998</v>
      </c>
      <c r="Q9" s="15">
        <v>3102.1</v>
      </c>
      <c r="R9" s="15">
        <v>3998.7</v>
      </c>
      <c r="S9" s="15">
        <v>6799.4390000000003</v>
      </c>
      <c r="T9" s="15">
        <v>3764.4879999999998</v>
      </c>
      <c r="U9" s="15">
        <v>4082.223</v>
      </c>
      <c r="V9" s="15">
        <v>2520.9803576500003</v>
      </c>
      <c r="W9" s="15">
        <v>5936.7390955500005</v>
      </c>
      <c r="X9" s="15">
        <v>3532.1404606000001</v>
      </c>
      <c r="Y9" s="15">
        <v>2157.2493846900002</v>
      </c>
      <c r="Z9" s="15">
        <v>2082.9022831800003</v>
      </c>
      <c r="AA9" s="15">
        <v>4899.5523256400002</v>
      </c>
      <c r="AB9" s="15">
        <v>2809.7430103400002</v>
      </c>
      <c r="AC9" s="15">
        <v>2558.7334676300002</v>
      </c>
      <c r="AD9" s="15">
        <v>3047.2720055100003</v>
      </c>
      <c r="AE9" s="15">
        <v>4601.2510900100096</v>
      </c>
      <c r="AF9" s="15">
        <v>4244.9429882900104</v>
      </c>
      <c r="AG9" s="15">
        <v>3147.4467027300002</v>
      </c>
      <c r="AH9" s="15">
        <v>1011.61183509001</v>
      </c>
      <c r="AI9" s="15">
        <v>3779.5584929899301</v>
      </c>
      <c r="AJ9" s="15">
        <v>1363.0301404699701</v>
      </c>
      <c r="AK9" s="15">
        <v>-1518.9652276399802</v>
      </c>
      <c r="AL9" s="15">
        <v>-2016.89269814</v>
      </c>
      <c r="AM9" s="15">
        <v>4303.1765018799997</v>
      </c>
      <c r="AN9" s="15">
        <v>1849.5775944899999</v>
      </c>
      <c r="AO9" s="15">
        <v>1405.60841467</v>
      </c>
      <c r="AP9" s="15">
        <v>-865.75096608000104</v>
      </c>
      <c r="AQ9" s="15">
        <v>1462.57415184</v>
      </c>
      <c r="AR9" s="15">
        <v>-280.83180860999897</v>
      </c>
      <c r="AS9" s="15">
        <v>-1101.1677697699999</v>
      </c>
      <c r="AT9" s="15">
        <v>176.14603119999799</v>
      </c>
      <c r="AU9" s="15">
        <v>1677.3962768599999</v>
      </c>
      <c r="AV9" s="15">
        <v>1826.4757416800001</v>
      </c>
      <c r="AW9" s="15">
        <v>736.13889186000392</v>
      </c>
      <c r="AX9" s="15">
        <v>-620.28322613990201</v>
      </c>
      <c r="AY9" s="15">
        <v>-712.22582647009892</v>
      </c>
      <c r="AZ9" s="15">
        <v>-1679.3819389600001</v>
      </c>
      <c r="BA9" s="15">
        <v>-2435.1721159701001</v>
      </c>
      <c r="BB9" s="15">
        <v>-1665.2512606401001</v>
      </c>
      <c r="BC9" s="15">
        <v>-1696.4772481</v>
      </c>
      <c r="BD9" s="15">
        <v>-745.81384902000002</v>
      </c>
      <c r="BE9" s="15">
        <v>3364.1454066900001</v>
      </c>
      <c r="BF9" s="15">
        <v>2549.6540850599999</v>
      </c>
      <c r="BG9" s="15">
        <v>4216.6947110202</v>
      </c>
      <c r="BH9" s="2"/>
      <c r="BI9" s="2"/>
      <c r="BJ9" s="2"/>
      <c r="BK9" s="2"/>
      <c r="BL9" s="2"/>
    </row>
    <row r="10" spans="1:64" ht="14.25" customHeight="1" x14ac:dyDescent="0.25">
      <c r="A10" s="13" t="s">
        <v>179</v>
      </c>
      <c r="B10" s="16">
        <v>1588.83</v>
      </c>
      <c r="C10" s="17">
        <v>1420.56</v>
      </c>
      <c r="D10" s="17">
        <v>1545.27</v>
      </c>
      <c r="E10" s="17">
        <v>1903.4</v>
      </c>
      <c r="F10" s="17">
        <v>1945.1</v>
      </c>
      <c r="G10" s="17">
        <v>1712.91881357271</v>
      </c>
      <c r="H10" s="17">
        <v>1898.85436922996</v>
      </c>
      <c r="I10" s="17">
        <v>2354.1043698329399</v>
      </c>
      <c r="J10" s="17">
        <v>2600.1297188319099</v>
      </c>
      <c r="K10" s="17">
        <v>2154.1851770687999</v>
      </c>
      <c r="L10" s="17">
        <v>2321.41186175029</v>
      </c>
      <c r="M10" s="17">
        <v>2970.00973852471</v>
      </c>
      <c r="N10" s="17">
        <v>2943.9975767403103</v>
      </c>
      <c r="O10" s="17">
        <v>2579.4281344215697</v>
      </c>
      <c r="P10" s="17">
        <v>2838.16101860859</v>
      </c>
      <c r="Q10" s="17">
        <v>3062.56234200586</v>
      </c>
      <c r="R10" s="17">
        <v>2755.1961460775001</v>
      </c>
      <c r="S10" s="17">
        <v>2346.0162045156499</v>
      </c>
      <c r="T10" s="17">
        <v>2313.6868569272801</v>
      </c>
      <c r="U10" s="17">
        <v>3129.7221161143398</v>
      </c>
      <c r="V10" s="17">
        <v>3164.9857716126098</v>
      </c>
      <c r="W10" s="17">
        <v>2987.7524546342502</v>
      </c>
      <c r="X10" s="17">
        <v>2968.0768058946801</v>
      </c>
      <c r="Y10" s="17">
        <v>3696.3283284672198</v>
      </c>
      <c r="Z10" s="17">
        <v>3523.5022276790901</v>
      </c>
      <c r="AA10" s="17">
        <v>3347.5953413514599</v>
      </c>
      <c r="AB10" s="17">
        <v>3450.4113952033399</v>
      </c>
      <c r="AC10" s="17">
        <v>4175.4723111495896</v>
      </c>
      <c r="AD10" s="17">
        <v>3842.8691195721999</v>
      </c>
      <c r="AE10" s="17">
        <v>3354.2621306983901</v>
      </c>
      <c r="AF10" s="17">
        <v>3413.5738365974398</v>
      </c>
      <c r="AG10" s="17">
        <v>3636.3956426896802</v>
      </c>
      <c r="AH10" s="17">
        <v>3401.6055687837902</v>
      </c>
      <c r="AI10" s="17">
        <v>3222.5037507994098</v>
      </c>
      <c r="AJ10" s="17">
        <v>3185.8523101405199</v>
      </c>
      <c r="AK10" s="17">
        <v>3869.9301386516299</v>
      </c>
      <c r="AL10" s="17">
        <v>3413.5694658006601</v>
      </c>
      <c r="AM10" s="17">
        <v>3098.85650879477</v>
      </c>
      <c r="AN10" s="17">
        <v>3199.7536249582099</v>
      </c>
      <c r="AO10" s="17">
        <v>3684.1922281727398</v>
      </c>
      <c r="AP10" s="17">
        <v>3473.96328435329</v>
      </c>
      <c r="AQ10" s="17">
        <v>3047.3740030526501</v>
      </c>
      <c r="AR10" s="17">
        <v>3228.3318177659503</v>
      </c>
      <c r="AS10" s="17">
        <v>3463.8432448045401</v>
      </c>
      <c r="AT10" s="17">
        <v>3610.1115045684101</v>
      </c>
      <c r="AU10" s="17">
        <v>2954.63346329572</v>
      </c>
      <c r="AV10" s="17">
        <v>3221.7996159255799</v>
      </c>
      <c r="AW10" s="17">
        <v>3638.1623004355001</v>
      </c>
      <c r="AX10" s="17">
        <v>4037.4781476364997</v>
      </c>
      <c r="AY10" s="17">
        <v>3625.3406068702898</v>
      </c>
      <c r="AZ10" s="17">
        <v>3659.9911029525801</v>
      </c>
      <c r="BA10" s="17">
        <v>4183.3921045229099</v>
      </c>
      <c r="BB10" s="17">
        <v>4458.3883032989097</v>
      </c>
      <c r="BC10" s="17">
        <v>3497.95958424835</v>
      </c>
      <c r="BD10" s="17">
        <v>3340.8878895749699</v>
      </c>
      <c r="BE10" s="17">
        <v>3976.3460487851398</v>
      </c>
      <c r="BF10" s="17">
        <v>3856.0323634977499</v>
      </c>
      <c r="BG10" s="17">
        <v>3233.3881829485304</v>
      </c>
      <c r="BH10" s="2"/>
      <c r="BI10" s="2"/>
      <c r="BJ10" s="2"/>
      <c r="BK10" s="2"/>
      <c r="BL10" s="2"/>
    </row>
    <row r="11" spans="1:64" ht="14.25" customHeight="1" x14ac:dyDescent="0.25">
      <c r="A11" s="13" t="s">
        <v>180</v>
      </c>
      <c r="B11" s="14">
        <v>1900.08</v>
      </c>
      <c r="C11" s="15">
        <v>1853.78</v>
      </c>
      <c r="D11" s="15">
        <v>1797.7</v>
      </c>
      <c r="E11" s="15">
        <v>1945.33</v>
      </c>
      <c r="F11" s="15">
        <v>2160.4</v>
      </c>
      <c r="G11" s="15">
        <v>2033.2107810125699</v>
      </c>
      <c r="H11" s="15">
        <v>2167.4783793659399</v>
      </c>
      <c r="I11" s="15">
        <v>2312.9217613701298</v>
      </c>
      <c r="J11" s="15">
        <v>2696.8604956600097</v>
      </c>
      <c r="K11" s="15">
        <v>2516.1348512178201</v>
      </c>
      <c r="L11" s="15">
        <v>2803.88411969971</v>
      </c>
      <c r="M11" s="15">
        <v>3010.3390533094503</v>
      </c>
      <c r="N11" s="15">
        <v>3500.7698369612099</v>
      </c>
      <c r="O11" s="15">
        <v>3286.2655755988103</v>
      </c>
      <c r="P11" s="15">
        <v>3537.7184512675599</v>
      </c>
      <c r="Q11" s="15">
        <v>3321.73023465199</v>
      </c>
      <c r="R11" s="15">
        <v>3386.0044897178796</v>
      </c>
      <c r="S11" s="15">
        <v>2696.05052423399</v>
      </c>
      <c r="T11" s="15">
        <v>3036.48849479411</v>
      </c>
      <c r="U11" s="15">
        <v>3418.1093044930603</v>
      </c>
      <c r="V11" s="15">
        <v>3735.5936919544702</v>
      </c>
      <c r="W11" s="15">
        <v>3551.93509050901</v>
      </c>
      <c r="X11" s="15">
        <v>3501.9881442869801</v>
      </c>
      <c r="Y11" s="15">
        <v>3831.2150837700101</v>
      </c>
      <c r="Z11" s="15">
        <v>4375.2221225312896</v>
      </c>
      <c r="AA11" s="15">
        <v>4129.4107409478202</v>
      </c>
      <c r="AB11" s="15">
        <v>4333.1915433949898</v>
      </c>
      <c r="AC11" s="15">
        <v>4811.6449055858502</v>
      </c>
      <c r="AD11" s="15">
        <v>5066.1276391782703</v>
      </c>
      <c r="AE11" s="15">
        <v>4383.03555041862</v>
      </c>
      <c r="AF11" s="15">
        <v>4429.8761440806502</v>
      </c>
      <c r="AG11" s="15">
        <v>4465.2861198520204</v>
      </c>
      <c r="AH11" s="15">
        <v>5131.88191643965</v>
      </c>
      <c r="AI11" s="15">
        <v>4499.4490797272792</v>
      </c>
      <c r="AJ11" s="15">
        <v>4539.7678255123792</v>
      </c>
      <c r="AK11" s="15">
        <v>4837.7090620348099</v>
      </c>
      <c r="AL11" s="15">
        <v>4964.3595437780505</v>
      </c>
      <c r="AM11" s="15">
        <v>4294.1482838820702</v>
      </c>
      <c r="AN11" s="15">
        <v>4320.3029853175403</v>
      </c>
      <c r="AO11" s="15">
        <v>4458.8531681499599</v>
      </c>
      <c r="AP11" s="15">
        <v>5009.7539478390199</v>
      </c>
      <c r="AQ11" s="15">
        <v>4294.1190173690902</v>
      </c>
      <c r="AR11" s="15">
        <v>4771.8966647756397</v>
      </c>
      <c r="AS11" s="15">
        <v>4952.7874132369607</v>
      </c>
      <c r="AT11" s="15">
        <v>6108.5764244656402</v>
      </c>
      <c r="AU11" s="15">
        <v>4881.3168002090397</v>
      </c>
      <c r="AV11" s="15">
        <v>5446.8630404046799</v>
      </c>
      <c r="AW11" s="15">
        <v>5439.6058046816397</v>
      </c>
      <c r="AX11" s="15">
        <v>7098.3196503908794</v>
      </c>
      <c r="AY11" s="15">
        <v>5694.0254655039298</v>
      </c>
      <c r="AZ11" s="15">
        <v>6209.2280319361098</v>
      </c>
      <c r="BA11" s="15">
        <v>6200.0674063757197</v>
      </c>
      <c r="BB11" s="15">
        <v>7859.7759474735294</v>
      </c>
      <c r="BC11" s="15">
        <v>6045.7154514060094</v>
      </c>
      <c r="BD11" s="15">
        <v>5305.2903794160902</v>
      </c>
      <c r="BE11" s="15">
        <v>5028.0077824086602</v>
      </c>
      <c r="BF11" s="15">
        <v>5640.09187346626</v>
      </c>
      <c r="BG11" s="15">
        <v>4608.7649046443594</v>
      </c>
      <c r="BH11" s="2"/>
      <c r="BI11" s="2"/>
      <c r="BJ11" s="2"/>
      <c r="BK11" s="2"/>
      <c r="BL11" s="2"/>
    </row>
    <row r="12" spans="1:64" ht="14.25" customHeight="1" x14ac:dyDescent="0.25">
      <c r="A12" s="18" t="s">
        <v>181</v>
      </c>
      <c r="B12" s="16">
        <v>2468.5500000000002</v>
      </c>
      <c r="C12" s="17">
        <v>3078.38</v>
      </c>
      <c r="D12" s="17">
        <v>3586.02</v>
      </c>
      <c r="E12" s="17">
        <v>2962.27</v>
      </c>
      <c r="F12" s="17">
        <v>2691.1</v>
      </c>
      <c r="G12" s="17">
        <v>3803.2080325601401</v>
      </c>
      <c r="H12" s="17">
        <v>2986.8759898640201</v>
      </c>
      <c r="I12" s="17">
        <v>3785.4826084628098</v>
      </c>
      <c r="J12" s="17">
        <v>2327.7692231718997</v>
      </c>
      <c r="K12" s="17">
        <v>3622.2503258509796</v>
      </c>
      <c r="L12" s="17">
        <v>1863.7897420505801</v>
      </c>
      <c r="M12" s="17">
        <v>4756.7706852152596</v>
      </c>
      <c r="N12" s="17">
        <v>3303.6277397791</v>
      </c>
      <c r="O12" s="17">
        <v>2235.46255882276</v>
      </c>
      <c r="P12" s="17">
        <v>4958.9145673410303</v>
      </c>
      <c r="Q12" s="17">
        <v>2842.9321073538695</v>
      </c>
      <c r="R12" s="17">
        <v>3367.8916563596199</v>
      </c>
      <c r="S12" s="17">
        <v>6449.4046802816601</v>
      </c>
      <c r="T12" s="17">
        <v>3041.68636213317</v>
      </c>
      <c r="U12" s="17">
        <v>3793.8358116212803</v>
      </c>
      <c r="V12" s="17">
        <v>1950.3724373081393</v>
      </c>
      <c r="W12" s="17">
        <v>5372.5564596752392</v>
      </c>
      <c r="X12" s="17">
        <v>2998.2291222077001</v>
      </c>
      <c r="Y12" s="17">
        <v>2022.3626293872098</v>
      </c>
      <c r="Z12" s="17">
        <v>1231.1823883278007</v>
      </c>
      <c r="AA12" s="17">
        <v>4117.7369260436399</v>
      </c>
      <c r="AB12" s="17">
        <v>1926.96286214835</v>
      </c>
      <c r="AC12" s="17">
        <v>1922.5608731937398</v>
      </c>
      <c r="AD12" s="17">
        <v>1824.0134859039297</v>
      </c>
      <c r="AE12" s="17">
        <v>3572.4776702897702</v>
      </c>
      <c r="AF12" s="17">
        <v>3228.64068080679</v>
      </c>
      <c r="AG12" s="17">
        <v>2318.55622556766</v>
      </c>
      <c r="AH12" s="17">
        <v>-718.66451256585879</v>
      </c>
      <c r="AI12" s="17">
        <v>2502.6131640620288</v>
      </c>
      <c r="AJ12" s="17">
        <v>9.114625098141671</v>
      </c>
      <c r="AK12" s="17">
        <v>-2486.7441510231797</v>
      </c>
      <c r="AL12" s="17">
        <v>-3567.6827761173899</v>
      </c>
      <c r="AM12" s="17">
        <v>3107.8847267926999</v>
      </c>
      <c r="AN12" s="17">
        <v>729.0282341306696</v>
      </c>
      <c r="AO12" s="17">
        <v>630.94747469278047</v>
      </c>
      <c r="AP12" s="17">
        <v>-2401.5416295657301</v>
      </c>
      <c r="AQ12" s="17">
        <v>215.82913752356052</v>
      </c>
      <c r="AR12" s="17">
        <v>-1824.3966556196899</v>
      </c>
      <c r="AS12" s="17">
        <v>-2590.1119382024203</v>
      </c>
      <c r="AT12" s="17">
        <v>-2322.3188886972312</v>
      </c>
      <c r="AU12" s="17">
        <v>-249.28706005331898</v>
      </c>
      <c r="AV12" s="17">
        <v>-398.58768279909992</v>
      </c>
      <c r="AW12" s="17">
        <v>-1065.3046123861388</v>
      </c>
      <c r="AX12" s="17">
        <v>-3681.12472889428</v>
      </c>
      <c r="AY12" s="17">
        <v>-2780.9106851037386</v>
      </c>
      <c r="AZ12" s="17">
        <v>-4228.6188679435299</v>
      </c>
      <c r="BA12" s="17">
        <v>-4451.8474178229108</v>
      </c>
      <c r="BB12" s="17">
        <v>-5066.6389048147203</v>
      </c>
      <c r="BC12" s="17">
        <v>-4244.2331152576598</v>
      </c>
      <c r="BD12" s="17">
        <v>-2710.2163388611202</v>
      </c>
      <c r="BE12" s="17">
        <v>2312.4836730664788</v>
      </c>
      <c r="BF12" s="17">
        <v>765.59457509148888</v>
      </c>
      <c r="BG12" s="17">
        <v>2841.31798932437</v>
      </c>
      <c r="BH12" s="2"/>
      <c r="BI12" s="2"/>
      <c r="BJ12" s="2"/>
      <c r="BK12" s="2"/>
      <c r="BL12" s="2"/>
    </row>
    <row r="13" spans="1:64" ht="14.25" customHeight="1" x14ac:dyDescent="0.25">
      <c r="A13" s="13" t="s">
        <v>182</v>
      </c>
      <c r="B13" s="14">
        <v>1075.94</v>
      </c>
      <c r="C13" s="15">
        <v>1030.3800000000001</v>
      </c>
      <c r="D13" s="15">
        <v>1047.6300000000001</v>
      </c>
      <c r="E13" s="15">
        <v>1157.8599999999999</v>
      </c>
      <c r="F13" s="15">
        <v>1273.4000000000001</v>
      </c>
      <c r="G13" s="15">
        <v>1384.21034299593</v>
      </c>
      <c r="H13" s="15">
        <v>1492.5728091752001</v>
      </c>
      <c r="I13" s="15">
        <v>1534.4243470786701</v>
      </c>
      <c r="J13" s="15">
        <v>1561.80977679078</v>
      </c>
      <c r="K13" s="15">
        <v>1653.7556112669599</v>
      </c>
      <c r="L13" s="15">
        <v>1771.1872505076101</v>
      </c>
      <c r="M13" s="15">
        <v>1637.9259641558799</v>
      </c>
      <c r="N13" s="15">
        <v>1606.7313575071</v>
      </c>
      <c r="O13" s="15">
        <v>1456.6204303638301</v>
      </c>
      <c r="P13" s="15">
        <v>1439.64778470439</v>
      </c>
      <c r="Q13" s="15">
        <v>1121.99455761129</v>
      </c>
      <c r="R13" s="15">
        <v>913.30367376883999</v>
      </c>
      <c r="S13" s="15">
        <v>1034.2489292344399</v>
      </c>
      <c r="T13" s="15">
        <v>824.03740667749503</v>
      </c>
      <c r="U13" s="15">
        <v>759.57069003292804</v>
      </c>
      <c r="V13" s="15">
        <v>786.01591579722901</v>
      </c>
      <c r="W13" s="15">
        <v>632.16949662906006</v>
      </c>
      <c r="X13" s="15">
        <v>638.28918961458305</v>
      </c>
      <c r="Y13" s="15">
        <v>708.71717017545404</v>
      </c>
      <c r="Z13" s="15">
        <v>849.60768729483493</v>
      </c>
      <c r="AA13" s="15">
        <v>868.29917642096495</v>
      </c>
      <c r="AB13" s="15">
        <v>825.449491119036</v>
      </c>
      <c r="AC13" s="15">
        <v>692.50622375522198</v>
      </c>
      <c r="AD13" s="15">
        <v>593.41536819591795</v>
      </c>
      <c r="AE13" s="15">
        <v>635.53414174563704</v>
      </c>
      <c r="AF13" s="15">
        <v>471.20399760629999</v>
      </c>
      <c r="AG13" s="15">
        <v>555.33230357194395</v>
      </c>
      <c r="AH13" s="15">
        <v>558.61935517665393</v>
      </c>
      <c r="AI13" s="15">
        <v>633.61722921724197</v>
      </c>
      <c r="AJ13" s="15">
        <v>608.67688157202804</v>
      </c>
      <c r="AK13" s="15">
        <v>625.79154975205302</v>
      </c>
      <c r="AL13" s="15">
        <v>616.82647312621498</v>
      </c>
      <c r="AM13" s="15">
        <v>700.24815006279903</v>
      </c>
      <c r="AN13" s="15">
        <v>686.23690480834898</v>
      </c>
      <c r="AO13" s="15">
        <v>558.45819161750808</v>
      </c>
      <c r="AP13" s="15">
        <v>497.77745508857299</v>
      </c>
      <c r="AQ13" s="15">
        <v>558.59799082607901</v>
      </c>
      <c r="AR13" s="15">
        <v>680.71721120670497</v>
      </c>
      <c r="AS13" s="15">
        <v>622.26991926438996</v>
      </c>
      <c r="AT13" s="15">
        <v>673.52388216279599</v>
      </c>
      <c r="AU13" s="15">
        <v>724.03026777024604</v>
      </c>
      <c r="AV13" s="15">
        <v>700.949665404435</v>
      </c>
      <c r="AW13" s="15">
        <v>725.96713465707103</v>
      </c>
      <c r="AX13" s="15">
        <v>818.54646677525102</v>
      </c>
      <c r="AY13" s="15">
        <v>911.58966612439497</v>
      </c>
      <c r="AZ13" s="15">
        <v>1079.6735940076499</v>
      </c>
      <c r="BA13" s="15">
        <v>1206.8302819154101</v>
      </c>
      <c r="BB13" s="15">
        <v>1492.1852905205501</v>
      </c>
      <c r="BC13" s="15">
        <v>1661.6441048236402</v>
      </c>
      <c r="BD13" s="15">
        <v>1620.3652972687901</v>
      </c>
      <c r="BE13" s="15">
        <v>1507.9896051736901</v>
      </c>
      <c r="BF13" s="15">
        <v>1610.2525789098599</v>
      </c>
      <c r="BG13" s="15">
        <v>1763.3362675910901</v>
      </c>
      <c r="BH13" s="2"/>
      <c r="BI13" s="2"/>
      <c r="BJ13" s="2"/>
      <c r="BK13" s="2"/>
      <c r="BL13" s="2"/>
    </row>
    <row r="14" spans="1:64" ht="14.25" customHeight="1" x14ac:dyDescent="0.25">
      <c r="A14" s="13" t="s">
        <v>183</v>
      </c>
      <c r="B14" s="16">
        <v>3541.62</v>
      </c>
      <c r="C14" s="17">
        <v>2499.17</v>
      </c>
      <c r="D14" s="17">
        <v>2786.51</v>
      </c>
      <c r="E14" s="17">
        <v>2789.87</v>
      </c>
      <c r="F14" s="17">
        <v>3451.2</v>
      </c>
      <c r="G14" s="17">
        <v>3543.2504101692803</v>
      </c>
      <c r="H14" s="17">
        <v>3183.31636144609</v>
      </c>
      <c r="I14" s="17">
        <v>3229.5018511356502</v>
      </c>
      <c r="J14" s="17">
        <v>3519.4716666429899</v>
      </c>
      <c r="K14" s="17">
        <v>3535.0845595129099</v>
      </c>
      <c r="L14" s="17">
        <v>3436.8071820098398</v>
      </c>
      <c r="M14" s="17">
        <v>3727.97095800338</v>
      </c>
      <c r="N14" s="17">
        <v>3861.2698314343702</v>
      </c>
      <c r="O14" s="17">
        <v>3686.4498546631798</v>
      </c>
      <c r="P14" s="17">
        <v>3666.1384382862602</v>
      </c>
      <c r="Q14" s="17">
        <v>3445.3267058411898</v>
      </c>
      <c r="R14" s="17">
        <v>3285.9863178017999</v>
      </c>
      <c r="S14" s="17">
        <v>3453.8045022278297</v>
      </c>
      <c r="T14" s="17">
        <v>3352.84962847935</v>
      </c>
      <c r="U14" s="17">
        <v>3757.3952527777001</v>
      </c>
      <c r="V14" s="17">
        <v>4508.8914156198998</v>
      </c>
      <c r="W14" s="17">
        <v>4118.5642637309202</v>
      </c>
      <c r="X14" s="17">
        <v>4287.9360423892394</v>
      </c>
      <c r="Y14" s="17">
        <v>4397.33325441323</v>
      </c>
      <c r="Z14" s="17">
        <v>4347.5989702097395</v>
      </c>
      <c r="AA14" s="17">
        <v>4634.5682946265497</v>
      </c>
      <c r="AB14" s="17">
        <v>4479.9880718771801</v>
      </c>
      <c r="AC14" s="17">
        <v>4846.7743417277206</v>
      </c>
      <c r="AD14" s="17">
        <v>4349.9137121252006</v>
      </c>
      <c r="AE14" s="17">
        <v>3906.9969997705302</v>
      </c>
      <c r="AF14" s="17">
        <v>3800.5484110727903</v>
      </c>
      <c r="AG14" s="17">
        <v>3951.8673152042797</v>
      </c>
      <c r="AH14" s="17">
        <v>3901.4504476479301</v>
      </c>
      <c r="AI14" s="17">
        <v>3914.3982262779</v>
      </c>
      <c r="AJ14" s="17">
        <v>3871.1987564386</v>
      </c>
      <c r="AK14" s="17">
        <v>3904.4851601973901</v>
      </c>
      <c r="AL14" s="17">
        <v>3399.3966561490797</v>
      </c>
      <c r="AM14" s="17">
        <v>3684.84589168612</v>
      </c>
      <c r="AN14" s="17">
        <v>3678.2772860574396</v>
      </c>
      <c r="AO14" s="17">
        <v>3413.0973669294399</v>
      </c>
      <c r="AP14" s="17">
        <v>3720.8388799844897</v>
      </c>
      <c r="AQ14" s="17">
        <v>3646.8197962189897</v>
      </c>
      <c r="AR14" s="17">
        <v>3566.9804119340802</v>
      </c>
      <c r="AS14" s="17">
        <v>3529.3220668525901</v>
      </c>
      <c r="AT14" s="17">
        <v>3568.2996569677202</v>
      </c>
      <c r="AU14" s="17">
        <v>3710.89910884646</v>
      </c>
      <c r="AV14" s="17">
        <v>3563.5523250668402</v>
      </c>
      <c r="AW14" s="17">
        <v>4173.9305999015196</v>
      </c>
      <c r="AX14" s="17">
        <v>4596.4757530053193</v>
      </c>
      <c r="AY14" s="17">
        <v>4944.72523056509</v>
      </c>
      <c r="AZ14" s="17">
        <v>4922.6875075693106</v>
      </c>
      <c r="BA14" s="17">
        <v>5933.0352232186005</v>
      </c>
      <c r="BB14" s="17">
        <v>5973.8063576103095</v>
      </c>
      <c r="BC14" s="17">
        <v>6309.6779481706799</v>
      </c>
      <c r="BD14" s="17">
        <v>6513.2412488973105</v>
      </c>
      <c r="BE14" s="17">
        <v>6104.6782283310804</v>
      </c>
      <c r="BF14" s="17">
        <v>6198.1109184816705</v>
      </c>
      <c r="BG14" s="17">
        <v>6630.7012122474207</v>
      </c>
      <c r="BH14" s="2"/>
      <c r="BI14" s="2"/>
      <c r="BJ14" s="2"/>
      <c r="BK14" s="2"/>
      <c r="BL14" s="2"/>
    </row>
    <row r="15" spans="1:64" ht="14.25" customHeight="1" x14ac:dyDescent="0.25">
      <c r="A15" s="18" t="s">
        <v>184</v>
      </c>
      <c r="B15" s="14">
        <v>2.87</v>
      </c>
      <c r="C15" s="15">
        <v>1609.59</v>
      </c>
      <c r="D15" s="15">
        <v>1847.14</v>
      </c>
      <c r="E15" s="15">
        <v>1330.26</v>
      </c>
      <c r="F15" s="15">
        <v>513.29999999999995</v>
      </c>
      <c r="G15" s="15">
        <v>1644.1679653867902</v>
      </c>
      <c r="H15" s="15">
        <v>1296.1324375931297</v>
      </c>
      <c r="I15" s="15">
        <v>2090.4051044058301</v>
      </c>
      <c r="J15" s="15">
        <v>370.10733331968976</v>
      </c>
      <c r="K15" s="15">
        <v>1740.9213776050301</v>
      </c>
      <c r="L15" s="15">
        <v>198.16981054835034</v>
      </c>
      <c r="M15" s="15">
        <v>2666.7256913677597</v>
      </c>
      <c r="N15" s="15">
        <v>1049.0892658518296</v>
      </c>
      <c r="O15" s="15">
        <v>5.6331345234103205</v>
      </c>
      <c r="P15" s="15">
        <v>2732.4239137591594</v>
      </c>
      <c r="Q15" s="15">
        <v>519.5999591239696</v>
      </c>
      <c r="R15" s="15">
        <v>995.20901232666017</v>
      </c>
      <c r="S15" s="15">
        <v>4029.8491072882698</v>
      </c>
      <c r="T15" s="15">
        <v>512.87414033131506</v>
      </c>
      <c r="U15" s="15">
        <v>796.01124887650826</v>
      </c>
      <c r="V15" s="15">
        <v>-1772.5030625145312</v>
      </c>
      <c r="W15" s="15">
        <v>1886.1616925733795</v>
      </c>
      <c r="X15" s="15">
        <v>-651.41773056695649</v>
      </c>
      <c r="Y15" s="15">
        <v>-1666.253454850566</v>
      </c>
      <c r="Z15" s="15">
        <v>-2266.8088945871036</v>
      </c>
      <c r="AA15" s="15">
        <v>351.46780783805559</v>
      </c>
      <c r="AB15" s="15">
        <v>-1727.5757186097942</v>
      </c>
      <c r="AC15" s="15">
        <v>-2231.7072447787586</v>
      </c>
      <c r="AD15" s="15">
        <v>-1932.4848580253524</v>
      </c>
      <c r="AE15" s="15">
        <v>301.01481226487687</v>
      </c>
      <c r="AF15" s="15">
        <v>-100.70373265970039</v>
      </c>
      <c r="AG15" s="15">
        <v>-1077.9787860646763</v>
      </c>
      <c r="AH15" s="15">
        <v>-4061.4956050371352</v>
      </c>
      <c r="AI15" s="15">
        <v>-778.16783299862914</v>
      </c>
      <c r="AJ15" s="15">
        <v>-3253.4072497684301</v>
      </c>
      <c r="AK15" s="15">
        <v>-5765.4377614685163</v>
      </c>
      <c r="AL15" s="15">
        <v>-6350.2529591402554</v>
      </c>
      <c r="AM15" s="15">
        <v>123.28698516937875</v>
      </c>
      <c r="AN15" s="15">
        <v>-2263.0121471184211</v>
      </c>
      <c r="AO15" s="15">
        <v>-2223.6917006191516</v>
      </c>
      <c r="AP15" s="15">
        <v>-5624.6030544616469</v>
      </c>
      <c r="AQ15" s="15">
        <v>-2872.3926678693506</v>
      </c>
      <c r="AR15" s="15">
        <v>-4710.6598563470652</v>
      </c>
      <c r="AS15" s="15">
        <v>-5497.1640857906204</v>
      </c>
      <c r="AT15" s="15">
        <v>-5217.0946635021555</v>
      </c>
      <c r="AU15" s="15">
        <v>-3236.1559011295326</v>
      </c>
      <c r="AV15" s="15">
        <v>-3261.1903424615048</v>
      </c>
      <c r="AW15" s="15">
        <v>-4513.2680776305879</v>
      </c>
      <c r="AX15" s="15">
        <v>-7459.0540151243486</v>
      </c>
      <c r="AY15" s="15">
        <v>-6814.0462495444335</v>
      </c>
      <c r="AZ15" s="15">
        <v>-8071.63278150519</v>
      </c>
      <c r="BA15" s="15">
        <v>-9178.0523591261008</v>
      </c>
      <c r="BB15" s="15">
        <v>-9548.2599719044792</v>
      </c>
      <c r="BC15" s="15">
        <v>-8892.2669586046995</v>
      </c>
      <c r="BD15" s="15">
        <v>-7603.0922904896406</v>
      </c>
      <c r="BE15" s="15">
        <v>-2284.204950090912</v>
      </c>
      <c r="BF15" s="15">
        <v>-3822.2637644803217</v>
      </c>
      <c r="BG15" s="15">
        <v>-2026.0469553319606</v>
      </c>
      <c r="BH15" s="2"/>
      <c r="BI15" s="2"/>
      <c r="BJ15" s="2"/>
      <c r="BK15" s="2"/>
      <c r="BL15" s="2"/>
    </row>
    <row r="16" spans="1:64" ht="14.25" customHeight="1" x14ac:dyDescent="0.25">
      <c r="A16" s="13" t="s">
        <v>185</v>
      </c>
      <c r="B16" s="16">
        <v>276.85000000000002</v>
      </c>
      <c r="C16" s="17">
        <v>292.17</v>
      </c>
      <c r="D16" s="17">
        <v>307.02999999999997</v>
      </c>
      <c r="E16" s="17">
        <v>349.17</v>
      </c>
      <c r="F16" s="17">
        <v>387.5</v>
      </c>
      <c r="G16" s="17">
        <v>469.68377893036097</v>
      </c>
      <c r="H16" s="17">
        <v>448.16541355740401</v>
      </c>
      <c r="I16" s="17">
        <v>492.258290001668</v>
      </c>
      <c r="J16" s="17">
        <v>452.704725093695</v>
      </c>
      <c r="K16" s="17">
        <v>500.66295113188499</v>
      </c>
      <c r="L16" s="17">
        <v>534.64248140607003</v>
      </c>
      <c r="M16" s="17">
        <v>619.72438021203493</v>
      </c>
      <c r="N16" s="17">
        <v>559.10149244774402</v>
      </c>
      <c r="O16" s="17">
        <v>595.42356310217997</v>
      </c>
      <c r="P16" s="17">
        <v>629.89240109699199</v>
      </c>
      <c r="Q16" s="17">
        <v>626.13710102180198</v>
      </c>
      <c r="R16" s="17">
        <v>565.08312654839892</v>
      </c>
      <c r="S16" s="17">
        <v>575.012430709368</v>
      </c>
      <c r="T16" s="17">
        <v>549.08899434372302</v>
      </c>
      <c r="U16" s="17">
        <v>653.90733174166098</v>
      </c>
      <c r="V16" s="17">
        <v>566.76022519011497</v>
      </c>
      <c r="W16" s="17">
        <v>619.58400765052795</v>
      </c>
      <c r="X16" s="17">
        <v>577.611848749763</v>
      </c>
      <c r="Y16" s="17">
        <v>651.10574909424099</v>
      </c>
      <c r="Z16" s="17">
        <v>604.98572343921694</v>
      </c>
      <c r="AA16" s="17">
        <v>653.18846720124304</v>
      </c>
      <c r="AB16" s="17">
        <v>704.90037456235098</v>
      </c>
      <c r="AC16" s="17">
        <v>666.10369143036201</v>
      </c>
      <c r="AD16" s="17">
        <v>630.86763175005899</v>
      </c>
      <c r="AE16" s="17">
        <v>648.01072840673805</v>
      </c>
      <c r="AF16" s="17">
        <v>579.59486874709501</v>
      </c>
      <c r="AG16" s="17">
        <v>602.61557644411096</v>
      </c>
      <c r="AH16" s="17">
        <v>581.82481637569003</v>
      </c>
      <c r="AI16" s="17">
        <v>860.02230871750203</v>
      </c>
      <c r="AJ16" s="17">
        <v>653.85902171071393</v>
      </c>
      <c r="AK16" s="17">
        <v>799.27174659708601</v>
      </c>
      <c r="AL16" s="17">
        <v>654.88495272803198</v>
      </c>
      <c r="AM16" s="17">
        <v>872.40936811131894</v>
      </c>
      <c r="AN16" s="17">
        <v>814.80109006394298</v>
      </c>
      <c r="AO16" s="17">
        <v>693.69001401371702</v>
      </c>
      <c r="AP16" s="17">
        <v>443.17790443322201</v>
      </c>
      <c r="AQ16" s="17">
        <v>758.48098313507899</v>
      </c>
      <c r="AR16" s="17">
        <v>610.91320666649699</v>
      </c>
      <c r="AS16" s="17">
        <v>751.16430753353598</v>
      </c>
      <c r="AT16" s="17">
        <v>633.34308893617697</v>
      </c>
      <c r="AU16" s="17">
        <v>905.45424293648193</v>
      </c>
      <c r="AV16" s="17">
        <v>674.14584848492802</v>
      </c>
      <c r="AW16" s="17">
        <v>609.02150035246007</v>
      </c>
      <c r="AX16" s="17">
        <v>585.64457343035497</v>
      </c>
      <c r="AY16" s="17">
        <v>611.64735558074608</v>
      </c>
      <c r="AZ16" s="17">
        <v>631.30068924050397</v>
      </c>
      <c r="BA16" s="17">
        <v>778.64389106347403</v>
      </c>
      <c r="BB16" s="17">
        <v>634.96756449583404</v>
      </c>
      <c r="BC16" s="17">
        <v>889.24892386484692</v>
      </c>
      <c r="BD16" s="17">
        <v>672.47608050028498</v>
      </c>
      <c r="BE16" s="17">
        <v>771.31195352608199</v>
      </c>
      <c r="BF16" s="17">
        <v>584.4539510053819</v>
      </c>
      <c r="BG16" s="17">
        <v>725.86023665325001</v>
      </c>
      <c r="BH16" s="2"/>
      <c r="BI16" s="2"/>
      <c r="BJ16" s="2"/>
      <c r="BK16" s="2"/>
      <c r="BL16" s="2"/>
    </row>
    <row r="17" spans="1:64" ht="14.25" customHeight="1" x14ac:dyDescent="0.25">
      <c r="A17" s="13" t="s">
        <v>186</v>
      </c>
      <c r="B17" s="14">
        <v>154.24</v>
      </c>
      <c r="C17" s="15">
        <v>167.48</v>
      </c>
      <c r="D17" s="15">
        <v>199.18</v>
      </c>
      <c r="E17" s="15">
        <v>220.43</v>
      </c>
      <c r="F17" s="15">
        <v>197.6</v>
      </c>
      <c r="G17" s="15">
        <v>197.257293137804</v>
      </c>
      <c r="H17" s="15">
        <v>227.43137195586402</v>
      </c>
      <c r="I17" s="15">
        <v>220.588678109488</v>
      </c>
      <c r="J17" s="15">
        <v>221.009970991518</v>
      </c>
      <c r="K17" s="15">
        <v>215.393773556806</v>
      </c>
      <c r="L17" s="15">
        <v>283.54746528284403</v>
      </c>
      <c r="M17" s="15">
        <v>315.16964796666599</v>
      </c>
      <c r="N17" s="15">
        <v>284.97619413046903</v>
      </c>
      <c r="O17" s="15">
        <v>281.79690368736306</v>
      </c>
      <c r="P17" s="15">
        <v>370.397494588776</v>
      </c>
      <c r="Q17" s="15">
        <v>358.923909910384</v>
      </c>
      <c r="R17" s="15">
        <v>369.60058450684602</v>
      </c>
      <c r="S17" s="15">
        <v>307.03644970409499</v>
      </c>
      <c r="T17" s="15">
        <v>357.24123777793596</v>
      </c>
      <c r="U17" s="15">
        <v>389.04143624001495</v>
      </c>
      <c r="V17" s="15">
        <v>426.77699975257599</v>
      </c>
      <c r="W17" s="15">
        <v>404.36222903007501</v>
      </c>
      <c r="X17" s="15">
        <v>455.42967354967999</v>
      </c>
      <c r="Y17" s="15">
        <v>547.47624424435401</v>
      </c>
      <c r="Z17" s="15">
        <v>580.30459162319801</v>
      </c>
      <c r="AA17" s="15">
        <v>495.66805635684199</v>
      </c>
      <c r="AB17" s="15">
        <v>493.43451640840698</v>
      </c>
      <c r="AC17" s="15">
        <v>525.32823450233604</v>
      </c>
      <c r="AD17" s="15">
        <v>480.85215645153397</v>
      </c>
      <c r="AE17" s="15">
        <v>450.11716753580896</v>
      </c>
      <c r="AF17" s="15">
        <v>412.53371937436901</v>
      </c>
      <c r="AG17" s="15">
        <v>445.47355793439903</v>
      </c>
      <c r="AH17" s="15">
        <v>406.15539679786599</v>
      </c>
      <c r="AI17" s="15">
        <v>407.60015394885897</v>
      </c>
      <c r="AJ17" s="15">
        <v>422.55636884976298</v>
      </c>
      <c r="AK17" s="15">
        <v>924.53131039511891</v>
      </c>
      <c r="AL17" s="15">
        <v>352.18664830510301</v>
      </c>
      <c r="AM17" s="15">
        <v>349.36052672276901</v>
      </c>
      <c r="AN17" s="15">
        <v>391.61496353040303</v>
      </c>
      <c r="AO17" s="15">
        <v>407.97973152579601</v>
      </c>
      <c r="AP17" s="15">
        <v>362.43658182941698</v>
      </c>
      <c r="AQ17" s="15">
        <v>355.14982573274</v>
      </c>
      <c r="AR17" s="15">
        <v>408.18087493124699</v>
      </c>
      <c r="AS17" s="15">
        <v>355.134623016207</v>
      </c>
      <c r="AT17" s="15">
        <v>312.75905792671699</v>
      </c>
      <c r="AU17" s="15">
        <v>599.889624548391</v>
      </c>
      <c r="AV17" s="15">
        <v>380.07582823924298</v>
      </c>
      <c r="AW17" s="15">
        <v>406.31770983201699</v>
      </c>
      <c r="AX17" s="15">
        <v>361.25939727959297</v>
      </c>
      <c r="AY17" s="15">
        <v>402.91169953719799</v>
      </c>
      <c r="AZ17" s="15">
        <v>708.37276256457494</v>
      </c>
      <c r="BA17" s="15">
        <v>763.25899539601403</v>
      </c>
      <c r="BB17" s="15">
        <v>475.20130988974199</v>
      </c>
      <c r="BC17" s="15">
        <v>427.461472883282</v>
      </c>
      <c r="BD17" s="15">
        <v>422.55578571544299</v>
      </c>
      <c r="BE17" s="15">
        <v>364.16720391658504</v>
      </c>
      <c r="BF17" s="15">
        <v>305.71241189701999</v>
      </c>
      <c r="BG17" s="15">
        <v>640.98962389606299</v>
      </c>
      <c r="BH17" s="2"/>
      <c r="BI17" s="2"/>
      <c r="BJ17" s="2"/>
      <c r="BK17" s="2"/>
      <c r="BL17" s="2"/>
    </row>
    <row r="18" spans="1:64" ht="14.25" customHeight="1" x14ac:dyDescent="0.25">
      <c r="A18" s="19" t="s">
        <v>187</v>
      </c>
      <c r="B18" s="16">
        <v>47</v>
      </c>
      <c r="C18" s="17">
        <v>3.3</v>
      </c>
      <c r="D18" s="17">
        <v>37.4</v>
      </c>
      <c r="E18" s="17">
        <v>1.2</v>
      </c>
      <c r="F18" s="17">
        <v>10.4</v>
      </c>
      <c r="G18" s="17">
        <v>39.9</v>
      </c>
      <c r="H18" s="17">
        <v>45.430412102243103</v>
      </c>
      <c r="I18" s="17">
        <v>1.89391570255773</v>
      </c>
      <c r="J18" s="17">
        <v>11.5</v>
      </c>
      <c r="K18" s="17">
        <v>6.6831964454019097</v>
      </c>
      <c r="L18" s="17">
        <v>102.210715522771</v>
      </c>
      <c r="M18" s="17">
        <v>0.75197700000000101</v>
      </c>
      <c r="N18" s="17">
        <v>43.631</v>
      </c>
      <c r="O18" s="17">
        <v>14.7511447920026</v>
      </c>
      <c r="P18" s="17">
        <v>123.8</v>
      </c>
      <c r="Q18" s="17">
        <v>2.87787193487515</v>
      </c>
      <c r="R18" s="17">
        <v>22.068296773461199</v>
      </c>
      <c r="S18" s="17">
        <v>0.6</v>
      </c>
      <c r="T18" s="17">
        <v>54.716731891664899</v>
      </c>
      <c r="U18" s="17">
        <v>2.5991993196065004</v>
      </c>
      <c r="V18" s="17">
        <v>17.275787489199001</v>
      </c>
      <c r="W18" s="17">
        <v>3.9</v>
      </c>
      <c r="X18" s="17">
        <v>54.734999999999999</v>
      </c>
      <c r="Y18" s="17">
        <v>2.5670972475690399</v>
      </c>
      <c r="Z18" s="17">
        <v>16.450600000000001</v>
      </c>
      <c r="AA18" s="17">
        <v>1.1499999999999999</v>
      </c>
      <c r="AB18" s="17">
        <v>44.622</v>
      </c>
      <c r="AC18" s="17">
        <v>0.50124622356495496</v>
      </c>
      <c r="AD18" s="17">
        <v>0.85000000000000109</v>
      </c>
      <c r="AE18" s="17">
        <v>22.190299568819601</v>
      </c>
      <c r="AF18" s="17">
        <v>28.495000000000001</v>
      </c>
      <c r="AG18" s="17">
        <v>-3.6512549999999999</v>
      </c>
      <c r="AH18" s="17">
        <v>1.0157562184378601</v>
      </c>
      <c r="AI18" s="17">
        <v>0.26783750000000001</v>
      </c>
      <c r="AJ18" s="17">
        <v>32.645267500000003</v>
      </c>
      <c r="AK18" s="17">
        <v>-0.51598750000000004</v>
      </c>
      <c r="AL18" s="17">
        <v>1.728013</v>
      </c>
      <c r="AM18" s="17">
        <v>16.017006592313201</v>
      </c>
      <c r="AN18" s="17">
        <v>39.697808329725497</v>
      </c>
      <c r="AO18" s="17">
        <v>-0.64572278830372098</v>
      </c>
      <c r="AP18" s="17">
        <v>9.5527700000000006</v>
      </c>
      <c r="AQ18" s="17">
        <v>2.7104181888961199</v>
      </c>
      <c r="AR18" s="17">
        <v>38.524692834982702</v>
      </c>
      <c r="AS18" s="17">
        <v>1.14131874458687</v>
      </c>
      <c r="AT18" s="17">
        <v>83.368521786077906</v>
      </c>
      <c r="AU18" s="17">
        <v>32.325525414736902</v>
      </c>
      <c r="AV18" s="17">
        <v>109.37907340542699</v>
      </c>
      <c r="AW18" s="17">
        <v>140.74146413121701</v>
      </c>
      <c r="AX18" s="17">
        <v>44.853549842602199</v>
      </c>
      <c r="AY18" s="17">
        <v>43.5037170004316</v>
      </c>
      <c r="AZ18" s="17">
        <v>79.1783464237527</v>
      </c>
      <c r="BA18" s="17">
        <v>5.5096691290198399</v>
      </c>
      <c r="BB18" s="17">
        <v>19.419926532250198</v>
      </c>
      <c r="BC18" s="17">
        <v>10.295125632250199</v>
      </c>
      <c r="BD18" s="17">
        <v>38.758849422250194</v>
      </c>
      <c r="BE18" s="17">
        <v>15.373620686199599</v>
      </c>
      <c r="BF18" s="17">
        <v>32.218559553337599</v>
      </c>
      <c r="BG18" s="17">
        <v>13.360227720000001</v>
      </c>
      <c r="BH18" s="2"/>
      <c r="BI18" s="2"/>
      <c r="BJ18" s="2"/>
      <c r="BK18" s="2"/>
      <c r="BL18" s="2"/>
    </row>
    <row r="19" spans="1:64" ht="14.25" customHeight="1" x14ac:dyDescent="0.25">
      <c r="A19" s="13" t="s">
        <v>188</v>
      </c>
      <c r="B19" s="14">
        <v>47</v>
      </c>
      <c r="C19" s="15">
        <v>3.5</v>
      </c>
      <c r="D19" s="15">
        <v>38.200000000000003</v>
      </c>
      <c r="E19" s="15">
        <v>4</v>
      </c>
      <c r="F19" s="15">
        <v>14.6</v>
      </c>
      <c r="G19" s="15">
        <v>40.5</v>
      </c>
      <c r="H19" s="15">
        <v>49.130412102243106</v>
      </c>
      <c r="I19" s="15">
        <v>2.8080397025577302</v>
      </c>
      <c r="J19" s="15">
        <v>22.7</v>
      </c>
      <c r="K19" s="15">
        <v>6.7831964454019094</v>
      </c>
      <c r="L19" s="15">
        <v>110.521215522771</v>
      </c>
      <c r="M19" s="15">
        <v>0.89157500000000101</v>
      </c>
      <c r="N19" s="15">
        <v>49.555999999999997</v>
      </c>
      <c r="O19" s="15">
        <v>14.9511447920026</v>
      </c>
      <c r="P19" s="15">
        <v>138.6</v>
      </c>
      <c r="Q19" s="15">
        <v>3.1495099348751503</v>
      </c>
      <c r="R19" s="15">
        <v>22.068296773461199</v>
      </c>
      <c r="S19" s="15">
        <v>0.8</v>
      </c>
      <c r="T19" s="15">
        <v>62.229731891664898</v>
      </c>
      <c r="U19" s="15">
        <v>2.9899763196065003</v>
      </c>
      <c r="V19" s="15">
        <v>20.875787489199002</v>
      </c>
      <c r="W19" s="15">
        <v>4</v>
      </c>
      <c r="X19" s="15">
        <v>65.179000000000002</v>
      </c>
      <c r="Y19" s="15">
        <v>2.6173352475690401</v>
      </c>
      <c r="Z19" s="15">
        <v>16.950600000000001</v>
      </c>
      <c r="AA19" s="15">
        <v>2.35</v>
      </c>
      <c r="AB19" s="15">
        <v>51.677</v>
      </c>
      <c r="AC19" s="15">
        <v>0.70124622356495503</v>
      </c>
      <c r="AD19" s="15">
        <v>5.8</v>
      </c>
      <c r="AE19" s="15">
        <v>27.790299568819602</v>
      </c>
      <c r="AF19" s="15">
        <v>38.655000000000001</v>
      </c>
      <c r="AG19" s="15">
        <v>-4.4163999999998503E-2</v>
      </c>
      <c r="AH19" s="15">
        <v>9.1479187184378592</v>
      </c>
      <c r="AI19" s="15">
        <v>0.9</v>
      </c>
      <c r="AJ19" s="15">
        <v>45.247430000000001</v>
      </c>
      <c r="AK19" s="15">
        <v>0.116175</v>
      </c>
      <c r="AL19" s="15">
        <v>3.2409379999999999</v>
      </c>
      <c r="AM19" s="15">
        <v>16.571612592313201</v>
      </c>
      <c r="AN19" s="15">
        <v>51.7517683297256</v>
      </c>
      <c r="AO19" s="15">
        <v>1.5659402116962799</v>
      </c>
      <c r="AP19" s="15">
        <v>26.455770000000001</v>
      </c>
      <c r="AQ19" s="15">
        <v>3.21483518889612</v>
      </c>
      <c r="AR19" s="15">
        <v>51.244462834982698</v>
      </c>
      <c r="AS19" s="15">
        <v>3.4386967445868701</v>
      </c>
      <c r="AT19" s="15">
        <v>94.934375693709001</v>
      </c>
      <c r="AU19" s="15">
        <v>36.181379322368002</v>
      </c>
      <c r="AV19" s="15">
        <v>136.96992731305798</v>
      </c>
      <c r="AW19" s="15">
        <v>144.59731803884802</v>
      </c>
      <c r="AX19" s="15">
        <v>55.5421637526022</v>
      </c>
      <c r="AY19" s="15">
        <v>45.882055550431602</v>
      </c>
      <c r="AZ19" s="15">
        <v>102.733922623753</v>
      </c>
      <c r="BA19" s="15">
        <v>11.509137459019801</v>
      </c>
      <c r="BB19" s="15">
        <v>38.989643501341099</v>
      </c>
      <c r="BC19" s="15">
        <v>16.369824541341099</v>
      </c>
      <c r="BD19" s="15">
        <v>55.1884005013411</v>
      </c>
      <c r="BE19" s="15">
        <v>25.360769625290498</v>
      </c>
      <c r="BF19" s="15">
        <v>47.454205100000003</v>
      </c>
      <c r="BG19" s="15">
        <v>21.593243749999999</v>
      </c>
      <c r="BH19" s="2"/>
      <c r="BI19" s="2"/>
      <c r="BJ19" s="2"/>
      <c r="BK19" s="2"/>
      <c r="BL19" s="2"/>
    </row>
    <row r="20" spans="1:64" ht="14.25" customHeight="1" x14ac:dyDescent="0.25">
      <c r="A20" s="13" t="s">
        <v>189</v>
      </c>
      <c r="B20" s="16">
        <v>0</v>
      </c>
      <c r="C20" s="17">
        <v>0.2</v>
      </c>
      <c r="D20" s="17">
        <v>0.8</v>
      </c>
      <c r="E20" s="17">
        <v>2.8</v>
      </c>
      <c r="F20" s="17">
        <v>4.2</v>
      </c>
      <c r="G20" s="17">
        <v>0.6</v>
      </c>
      <c r="H20" s="17">
        <v>3.7</v>
      </c>
      <c r="I20" s="17">
        <v>0.91412400000000005</v>
      </c>
      <c r="J20" s="17">
        <v>11.2</v>
      </c>
      <c r="K20" s="17">
        <v>0.1</v>
      </c>
      <c r="L20" s="17">
        <v>8.3104999999999993</v>
      </c>
      <c r="M20" s="17">
        <v>0.139598</v>
      </c>
      <c r="N20" s="17">
        <v>5.9249999999999998</v>
      </c>
      <c r="O20" s="17">
        <v>0.2</v>
      </c>
      <c r="P20" s="17">
        <v>14.8</v>
      </c>
      <c r="Q20" s="17">
        <v>0.27163799999999999</v>
      </c>
      <c r="R20" s="17">
        <v>0</v>
      </c>
      <c r="S20" s="17">
        <v>0.2</v>
      </c>
      <c r="T20" s="17">
        <v>7.5129999999999999</v>
      </c>
      <c r="U20" s="17">
        <v>0.39077699999999999</v>
      </c>
      <c r="V20" s="17">
        <v>3.6</v>
      </c>
      <c r="W20" s="17">
        <v>0.1</v>
      </c>
      <c r="X20" s="17">
        <v>10.444000000000001</v>
      </c>
      <c r="Y20" s="17">
        <v>5.0237999999999804E-2</v>
      </c>
      <c r="Z20" s="17">
        <v>0.5</v>
      </c>
      <c r="AA20" s="17">
        <v>1.2</v>
      </c>
      <c r="AB20" s="17">
        <v>7.0549999999999997</v>
      </c>
      <c r="AC20" s="17">
        <v>0.2</v>
      </c>
      <c r="AD20" s="17">
        <v>4.95</v>
      </c>
      <c r="AE20" s="17">
        <v>5.6</v>
      </c>
      <c r="AF20" s="17">
        <v>10.16</v>
      </c>
      <c r="AG20" s="17">
        <v>3.607091</v>
      </c>
      <c r="AH20" s="17">
        <v>8.1321624999999997</v>
      </c>
      <c r="AI20" s="17">
        <v>0.63216249999999996</v>
      </c>
      <c r="AJ20" s="17">
        <v>12.6021625</v>
      </c>
      <c r="AK20" s="17">
        <v>0.63216249999999996</v>
      </c>
      <c r="AL20" s="17">
        <v>1.5129250000000001</v>
      </c>
      <c r="AM20" s="17">
        <v>0.55460600000000004</v>
      </c>
      <c r="AN20" s="17">
        <v>12.05396</v>
      </c>
      <c r="AO20" s="17">
        <v>2.2116630000000002</v>
      </c>
      <c r="AP20" s="17">
        <v>16.902999999999999</v>
      </c>
      <c r="AQ20" s="17">
        <v>0.504417</v>
      </c>
      <c r="AR20" s="17">
        <v>12.71977</v>
      </c>
      <c r="AS20" s="17">
        <v>2.2973780000000001</v>
      </c>
      <c r="AT20" s="17">
        <v>11.565853907631</v>
      </c>
      <c r="AU20" s="17">
        <v>3.8558539076310501</v>
      </c>
      <c r="AV20" s="17">
        <v>27.5908539076311</v>
      </c>
      <c r="AW20" s="17">
        <v>3.8558539076310501</v>
      </c>
      <c r="AX20" s="17">
        <v>10.688613910000001</v>
      </c>
      <c r="AY20" s="17">
        <v>2.3783385499999996</v>
      </c>
      <c r="AZ20" s="17">
        <v>23.555576200000001</v>
      </c>
      <c r="BA20" s="17">
        <v>5.99946833</v>
      </c>
      <c r="BB20" s="17">
        <v>19.569716969090901</v>
      </c>
      <c r="BC20" s="17">
        <v>6.0746989090909098</v>
      </c>
      <c r="BD20" s="17">
        <v>16.429551079090899</v>
      </c>
      <c r="BE20" s="17">
        <v>9.9871489390909094</v>
      </c>
      <c r="BF20" s="17">
        <v>15.235645546662399</v>
      </c>
      <c r="BG20" s="17">
        <v>8.2330160299999999</v>
      </c>
      <c r="BH20" s="2"/>
      <c r="BI20" s="2"/>
      <c r="BJ20" s="2"/>
      <c r="BK20" s="2"/>
      <c r="BL20" s="2"/>
    </row>
    <row r="21" spans="1:64" ht="14.25" customHeight="1" x14ac:dyDescent="0.25">
      <c r="A21" s="18" t="s">
        <v>190</v>
      </c>
      <c r="B21" s="14">
        <v>172.48</v>
      </c>
      <c r="C21" s="15">
        <v>1737.58</v>
      </c>
      <c r="D21" s="15">
        <v>1992.39</v>
      </c>
      <c r="E21" s="15">
        <v>1460.2</v>
      </c>
      <c r="F21" s="15">
        <v>713.7</v>
      </c>
      <c r="G21" s="15">
        <v>1956.4944511793474</v>
      </c>
      <c r="H21" s="15">
        <v>1562.2968912969129</v>
      </c>
      <c r="I21" s="15">
        <v>2363.9686320005676</v>
      </c>
      <c r="J21" s="15">
        <v>613.30208742186664</v>
      </c>
      <c r="K21" s="15">
        <v>2032.873751625511</v>
      </c>
      <c r="L21" s="15">
        <v>551.47554219434733</v>
      </c>
      <c r="M21" s="15">
        <v>2972.0324006131286</v>
      </c>
      <c r="N21" s="15">
        <v>1366.8455641691044</v>
      </c>
      <c r="O21" s="15">
        <v>334.0109387302299</v>
      </c>
      <c r="P21" s="15">
        <v>3115.7188202673756</v>
      </c>
      <c r="Q21" s="15">
        <v>789.69102217026273</v>
      </c>
      <c r="R21" s="15">
        <v>1212.7598511416743</v>
      </c>
      <c r="S21" s="15">
        <v>4298.425088293543</v>
      </c>
      <c r="T21" s="15">
        <v>759.43862878876701</v>
      </c>
      <c r="U21" s="15">
        <v>1063.4763436977607</v>
      </c>
      <c r="V21" s="15">
        <v>-1615.2440495877931</v>
      </c>
      <c r="W21" s="15">
        <v>2105.2834711938326</v>
      </c>
      <c r="X21" s="15">
        <v>-474.50055536687353</v>
      </c>
      <c r="Y21" s="15">
        <v>-1560.05685275311</v>
      </c>
      <c r="Z21" s="15">
        <v>-2225.6771627710846</v>
      </c>
      <c r="AA21" s="15">
        <v>510.13821868245668</v>
      </c>
      <c r="AB21" s="15">
        <v>-1471.4878604558501</v>
      </c>
      <c r="AC21" s="15">
        <v>-2090.4305416271677</v>
      </c>
      <c r="AD21" s="15">
        <v>-1781.6193827268273</v>
      </c>
      <c r="AE21" s="15">
        <v>521.09867270462553</v>
      </c>
      <c r="AF21" s="15">
        <v>94.852416713025576</v>
      </c>
      <c r="AG21" s="15">
        <v>-924.48802255496435</v>
      </c>
      <c r="AH21" s="15">
        <v>-3884.8104292408734</v>
      </c>
      <c r="AI21" s="15">
        <v>-325.4778407299861</v>
      </c>
      <c r="AJ21" s="15">
        <v>-2989.4593294074793</v>
      </c>
      <c r="AK21" s="15">
        <v>-5891.2133127665493</v>
      </c>
      <c r="AL21" s="15">
        <v>-6045.8266417173263</v>
      </c>
      <c r="AM21" s="15">
        <v>662.35283315024185</v>
      </c>
      <c r="AN21" s="15">
        <v>-1800.1282122551559</v>
      </c>
      <c r="AO21" s="15">
        <v>-1938.627140919534</v>
      </c>
      <c r="AP21" s="15">
        <v>-5534.3089618578424</v>
      </c>
      <c r="AQ21" s="15">
        <v>-2466.3510922781152</v>
      </c>
      <c r="AR21" s="15">
        <v>-4469.4028317768316</v>
      </c>
      <c r="AS21" s="15">
        <v>-5099.9930825287047</v>
      </c>
      <c r="AT21" s="15">
        <v>-4813.1421107066171</v>
      </c>
      <c r="AU21" s="15">
        <v>-2898.2657573267052</v>
      </c>
      <c r="AV21" s="15">
        <v>-2857.7412488103928</v>
      </c>
      <c r="AW21" s="15">
        <v>-4169.8228229789274</v>
      </c>
      <c r="AX21" s="15">
        <v>-7189.8152891309855</v>
      </c>
      <c r="AY21" s="15">
        <v>-6561.8068765004537</v>
      </c>
      <c r="AZ21" s="15">
        <v>-8069.5265084055081</v>
      </c>
      <c r="BA21" s="15">
        <v>-9157.1577943296197</v>
      </c>
      <c r="BB21" s="15">
        <v>-9369.0737907661387</v>
      </c>
      <c r="BC21" s="15">
        <v>-8420.1843819908845</v>
      </c>
      <c r="BD21" s="15">
        <v>-7314.413146282548</v>
      </c>
      <c r="BE21" s="15">
        <v>-1861.686579795215</v>
      </c>
      <c r="BF21" s="15">
        <v>-3511.303665818622</v>
      </c>
      <c r="BG21" s="15">
        <v>-1927.8161148547738</v>
      </c>
      <c r="BH21" s="2"/>
      <c r="BI21" s="2"/>
      <c r="BJ21" s="2"/>
      <c r="BK21" s="2"/>
      <c r="BL21" s="2"/>
    </row>
    <row r="22" spans="1:64" ht="14.25" customHeight="1" x14ac:dyDescent="0.25">
      <c r="A22" s="19" t="s">
        <v>191</v>
      </c>
      <c r="B22" s="16">
        <v>3143.78</v>
      </c>
      <c r="C22" s="17">
        <v>-2070.7800000000002</v>
      </c>
      <c r="D22" s="17">
        <v>-1870.32</v>
      </c>
      <c r="E22" s="17">
        <v>-1157.6199999999994</v>
      </c>
      <c r="F22" s="17">
        <v>-2115.1</v>
      </c>
      <c r="G22" s="17">
        <v>-1862.1272224486304</v>
      </c>
      <c r="H22" s="17">
        <v>-1297.5739178993006</v>
      </c>
      <c r="I22" s="17">
        <v>-304.6745807297101</v>
      </c>
      <c r="J22" s="17">
        <v>-3183.3932204520797</v>
      </c>
      <c r="K22" s="17">
        <v>-5378.0477073488873</v>
      </c>
      <c r="L22" s="17">
        <v>1538.5119231951799</v>
      </c>
      <c r="M22" s="17">
        <v>-167.34411572699022</v>
      </c>
      <c r="N22" s="17">
        <v>-923.27416436972999</v>
      </c>
      <c r="O22" s="17">
        <v>1952.9782360853071</v>
      </c>
      <c r="P22" s="17">
        <v>4584.9295914165323</v>
      </c>
      <c r="Q22" s="17">
        <v>921.94051958601142</v>
      </c>
      <c r="R22" s="17">
        <v>796.46692470708206</v>
      </c>
      <c r="S22" s="17">
        <v>3772.485359186303</v>
      </c>
      <c r="T22" s="17">
        <v>-1249.6760950464989</v>
      </c>
      <c r="U22" s="17">
        <v>2051.9964232166581</v>
      </c>
      <c r="V22" s="17">
        <v>-1357.7944548280252</v>
      </c>
      <c r="W22" s="17">
        <v>-1166.9216472036089</v>
      </c>
      <c r="X22" s="17">
        <v>-2095.3830661495958</v>
      </c>
      <c r="Y22" s="17">
        <v>-3339.3541192436096</v>
      </c>
      <c r="Z22" s="17">
        <v>-716.8197632186301</v>
      </c>
      <c r="AA22" s="17">
        <v>-57.585168317529025</v>
      </c>
      <c r="AB22" s="17">
        <v>-323.52464794055987</v>
      </c>
      <c r="AC22" s="17">
        <v>1953.6366042541961</v>
      </c>
      <c r="AD22" s="17">
        <v>-2674.5884741421105</v>
      </c>
      <c r="AE22" s="17">
        <v>957.70385251623793</v>
      </c>
      <c r="AF22" s="17">
        <v>1207.0445238433119</v>
      </c>
      <c r="AG22" s="17">
        <v>1026.4244840043657</v>
      </c>
      <c r="AH22" s="17">
        <v>-2084.2049659953004</v>
      </c>
      <c r="AI22" s="17">
        <v>1976.240118376955</v>
      </c>
      <c r="AJ22" s="17">
        <v>-1653.6788860752301</v>
      </c>
      <c r="AK22" s="17">
        <v>-2579.4927575596789</v>
      </c>
      <c r="AL22" s="17">
        <v>-769.41711201042938</v>
      </c>
      <c r="AM22" s="17">
        <v>-1752.3966035552912</v>
      </c>
      <c r="AN22" s="17">
        <v>-1184.1726837290912</v>
      </c>
      <c r="AO22" s="17">
        <v>-6809.7959053283803</v>
      </c>
      <c r="AP22" s="17">
        <v>-5950.7779886075805</v>
      </c>
      <c r="AQ22" s="17">
        <v>-4798.0595502456799</v>
      </c>
      <c r="AR22" s="17">
        <v>-5177.3159709102583</v>
      </c>
      <c r="AS22" s="17">
        <v>2334.2742878106001</v>
      </c>
      <c r="AT22" s="17">
        <v>-8276.283369147588</v>
      </c>
      <c r="AU22" s="17">
        <v>-4177.5064266474301</v>
      </c>
      <c r="AV22" s="17">
        <v>-4086.5170600864867</v>
      </c>
      <c r="AW22" s="17">
        <v>-11734.984824355921</v>
      </c>
      <c r="AX22" s="17">
        <v>-17162.574303013371</v>
      </c>
      <c r="AY22" s="17">
        <v>-4166.77493841865</v>
      </c>
      <c r="AZ22" s="17">
        <v>-10763.29420960208</v>
      </c>
      <c r="BA22" s="17">
        <v>-13736.25000405112</v>
      </c>
      <c r="BB22" s="17">
        <v>-15799.77411455388</v>
      </c>
      <c r="BC22" s="17">
        <v>5567.5254967742139</v>
      </c>
      <c r="BD22" s="17">
        <v>4419.1332882321585</v>
      </c>
      <c r="BE22" s="17">
        <v>-5201.3755607975118</v>
      </c>
      <c r="BF22" s="17">
        <v>-3611.0565742673789</v>
      </c>
      <c r="BG22" s="17">
        <v>10257.382649585199</v>
      </c>
      <c r="BH22" s="2"/>
      <c r="BI22" s="2"/>
      <c r="BJ22" s="2"/>
      <c r="BK22" s="2"/>
      <c r="BL22" s="2"/>
    </row>
    <row r="23" spans="1:64" ht="14.25" customHeight="1" x14ac:dyDescent="0.25">
      <c r="A23" s="13" t="s">
        <v>192</v>
      </c>
      <c r="B23" s="14">
        <v>248.75</v>
      </c>
      <c r="C23" s="15">
        <v>60.26</v>
      </c>
      <c r="D23" s="15">
        <v>806.5</v>
      </c>
      <c r="E23" s="15">
        <v>195.55</v>
      </c>
      <c r="F23" s="15">
        <v>377.2</v>
      </c>
      <c r="G23" s="15">
        <v>1090.94568120298</v>
      </c>
      <c r="H23" s="15">
        <v>424.95186544301896</v>
      </c>
      <c r="I23" s="15">
        <v>545.61561442229697</v>
      </c>
      <c r="J23" s="15">
        <v>409.62904839981502</v>
      </c>
      <c r="K23" s="15">
        <v>397.46311767533302</v>
      </c>
      <c r="L23" s="15">
        <v>361.66316231575399</v>
      </c>
      <c r="M23" s="15">
        <v>335.47763295367201</v>
      </c>
      <c r="N23" s="15">
        <v>346.00327730598497</v>
      </c>
      <c r="O23" s="15">
        <v>318.610908049611</v>
      </c>
      <c r="P23" s="15">
        <v>498.52132075785499</v>
      </c>
      <c r="Q23" s="15">
        <v>227.799082764112</v>
      </c>
      <c r="R23" s="15">
        <v>341.10496642361898</v>
      </c>
      <c r="S23" s="15">
        <v>-235.17712978298101</v>
      </c>
      <c r="T23" s="15">
        <v>354.19300063328899</v>
      </c>
      <c r="U23" s="15">
        <v>251.425566471742</v>
      </c>
      <c r="V23" s="15">
        <v>428.18692860181699</v>
      </c>
      <c r="W23" s="15">
        <v>4.0516403674447998</v>
      </c>
      <c r="X23" s="15">
        <v>254.14112394263501</v>
      </c>
      <c r="Y23" s="15">
        <v>278.38098747991103</v>
      </c>
      <c r="Z23" s="15">
        <v>430</v>
      </c>
      <c r="AA23" s="15">
        <v>404</v>
      </c>
      <c r="AB23" s="15">
        <v>329</v>
      </c>
      <c r="AC23" s="15">
        <v>325</v>
      </c>
      <c r="AD23" s="15">
        <v>516</v>
      </c>
      <c r="AE23" s="15">
        <v>229.95596358627799</v>
      </c>
      <c r="AF23" s="15">
        <v>55.329457025028304</v>
      </c>
      <c r="AG23" s="15">
        <v>253.56415744502101</v>
      </c>
      <c r="AH23" s="15">
        <v>243.60749222774299</v>
      </c>
      <c r="AI23" s="15">
        <v>331.12257853951502</v>
      </c>
      <c r="AJ23" s="15">
        <v>319.56398776899601</v>
      </c>
      <c r="AK23" s="15">
        <v>-4.3211998091626098</v>
      </c>
      <c r="AL23" s="15">
        <v>1089.75869050747</v>
      </c>
      <c r="AM23" s="15">
        <v>247.04214629230799</v>
      </c>
      <c r="AN23" s="15">
        <v>377.71917038218203</v>
      </c>
      <c r="AO23" s="15">
        <v>206.02142592308499</v>
      </c>
      <c r="AP23" s="15">
        <v>241.056638203647</v>
      </c>
      <c r="AQ23" s="15">
        <v>185.50393663468699</v>
      </c>
      <c r="AR23" s="15">
        <v>252.368439856789</v>
      </c>
      <c r="AS23" s="15">
        <v>196.304212659135</v>
      </c>
      <c r="AT23" s="15">
        <v>256.01760580734299</v>
      </c>
      <c r="AU23" s="15">
        <v>1103.3198048587799</v>
      </c>
      <c r="AV23" s="15">
        <v>179.51635667339599</v>
      </c>
      <c r="AW23" s="15">
        <v>247.677167408526</v>
      </c>
      <c r="AX23" s="15">
        <v>334.40192832441403</v>
      </c>
      <c r="AY23" s="15">
        <v>267.687826800518</v>
      </c>
      <c r="AZ23" s="15">
        <v>287.73695776274502</v>
      </c>
      <c r="BA23" s="15">
        <v>265.80350513684999</v>
      </c>
      <c r="BB23" s="15">
        <v>555.55475099879595</v>
      </c>
      <c r="BC23" s="15">
        <v>449.450045123417</v>
      </c>
      <c r="BD23" s="15">
        <v>497.61941309465402</v>
      </c>
      <c r="BE23" s="15">
        <v>299.59645756475504</v>
      </c>
      <c r="BF23" s="15">
        <v>410.63170699104501</v>
      </c>
      <c r="BG23" s="15">
        <v>337.313273384068</v>
      </c>
      <c r="BH23" s="2"/>
      <c r="BI23" s="2"/>
      <c r="BJ23" s="2"/>
      <c r="BK23" s="2"/>
      <c r="BL23" s="2"/>
    </row>
    <row r="24" spans="1:64" ht="14.25" customHeight="1" x14ac:dyDescent="0.25">
      <c r="A24" s="18" t="s">
        <v>193</v>
      </c>
      <c r="B24" s="16">
        <v>248.75</v>
      </c>
      <c r="C24" s="17">
        <v>60.26</v>
      </c>
      <c r="D24" s="17">
        <v>806.5</v>
      </c>
      <c r="E24" s="17">
        <v>195.55</v>
      </c>
      <c r="F24" s="17">
        <v>377.2</v>
      </c>
      <c r="G24" s="17">
        <v>1090.94568120298</v>
      </c>
      <c r="H24" s="17">
        <v>424.95186544301896</v>
      </c>
      <c r="I24" s="17">
        <v>545.61561442229697</v>
      </c>
      <c r="J24" s="17">
        <v>409.62904839981502</v>
      </c>
      <c r="K24" s="17">
        <v>397.46311767533302</v>
      </c>
      <c r="L24" s="17">
        <v>361.66316231575399</v>
      </c>
      <c r="M24" s="17">
        <v>335.47763295367201</v>
      </c>
      <c r="N24" s="17">
        <v>346.00327730598497</v>
      </c>
      <c r="O24" s="17">
        <v>318.610908049611</v>
      </c>
      <c r="P24" s="17">
        <v>498.52132075785499</v>
      </c>
      <c r="Q24" s="17">
        <v>227.799082764112</v>
      </c>
      <c r="R24" s="17">
        <v>341.10496642361898</v>
      </c>
      <c r="S24" s="17">
        <v>-235.17712978298101</v>
      </c>
      <c r="T24" s="17">
        <v>354.19300063328899</v>
      </c>
      <c r="U24" s="17">
        <v>251.425566471742</v>
      </c>
      <c r="V24" s="17">
        <v>428.18692860181699</v>
      </c>
      <c r="W24" s="17">
        <v>4.0516403674447998</v>
      </c>
      <c r="X24" s="17">
        <v>254.14112394263501</v>
      </c>
      <c r="Y24" s="17">
        <v>278.38098747991103</v>
      </c>
      <c r="Z24" s="17">
        <v>430</v>
      </c>
      <c r="AA24" s="17">
        <v>404</v>
      </c>
      <c r="AB24" s="17">
        <v>329</v>
      </c>
      <c r="AC24" s="17">
        <v>325</v>
      </c>
      <c r="AD24" s="17">
        <v>516</v>
      </c>
      <c r="AE24" s="17">
        <v>229.95596358627799</v>
      </c>
      <c r="AF24" s="17">
        <v>55.329457025028304</v>
      </c>
      <c r="AG24" s="17">
        <v>253.56415744502101</v>
      </c>
      <c r="AH24" s="17">
        <v>243.60749222774299</v>
      </c>
      <c r="AI24" s="17">
        <v>331.12257853951502</v>
      </c>
      <c r="AJ24" s="17">
        <v>319.56398776899601</v>
      </c>
      <c r="AK24" s="17">
        <v>-4.3211998091626098</v>
      </c>
      <c r="AL24" s="17">
        <v>1089.75869050747</v>
      </c>
      <c r="AM24" s="17">
        <v>247.04214629230799</v>
      </c>
      <c r="AN24" s="17">
        <v>377.71917038218203</v>
      </c>
      <c r="AO24" s="17">
        <v>206.02142592308499</v>
      </c>
      <c r="AP24" s="17">
        <v>241.056638203647</v>
      </c>
      <c r="AQ24" s="17">
        <v>185.50393663468699</v>
      </c>
      <c r="AR24" s="17">
        <v>252.368439856789</v>
      </c>
      <c r="AS24" s="17">
        <v>196.304212659135</v>
      </c>
      <c r="AT24" s="17">
        <v>256.01760580734299</v>
      </c>
      <c r="AU24" s="17">
        <v>1103.3198048587799</v>
      </c>
      <c r="AV24" s="17">
        <v>179.51635667339599</v>
      </c>
      <c r="AW24" s="17">
        <v>247.677167408526</v>
      </c>
      <c r="AX24" s="17">
        <v>334.40192832441403</v>
      </c>
      <c r="AY24" s="17">
        <v>267.687826800518</v>
      </c>
      <c r="AZ24" s="17">
        <v>287.73695776274502</v>
      </c>
      <c r="BA24" s="17">
        <v>265.80350513684999</v>
      </c>
      <c r="BB24" s="17">
        <v>555.55475099879595</v>
      </c>
      <c r="BC24" s="17">
        <v>449.450045123417</v>
      </c>
      <c r="BD24" s="17">
        <v>497.61941309465402</v>
      </c>
      <c r="BE24" s="17">
        <v>299.59645756475504</v>
      </c>
      <c r="BF24" s="17">
        <v>410.63170699104501</v>
      </c>
      <c r="BG24" s="17">
        <v>337.313273384068</v>
      </c>
      <c r="BH24" s="2"/>
      <c r="BI24" s="2"/>
      <c r="BJ24" s="2"/>
      <c r="BK24" s="2"/>
      <c r="BL24" s="2"/>
    </row>
    <row r="25" spans="1:64" ht="14.25" customHeight="1" x14ac:dyDescent="0.25">
      <c r="A25" s="18" t="s">
        <v>194</v>
      </c>
      <c r="B25" s="14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2"/>
      <c r="BI25" s="2"/>
      <c r="BJ25" s="2"/>
      <c r="BK25" s="2"/>
      <c r="BL25" s="2"/>
    </row>
    <row r="26" spans="1:64" ht="14.25" customHeight="1" x14ac:dyDescent="0.25">
      <c r="A26" s="13" t="s">
        <v>195</v>
      </c>
      <c r="B26" s="16">
        <v>1294.03</v>
      </c>
      <c r="C26" s="17">
        <v>2160.2199999999998</v>
      </c>
      <c r="D26" s="17">
        <v>747.29</v>
      </c>
      <c r="E26" s="17">
        <v>1063.71</v>
      </c>
      <c r="F26" s="17">
        <v>1753</v>
      </c>
      <c r="G26" s="17">
        <v>1763.3367957005501</v>
      </c>
      <c r="H26" s="17">
        <v>1541.8186866055901</v>
      </c>
      <c r="I26" s="17">
        <v>479.23252858109203</v>
      </c>
      <c r="J26" s="17">
        <v>1127.0578410409</v>
      </c>
      <c r="K26" s="17">
        <v>1099.817191871</v>
      </c>
      <c r="L26" s="17">
        <v>1891.69520424701</v>
      </c>
      <c r="M26" s="17">
        <v>2354.5875249702403</v>
      </c>
      <c r="N26" s="17">
        <v>3483.0046440371598</v>
      </c>
      <c r="O26" s="17">
        <v>2264.8028019057897</v>
      </c>
      <c r="P26" s="17">
        <v>2352.5964705922597</v>
      </c>
      <c r="Q26" s="17">
        <v>1625.14921298948</v>
      </c>
      <c r="R26" s="17">
        <v>1670.4807409339298</v>
      </c>
      <c r="S26" s="17">
        <v>345.82358109692001</v>
      </c>
      <c r="T26" s="17">
        <v>684.85460285322995</v>
      </c>
      <c r="U26" s="17">
        <v>1316</v>
      </c>
      <c r="V26" s="17">
        <v>3587.5572194995298</v>
      </c>
      <c r="W26" s="17">
        <v>1902.78903868466</v>
      </c>
      <c r="X26" s="17">
        <v>3160.3085678664097</v>
      </c>
      <c r="Y26" s="17">
        <v>2682.0638003838603</v>
      </c>
      <c r="Z26" s="17">
        <v>3643.7545610247003</v>
      </c>
      <c r="AA26" s="17">
        <v>1035.50656631624</v>
      </c>
      <c r="AB26" s="17">
        <v>1719.3112757506199</v>
      </c>
      <c r="AC26" s="17">
        <v>4441.3585415899397</v>
      </c>
      <c r="AD26" s="17">
        <v>4669.6105106020204</v>
      </c>
      <c r="AE26" s="17">
        <v>3841.9037327821297</v>
      </c>
      <c r="AF26" s="17">
        <v>3161.4490189365001</v>
      </c>
      <c r="AG26" s="17">
        <v>3650.9706545034701</v>
      </c>
      <c r="AH26" s="17">
        <v>2185.1008769549398</v>
      </c>
      <c r="AI26" s="17">
        <v>3251.4994911899598</v>
      </c>
      <c r="AJ26" s="17">
        <v>2832.1452356557797</v>
      </c>
      <c r="AK26" s="17">
        <v>1552.9162543580599</v>
      </c>
      <c r="AL26" s="17">
        <v>1128.50462779594</v>
      </c>
      <c r="AM26" s="17">
        <v>-1496.8623231153801</v>
      </c>
      <c r="AN26" s="17">
        <v>2432.6564653777</v>
      </c>
      <c r="AO26" s="17">
        <v>3001.0367719065998</v>
      </c>
      <c r="AP26" s="17">
        <v>3514.2892732896398</v>
      </c>
      <c r="AQ26" s="17">
        <v>3360.8449341577002</v>
      </c>
      <c r="AR26" s="17">
        <v>2702.2972671512298</v>
      </c>
      <c r="AS26" s="17">
        <v>2181.5625366874701</v>
      </c>
      <c r="AT26" s="17">
        <v>2107.9509552601999</v>
      </c>
      <c r="AU26" s="17">
        <v>696.505141172805</v>
      </c>
      <c r="AV26" s="17">
        <v>882.417667733229</v>
      </c>
      <c r="AW26" s="17">
        <v>-426.70942239229902</v>
      </c>
      <c r="AX26" s="17">
        <v>3508.1783425151202</v>
      </c>
      <c r="AY26" s="17">
        <v>2288.5154318555497</v>
      </c>
      <c r="AZ26" s="17">
        <v>3330.6320706163601</v>
      </c>
      <c r="BA26" s="17">
        <v>2389.5356172974402</v>
      </c>
      <c r="BB26" s="17">
        <v>2949.7256416371497</v>
      </c>
      <c r="BC26" s="17">
        <v>2730.30685081298</v>
      </c>
      <c r="BD26" s="17">
        <v>3240.2843189320301</v>
      </c>
      <c r="BE26" s="17">
        <v>2952.5398513826999</v>
      </c>
      <c r="BF26" s="17">
        <v>2374.50704096543</v>
      </c>
      <c r="BG26" s="17">
        <v>732.92258422446798</v>
      </c>
      <c r="BH26" s="2"/>
      <c r="BI26" s="2"/>
      <c r="BJ26" s="2"/>
      <c r="BK26" s="2"/>
      <c r="BL26" s="2"/>
    </row>
    <row r="27" spans="1:64" ht="14.25" customHeight="1" x14ac:dyDescent="0.25">
      <c r="A27" s="18" t="s">
        <v>196</v>
      </c>
      <c r="B27" s="14">
        <v>1682.55</v>
      </c>
      <c r="C27" s="15">
        <v>706.59</v>
      </c>
      <c r="D27" s="15">
        <v>1468.84</v>
      </c>
      <c r="E27" s="15">
        <v>1888.52</v>
      </c>
      <c r="F27" s="15">
        <v>1470</v>
      </c>
      <c r="G27" s="15">
        <v>612.33679570054801</v>
      </c>
      <c r="H27" s="15">
        <v>1653.8186866055901</v>
      </c>
      <c r="I27" s="15">
        <v>1538.23252858109</v>
      </c>
      <c r="J27" s="15">
        <v>425.75946344834205</v>
      </c>
      <c r="K27" s="15">
        <v>502.602556423598</v>
      </c>
      <c r="L27" s="15">
        <v>1460.49571592557</v>
      </c>
      <c r="M27" s="15">
        <v>2238.66319106417</v>
      </c>
      <c r="N27" s="15">
        <v>1537.4967634708601</v>
      </c>
      <c r="O27" s="15">
        <v>329.719421538463</v>
      </c>
      <c r="P27" s="15">
        <v>1906.24667020432</v>
      </c>
      <c r="Q27" s="15">
        <v>1175.4658442465</v>
      </c>
      <c r="R27" s="15">
        <v>1974</v>
      </c>
      <c r="S27" s="15">
        <v>533</v>
      </c>
      <c r="T27" s="15">
        <v>1381</v>
      </c>
      <c r="U27" s="15">
        <v>1139</v>
      </c>
      <c r="V27" s="15">
        <v>2838.2704915623203</v>
      </c>
      <c r="W27" s="15">
        <v>602.95611097121503</v>
      </c>
      <c r="X27" s="15">
        <v>2523.6671434301702</v>
      </c>
      <c r="Y27" s="15">
        <v>1861.14329603441</v>
      </c>
      <c r="Z27" s="15">
        <v>2687.2492152633299</v>
      </c>
      <c r="AA27" s="15">
        <v>788.89428280704794</v>
      </c>
      <c r="AB27" s="15">
        <v>1751.6352615659398</v>
      </c>
      <c r="AC27" s="15">
        <v>3012.5818171557798</v>
      </c>
      <c r="AD27" s="15">
        <v>3506.0010319718499</v>
      </c>
      <c r="AE27" s="15">
        <v>2733.9907740455601</v>
      </c>
      <c r="AF27" s="15">
        <v>2868.31157456956</v>
      </c>
      <c r="AG27" s="15">
        <v>3095.5129116374601</v>
      </c>
      <c r="AH27" s="15">
        <v>3194.1008769549398</v>
      </c>
      <c r="AI27" s="15">
        <v>2925.4994911899598</v>
      </c>
      <c r="AJ27" s="15">
        <v>2533.1452356557797</v>
      </c>
      <c r="AK27" s="15">
        <v>1951.9162543580599</v>
      </c>
      <c r="AL27" s="15">
        <v>1698.16720899337</v>
      </c>
      <c r="AM27" s="15">
        <v>-477.08320279040004</v>
      </c>
      <c r="AN27" s="15">
        <v>2379.7644562343203</v>
      </c>
      <c r="AO27" s="15">
        <v>2409.0116918306098</v>
      </c>
      <c r="AP27" s="15">
        <v>2605.9167458207503</v>
      </c>
      <c r="AQ27" s="15">
        <v>2426.4657645090397</v>
      </c>
      <c r="AR27" s="15">
        <v>2313.6339735215402</v>
      </c>
      <c r="AS27" s="15">
        <v>2030.49916686036</v>
      </c>
      <c r="AT27" s="15">
        <v>1985.4828677044</v>
      </c>
      <c r="AU27" s="15">
        <v>1723.2449480276</v>
      </c>
      <c r="AV27" s="15">
        <v>1856.30180005694</v>
      </c>
      <c r="AW27" s="15">
        <v>2426.8174078930997</v>
      </c>
      <c r="AX27" s="15">
        <v>2502.9177469321098</v>
      </c>
      <c r="AY27" s="15">
        <v>2228.15543185555</v>
      </c>
      <c r="AZ27" s="15">
        <v>2200.64245628757</v>
      </c>
      <c r="BA27" s="15">
        <v>2163.08561729744</v>
      </c>
      <c r="BB27" s="15">
        <v>2808.86680285488</v>
      </c>
      <c r="BC27" s="15">
        <v>2364.19775924241</v>
      </c>
      <c r="BD27" s="15">
        <v>2900.56683018883</v>
      </c>
      <c r="BE27" s="15">
        <v>2375.6941151175197</v>
      </c>
      <c r="BF27" s="15">
        <v>2090.3761823908899</v>
      </c>
      <c r="BG27" s="15">
        <v>758.82369221852196</v>
      </c>
      <c r="BH27" s="2"/>
      <c r="BI27" s="2"/>
      <c r="BJ27" s="2"/>
      <c r="BK27" s="2"/>
      <c r="BL27" s="2"/>
    </row>
    <row r="28" spans="1:64" ht="14.25" customHeight="1" x14ac:dyDescent="0.25">
      <c r="A28" s="18" t="s">
        <v>197</v>
      </c>
      <c r="B28" s="16">
        <v>-388.52</v>
      </c>
      <c r="C28" s="17">
        <v>1453.63</v>
      </c>
      <c r="D28" s="17">
        <v>-721.55</v>
      </c>
      <c r="E28" s="17">
        <v>-824.81</v>
      </c>
      <c r="F28" s="17">
        <v>283</v>
      </c>
      <c r="G28" s="17">
        <v>1151</v>
      </c>
      <c r="H28" s="17">
        <v>-112</v>
      </c>
      <c r="I28" s="17">
        <v>-1059</v>
      </c>
      <c r="J28" s="17">
        <v>701.29837759256009</v>
      </c>
      <c r="K28" s="17">
        <v>597.21463544740106</v>
      </c>
      <c r="L28" s="17">
        <v>431.19948832143996</v>
      </c>
      <c r="M28" s="17">
        <v>115.92433390606999</v>
      </c>
      <c r="N28" s="17">
        <v>1945.5078805662999</v>
      </c>
      <c r="O28" s="17">
        <v>1935.0833803673302</v>
      </c>
      <c r="P28" s="17">
        <v>446.349800387941</v>
      </c>
      <c r="Q28" s="17">
        <v>449.68336874298001</v>
      </c>
      <c r="R28" s="17">
        <v>-303.51925906606999</v>
      </c>
      <c r="S28" s="17">
        <v>-187.17641890307999</v>
      </c>
      <c r="T28" s="17">
        <v>-696.14539714677005</v>
      </c>
      <c r="U28" s="17">
        <v>177</v>
      </c>
      <c r="V28" s="17">
        <v>749.28672793721501</v>
      </c>
      <c r="W28" s="17">
        <v>1299.8329277134399</v>
      </c>
      <c r="X28" s="17">
        <v>636.64142443624496</v>
      </c>
      <c r="Y28" s="17">
        <v>820.92050434944701</v>
      </c>
      <c r="Z28" s="17">
        <v>956.50534576137602</v>
      </c>
      <c r="AA28" s="17">
        <v>246.61228350918901</v>
      </c>
      <c r="AB28" s="17">
        <v>-32.323985815325798</v>
      </c>
      <c r="AC28" s="17">
        <v>1428.7767244341601</v>
      </c>
      <c r="AD28" s="17">
        <v>1163.6094786301701</v>
      </c>
      <c r="AE28" s="17">
        <v>1107.9129587365699</v>
      </c>
      <c r="AF28" s="17">
        <v>293.13744436693901</v>
      </c>
      <c r="AG28" s="17">
        <v>555.45774286600806</v>
      </c>
      <c r="AH28" s="17">
        <v>-1009</v>
      </c>
      <c r="AI28" s="17">
        <v>326</v>
      </c>
      <c r="AJ28" s="17">
        <v>299</v>
      </c>
      <c r="AK28" s="17">
        <v>-399</v>
      </c>
      <c r="AL28" s="17">
        <v>-569.66258119743202</v>
      </c>
      <c r="AM28" s="17">
        <v>-1019.77912032498</v>
      </c>
      <c r="AN28" s="17">
        <v>52.892009143382701</v>
      </c>
      <c r="AO28" s="17">
        <v>592.02508007598703</v>
      </c>
      <c r="AP28" s="17">
        <v>908.37252746888896</v>
      </c>
      <c r="AQ28" s="17">
        <v>934.37916964866099</v>
      </c>
      <c r="AR28" s="17">
        <v>388.66329362969702</v>
      </c>
      <c r="AS28" s="17">
        <v>151.06336982711102</v>
      </c>
      <c r="AT28" s="17">
        <v>122.46808755580101</v>
      </c>
      <c r="AU28" s="17">
        <v>-1026.73980685479</v>
      </c>
      <c r="AV28" s="17">
        <v>-973.88413232371101</v>
      </c>
      <c r="AW28" s="17">
        <v>-2853.5268302854001</v>
      </c>
      <c r="AX28" s="17">
        <v>1005.2605955830099</v>
      </c>
      <c r="AY28" s="17">
        <v>60.36</v>
      </c>
      <c r="AZ28" s="17">
        <v>1129.9896143287899</v>
      </c>
      <c r="BA28" s="17">
        <v>226.45</v>
      </c>
      <c r="BB28" s="17">
        <v>140.858838782269</v>
      </c>
      <c r="BC28" s="17">
        <v>366.10909157057796</v>
      </c>
      <c r="BD28" s="17">
        <v>339.71748874320002</v>
      </c>
      <c r="BE28" s="17">
        <v>576.8457362651809</v>
      </c>
      <c r="BF28" s="17">
        <v>284.13085857454303</v>
      </c>
      <c r="BG28" s="17">
        <v>-25.901107994053902</v>
      </c>
      <c r="BH28" s="2"/>
      <c r="BI28" s="2"/>
      <c r="BJ28" s="2"/>
      <c r="BK28" s="2"/>
      <c r="BL28" s="2"/>
    </row>
    <row r="29" spans="1:64" ht="14.25" customHeight="1" x14ac:dyDescent="0.25">
      <c r="A29" s="13" t="s">
        <v>198</v>
      </c>
      <c r="B29" s="14">
        <v>18.440000000000001</v>
      </c>
      <c r="C29" s="15">
        <v>-1388.54</v>
      </c>
      <c r="D29" s="15">
        <v>12.93</v>
      </c>
      <c r="E29" s="15">
        <v>-11.14</v>
      </c>
      <c r="F29" s="15">
        <v>747.2</v>
      </c>
      <c r="G29" s="15">
        <v>50.624000000000002</v>
      </c>
      <c r="H29" s="15">
        <v>182.518</v>
      </c>
      <c r="I29" s="15">
        <v>280.6216</v>
      </c>
      <c r="J29" s="15">
        <v>272.73250011650003</v>
      </c>
      <c r="K29" s="15">
        <v>205.7963</v>
      </c>
      <c r="L29" s="15">
        <v>214.768</v>
      </c>
      <c r="M29" s="15">
        <v>480.25200000000001</v>
      </c>
      <c r="N29" s="15">
        <v>714.18700000000001</v>
      </c>
      <c r="O29" s="15">
        <v>687.62599999999998</v>
      </c>
      <c r="P29" s="15">
        <v>1776.7266999999999</v>
      </c>
      <c r="Q29" s="15">
        <v>-1022.9758507704299</v>
      </c>
      <c r="R29" s="15">
        <v>849.44185987978494</v>
      </c>
      <c r="S29" s="15">
        <v>-315.54174557368799</v>
      </c>
      <c r="T29" s="15">
        <v>135.30179999999999</v>
      </c>
      <c r="U29" s="15">
        <v>-23.667999999999999</v>
      </c>
      <c r="V29" s="15">
        <v>-21.657599999999999</v>
      </c>
      <c r="W29" s="15">
        <v>-1020.4557978655799</v>
      </c>
      <c r="X29" s="15">
        <v>124.236012059136</v>
      </c>
      <c r="Y29" s="15">
        <v>331.46467247965904</v>
      </c>
      <c r="Z29" s="15">
        <v>50.553523126526699</v>
      </c>
      <c r="AA29" s="15">
        <v>287.598954894852</v>
      </c>
      <c r="AB29" s="15">
        <v>-252.40070282286098</v>
      </c>
      <c r="AC29" s="15">
        <v>-477.37169039535496</v>
      </c>
      <c r="AD29" s="15">
        <v>-382.30921808674196</v>
      </c>
      <c r="AE29" s="15">
        <v>441.59212753939596</v>
      </c>
      <c r="AF29" s="15">
        <v>-169.06893361298401</v>
      </c>
      <c r="AG29" s="15">
        <v>374.71093948597598</v>
      </c>
      <c r="AH29" s="15">
        <v>-30.353194840355499</v>
      </c>
      <c r="AI29" s="15">
        <v>404.36368718999603</v>
      </c>
      <c r="AJ29" s="15">
        <v>-68.0414820615689</v>
      </c>
      <c r="AK29" s="15">
        <v>190.58982700490401</v>
      </c>
      <c r="AL29" s="15">
        <v>13.2956038178325</v>
      </c>
      <c r="AM29" s="15">
        <v>9.33175720964676</v>
      </c>
      <c r="AN29" s="15">
        <v>162.02038527810001</v>
      </c>
      <c r="AO29" s="15">
        <v>-209.85993665643502</v>
      </c>
      <c r="AP29" s="15">
        <v>-8.7841054221603905</v>
      </c>
      <c r="AQ29" s="15">
        <v>81.420692516627213</v>
      </c>
      <c r="AR29" s="15">
        <v>159.992683576806</v>
      </c>
      <c r="AS29" s="15">
        <v>-139.94668054624</v>
      </c>
      <c r="AT29" s="15">
        <v>80.438775127095397</v>
      </c>
      <c r="AU29" s="15">
        <v>1937.6846098441999</v>
      </c>
      <c r="AV29" s="15">
        <v>-410.53741019946096</v>
      </c>
      <c r="AW29" s="15">
        <v>-809.74641095333197</v>
      </c>
      <c r="AX29" s="15">
        <v>1560.2288349237799</v>
      </c>
      <c r="AY29" s="15">
        <v>1466.4596449628698</v>
      </c>
      <c r="AZ29" s="15">
        <v>567.78263364317002</v>
      </c>
      <c r="BA29" s="15">
        <v>1907.8671702660999</v>
      </c>
      <c r="BB29" s="15">
        <v>3504.0519781519197</v>
      </c>
      <c r="BC29" s="15">
        <v>540.98631900875296</v>
      </c>
      <c r="BD29" s="15">
        <v>706.48668993868398</v>
      </c>
      <c r="BE29" s="15">
        <v>1340.1372346350299</v>
      </c>
      <c r="BF29" s="15">
        <v>1226.29408376786</v>
      </c>
      <c r="BG29" s="15">
        <v>1310.5307346956899</v>
      </c>
      <c r="BH29" s="2"/>
      <c r="BI29" s="2"/>
      <c r="BJ29" s="2"/>
      <c r="BK29" s="2"/>
      <c r="BL29" s="2"/>
    </row>
    <row r="30" spans="1:64" ht="14.25" customHeight="1" x14ac:dyDescent="0.25">
      <c r="A30" s="18" t="s">
        <v>199</v>
      </c>
      <c r="B30" s="16">
        <v>1.03</v>
      </c>
      <c r="C30" s="17">
        <v>5.53</v>
      </c>
      <c r="D30" s="17">
        <v>-4.07</v>
      </c>
      <c r="E30" s="17">
        <v>1.88</v>
      </c>
      <c r="F30" s="17">
        <v>205.5</v>
      </c>
      <c r="G30" s="17">
        <v>-54.225999999999999</v>
      </c>
      <c r="H30" s="17">
        <v>122.74</v>
      </c>
      <c r="I30" s="17">
        <v>127.706</v>
      </c>
      <c r="J30" s="17">
        <v>257.82499999999999</v>
      </c>
      <c r="K30" s="17">
        <v>398.55200000000002</v>
      </c>
      <c r="L30" s="17">
        <v>245.99700000000001</v>
      </c>
      <c r="M30" s="17">
        <v>486.98399999999998</v>
      </c>
      <c r="N30" s="17">
        <v>130.501</v>
      </c>
      <c r="O30" s="17">
        <v>669.13699999999994</v>
      </c>
      <c r="P30" s="17">
        <v>97.260999999999996</v>
      </c>
      <c r="Q30" s="17">
        <v>-370.51900000000001</v>
      </c>
      <c r="R30" s="17">
        <v>109</v>
      </c>
      <c r="S30" s="17">
        <v>165</v>
      </c>
      <c r="T30" s="17">
        <v>304</v>
      </c>
      <c r="U30" s="17">
        <v>405</v>
      </c>
      <c r="V30" s="17">
        <v>-33</v>
      </c>
      <c r="W30" s="17">
        <v>-26</v>
      </c>
      <c r="X30" s="17">
        <v>285</v>
      </c>
      <c r="Y30" s="17">
        <v>414</v>
      </c>
      <c r="Z30" s="17">
        <v>259</v>
      </c>
      <c r="AA30" s="17">
        <v>301</v>
      </c>
      <c r="AB30" s="17">
        <v>-299</v>
      </c>
      <c r="AC30" s="17">
        <v>-458</v>
      </c>
      <c r="AD30" s="17">
        <v>-377</v>
      </c>
      <c r="AE30" s="17">
        <v>270</v>
      </c>
      <c r="AF30" s="17">
        <v>-105</v>
      </c>
      <c r="AG30" s="17">
        <v>343</v>
      </c>
      <c r="AH30" s="17">
        <v>-74.8981976838012</v>
      </c>
      <c r="AI30" s="17">
        <v>351.58466012303501</v>
      </c>
      <c r="AJ30" s="17">
        <v>-223.94218507403201</v>
      </c>
      <c r="AK30" s="17">
        <v>63.7379545466206</v>
      </c>
      <c r="AL30" s="17">
        <v>15.2018261567796</v>
      </c>
      <c r="AM30" s="17">
        <v>11.2707803018997</v>
      </c>
      <c r="AN30" s="17">
        <v>96.848123849267907</v>
      </c>
      <c r="AO30" s="17">
        <v>-307.99816497893499</v>
      </c>
      <c r="AP30" s="17">
        <v>19.983917082743101</v>
      </c>
      <c r="AQ30" s="17">
        <v>-16.8325265796948</v>
      </c>
      <c r="AR30" s="17">
        <v>96.683405200104104</v>
      </c>
      <c r="AS30" s="17">
        <v>-276.22483571095501</v>
      </c>
      <c r="AT30" s="17">
        <v>-1.58887278857722</v>
      </c>
      <c r="AU30" s="17">
        <v>-328.33758413720102</v>
      </c>
      <c r="AV30" s="17">
        <v>-132.560129538735</v>
      </c>
      <c r="AW30" s="17">
        <v>-515.76928995276603</v>
      </c>
      <c r="AX30" s="17">
        <v>-129.045420423032</v>
      </c>
      <c r="AY30" s="17">
        <v>259.22411809193801</v>
      </c>
      <c r="AZ30" s="17">
        <v>331.19672063329</v>
      </c>
      <c r="BA30" s="17">
        <v>-153.57497734891399</v>
      </c>
      <c r="BB30" s="17">
        <v>-72.697318187509993</v>
      </c>
      <c r="BC30" s="17">
        <v>72.4805073662165</v>
      </c>
      <c r="BD30" s="17">
        <v>398.06348174284898</v>
      </c>
      <c r="BE30" s="17">
        <v>111.024679748918</v>
      </c>
      <c r="BF30" s="17">
        <v>142.23528272209799</v>
      </c>
      <c r="BG30" s="17">
        <v>180.06018315923899</v>
      </c>
      <c r="BH30" s="2"/>
      <c r="BI30" s="2"/>
      <c r="BJ30" s="2"/>
      <c r="BK30" s="2"/>
      <c r="BL30" s="2"/>
    </row>
    <row r="31" spans="1:64" ht="14.25" customHeight="1" x14ac:dyDescent="0.25">
      <c r="A31" s="18" t="s">
        <v>200</v>
      </c>
      <c r="B31" s="14">
        <v>17.41</v>
      </c>
      <c r="C31" s="15">
        <v>-1394.07</v>
      </c>
      <c r="D31" s="15">
        <v>17</v>
      </c>
      <c r="E31" s="15">
        <v>-13.02</v>
      </c>
      <c r="F31" s="15">
        <v>541.70000000000005</v>
      </c>
      <c r="G31" s="15">
        <v>104.85</v>
      </c>
      <c r="H31" s="15">
        <v>59.777999999999999</v>
      </c>
      <c r="I31" s="15">
        <v>152.91560000000001</v>
      </c>
      <c r="J31" s="15">
        <v>14.9075001164999</v>
      </c>
      <c r="K31" s="15">
        <v>-192.75569999999999</v>
      </c>
      <c r="L31" s="15">
        <v>-31.228999999999999</v>
      </c>
      <c r="M31" s="15">
        <v>-6.7320000000000002</v>
      </c>
      <c r="N31" s="15">
        <v>583.68600000000004</v>
      </c>
      <c r="O31" s="15">
        <v>18.489000000000001</v>
      </c>
      <c r="P31" s="15">
        <v>1679.4657</v>
      </c>
      <c r="Q31" s="15">
        <v>-652.45685077043299</v>
      </c>
      <c r="R31" s="15">
        <v>740.44185987978494</v>
      </c>
      <c r="S31" s="15">
        <v>-480.54174557368799</v>
      </c>
      <c r="T31" s="15">
        <v>-168.69820000000001</v>
      </c>
      <c r="U31" s="15">
        <v>-428.66800000000001</v>
      </c>
      <c r="V31" s="15">
        <v>11.3424</v>
      </c>
      <c r="W31" s="15">
        <v>-994.45579786557994</v>
      </c>
      <c r="X31" s="15">
        <v>-160.76398794086398</v>
      </c>
      <c r="Y31" s="15">
        <v>-82.5353275203409</v>
      </c>
      <c r="Z31" s="15">
        <v>-208.44647687347299</v>
      </c>
      <c r="AA31" s="15">
        <v>-13.401045105148199</v>
      </c>
      <c r="AB31" s="15">
        <v>46.599297177139498</v>
      </c>
      <c r="AC31" s="15">
        <v>-19.371690395355298</v>
      </c>
      <c r="AD31" s="15">
        <v>-5.3092180867422503</v>
      </c>
      <c r="AE31" s="15">
        <v>171.59212753939599</v>
      </c>
      <c r="AF31" s="15">
        <v>-64.068933612984495</v>
      </c>
      <c r="AG31" s="15">
        <v>31.710939485976301</v>
      </c>
      <c r="AH31" s="15">
        <v>44.545002843445801</v>
      </c>
      <c r="AI31" s="15">
        <v>52.779027066961099</v>
      </c>
      <c r="AJ31" s="15">
        <v>155.90070301246399</v>
      </c>
      <c r="AK31" s="15">
        <v>126.85187245828401</v>
      </c>
      <c r="AL31" s="15">
        <v>-1.90622233894716</v>
      </c>
      <c r="AM31" s="15">
        <v>-1.9390230922529699</v>
      </c>
      <c r="AN31" s="15">
        <v>65.172261428832101</v>
      </c>
      <c r="AO31" s="15">
        <v>98.138228322500098</v>
      </c>
      <c r="AP31" s="15">
        <v>-28.768022504903499</v>
      </c>
      <c r="AQ31" s="15">
        <v>98.253219096322098</v>
      </c>
      <c r="AR31" s="15">
        <v>63.309278376702196</v>
      </c>
      <c r="AS31" s="15">
        <v>136.278155164716</v>
      </c>
      <c r="AT31" s="15">
        <v>82.027647915672603</v>
      </c>
      <c r="AU31" s="15">
        <v>2266.0221939814001</v>
      </c>
      <c r="AV31" s="15">
        <v>-277.977280660725</v>
      </c>
      <c r="AW31" s="15">
        <v>-293.977121000566</v>
      </c>
      <c r="AX31" s="15">
        <v>1689.2742553468102</v>
      </c>
      <c r="AY31" s="15">
        <v>1207.23552687093</v>
      </c>
      <c r="AZ31" s="15">
        <v>236.58591300988002</v>
      </c>
      <c r="BA31" s="15">
        <v>2061.4421476150201</v>
      </c>
      <c r="BB31" s="15">
        <v>3576.7492963394297</v>
      </c>
      <c r="BC31" s="15">
        <v>468.505811642536</v>
      </c>
      <c r="BD31" s="15">
        <v>308.42320819583398</v>
      </c>
      <c r="BE31" s="15">
        <v>1229.1125548861201</v>
      </c>
      <c r="BF31" s="15">
        <v>1084.05880104576</v>
      </c>
      <c r="BG31" s="15">
        <v>1130.4705515364499</v>
      </c>
      <c r="BH31" s="2"/>
      <c r="BI31" s="2"/>
      <c r="BJ31" s="2"/>
      <c r="BK31" s="2"/>
      <c r="BL31" s="2"/>
    </row>
    <row r="32" spans="1:64" ht="14.25" customHeight="1" x14ac:dyDescent="0.25">
      <c r="A32" s="13" t="s">
        <v>201</v>
      </c>
      <c r="B32" s="16">
        <v>-3104.58</v>
      </c>
      <c r="C32" s="17">
        <v>-763.56</v>
      </c>
      <c r="D32" s="17">
        <v>923.56</v>
      </c>
      <c r="E32" s="17">
        <v>1213.79</v>
      </c>
      <c r="F32" s="17">
        <v>3000.3</v>
      </c>
      <c r="G32" s="17">
        <v>2021.1887831530398</v>
      </c>
      <c r="H32" s="17">
        <v>985.04617183432902</v>
      </c>
      <c r="I32" s="17">
        <v>2493.8292158581198</v>
      </c>
      <c r="J32" s="17">
        <v>2571.9940416938402</v>
      </c>
      <c r="K32" s="17">
        <v>5868.5000089353398</v>
      </c>
      <c r="L32" s="17">
        <v>-1274.04916708212</v>
      </c>
      <c r="M32" s="17">
        <v>1475.0668140931398</v>
      </c>
      <c r="N32" s="17">
        <v>-319.42862451162199</v>
      </c>
      <c r="O32" s="17">
        <v>-1456.06737454994</v>
      </c>
      <c r="P32" s="17">
        <v>-2235.3515202513699</v>
      </c>
      <c r="Q32" s="17">
        <v>-1712.17769476737</v>
      </c>
      <c r="R32" s="17">
        <v>23.047053391892401</v>
      </c>
      <c r="S32" s="17">
        <v>-285.94519986326895</v>
      </c>
      <c r="T32" s="17">
        <v>-681.84544755782497</v>
      </c>
      <c r="U32" s="17">
        <v>-562.86562828729996</v>
      </c>
      <c r="V32" s="17">
        <v>189.815492031758</v>
      </c>
      <c r="W32" s="17">
        <v>62.122764707312896</v>
      </c>
      <c r="X32" s="17">
        <v>433.31096597126299</v>
      </c>
      <c r="Y32" s="17">
        <v>1990.5316803800099</v>
      </c>
      <c r="Z32" s="17">
        <v>745.91763214255002</v>
      </c>
      <c r="AA32" s="17">
        <v>372.54771315690704</v>
      </c>
      <c r="AB32" s="17">
        <v>-109.678836516423</v>
      </c>
      <c r="AC32" s="17">
        <v>-1257.17226770353</v>
      </c>
      <c r="AD32" s="17">
        <v>1523.9045745363601</v>
      </c>
      <c r="AE32" s="17">
        <v>15.8815449482513</v>
      </c>
      <c r="AF32" s="17">
        <v>-1570.4299836340799</v>
      </c>
      <c r="AG32" s="17">
        <v>145.65045390291101</v>
      </c>
      <c r="AH32" s="17">
        <v>248.131088465164</v>
      </c>
      <c r="AI32" s="17">
        <v>-540.89369317102205</v>
      </c>
      <c r="AJ32" s="17">
        <v>-257.730457004063</v>
      </c>
      <c r="AK32" s="17">
        <v>1479.6378192969601</v>
      </c>
      <c r="AL32" s="17">
        <v>1177.06037380213</v>
      </c>
      <c r="AM32" s="17">
        <v>-4117.8617094635301</v>
      </c>
      <c r="AN32" s="17">
        <v>607.145209396268</v>
      </c>
      <c r="AO32" s="17">
        <v>-30.9864571875097</v>
      </c>
      <c r="AP32" s="17">
        <v>1175.9089391488701</v>
      </c>
      <c r="AQ32" s="17">
        <v>1389.8641905930199</v>
      </c>
      <c r="AR32" s="17">
        <v>574.18383690754604</v>
      </c>
      <c r="AS32" s="17">
        <v>-2610.0355621742001</v>
      </c>
      <c r="AT32" s="17">
        <v>4758.5157046063405</v>
      </c>
      <c r="AU32" s="17">
        <v>12629.1754418357</v>
      </c>
      <c r="AV32" s="17">
        <v>7296.9621841160806</v>
      </c>
      <c r="AW32" s="17">
        <v>11368.480088283199</v>
      </c>
      <c r="AX32" s="17">
        <v>15603.104752543699</v>
      </c>
      <c r="AY32" s="17">
        <v>5226.64273236197</v>
      </c>
      <c r="AZ32" s="17">
        <v>7776.0954861415503</v>
      </c>
      <c r="BA32" s="17">
        <v>12818.234804371499</v>
      </c>
      <c r="BB32" s="17">
        <v>16450.291584796698</v>
      </c>
      <c r="BC32" s="17">
        <v>-1556.8868503635999</v>
      </c>
      <c r="BD32" s="17">
        <v>-1202.4295358203499</v>
      </c>
      <c r="BE32" s="17">
        <v>-915.98266878372601</v>
      </c>
      <c r="BF32" s="17">
        <v>864.57148035464093</v>
      </c>
      <c r="BG32" s="17">
        <v>-4742.4868726356199</v>
      </c>
      <c r="BH32" s="2"/>
      <c r="BI32" s="2"/>
      <c r="BJ32" s="2"/>
      <c r="BK32" s="2"/>
      <c r="BL32" s="2"/>
    </row>
    <row r="33" spans="1:64" ht="14.25" customHeight="1" x14ac:dyDescent="0.25">
      <c r="A33" s="18" t="s">
        <v>202</v>
      </c>
      <c r="B33" s="14">
        <v>-3.34</v>
      </c>
      <c r="C33" s="15">
        <v>-34.61</v>
      </c>
      <c r="D33" s="15">
        <v>-67.77</v>
      </c>
      <c r="E33" s="15">
        <v>57.62</v>
      </c>
      <c r="F33" s="15">
        <v>247.1</v>
      </c>
      <c r="G33" s="15">
        <v>110.72396340860499</v>
      </c>
      <c r="H33" s="15">
        <v>132.149695892849</v>
      </c>
      <c r="I33" s="15">
        <v>216.716497314816</v>
      </c>
      <c r="J33" s="15">
        <v>549.90635587494694</v>
      </c>
      <c r="K33" s="15">
        <v>594.93145144472805</v>
      </c>
      <c r="L33" s="15">
        <v>228.47212727772001</v>
      </c>
      <c r="M33" s="15">
        <v>411.62507695292504</v>
      </c>
      <c r="N33" s="15">
        <v>-92.909673132503599</v>
      </c>
      <c r="O33" s="15">
        <v>-202.87301878884801</v>
      </c>
      <c r="P33" s="15">
        <v>-58.179792515034897</v>
      </c>
      <c r="Q33" s="15">
        <v>-176.65929119505398</v>
      </c>
      <c r="R33" s="15">
        <v>-73.100388222393789</v>
      </c>
      <c r="S33" s="15">
        <v>10.404172688224699</v>
      </c>
      <c r="T33" s="15">
        <v>-54.286803448382102</v>
      </c>
      <c r="U33" s="15">
        <v>-94.934845562368608</v>
      </c>
      <c r="V33" s="15">
        <v>-215.442207120147</v>
      </c>
      <c r="W33" s="15">
        <v>-82.511407200765404</v>
      </c>
      <c r="X33" s="15">
        <v>95.972418060001999</v>
      </c>
      <c r="Y33" s="15">
        <v>130.96487469220099</v>
      </c>
      <c r="Z33" s="15">
        <v>-51.017265984087302</v>
      </c>
      <c r="AA33" s="15">
        <v>85.839986580166297</v>
      </c>
      <c r="AB33" s="15">
        <v>126.620883760985</v>
      </c>
      <c r="AC33" s="15">
        <v>-369.63926512418999</v>
      </c>
      <c r="AD33" s="15">
        <v>-29.215440729426099</v>
      </c>
      <c r="AE33" s="15">
        <v>-11.121692031448601</v>
      </c>
      <c r="AF33" s="15">
        <v>-115.98139770663201</v>
      </c>
      <c r="AG33" s="15">
        <v>21.410812171299401</v>
      </c>
      <c r="AH33" s="15">
        <v>79.654137384061301</v>
      </c>
      <c r="AI33" s="15">
        <v>27.308434432547699</v>
      </c>
      <c r="AJ33" s="15">
        <v>-4.2295454421641203</v>
      </c>
      <c r="AK33" s="15">
        <v>239.14475801680101</v>
      </c>
      <c r="AL33" s="15">
        <v>14.686931993296801</v>
      </c>
      <c r="AM33" s="15">
        <v>231.27517257339099</v>
      </c>
      <c r="AN33" s="15">
        <v>66.295018179871704</v>
      </c>
      <c r="AO33" s="15">
        <v>-94.357525485909505</v>
      </c>
      <c r="AP33" s="15">
        <v>41.6976754063963</v>
      </c>
      <c r="AQ33" s="15">
        <v>22.833247385018698</v>
      </c>
      <c r="AR33" s="15">
        <v>-44.701305120868902</v>
      </c>
      <c r="AS33" s="15">
        <v>219.28193522020302</v>
      </c>
      <c r="AT33" s="15">
        <v>29.548818068099699</v>
      </c>
      <c r="AU33" s="15">
        <v>38.598506304463001</v>
      </c>
      <c r="AV33" s="15">
        <v>417.52177471663998</v>
      </c>
      <c r="AW33" s="15">
        <v>499.54756988102196</v>
      </c>
      <c r="AX33" s="15">
        <v>50.027913023497902</v>
      </c>
      <c r="AY33" s="15">
        <v>852.40918420793298</v>
      </c>
      <c r="AZ33" s="15">
        <v>1596.1196774939201</v>
      </c>
      <c r="BA33" s="15">
        <v>514.74319878170695</v>
      </c>
      <c r="BB33" s="15">
        <v>102.02657798894701</v>
      </c>
      <c r="BC33" s="15">
        <v>-292.45439680791901</v>
      </c>
      <c r="BD33" s="15">
        <v>-130.88558187945699</v>
      </c>
      <c r="BE33" s="15">
        <v>-187.033564604513</v>
      </c>
      <c r="BF33" s="15">
        <v>195.11065573726799</v>
      </c>
      <c r="BG33" s="15">
        <v>12.9358504036787</v>
      </c>
      <c r="BH33" s="2"/>
      <c r="BI33" s="2"/>
      <c r="BJ33" s="2"/>
      <c r="BK33" s="2"/>
      <c r="BL33" s="2"/>
    </row>
    <row r="34" spans="1:64" ht="14.25" customHeight="1" x14ac:dyDescent="0.25">
      <c r="A34" s="18" t="s">
        <v>203</v>
      </c>
      <c r="B34" s="16">
        <v>-3101.24</v>
      </c>
      <c r="C34" s="17">
        <v>-728.95</v>
      </c>
      <c r="D34" s="17">
        <v>991.33</v>
      </c>
      <c r="E34" s="17">
        <v>1156.17</v>
      </c>
      <c r="F34" s="17">
        <v>2753.3</v>
      </c>
      <c r="G34" s="17">
        <v>1910.4648197444401</v>
      </c>
      <c r="H34" s="17">
        <v>852.89647594148005</v>
      </c>
      <c r="I34" s="17">
        <v>2277.1127185433002</v>
      </c>
      <c r="J34" s="17">
        <v>2022.0876858188901</v>
      </c>
      <c r="K34" s="17">
        <v>5273.5685574906101</v>
      </c>
      <c r="L34" s="17">
        <v>-1502.5212943598399</v>
      </c>
      <c r="M34" s="17">
        <v>1063.4417371402201</v>
      </c>
      <c r="N34" s="17">
        <v>-226.51895137911799</v>
      </c>
      <c r="O34" s="17">
        <v>-1253.19435576109</v>
      </c>
      <c r="P34" s="17">
        <v>-2177.17172773634</v>
      </c>
      <c r="Q34" s="17">
        <v>-1535.51840357232</v>
      </c>
      <c r="R34" s="17">
        <v>96.147441614286194</v>
      </c>
      <c r="S34" s="17">
        <v>-296.34937255149299</v>
      </c>
      <c r="T34" s="17">
        <v>-627.55864410944298</v>
      </c>
      <c r="U34" s="17">
        <v>-467.93078272493199</v>
      </c>
      <c r="V34" s="17">
        <v>405.257699151905</v>
      </c>
      <c r="W34" s="17">
        <v>144.634171908078</v>
      </c>
      <c r="X34" s="17">
        <v>337.33854791126197</v>
      </c>
      <c r="Y34" s="17">
        <v>1859.5668056878098</v>
      </c>
      <c r="Z34" s="17">
        <v>796.93489812663699</v>
      </c>
      <c r="AA34" s="17">
        <v>286.70772657674098</v>
      </c>
      <c r="AB34" s="17">
        <v>-236.299720277408</v>
      </c>
      <c r="AC34" s="17">
        <v>-887.53300257934109</v>
      </c>
      <c r="AD34" s="17">
        <v>1553.12001526578</v>
      </c>
      <c r="AE34" s="17">
        <v>27.003236979699899</v>
      </c>
      <c r="AF34" s="17">
        <v>-1454.44858592745</v>
      </c>
      <c r="AG34" s="17">
        <v>124.239641731611</v>
      </c>
      <c r="AH34" s="17">
        <v>168.47695108110202</v>
      </c>
      <c r="AI34" s="17">
        <v>-568.20212760356901</v>
      </c>
      <c r="AJ34" s="17">
        <v>-253.50091156189902</v>
      </c>
      <c r="AK34" s="17">
        <v>1240.49306128015</v>
      </c>
      <c r="AL34" s="17">
        <v>1162.37344180884</v>
      </c>
      <c r="AM34" s="17">
        <v>-4349.1368820369298</v>
      </c>
      <c r="AN34" s="17">
        <v>540.85019121639709</v>
      </c>
      <c r="AO34" s="17">
        <v>63.371068298399798</v>
      </c>
      <c r="AP34" s="17">
        <v>1134.21126374247</v>
      </c>
      <c r="AQ34" s="17">
        <v>1367.0309432080101</v>
      </c>
      <c r="AR34" s="17">
        <v>618.88514202841498</v>
      </c>
      <c r="AS34" s="17">
        <v>-2829.3174973944001</v>
      </c>
      <c r="AT34" s="17">
        <v>4728.96688653824</v>
      </c>
      <c r="AU34" s="17">
        <v>12590.5769355312</v>
      </c>
      <c r="AV34" s="17">
        <v>6879.4404093994399</v>
      </c>
      <c r="AW34" s="17">
        <v>10868.9325184022</v>
      </c>
      <c r="AX34" s="17">
        <v>15553.076839520201</v>
      </c>
      <c r="AY34" s="17">
        <v>4374.2335481540294</v>
      </c>
      <c r="AZ34" s="17">
        <v>6179.9758086476295</v>
      </c>
      <c r="BA34" s="17">
        <v>12303.491605589799</v>
      </c>
      <c r="BB34" s="17">
        <v>16348.2650068077</v>
      </c>
      <c r="BC34" s="17">
        <v>-1264.43245355569</v>
      </c>
      <c r="BD34" s="17">
        <v>-1071.5439539408899</v>
      </c>
      <c r="BE34" s="17">
        <v>-728.94910417921301</v>
      </c>
      <c r="BF34" s="17">
        <v>669.46082461737296</v>
      </c>
      <c r="BG34" s="17">
        <v>-4755.4227230392999</v>
      </c>
      <c r="BH34" s="2"/>
      <c r="BI34" s="2"/>
      <c r="BJ34" s="2"/>
      <c r="BK34" s="2"/>
      <c r="BL34" s="2"/>
    </row>
    <row r="35" spans="1:64" ht="14.25" customHeight="1" x14ac:dyDescent="0.25">
      <c r="A35" s="13" t="s">
        <v>228</v>
      </c>
      <c r="B35" s="14">
        <v>0</v>
      </c>
      <c r="C35" s="15">
        <v>0</v>
      </c>
      <c r="D35" s="15">
        <v>0</v>
      </c>
      <c r="E35" s="15">
        <v>0</v>
      </c>
      <c r="F35" s="15">
        <v>-16</v>
      </c>
      <c r="G35" s="15">
        <v>-32.365185174097697</v>
      </c>
      <c r="H35" s="15">
        <v>-37.995426025185502</v>
      </c>
      <c r="I35" s="15">
        <v>212.96196518166499</v>
      </c>
      <c r="J35" s="15">
        <v>7.8881730923755704</v>
      </c>
      <c r="K35" s="15">
        <v>26.852835760734202</v>
      </c>
      <c r="L35" s="15">
        <v>-17.953600413018101</v>
      </c>
      <c r="M35" s="15">
        <v>547.79999999999995</v>
      </c>
      <c r="N35" s="15">
        <v>-12.4</v>
      </c>
      <c r="O35" s="15">
        <v>59.9</v>
      </c>
      <c r="P35" s="15">
        <v>11.8</v>
      </c>
      <c r="Q35" s="15">
        <v>875.4</v>
      </c>
      <c r="R35" s="15">
        <v>-0.9</v>
      </c>
      <c r="S35" s="15">
        <v>3.1</v>
      </c>
      <c r="T35" s="15">
        <v>20.399999999999999</v>
      </c>
      <c r="U35" s="15">
        <v>1225.7</v>
      </c>
      <c r="V35" s="15">
        <v>23.4</v>
      </c>
      <c r="W35" s="15">
        <v>84.025002033504904</v>
      </c>
      <c r="X35" s="15">
        <v>-798.7</v>
      </c>
      <c r="Y35" s="15">
        <v>-20.982968888196499</v>
      </c>
      <c r="Z35" s="15">
        <v>35.900902205972301</v>
      </c>
      <c r="AA35" s="15">
        <v>161.25613773997799</v>
      </c>
      <c r="AB35" s="15">
        <v>32.947157823277699</v>
      </c>
      <c r="AC35" s="15">
        <v>2126.0772025245101</v>
      </c>
      <c r="AD35" s="15">
        <v>9.0510000000000002</v>
      </c>
      <c r="AE35" s="15">
        <v>0.58799999999999997</v>
      </c>
      <c r="AF35" s="15">
        <v>26.027999999999999</v>
      </c>
      <c r="AG35" s="15">
        <v>2872.51446603051</v>
      </c>
      <c r="AH35" s="15">
        <v>-12.239276980711798</v>
      </c>
      <c r="AI35" s="15">
        <v>-14.421741732564</v>
      </c>
      <c r="AJ35" s="15">
        <v>1.57355806904797</v>
      </c>
      <c r="AK35" s="15">
        <v>-7.2892108997938498</v>
      </c>
      <c r="AL35" s="15">
        <v>35.763898873159697</v>
      </c>
      <c r="AM35" s="15">
        <v>-163.08490537175803</v>
      </c>
      <c r="AN35" s="15">
        <v>-34.4640220985426</v>
      </c>
      <c r="AO35" s="15">
        <v>-6.4218721650538599</v>
      </c>
      <c r="AP35" s="15">
        <v>-12.249590215221501</v>
      </c>
      <c r="AQ35" s="15">
        <v>-5.4178405438377197</v>
      </c>
      <c r="AR35" s="15">
        <v>-0.59354705134947594</v>
      </c>
      <c r="AS35" s="15">
        <v>-6.7303532559253396</v>
      </c>
      <c r="AT35" s="15">
        <v>31.7710951878252</v>
      </c>
      <c r="AU35" s="15">
        <v>366.07046237466596</v>
      </c>
      <c r="AV35" s="15">
        <v>-31.75</v>
      </c>
      <c r="AW35" s="15">
        <v>-144.04651921215901</v>
      </c>
      <c r="AX35" s="15">
        <v>-140</v>
      </c>
      <c r="AY35" s="15">
        <v>6.9043999999999999</v>
      </c>
      <c r="AZ35" s="15">
        <v>11.09</v>
      </c>
      <c r="BA35" s="15">
        <v>25.78</v>
      </c>
      <c r="BB35" s="15">
        <v>-26.29</v>
      </c>
      <c r="BC35" s="15">
        <v>-4.87</v>
      </c>
      <c r="BD35" s="15">
        <v>1.30030189187193</v>
      </c>
      <c r="BE35" s="15">
        <v>-5.05058183783924</v>
      </c>
      <c r="BF35" s="15">
        <v>-9.9131303512689595</v>
      </c>
      <c r="BG35" s="15">
        <v>-13.765676628993601</v>
      </c>
      <c r="BH35" s="2"/>
      <c r="BI35" s="2"/>
      <c r="BJ35" s="2"/>
      <c r="BK35" s="2"/>
      <c r="BL35" s="2"/>
    </row>
    <row r="36" spans="1:64" ht="14.25" customHeight="1" x14ac:dyDescent="0.25">
      <c r="A36" s="18" t="s">
        <v>229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2"/>
      <c r="BI36" s="2"/>
      <c r="BJ36" s="2"/>
      <c r="BK36" s="2"/>
      <c r="BL36" s="2"/>
    </row>
    <row r="37" spans="1:64" ht="14.25" customHeight="1" x14ac:dyDescent="0.25">
      <c r="A37" s="18" t="s">
        <v>230</v>
      </c>
      <c r="B37" s="14">
        <v>0</v>
      </c>
      <c r="C37" s="15">
        <v>0</v>
      </c>
      <c r="D37" s="15">
        <v>0</v>
      </c>
      <c r="E37" s="15">
        <v>0</v>
      </c>
      <c r="F37" s="15">
        <v>16</v>
      </c>
      <c r="G37" s="15">
        <v>32.365185174097697</v>
      </c>
      <c r="H37" s="15">
        <v>37.995426025185502</v>
      </c>
      <c r="I37" s="15">
        <v>-212.96196518166499</v>
      </c>
      <c r="J37" s="15">
        <v>-7.8881730923755704</v>
      </c>
      <c r="K37" s="15">
        <v>-26.852835760734202</v>
      </c>
      <c r="L37" s="15">
        <v>17.953600413018101</v>
      </c>
      <c r="M37" s="15">
        <v>-547.79999999999995</v>
      </c>
      <c r="N37" s="15">
        <v>12.4</v>
      </c>
      <c r="O37" s="15">
        <v>-59.9</v>
      </c>
      <c r="P37" s="15">
        <v>-11.8</v>
      </c>
      <c r="Q37" s="15">
        <v>-875.4</v>
      </c>
      <c r="R37" s="15">
        <v>0.9</v>
      </c>
      <c r="S37" s="15">
        <v>-3.1</v>
      </c>
      <c r="T37" s="15">
        <v>-20.399999999999999</v>
      </c>
      <c r="U37" s="15">
        <v>-1225.7</v>
      </c>
      <c r="V37" s="15">
        <v>-23.4</v>
      </c>
      <c r="W37" s="15">
        <v>-84.025002033504904</v>
      </c>
      <c r="X37" s="15">
        <v>798.7</v>
      </c>
      <c r="Y37" s="15">
        <v>20.982968888196499</v>
      </c>
      <c r="Z37" s="15">
        <v>-35.900902205972301</v>
      </c>
      <c r="AA37" s="15">
        <v>-161.25613773997799</v>
      </c>
      <c r="AB37" s="15">
        <v>-32.947157823277699</v>
      </c>
      <c r="AC37" s="15">
        <v>-2126.0772025245101</v>
      </c>
      <c r="AD37" s="15">
        <v>-9.0510000000000002</v>
      </c>
      <c r="AE37" s="15">
        <v>-0.58799999999999997</v>
      </c>
      <c r="AF37" s="15">
        <v>-26.027999999999999</v>
      </c>
      <c r="AG37" s="15">
        <v>-2872.51446603051</v>
      </c>
      <c r="AH37" s="15">
        <v>12.239276980711798</v>
      </c>
      <c r="AI37" s="15">
        <v>14.421741732564</v>
      </c>
      <c r="AJ37" s="15">
        <v>-1.57355806904797</v>
      </c>
      <c r="AK37" s="15">
        <v>7.2892108997938498</v>
      </c>
      <c r="AL37" s="15">
        <v>-35.763898873159697</v>
      </c>
      <c r="AM37" s="15">
        <v>163.08490537175803</v>
      </c>
      <c r="AN37" s="15">
        <v>34.4640220985426</v>
      </c>
      <c r="AO37" s="15">
        <v>6.4218721650538599</v>
      </c>
      <c r="AP37" s="15">
        <v>12.249590215221501</v>
      </c>
      <c r="AQ37" s="15">
        <v>5.4178405438377197</v>
      </c>
      <c r="AR37" s="15">
        <v>0.59354705134947594</v>
      </c>
      <c r="AS37" s="15">
        <v>6.7303532559253396</v>
      </c>
      <c r="AT37" s="15">
        <v>-31.7710951878252</v>
      </c>
      <c r="AU37" s="15">
        <v>-366.07046237466596</v>
      </c>
      <c r="AV37" s="15">
        <v>31.75</v>
      </c>
      <c r="AW37" s="15">
        <v>144.04651921215901</v>
      </c>
      <c r="AX37" s="15">
        <v>140</v>
      </c>
      <c r="AY37" s="15">
        <v>-6.9043999999999999</v>
      </c>
      <c r="AZ37" s="15">
        <v>-11.09</v>
      </c>
      <c r="BA37" s="15">
        <v>-25.78</v>
      </c>
      <c r="BB37" s="15">
        <v>26.29</v>
      </c>
      <c r="BC37" s="15">
        <v>4.87</v>
      </c>
      <c r="BD37" s="15">
        <v>-1.30030189187193</v>
      </c>
      <c r="BE37" s="15">
        <v>5.05058183783924</v>
      </c>
      <c r="BF37" s="15">
        <v>9.9131303512689595</v>
      </c>
      <c r="BG37" s="15">
        <v>13.765676628993601</v>
      </c>
      <c r="BH37" s="2"/>
      <c r="BI37" s="2"/>
      <c r="BJ37" s="2"/>
      <c r="BK37" s="2"/>
      <c r="BL37" s="2"/>
    </row>
    <row r="38" spans="1:64" ht="14.25" customHeight="1" x14ac:dyDescent="0.25">
      <c r="A38" s="13" t="s">
        <v>204</v>
      </c>
      <c r="B38" s="16">
        <v>272.47000000000003</v>
      </c>
      <c r="C38" s="17">
        <v>516.1</v>
      </c>
      <c r="D38" s="17">
        <v>-2290.1</v>
      </c>
      <c r="E38" s="17">
        <v>-503.08</v>
      </c>
      <c r="F38" s="17">
        <v>587</v>
      </c>
      <c r="G38" s="17">
        <v>224.66308001135201</v>
      </c>
      <c r="H38" s="17">
        <v>421.678961679834</v>
      </c>
      <c r="I38" s="17">
        <v>2007.1772665931999</v>
      </c>
      <c r="J38" s="17">
        <v>398.64054766428501</v>
      </c>
      <c r="K38" s="17">
        <v>1776.4562763159001</v>
      </c>
      <c r="L38" s="17">
        <v>4161.8946186004605</v>
      </c>
      <c r="M38" s="17">
        <v>4219.68199718099</v>
      </c>
      <c r="N38" s="17">
        <v>2617.83978939195</v>
      </c>
      <c r="O38" s="17">
        <v>5196.4462136480106</v>
      </c>
      <c r="P38" s="17">
        <v>4809.1173481718797</v>
      </c>
      <c r="Q38" s="17">
        <v>-382.88831007091699</v>
      </c>
      <c r="R38" s="17">
        <v>1731.6305111573502</v>
      </c>
      <c r="S38" s="17">
        <v>4536.0520305862401</v>
      </c>
      <c r="T38" s="17">
        <v>367.69447526915803</v>
      </c>
      <c r="U38" s="17">
        <v>-456.05594552360998</v>
      </c>
      <c r="V38" s="17">
        <v>3095.5273397450201</v>
      </c>
      <c r="W38" s="17">
        <v>2516.9307583109799</v>
      </c>
      <c r="X38" s="17">
        <v>2832.6957451549001</v>
      </c>
      <c r="Y38" s="17">
        <v>271.87898713137503</v>
      </c>
      <c r="Z38" s="17">
        <v>4629.2689556335799</v>
      </c>
      <c r="AA38" s="17">
        <v>4384.2560898204501</v>
      </c>
      <c r="AB38" s="17">
        <v>5621.4169549186199</v>
      </c>
      <c r="AC38" s="17">
        <v>4378.5032315041508</v>
      </c>
      <c r="AD38" s="17">
        <v>3047.2187148590297</v>
      </c>
      <c r="AE38" s="17">
        <v>4680.4241055913999</v>
      </c>
      <c r="AF38" s="17">
        <v>2375.5592540809398</v>
      </c>
      <c r="AG38" s="17">
        <v>-381.14466882940502</v>
      </c>
      <c r="AH38" s="17">
        <v>517.68364891531201</v>
      </c>
      <c r="AI38" s="17">
        <v>3076.3483673033297</v>
      </c>
      <c r="AJ38" s="17">
        <v>607.77571790594402</v>
      </c>
      <c r="AK38" s="17">
        <v>-309.15649712186303</v>
      </c>
      <c r="AL38" s="17">
        <v>-85.640346629273211</v>
      </c>
      <c r="AM38" s="17">
        <v>2783.8415517276703</v>
      </c>
      <c r="AN38" s="17">
        <v>-705.05667019394696</v>
      </c>
      <c r="AO38" s="17">
        <v>-571.13870437454898</v>
      </c>
      <c r="AP38" s="17">
        <v>1927.91295710708</v>
      </c>
      <c r="AQ38" s="17">
        <v>2996.6363819641501</v>
      </c>
      <c r="AR38" s="17">
        <v>1092.04589703335</v>
      </c>
      <c r="AS38" s="17">
        <v>2797.0573378896897</v>
      </c>
      <c r="AT38" s="17">
        <v>1766.07573582239</v>
      </c>
      <c r="AU38" s="17">
        <v>1656.4017361521001</v>
      </c>
      <c r="AV38" s="17">
        <v>2240.7358010786702</v>
      </c>
      <c r="AW38" s="17">
        <v>-2973.8261043396201</v>
      </c>
      <c r="AX38" s="17">
        <v>694.40924706521002</v>
      </c>
      <c r="AY38" s="17">
        <v>2187.9342723745299</v>
      </c>
      <c r="AZ38" s="17">
        <v>5417.39715587911</v>
      </c>
      <c r="BA38" s="17">
        <v>4206.3423219147398</v>
      </c>
      <c r="BB38" s="17">
        <v>3008.96837030301</v>
      </c>
      <c r="BC38" s="17">
        <v>10316.000644759801</v>
      </c>
      <c r="BD38" s="17">
        <v>8389.4264299843799</v>
      </c>
      <c r="BE38" s="17">
        <v>3470.12539217107</v>
      </c>
      <c r="BF38" s="17">
        <v>-46.041567454042102</v>
      </c>
      <c r="BG38" s="17">
        <v>5370.6326844988007</v>
      </c>
      <c r="BH38" s="2"/>
      <c r="BI38" s="2"/>
      <c r="BJ38" s="2"/>
      <c r="BK38" s="2"/>
      <c r="BL38" s="2"/>
    </row>
    <row r="39" spans="1:64" ht="14.25" customHeight="1" x14ac:dyDescent="0.25">
      <c r="A39" s="18" t="s">
        <v>205</v>
      </c>
      <c r="B39" s="14" t="s">
        <v>206</v>
      </c>
      <c r="C39" s="15" t="s">
        <v>207</v>
      </c>
      <c r="D39" s="15" t="s">
        <v>208</v>
      </c>
      <c r="E39" s="15" t="s">
        <v>209</v>
      </c>
      <c r="F39" s="15">
        <v>37.200000000000003</v>
      </c>
      <c r="G39" s="15">
        <v>1.20058</v>
      </c>
      <c r="H39" s="15">
        <v>29.521000000000001</v>
      </c>
      <c r="I39" s="15">
        <v>30.8771400000001</v>
      </c>
      <c r="J39" s="15">
        <v>13.6</v>
      </c>
      <c r="K39" s="15">
        <v>38.332883000000095</v>
      </c>
      <c r="L39" s="15">
        <v>1.5000000000000602</v>
      </c>
      <c r="M39" s="15">
        <v>0</v>
      </c>
      <c r="N39" s="15">
        <v>36.932882999999997</v>
      </c>
      <c r="O39" s="15">
        <v>3.9975080000000403</v>
      </c>
      <c r="P39" s="15">
        <v>0</v>
      </c>
      <c r="Q39" s="15">
        <v>110.72275999999999</v>
      </c>
      <c r="R39" s="15">
        <v>0.54412700000020198</v>
      </c>
      <c r="S39" s="15">
        <v>47.124524718988596</v>
      </c>
      <c r="T39" s="15">
        <v>0</v>
      </c>
      <c r="U39" s="15">
        <v>5.2139999999999702</v>
      </c>
      <c r="V39" s="15">
        <v>0.51290400000019098</v>
      </c>
      <c r="W39" s="15">
        <v>7.5</v>
      </c>
      <c r="X39" s="15">
        <v>0</v>
      </c>
      <c r="Y39" s="15">
        <v>231.6952</v>
      </c>
      <c r="Z39" s="15">
        <v>0</v>
      </c>
      <c r="AA39" s="15">
        <v>0.54281000000003099</v>
      </c>
      <c r="AB39" s="15">
        <v>49.5298605422118</v>
      </c>
      <c r="AC39" s="15">
        <v>0</v>
      </c>
      <c r="AD39" s="15">
        <v>10.338721121260701</v>
      </c>
      <c r="AE39" s="15">
        <v>0.5</v>
      </c>
      <c r="AF39" s="15">
        <v>46.368895109999997</v>
      </c>
      <c r="AG39" s="15">
        <v>20.577689000000202</v>
      </c>
      <c r="AH39" s="15">
        <v>36.325594110000104</v>
      </c>
      <c r="AI39" s="15">
        <v>6.5193520354641796</v>
      </c>
      <c r="AJ39" s="15">
        <v>31.979555999999999</v>
      </c>
      <c r="AK39" s="15">
        <v>62.497000000000199</v>
      </c>
      <c r="AL39" s="15">
        <v>51.571173429999902</v>
      </c>
      <c r="AM39" s="15">
        <v>0.51700000000016599</v>
      </c>
      <c r="AN39" s="15">
        <v>88.186705999999802</v>
      </c>
      <c r="AO39" s="15">
        <v>28.689188300000001</v>
      </c>
      <c r="AP39" s="15">
        <v>44.9489060000002</v>
      </c>
      <c r="AQ39" s="15">
        <v>35.420240000000298</v>
      </c>
      <c r="AR39" s="15">
        <v>103.10455</v>
      </c>
      <c r="AS39" s="15">
        <v>7.0510739999998604</v>
      </c>
      <c r="AT39" s="15">
        <v>1.13686837721616E-13</v>
      </c>
      <c r="AU39" s="15">
        <v>87.943888070000099</v>
      </c>
      <c r="AV39" s="15">
        <v>92.000000000000099</v>
      </c>
      <c r="AW39" s="15">
        <v>1.69519099999991</v>
      </c>
      <c r="AX39" s="15">
        <v>53.144060020000396</v>
      </c>
      <c r="AY39" s="15">
        <v>23.000000000000099</v>
      </c>
      <c r="AZ39" s="15">
        <v>23.333300000000001</v>
      </c>
      <c r="BA39" s="15">
        <v>0</v>
      </c>
      <c r="BB39" s="15">
        <v>40</v>
      </c>
      <c r="BC39" s="15">
        <v>131</v>
      </c>
      <c r="BD39" s="15">
        <v>88</v>
      </c>
      <c r="BE39" s="15">
        <v>18</v>
      </c>
      <c r="BF39" s="15">
        <v>0</v>
      </c>
      <c r="BG39" s="15">
        <v>-23.8</v>
      </c>
      <c r="BH39" s="2"/>
      <c r="BI39" s="2"/>
      <c r="BJ39" s="2"/>
      <c r="BK39" s="2"/>
      <c r="BL39" s="2"/>
    </row>
    <row r="40" spans="1:64" ht="14.25" customHeight="1" x14ac:dyDescent="0.25">
      <c r="A40" s="18" t="s">
        <v>210</v>
      </c>
      <c r="B40" s="16">
        <v>272.47000000000003</v>
      </c>
      <c r="C40" s="17">
        <v>516.1</v>
      </c>
      <c r="D40" s="17">
        <v>-2290.1</v>
      </c>
      <c r="E40" s="17">
        <v>-503.08</v>
      </c>
      <c r="F40" s="17">
        <v>549.79999999999995</v>
      </c>
      <c r="G40" s="17">
        <v>223.46250001135201</v>
      </c>
      <c r="H40" s="17">
        <v>392.15796167983399</v>
      </c>
      <c r="I40" s="17">
        <v>1976.3001265932</v>
      </c>
      <c r="J40" s="17">
        <v>385.04054766428499</v>
      </c>
      <c r="K40" s="17">
        <v>1738.1233933159001</v>
      </c>
      <c r="L40" s="17">
        <v>4160.3946186004605</v>
      </c>
      <c r="M40" s="17">
        <v>4219.68199718099</v>
      </c>
      <c r="N40" s="17">
        <v>2580.9069063919501</v>
      </c>
      <c r="O40" s="17">
        <v>5192.4487056480102</v>
      </c>
      <c r="P40" s="17">
        <v>4809.1173481718797</v>
      </c>
      <c r="Q40" s="17">
        <v>-493.61107007091704</v>
      </c>
      <c r="R40" s="17">
        <v>1731.0863841573498</v>
      </c>
      <c r="S40" s="17">
        <v>4488.9275058672511</v>
      </c>
      <c r="T40" s="17">
        <v>367.69447526915803</v>
      </c>
      <c r="U40" s="17">
        <v>-461.26994552360998</v>
      </c>
      <c r="V40" s="17">
        <v>3095.0144357450199</v>
      </c>
      <c r="W40" s="17">
        <v>2509.4307583109799</v>
      </c>
      <c r="X40" s="17">
        <v>2832.6957451549001</v>
      </c>
      <c r="Y40" s="17">
        <v>40.183787131375013</v>
      </c>
      <c r="Z40" s="17">
        <v>4629.2689556335799</v>
      </c>
      <c r="AA40" s="17">
        <v>4383.7132798204502</v>
      </c>
      <c r="AB40" s="17">
        <v>5571.8870943764086</v>
      </c>
      <c r="AC40" s="17">
        <v>4378.5032315041508</v>
      </c>
      <c r="AD40" s="17">
        <v>3036.8799937377689</v>
      </c>
      <c r="AE40" s="17">
        <v>4679.9241055913999</v>
      </c>
      <c r="AF40" s="17">
        <v>2329.1903589709395</v>
      </c>
      <c r="AG40" s="17">
        <v>-401.72235782940521</v>
      </c>
      <c r="AH40" s="17">
        <v>481.35805480531189</v>
      </c>
      <c r="AI40" s="17">
        <v>3069.8290152678655</v>
      </c>
      <c r="AJ40" s="17">
        <v>575.79616190594402</v>
      </c>
      <c r="AK40" s="17">
        <v>-371.65349712186321</v>
      </c>
      <c r="AL40" s="17">
        <v>-137.21152005927311</v>
      </c>
      <c r="AM40" s="17">
        <v>2783.32455172767</v>
      </c>
      <c r="AN40" s="17">
        <v>-793.24337619394669</v>
      </c>
      <c r="AO40" s="17">
        <v>-599.82789267454893</v>
      </c>
      <c r="AP40" s="17">
        <v>1882.9640511070797</v>
      </c>
      <c r="AQ40" s="17">
        <v>2961.2161419641493</v>
      </c>
      <c r="AR40" s="17">
        <v>988.94134703334998</v>
      </c>
      <c r="AS40" s="17">
        <v>2790.0062638896898</v>
      </c>
      <c r="AT40" s="17">
        <v>1766.07573582239</v>
      </c>
      <c r="AU40" s="17">
        <v>1568.4578480820999</v>
      </c>
      <c r="AV40" s="17">
        <v>2148.7358010786702</v>
      </c>
      <c r="AW40" s="17">
        <v>-2975.5212953396203</v>
      </c>
      <c r="AX40" s="17">
        <v>641.2651870452097</v>
      </c>
      <c r="AY40" s="17">
        <v>2164.9342723745299</v>
      </c>
      <c r="AZ40" s="17">
        <v>5394.0638558791106</v>
      </c>
      <c r="BA40" s="17">
        <v>4206.3423219147398</v>
      </c>
      <c r="BB40" s="17">
        <v>2968.96837030301</v>
      </c>
      <c r="BC40" s="17">
        <v>10185.000644759801</v>
      </c>
      <c r="BD40" s="17">
        <v>8301.4264299843799</v>
      </c>
      <c r="BE40" s="17">
        <v>3452.12539217107</v>
      </c>
      <c r="BF40" s="17">
        <v>-46.041567454042102</v>
      </c>
      <c r="BG40" s="17">
        <v>5394.4326844988</v>
      </c>
      <c r="BH40" s="2"/>
      <c r="BI40" s="2"/>
      <c r="BJ40" s="2"/>
      <c r="BK40" s="2"/>
      <c r="BL40" s="2"/>
    </row>
    <row r="41" spans="1:64" ht="14.25" customHeight="1" x14ac:dyDescent="0.25">
      <c r="A41" s="13" t="s">
        <v>211</v>
      </c>
      <c r="B41" s="14">
        <v>-793.57</v>
      </c>
      <c r="C41" s="15">
        <v>-138.06</v>
      </c>
      <c r="D41" s="15">
        <v>-1271.2</v>
      </c>
      <c r="E41" s="15">
        <v>-1438.55</v>
      </c>
      <c r="F41" s="15">
        <v>-942.6</v>
      </c>
      <c r="G41" s="15">
        <v>-588.53078036473403</v>
      </c>
      <c r="H41" s="15">
        <v>-238.137539442953</v>
      </c>
      <c r="I41" s="15">
        <v>377.98928248766396</v>
      </c>
      <c r="J41" s="15">
        <v>573.23160699031496</v>
      </c>
      <c r="K41" s="15">
        <v>816.29903629452099</v>
      </c>
      <c r="L41" s="15">
        <v>2564.2142201431298</v>
      </c>
      <c r="M41" s="15">
        <v>1920.90140679827</v>
      </c>
      <c r="N41" s="15">
        <v>1425.32821154213</v>
      </c>
      <c r="O41" s="15">
        <v>3500.8694582564603</v>
      </c>
      <c r="P41" s="15">
        <v>2393.9908271723234</v>
      </c>
      <c r="Q41" s="15">
        <v>-1137.5771158853599</v>
      </c>
      <c r="R41" s="15">
        <v>431.28261842784599</v>
      </c>
      <c r="S41" s="15">
        <v>156.06941480961601</v>
      </c>
      <c r="T41" s="15">
        <v>2124.2562156535396</v>
      </c>
      <c r="U41" s="15">
        <v>-1807.7291739812301</v>
      </c>
      <c r="V41" s="15">
        <v>1105.87841164357</v>
      </c>
      <c r="W41" s="15">
        <v>786.56144665799707</v>
      </c>
      <c r="X41" s="15">
        <v>914.13641346858594</v>
      </c>
      <c r="Y41" s="15">
        <v>-472.49968331751398</v>
      </c>
      <c r="Z41" s="15">
        <v>1472.8709510174601</v>
      </c>
      <c r="AA41" s="15">
        <v>3886.6420712996601</v>
      </c>
      <c r="AB41" s="15">
        <v>4444.85561862541</v>
      </c>
      <c r="AC41" s="15">
        <v>1214.3858654927001</v>
      </c>
      <c r="AD41" s="15">
        <v>-328.96611422397604</v>
      </c>
      <c r="AE41" s="15">
        <v>537.07106647045691</v>
      </c>
      <c r="AF41" s="15">
        <v>-510.21578165275105</v>
      </c>
      <c r="AG41" s="15">
        <v>-1703.40069827864</v>
      </c>
      <c r="AH41" s="15">
        <v>369.67166989718299</v>
      </c>
      <c r="AI41" s="15">
        <v>-889.43302509561602</v>
      </c>
      <c r="AJ41" s="15">
        <v>-59.8641108940691</v>
      </c>
      <c r="AK41" s="15">
        <v>-583.23839692125</v>
      </c>
      <c r="AL41" s="15">
        <v>-482.97004301844504</v>
      </c>
      <c r="AM41" s="15">
        <v>10244.2511859921</v>
      </c>
      <c r="AN41" s="15">
        <v>-2055.4101276770898</v>
      </c>
      <c r="AO41" s="15">
        <v>3258.34650333633</v>
      </c>
      <c r="AP41" s="15">
        <v>3408.51567584242</v>
      </c>
      <c r="AQ41" s="15">
        <v>3305.4935960665798</v>
      </c>
      <c r="AR41" s="15">
        <v>3404.6483402670697</v>
      </c>
      <c r="AS41" s="15">
        <v>940.88325442279302</v>
      </c>
      <c r="AT41" s="15">
        <v>3544.1199212256897</v>
      </c>
      <c r="AU41" s="15">
        <v>-4084.6975431313199</v>
      </c>
      <c r="AV41" s="15">
        <v>-2114.8980442102202</v>
      </c>
      <c r="AW41" s="15">
        <v>-2886.7277086315698</v>
      </c>
      <c r="AX41" s="15">
        <v>500.331218267878</v>
      </c>
      <c r="AY41" s="15">
        <v>580.60291833904603</v>
      </c>
      <c r="AZ41" s="15">
        <v>5940.5734001291803</v>
      </c>
      <c r="BA41" s="15">
        <v>4934.2725796998502</v>
      </c>
      <c r="BB41" s="15">
        <v>3442.0419875737703</v>
      </c>
      <c r="BC41" s="15">
        <v>4560.6215116683979</v>
      </c>
      <c r="BD41" s="15">
        <v>3137.8447635657503</v>
      </c>
      <c r="BE41" s="15">
        <v>8269.6268807315028</v>
      </c>
      <c r="BF41" s="15">
        <v>1952.9491459008998</v>
      </c>
      <c r="BG41" s="15">
        <v>756.89265477550123</v>
      </c>
      <c r="BH41" s="2"/>
      <c r="BI41" s="2"/>
      <c r="BJ41" s="2"/>
      <c r="BK41" s="2"/>
      <c r="BL41" s="2"/>
    </row>
    <row r="42" spans="1:64" ht="14.25" customHeight="1" x14ac:dyDescent="0.25">
      <c r="A42" s="18" t="s">
        <v>212</v>
      </c>
      <c r="B42" s="16" t="s">
        <v>213</v>
      </c>
      <c r="C42" s="17" t="s">
        <v>214</v>
      </c>
      <c r="D42" s="17" t="s">
        <v>215</v>
      </c>
      <c r="E42" s="17" t="s">
        <v>216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2"/>
      <c r="BI42" s="2"/>
      <c r="BJ42" s="2"/>
      <c r="BK42" s="2"/>
      <c r="BL42" s="2"/>
    </row>
    <row r="43" spans="1:64" ht="14.25" customHeight="1" x14ac:dyDescent="0.25">
      <c r="A43" s="18" t="s">
        <v>217</v>
      </c>
      <c r="B43" s="14">
        <v>-793.57</v>
      </c>
      <c r="C43" s="15">
        <v>-138.06</v>
      </c>
      <c r="D43" s="15">
        <v>-1271.2</v>
      </c>
      <c r="E43" s="15">
        <v>-1438.55</v>
      </c>
      <c r="F43" s="15">
        <v>-942.6</v>
      </c>
      <c r="G43" s="15">
        <v>-588.53078036473403</v>
      </c>
      <c r="H43" s="15">
        <v>-238.137539442953</v>
      </c>
      <c r="I43" s="15">
        <v>377.98928248766396</v>
      </c>
      <c r="J43" s="15">
        <v>573.23160699031496</v>
      </c>
      <c r="K43" s="15">
        <v>816.29903629452099</v>
      </c>
      <c r="L43" s="15">
        <v>2564.2142201431298</v>
      </c>
      <c r="M43" s="15">
        <v>1920.90140679827</v>
      </c>
      <c r="N43" s="15">
        <v>1425.32821154213</v>
      </c>
      <c r="O43" s="15">
        <v>3500.8694582564603</v>
      </c>
      <c r="P43" s="15">
        <v>2393.9908271723234</v>
      </c>
      <c r="Q43" s="15">
        <v>-1137.5771158853599</v>
      </c>
      <c r="R43" s="15">
        <v>431.28261842784599</v>
      </c>
      <c r="S43" s="15">
        <v>156.06941480961601</v>
      </c>
      <c r="T43" s="15">
        <v>2124.2562156535396</v>
      </c>
      <c r="U43" s="15">
        <v>-1807.7291739812301</v>
      </c>
      <c r="V43" s="15">
        <v>1105.87841164357</v>
      </c>
      <c r="W43" s="15">
        <v>786.56144665799707</v>
      </c>
      <c r="X43" s="15">
        <v>914.13641346858594</v>
      </c>
      <c r="Y43" s="15">
        <v>-472.49968331751398</v>
      </c>
      <c r="Z43" s="15">
        <v>1472.8709510174601</v>
      </c>
      <c r="AA43" s="15">
        <v>3886.6420712996601</v>
      </c>
      <c r="AB43" s="15">
        <v>4444.85561862541</v>
      </c>
      <c r="AC43" s="15">
        <v>1214.3858654927001</v>
      </c>
      <c r="AD43" s="15">
        <v>-328.96611422397604</v>
      </c>
      <c r="AE43" s="15">
        <v>537.07106647045691</v>
      </c>
      <c r="AF43" s="15">
        <v>-510.21578165275105</v>
      </c>
      <c r="AG43" s="15">
        <v>-1703.40069827864</v>
      </c>
      <c r="AH43" s="15">
        <v>369.67166989718299</v>
      </c>
      <c r="AI43" s="15">
        <v>-889.43302509561602</v>
      </c>
      <c r="AJ43" s="15">
        <v>-59.8641108940691</v>
      </c>
      <c r="AK43" s="15">
        <v>-583.23839692125</v>
      </c>
      <c r="AL43" s="15">
        <v>-482.97004301844504</v>
      </c>
      <c r="AM43" s="15">
        <v>10244.2511859921</v>
      </c>
      <c r="AN43" s="15">
        <v>-2055.4101276770898</v>
      </c>
      <c r="AO43" s="15">
        <v>3258.34650333633</v>
      </c>
      <c r="AP43" s="15">
        <v>3408.51567584242</v>
      </c>
      <c r="AQ43" s="15">
        <v>3305.4935960665798</v>
      </c>
      <c r="AR43" s="15">
        <v>3404.6483402670697</v>
      </c>
      <c r="AS43" s="15">
        <v>940.88325442279302</v>
      </c>
      <c r="AT43" s="15">
        <v>3544.1199212256897</v>
      </c>
      <c r="AU43" s="15">
        <v>-4084.6975431313199</v>
      </c>
      <c r="AV43" s="15">
        <v>-2114.8980442102202</v>
      </c>
      <c r="AW43" s="15">
        <v>-2886.7277086315698</v>
      </c>
      <c r="AX43" s="15">
        <v>500.331218267878</v>
      </c>
      <c r="AY43" s="15">
        <v>580.60291833904603</v>
      </c>
      <c r="AZ43" s="15">
        <v>5940.5734001291803</v>
      </c>
      <c r="BA43" s="15">
        <v>4934.2725796998502</v>
      </c>
      <c r="BB43" s="15">
        <v>3442.0419875737703</v>
      </c>
      <c r="BC43" s="15">
        <v>4560.6215116683979</v>
      </c>
      <c r="BD43" s="15">
        <v>3137.8447635657503</v>
      </c>
      <c r="BE43" s="15">
        <v>8269.6268807315028</v>
      </c>
      <c r="BF43" s="15">
        <v>1952.9491459008998</v>
      </c>
      <c r="BG43" s="15">
        <v>756.89265477550123</v>
      </c>
      <c r="BH43" s="2"/>
      <c r="BI43" s="2"/>
      <c r="BJ43" s="2"/>
      <c r="BK43" s="2"/>
      <c r="BL43" s="2"/>
    </row>
    <row r="44" spans="1:64" ht="14.25" customHeight="1" x14ac:dyDescent="0.25">
      <c r="A44" s="20" t="s">
        <v>218</v>
      </c>
      <c r="B44" s="16">
        <v>-2971.3</v>
      </c>
      <c r="C44" s="17">
        <v>3808.36</v>
      </c>
      <c r="D44" s="17">
        <v>3862.71</v>
      </c>
      <c r="E44" s="17">
        <v>2617.8199999999997</v>
      </c>
      <c r="F44" s="17">
        <v>2828.8</v>
      </c>
      <c r="G44" s="17">
        <v>3818.6216736279775</v>
      </c>
      <c r="H44" s="17">
        <v>2859.8708091962139</v>
      </c>
      <c r="I44" s="17">
        <v>2668.6432127302774</v>
      </c>
      <c r="J44" s="17">
        <v>3796.6953078739461</v>
      </c>
      <c r="K44" s="17">
        <v>7410.9214589743988</v>
      </c>
      <c r="L44" s="17">
        <v>-987.03638100083253</v>
      </c>
      <c r="M44" s="17">
        <v>3139.376516340119</v>
      </c>
      <c r="N44" s="17">
        <v>2290.1197285388344</v>
      </c>
      <c r="O44" s="17">
        <v>-1618.9672973550773</v>
      </c>
      <c r="P44" s="17">
        <v>-1469.2107711491572</v>
      </c>
      <c r="Q44" s="17">
        <v>-132.24949741574872</v>
      </c>
      <c r="R44" s="17">
        <v>416.29292643459223</v>
      </c>
      <c r="S44" s="17">
        <v>525.93972910723971</v>
      </c>
      <c r="T44" s="17">
        <v>2009.1147238352657</v>
      </c>
      <c r="U44" s="17">
        <v>-988.52007951889709</v>
      </c>
      <c r="V44" s="17">
        <v>-257.44959475976799</v>
      </c>
      <c r="W44" s="17">
        <v>3272.2051183974413</v>
      </c>
      <c r="X44" s="17">
        <v>1620.8825107827222</v>
      </c>
      <c r="Y44" s="17">
        <v>1779.2972664904994</v>
      </c>
      <c r="Z44" s="17">
        <v>-1508.8573995524548</v>
      </c>
      <c r="AA44" s="17">
        <v>567.72338699998568</v>
      </c>
      <c r="AB44" s="17">
        <v>-1147.9632125152903</v>
      </c>
      <c r="AC44" s="17">
        <v>-4044.067145881364</v>
      </c>
      <c r="AD44" s="17">
        <v>892.96909141528295</v>
      </c>
      <c r="AE44" s="17">
        <v>-436.60517981161246</v>
      </c>
      <c r="AF44" s="17">
        <v>-1112.1921071302866</v>
      </c>
      <c r="AG44" s="17">
        <v>-1950.91250655933</v>
      </c>
      <c r="AH44" s="17">
        <v>-1800.605463245573</v>
      </c>
      <c r="AI44" s="17">
        <v>-2301.7179591069412</v>
      </c>
      <c r="AJ44" s="17">
        <v>-1335.7804433322492</v>
      </c>
      <c r="AK44" s="17">
        <v>-3311.7205552068699</v>
      </c>
      <c r="AL44" s="17">
        <v>-5276.409529706897</v>
      </c>
      <c r="AM44" s="17">
        <v>2414.7494367055328</v>
      </c>
      <c r="AN44" s="17">
        <v>-615.95552852606465</v>
      </c>
      <c r="AO44" s="17">
        <v>4871.168764408847</v>
      </c>
      <c r="AP44" s="17">
        <v>416.46902674973774</v>
      </c>
      <c r="AQ44" s="17">
        <v>2331.7084579675648</v>
      </c>
      <c r="AR44" s="17">
        <v>707.91313913342663</v>
      </c>
      <c r="AS44" s="17">
        <v>-7434.2673703393048</v>
      </c>
      <c r="AT44" s="17">
        <v>3463.1412584409713</v>
      </c>
      <c r="AU44" s="17">
        <v>1279.2406693207254</v>
      </c>
      <c r="AV44" s="17">
        <v>1228.7758112760939</v>
      </c>
      <c r="AW44" s="17">
        <v>7565.1620013769934</v>
      </c>
      <c r="AX44" s="17">
        <v>9972.7590138823853</v>
      </c>
      <c r="AY44" s="17">
        <v>-2395.0319380818041</v>
      </c>
      <c r="AZ44" s="17">
        <v>2693.7677011965711</v>
      </c>
      <c r="BA44" s="17">
        <v>4579.0922097215007</v>
      </c>
      <c r="BB44" s="17">
        <v>6430.7003237877425</v>
      </c>
      <c r="BC44" s="17">
        <v>-13987.709878765099</v>
      </c>
      <c r="BD44" s="17">
        <v>-11733.546434514707</v>
      </c>
      <c r="BE44" s="17">
        <v>3339.6889810022967</v>
      </c>
      <c r="BF44" s="17">
        <v>99.752908448756699</v>
      </c>
      <c r="BG44" s="17">
        <v>-12185.198764439974</v>
      </c>
      <c r="BH44" s="2"/>
      <c r="BI44" s="2"/>
      <c r="BJ44" s="2"/>
      <c r="BK44" s="2"/>
      <c r="BL44" s="2"/>
    </row>
    <row r="45" spans="1:64" ht="14.25" customHeight="1" x14ac:dyDescent="0.25">
      <c r="A45" s="19" t="s">
        <v>219</v>
      </c>
      <c r="B45" s="14">
        <v>558.9542780239334</v>
      </c>
      <c r="C45" s="15">
        <v>501.37584357735875</v>
      </c>
      <c r="D45" s="15">
        <v>-399.40994751892231</v>
      </c>
      <c r="E45" s="15">
        <v>-325.06206304965963</v>
      </c>
      <c r="F45" s="15">
        <v>135.19999999999999</v>
      </c>
      <c r="G45" s="15">
        <v>21.026203295015335</v>
      </c>
      <c r="H45" s="15">
        <v>-330.15573678691482</v>
      </c>
      <c r="I45" s="15">
        <v>1121.9568919549156</v>
      </c>
      <c r="J45" s="15">
        <v>862.89653221720982</v>
      </c>
      <c r="K45" s="15">
        <v>-1071.393993964344</v>
      </c>
      <c r="L45" s="15">
        <v>145.49110478270543</v>
      </c>
      <c r="M45" s="15">
        <v>-206.38174811810447</v>
      </c>
      <c r="N45" s="15">
        <v>1244.1304596893974</v>
      </c>
      <c r="O45" s="15">
        <v>-1002.0895759807391</v>
      </c>
      <c r="P45" s="15">
        <v>1419.8302853714672</v>
      </c>
      <c r="Q45" s="15">
        <v>-712.73157652534042</v>
      </c>
      <c r="R45" s="15">
        <v>-148.66867446518958</v>
      </c>
      <c r="S45" s="15">
        <v>-1224.5970426461729</v>
      </c>
      <c r="T45" s="15">
        <v>-209.95691661301851</v>
      </c>
      <c r="U45" s="15">
        <v>954.80876657311671</v>
      </c>
      <c r="V45" s="15">
        <v>-46.094220641106638</v>
      </c>
      <c r="W45" s="15">
        <v>-1167.8530892878107</v>
      </c>
      <c r="X45" s="15">
        <v>-342.37409569851422</v>
      </c>
      <c r="Y45" s="15">
        <v>-701.88119780434636</v>
      </c>
      <c r="Z45" s="15">
        <v>349.07922426135991</v>
      </c>
      <c r="AA45" s="15">
        <v>-342.5376046945064</v>
      </c>
      <c r="AB45" s="15">
        <v>-2004.7228039027559</v>
      </c>
      <c r="AC45" s="15">
        <v>2024.5107012328876</v>
      </c>
      <c r="AD45" s="15">
        <v>-222.9554911267829</v>
      </c>
      <c r="AE45" s="15">
        <v>-262.1510630382416</v>
      </c>
      <c r="AF45" s="15">
        <v>-614.01727484728247</v>
      </c>
      <c r="AG45" s="15">
        <v>401.74151552348803</v>
      </c>
      <c r="AH45" s="15">
        <v>-776.60986213542674</v>
      </c>
      <c r="AI45" s="15">
        <v>-415.07491380504513</v>
      </c>
      <c r="AJ45" s="15">
        <v>-1249.1653445176471</v>
      </c>
      <c r="AK45" s="15">
        <v>-633.20381177408979</v>
      </c>
      <c r="AL45" s="15">
        <v>1543.2247140582429</v>
      </c>
      <c r="AM45" s="15">
        <v>-230.64115544673871</v>
      </c>
      <c r="AN45" s="15">
        <v>-366.65153713650045</v>
      </c>
      <c r="AO45" s="15">
        <v>-1144.9653285623292</v>
      </c>
      <c r="AP45" s="15">
        <v>-76.494015586369756</v>
      </c>
      <c r="AQ45" s="15">
        <v>-31.62777082305908</v>
      </c>
      <c r="AR45" s="15">
        <v>-935.01093701397133</v>
      </c>
      <c r="AS45" s="15">
        <v>116.20654889101409</v>
      </c>
      <c r="AT45" s="15">
        <v>81.844408749957566</v>
      </c>
      <c r="AU45" s="15">
        <v>-205.42551088060117</v>
      </c>
      <c r="AV45" s="15">
        <v>-1797.7758421525227</v>
      </c>
      <c r="AW45" s="15">
        <v>2709.7470045793007</v>
      </c>
      <c r="AX45" s="15">
        <v>961.61186819090085</v>
      </c>
      <c r="AY45" s="15">
        <v>-419.62716239051008</v>
      </c>
      <c r="AZ45" s="15">
        <v>-814.35689013009335</v>
      </c>
      <c r="BA45" s="15">
        <v>-46.136343349884989</v>
      </c>
      <c r="BB45" s="15">
        <v>-286.81216569401073</v>
      </c>
      <c r="BC45" s="15">
        <v>-283.27452414477159</v>
      </c>
      <c r="BD45" s="15">
        <v>-551.83379029095647</v>
      </c>
      <c r="BE45" s="15">
        <v>7.9956243527317046</v>
      </c>
      <c r="BF45" s="15">
        <v>-135.34884324453546</v>
      </c>
      <c r="BG45" s="15">
        <v>-416.84770800634959</v>
      </c>
      <c r="BH45" s="2"/>
      <c r="BI45" s="2"/>
      <c r="BJ45" s="2"/>
      <c r="BK45" s="2"/>
      <c r="BL45" s="2"/>
    </row>
    <row r="46" spans="1:64" ht="14.25" customHeight="1" x14ac:dyDescent="0.25">
      <c r="A46" s="19" t="s">
        <v>220</v>
      </c>
      <c r="B46" s="16">
        <v>-2412.3457219760667</v>
      </c>
      <c r="C46" s="17">
        <v>4309.7358435773585</v>
      </c>
      <c r="D46" s="17">
        <v>3463.3000524810777</v>
      </c>
      <c r="E46" s="17">
        <v>2292.7579369503401</v>
      </c>
      <c r="F46" s="17">
        <v>2964</v>
      </c>
      <c r="G46" s="17">
        <v>3839.6478769229898</v>
      </c>
      <c r="H46" s="17">
        <v>2529.715072409298</v>
      </c>
      <c r="I46" s="17">
        <v>3790.6001046851952</v>
      </c>
      <c r="J46" s="17">
        <v>4659.5918400911623</v>
      </c>
      <c r="K46" s="17">
        <v>6339.5274650100555</v>
      </c>
      <c r="L46" s="17">
        <v>-841.54527621812667</v>
      </c>
      <c r="M46" s="17">
        <v>2932.9947682220154</v>
      </c>
      <c r="N46" s="17">
        <v>3534.2501882282377</v>
      </c>
      <c r="O46" s="17">
        <v>-2621.0568733358191</v>
      </c>
      <c r="P46" s="17">
        <v>-49.380485777685585</v>
      </c>
      <c r="Q46" s="17">
        <v>-844.98107394109752</v>
      </c>
      <c r="R46" s="17">
        <v>267.62425196940643</v>
      </c>
      <c r="S46" s="17">
        <v>-698.65731353893591</v>
      </c>
      <c r="T46" s="17">
        <v>1799.157807222248</v>
      </c>
      <c r="U46" s="17">
        <v>-33.711312945784165</v>
      </c>
      <c r="V46" s="17">
        <v>-303.54381540086604</v>
      </c>
      <c r="W46" s="17">
        <v>2104.3520291096293</v>
      </c>
      <c r="X46" s="17">
        <v>1278.5084150842179</v>
      </c>
      <c r="Y46" s="17">
        <v>1077.4160686861555</v>
      </c>
      <c r="Z46" s="17">
        <v>-1159.7781752910821</v>
      </c>
      <c r="AA46" s="17">
        <v>225.18578230548064</v>
      </c>
      <c r="AB46" s="17">
        <v>-3152.6860164180462</v>
      </c>
      <c r="AC46" s="17">
        <v>-2019.5564446484723</v>
      </c>
      <c r="AD46" s="17">
        <v>670.01360028849115</v>
      </c>
      <c r="AE46" s="17">
        <v>-698.75624284984156</v>
      </c>
      <c r="AF46" s="17">
        <v>-1726.2093819775662</v>
      </c>
      <c r="AG46" s="17">
        <v>-1549.170991035845</v>
      </c>
      <c r="AH46" s="17">
        <v>-2577.2153253809947</v>
      </c>
      <c r="AI46" s="17">
        <v>-2716.7928729119412</v>
      </c>
      <c r="AJ46" s="17">
        <v>-2584.945787849927</v>
      </c>
      <c r="AK46" s="17">
        <v>-3944.9243669809371</v>
      </c>
      <c r="AL46" s="17">
        <v>-3733.1848156486471</v>
      </c>
      <c r="AM46" s="17">
        <v>2184.1082812588024</v>
      </c>
      <c r="AN46" s="17">
        <v>-982.60706566256954</v>
      </c>
      <c r="AO46" s="17">
        <v>3726.2034358465003</v>
      </c>
      <c r="AP46" s="17">
        <v>339.97501116336792</v>
      </c>
      <c r="AQ46" s="17">
        <v>2300.0806871444993</v>
      </c>
      <c r="AR46" s="17">
        <v>-227.09779788055127</v>
      </c>
      <c r="AS46" s="17">
        <v>-7318.0608214482836</v>
      </c>
      <c r="AT46" s="17">
        <v>3544.9856671909174</v>
      </c>
      <c r="AU46" s="17">
        <v>1073.8151584401228</v>
      </c>
      <c r="AV46" s="17">
        <v>-569.00003087642574</v>
      </c>
      <c r="AW46" s="17">
        <v>10274.9090059563</v>
      </c>
      <c r="AX46" s="17">
        <v>10934.370882073286</v>
      </c>
      <c r="AY46" s="17">
        <v>-2814.6591004723127</v>
      </c>
      <c r="AZ46" s="17">
        <v>1879.4108110664856</v>
      </c>
      <c r="BA46" s="17">
        <v>4532.9558663716007</v>
      </c>
      <c r="BB46" s="17">
        <v>6143.888158093725</v>
      </c>
      <c r="BC46" s="17">
        <v>-14270.984402909882</v>
      </c>
      <c r="BD46" s="17">
        <v>-12285.380224805655</v>
      </c>
      <c r="BE46" s="17">
        <v>3347.6846053550244</v>
      </c>
      <c r="BF46" s="17">
        <v>-35.595934795773658</v>
      </c>
      <c r="BG46" s="17">
        <v>-12602.04647244632</v>
      </c>
      <c r="BH46" s="2"/>
      <c r="BI46" s="2"/>
      <c r="BJ46" s="2"/>
      <c r="BK46" s="2"/>
      <c r="BL46" s="2"/>
    </row>
    <row r="47" spans="1:64" ht="14.25" customHeight="1" x14ac:dyDescent="0.25">
      <c r="A47" s="13" t="s">
        <v>221</v>
      </c>
      <c r="B47" s="14">
        <v>878.56605739302552</v>
      </c>
      <c r="C47" s="15">
        <v>3018.7392244226021</v>
      </c>
      <c r="D47" s="15">
        <v>2619.634307616343</v>
      </c>
      <c r="E47" s="15">
        <v>2571.3974643210308</v>
      </c>
      <c r="F47" s="15">
        <v>-6666.5</v>
      </c>
      <c r="G47" s="15">
        <v>3839.6478769229898</v>
      </c>
      <c r="H47" s="15">
        <v>2529.715072409298</v>
      </c>
      <c r="I47" s="15">
        <v>3790.6001046851952</v>
      </c>
      <c r="J47" s="15">
        <v>4659.5918400911623</v>
      </c>
      <c r="K47" s="15">
        <v>6339.5274650100555</v>
      </c>
      <c r="L47" s="15">
        <v>-841.54527621812667</v>
      </c>
      <c r="M47" s="15">
        <v>2932.9947682220154</v>
      </c>
      <c r="N47" s="15">
        <v>3534.2501882282377</v>
      </c>
      <c r="O47" s="15">
        <v>-2621.0568733358191</v>
      </c>
      <c r="P47" s="15">
        <v>-49.380485777685585</v>
      </c>
      <c r="Q47" s="15">
        <v>-844.98107394109752</v>
      </c>
      <c r="R47" s="15">
        <v>267.62425196940643</v>
      </c>
      <c r="S47" s="15">
        <v>-698.65731353893591</v>
      </c>
      <c r="T47" s="15">
        <v>1799.157807222248</v>
      </c>
      <c r="U47" s="15">
        <v>-33.711312945784165</v>
      </c>
      <c r="V47" s="15">
        <v>-303.54381540086604</v>
      </c>
      <c r="W47" s="15">
        <v>2104.3520291096293</v>
      </c>
      <c r="X47" s="15">
        <v>1278.5084150842179</v>
      </c>
      <c r="Y47" s="15">
        <v>1077.4160686861555</v>
      </c>
      <c r="Z47" s="15">
        <v>-1159.7781752910821</v>
      </c>
      <c r="AA47" s="15">
        <v>225.18578230548064</v>
      </c>
      <c r="AB47" s="15">
        <v>-3152.6860164180462</v>
      </c>
      <c r="AC47" s="15">
        <v>-2019.5564446484723</v>
      </c>
      <c r="AD47" s="15">
        <v>670.01360028849115</v>
      </c>
      <c r="AE47" s="15">
        <v>-698.75624284984156</v>
      </c>
      <c r="AF47" s="15">
        <v>-1726.2093819775662</v>
      </c>
      <c r="AG47" s="15">
        <v>-1549.170991035845</v>
      </c>
      <c r="AH47" s="15">
        <v>-2577.2153253809947</v>
      </c>
      <c r="AI47" s="15">
        <v>-2716.7928729119412</v>
      </c>
      <c r="AJ47" s="15">
        <v>-2584.945787849927</v>
      </c>
      <c r="AK47" s="15">
        <v>-3944.9243669809371</v>
      </c>
      <c r="AL47" s="15">
        <v>-3733.1848156486471</v>
      </c>
      <c r="AM47" s="15">
        <v>2184.1082812588024</v>
      </c>
      <c r="AN47" s="15">
        <v>-982.60706566256954</v>
      </c>
      <c r="AO47" s="15">
        <v>3726.2034358465003</v>
      </c>
      <c r="AP47" s="15">
        <v>339.97501116336792</v>
      </c>
      <c r="AQ47" s="15">
        <v>2300.0806871444993</v>
      </c>
      <c r="AR47" s="15">
        <v>-227.09779788055127</v>
      </c>
      <c r="AS47" s="15">
        <v>-7318.0608214482836</v>
      </c>
      <c r="AT47" s="15">
        <v>3544.9856671909174</v>
      </c>
      <c r="AU47" s="15">
        <v>1073.8151584401228</v>
      </c>
      <c r="AV47" s="15">
        <v>-569.00003087642574</v>
      </c>
      <c r="AW47" s="15">
        <v>10274.9090059563</v>
      </c>
      <c r="AX47" s="15">
        <v>10934.370882073286</v>
      </c>
      <c r="AY47" s="15">
        <v>-2814.6591004723127</v>
      </c>
      <c r="AZ47" s="15">
        <v>1879.4108110664856</v>
      </c>
      <c r="BA47" s="15">
        <v>4532.9558663716007</v>
      </c>
      <c r="BB47" s="15">
        <v>6143.888158093725</v>
      </c>
      <c r="BC47" s="15">
        <v>736.84279664392375</v>
      </c>
      <c r="BD47" s="15">
        <v>-12285.380224805655</v>
      </c>
      <c r="BE47" s="15">
        <v>16669.085739429589</v>
      </c>
      <c r="BF47" s="15">
        <v>-35.595934795773658</v>
      </c>
      <c r="BG47" s="15">
        <v>-1781.3446597038612</v>
      </c>
      <c r="BH47" s="2"/>
      <c r="BI47" s="2"/>
      <c r="BJ47" s="2"/>
      <c r="BK47" s="2"/>
      <c r="BL47" s="2"/>
    </row>
    <row r="48" spans="1:64" ht="14.25" customHeight="1" x14ac:dyDescent="0.25">
      <c r="A48" s="13" t="s">
        <v>222</v>
      </c>
      <c r="B48" s="16">
        <v>-1095.0782206309079</v>
      </c>
      <c r="C48" s="17">
        <v>-987.99661915475656</v>
      </c>
      <c r="D48" s="17">
        <v>-772.38574486473465</v>
      </c>
      <c r="E48" s="17">
        <v>-725.90047262930977</v>
      </c>
      <c r="F48" s="17">
        <v>-9630.4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15007.827199553805</v>
      </c>
      <c r="BD48" s="17">
        <v>0</v>
      </c>
      <c r="BE48" s="17">
        <v>13321.401134074566</v>
      </c>
      <c r="BF48" s="17">
        <v>0</v>
      </c>
      <c r="BG48" s="17">
        <v>10820.701812742458</v>
      </c>
      <c r="BH48" s="2"/>
      <c r="BI48" s="2"/>
      <c r="BJ48" s="2"/>
      <c r="BK48" s="2"/>
      <c r="BL48" s="2"/>
    </row>
    <row r="49" spans="1:64" ht="14.25" customHeight="1" x14ac:dyDescent="0.25">
      <c r="A49" s="21" t="s">
        <v>223</v>
      </c>
      <c r="B49" s="14">
        <v>4385.99</v>
      </c>
      <c r="C49" s="15">
        <v>-303</v>
      </c>
      <c r="D49" s="15">
        <v>-71.28</v>
      </c>
      <c r="E49" s="15">
        <v>1004.54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2"/>
      <c r="BI49" s="2"/>
      <c r="BJ49" s="2"/>
      <c r="BK49" s="2"/>
      <c r="BL49" s="2"/>
    </row>
    <row r="50" spans="1:64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4.25" customHeight="1" x14ac:dyDescent="0.25">
      <c r="A51" s="23" t="s">
        <v>224</v>
      </c>
      <c r="B51" s="23"/>
      <c r="C51" s="23"/>
      <c r="D51" s="23"/>
      <c r="E51" s="23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4.25" customHeight="1" x14ac:dyDescent="0.25">
      <c r="A52" s="2" t="s">
        <v>225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4.25" customHeight="1" x14ac:dyDescent="0.25">
      <c r="A53" s="23" t="s">
        <v>231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4.25" customHeight="1" x14ac:dyDescent="0.25">
      <c r="A54" s="24" t="s">
        <v>232</v>
      </c>
      <c r="B54" s="24"/>
      <c r="C54" s="24"/>
      <c r="D54" s="24"/>
      <c r="E54" s="24"/>
      <c r="F54" s="2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3.5" customHeight="1" x14ac:dyDescent="0.25">
      <c r="A55" s="2" t="s">
        <v>226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7" spans="1:64" ht="14.55" customHeight="1" x14ac:dyDescent="0.25">
      <c r="A57" t="s">
        <v>233</v>
      </c>
      <c r="B57" s="22">
        <f>B24</f>
        <v>248.75</v>
      </c>
      <c r="C57" s="22">
        <f t="shared" ref="C57:E57" si="0">C24</f>
        <v>60.26</v>
      </c>
      <c r="D57" s="22">
        <f t="shared" si="0"/>
        <v>806.5</v>
      </c>
      <c r="E57" s="22">
        <f t="shared" si="0"/>
        <v>195.55</v>
      </c>
      <c r="F57" s="22">
        <f t="shared" ref="F57:AR57" si="1">F24+F39</f>
        <v>414.4</v>
      </c>
      <c r="G57" s="22">
        <f t="shared" si="1"/>
        <v>1092.14626120298</v>
      </c>
      <c r="H57" s="22">
        <f t="shared" si="1"/>
        <v>454.47286544301897</v>
      </c>
      <c r="I57" s="22">
        <f t="shared" si="1"/>
        <v>576.49275442229703</v>
      </c>
      <c r="J57" s="22">
        <f t="shared" si="1"/>
        <v>423.22904839981504</v>
      </c>
      <c r="K57" s="22">
        <f>24+39</f>
        <v>63</v>
      </c>
      <c r="L57" s="22">
        <f t="shared" si="1"/>
        <v>363.16316231575405</v>
      </c>
      <c r="M57" s="22">
        <f t="shared" si="1"/>
        <v>335.47763295367201</v>
      </c>
      <c r="N57" s="22">
        <f t="shared" si="1"/>
        <v>382.93616030598497</v>
      </c>
      <c r="O57" s="22">
        <f t="shared" si="1"/>
        <v>322.60841604961104</v>
      </c>
      <c r="P57" s="22">
        <f t="shared" si="1"/>
        <v>498.52132075785499</v>
      </c>
      <c r="Q57" s="22">
        <f t="shared" si="1"/>
        <v>338.52184276411197</v>
      </c>
      <c r="R57" s="22">
        <f t="shared" si="1"/>
        <v>341.64909342361915</v>
      </c>
      <c r="S57" s="22">
        <f t="shared" si="1"/>
        <v>-188.05260506399242</v>
      </c>
      <c r="T57" s="22">
        <f t="shared" si="1"/>
        <v>354.19300063328899</v>
      </c>
      <c r="U57" s="22">
        <f t="shared" si="1"/>
        <v>256.639566471742</v>
      </c>
      <c r="V57" s="22">
        <f t="shared" si="1"/>
        <v>428.69983260181721</v>
      </c>
      <c r="W57" s="22">
        <f t="shared" si="1"/>
        <v>11.551640367444801</v>
      </c>
      <c r="X57" s="22">
        <f t="shared" si="1"/>
        <v>254.14112394263501</v>
      </c>
      <c r="Y57" s="22">
        <f t="shared" si="1"/>
        <v>510.07618747991103</v>
      </c>
      <c r="Z57" s="22">
        <f t="shared" si="1"/>
        <v>430</v>
      </c>
      <c r="AA57" s="22">
        <f t="shared" si="1"/>
        <v>404.54281000000003</v>
      </c>
      <c r="AB57" s="22">
        <f t="shared" si="1"/>
        <v>378.52986054221179</v>
      </c>
      <c r="AC57" s="22">
        <f t="shared" si="1"/>
        <v>325</v>
      </c>
      <c r="AD57" s="22">
        <f t="shared" si="1"/>
        <v>526.33872112126073</v>
      </c>
      <c r="AE57" s="22">
        <f t="shared" si="1"/>
        <v>230.45596358627799</v>
      </c>
      <c r="AF57" s="22">
        <f t="shared" si="1"/>
        <v>101.6983521350283</v>
      </c>
      <c r="AG57" s="22">
        <f t="shared" si="1"/>
        <v>274.1418464450212</v>
      </c>
      <c r="AH57" s="22">
        <f t="shared" si="1"/>
        <v>279.93308633774308</v>
      </c>
      <c r="AI57" s="22">
        <f t="shared" si="1"/>
        <v>337.6419305749792</v>
      </c>
      <c r="AJ57" s="22">
        <f t="shared" si="1"/>
        <v>351.54354376899602</v>
      </c>
      <c r="AK57" s="22">
        <f t="shared" ref="AK57" si="2">AK24+AK39</f>
        <v>58.175800190837592</v>
      </c>
      <c r="AL57" s="22">
        <f t="shared" si="1"/>
        <v>1141.3298639374698</v>
      </c>
      <c r="AM57" s="22">
        <f t="shared" si="1"/>
        <v>247.55914629230816</v>
      </c>
      <c r="AN57" s="22">
        <f t="shared" si="1"/>
        <v>465.90587638218182</v>
      </c>
      <c r="AO57" s="22">
        <f t="shared" si="1"/>
        <v>234.710614223085</v>
      </c>
      <c r="AP57" s="22">
        <f t="shared" si="1"/>
        <v>286.00554420364722</v>
      </c>
      <c r="AQ57" s="22">
        <f t="shared" si="1"/>
        <v>220.92417663468729</v>
      </c>
      <c r="AR57" s="22">
        <f t="shared" si="1"/>
        <v>355.47298985678901</v>
      </c>
      <c r="AS57" s="22">
        <f>AS24+AS39</f>
        <v>203.35528665913486</v>
      </c>
      <c r="AT57" s="22">
        <f t="shared" ref="AT57:BG57" si="3">AT24+AT39</f>
        <v>256.0176058073431</v>
      </c>
      <c r="AU57" s="22">
        <f t="shared" si="3"/>
        <v>1191.2636929287801</v>
      </c>
      <c r="AV57" s="22">
        <f t="shared" si="3"/>
        <v>271.5163566733961</v>
      </c>
      <c r="AW57" s="22">
        <f t="shared" si="3"/>
        <v>249.37235840852591</v>
      </c>
      <c r="AX57" s="22">
        <f t="shared" si="3"/>
        <v>387.54598834441441</v>
      </c>
      <c r="AY57" s="22">
        <f t="shared" si="3"/>
        <v>290.68782680051811</v>
      </c>
      <c r="AZ57" s="22">
        <f t="shared" si="3"/>
        <v>311.07025776274503</v>
      </c>
      <c r="BA57" s="22">
        <f t="shared" si="3"/>
        <v>265.80350513684999</v>
      </c>
      <c r="BB57" s="22">
        <f t="shared" si="3"/>
        <v>595.55475099879595</v>
      </c>
      <c r="BC57" s="22">
        <f t="shared" si="3"/>
        <v>580.450045123417</v>
      </c>
      <c r="BD57" s="22">
        <f t="shared" si="3"/>
        <v>585.61941309465396</v>
      </c>
      <c r="BE57" s="22">
        <f t="shared" si="3"/>
        <v>317.59645756475504</v>
      </c>
      <c r="BF57" s="22">
        <f t="shared" si="3"/>
        <v>410.63170699104501</v>
      </c>
      <c r="BG57" s="22">
        <f t="shared" si="3"/>
        <v>313.51327338406799</v>
      </c>
    </row>
    <row r="58" spans="1:64" ht="14.55" customHeight="1" x14ac:dyDescent="0.25">
      <c r="B58" s="22">
        <f t="shared" ref="B58:AR58" si="4">B25+B40</f>
        <v>272.47000000000003</v>
      </c>
      <c r="C58" s="22">
        <f t="shared" si="4"/>
        <v>516.1</v>
      </c>
      <c r="D58" s="22">
        <f t="shared" si="4"/>
        <v>-2290.1</v>
      </c>
      <c r="E58" s="22">
        <f t="shared" si="4"/>
        <v>-503.08</v>
      </c>
      <c r="F58" s="22">
        <f t="shared" si="4"/>
        <v>549.79999999999995</v>
      </c>
      <c r="G58" s="22">
        <f t="shared" si="4"/>
        <v>223.46250001135201</v>
      </c>
      <c r="H58" s="22">
        <f t="shared" si="4"/>
        <v>392.15796167983399</v>
      </c>
      <c r="I58" s="22">
        <f t="shared" si="4"/>
        <v>1976.3001265932</v>
      </c>
      <c r="J58" s="22">
        <f t="shared" si="4"/>
        <v>385.04054766428499</v>
      </c>
      <c r="K58" s="22">
        <f>25+40</f>
        <v>65</v>
      </c>
      <c r="L58" s="22">
        <f t="shared" si="4"/>
        <v>4160.3946186004605</v>
      </c>
      <c r="M58" s="22">
        <f t="shared" si="4"/>
        <v>4219.68199718099</v>
      </c>
      <c r="N58" s="22">
        <f t="shared" si="4"/>
        <v>2580.9069063919501</v>
      </c>
      <c r="O58" s="22">
        <f t="shared" si="4"/>
        <v>5192.4487056480102</v>
      </c>
      <c r="P58" s="22">
        <f t="shared" si="4"/>
        <v>4809.1173481718797</v>
      </c>
      <c r="Q58" s="22">
        <f t="shared" si="4"/>
        <v>-493.61107007091704</v>
      </c>
      <c r="R58" s="22">
        <f t="shared" si="4"/>
        <v>1731.0863841573498</v>
      </c>
      <c r="S58" s="22">
        <f t="shared" si="4"/>
        <v>4488.9275058672511</v>
      </c>
      <c r="T58" s="22">
        <f t="shared" si="4"/>
        <v>367.69447526915803</v>
      </c>
      <c r="U58" s="22">
        <f t="shared" si="4"/>
        <v>-461.26994552360998</v>
      </c>
      <c r="V58" s="22">
        <f t="shared" si="4"/>
        <v>3095.0144357450199</v>
      </c>
      <c r="W58" s="22">
        <f t="shared" si="4"/>
        <v>2509.4307583109799</v>
      </c>
      <c r="X58" s="22">
        <f t="shared" si="4"/>
        <v>2832.6957451549001</v>
      </c>
      <c r="Y58" s="22">
        <f t="shared" si="4"/>
        <v>40.183787131375013</v>
      </c>
      <c r="Z58" s="22">
        <f t="shared" si="4"/>
        <v>4629.2689556335799</v>
      </c>
      <c r="AA58" s="22">
        <f t="shared" si="4"/>
        <v>4383.7132798204502</v>
      </c>
      <c r="AB58" s="22">
        <f t="shared" si="4"/>
        <v>5571.8870943764086</v>
      </c>
      <c r="AC58" s="22">
        <f t="shared" si="4"/>
        <v>4378.5032315041508</v>
      </c>
      <c r="AD58" s="22">
        <f t="shared" si="4"/>
        <v>3036.8799937377689</v>
      </c>
      <c r="AE58" s="22">
        <f t="shared" si="4"/>
        <v>4679.9241055913999</v>
      </c>
      <c r="AF58" s="22">
        <f t="shared" si="4"/>
        <v>2329.1903589709395</v>
      </c>
      <c r="AG58" s="22">
        <f t="shared" si="4"/>
        <v>-401.72235782940521</v>
      </c>
      <c r="AH58" s="22">
        <f t="shared" si="4"/>
        <v>481.35805480531189</v>
      </c>
      <c r="AI58" s="22">
        <f t="shared" si="4"/>
        <v>3069.8290152678655</v>
      </c>
      <c r="AJ58" s="22">
        <f t="shared" si="4"/>
        <v>575.79616190594402</v>
      </c>
      <c r="AK58" s="22">
        <f t="shared" ref="AK58" si="5">AK25+AK40</f>
        <v>-371.65349712186321</v>
      </c>
      <c r="AL58" s="22">
        <f t="shared" si="4"/>
        <v>-137.21152005927311</v>
      </c>
      <c r="AM58" s="22">
        <f t="shared" si="4"/>
        <v>2783.32455172767</v>
      </c>
      <c r="AN58" s="22">
        <f t="shared" si="4"/>
        <v>-793.24337619394669</v>
      </c>
      <c r="AO58" s="22">
        <f t="shared" si="4"/>
        <v>-599.82789267454893</v>
      </c>
      <c r="AP58" s="22">
        <f t="shared" si="4"/>
        <v>1882.9640511070797</v>
      </c>
      <c r="AQ58" s="22">
        <f t="shared" si="4"/>
        <v>2961.2161419641493</v>
      </c>
      <c r="AR58" s="22">
        <f t="shared" si="4"/>
        <v>988.94134703334998</v>
      </c>
      <c r="AS58" s="22">
        <f t="shared" ref="AS58:BG61" si="6">AS25+AS40</f>
        <v>2790.0062638896898</v>
      </c>
      <c r="AT58" s="22">
        <f t="shared" si="6"/>
        <v>1766.07573582239</v>
      </c>
      <c r="AU58" s="22">
        <f t="shared" si="6"/>
        <v>1568.4578480820999</v>
      </c>
      <c r="AV58" s="22">
        <f t="shared" si="6"/>
        <v>2148.7358010786702</v>
      </c>
      <c r="AW58" s="22">
        <f t="shared" si="6"/>
        <v>-2975.5212953396203</v>
      </c>
      <c r="AX58" s="22">
        <f t="shared" si="6"/>
        <v>641.2651870452097</v>
      </c>
      <c r="AY58" s="22">
        <f t="shared" si="6"/>
        <v>2164.9342723745299</v>
      </c>
      <c r="AZ58" s="22">
        <f t="shared" si="6"/>
        <v>5394.0638558791106</v>
      </c>
      <c r="BA58" s="22">
        <f t="shared" si="6"/>
        <v>4206.3423219147398</v>
      </c>
      <c r="BB58" s="22">
        <f t="shared" si="6"/>
        <v>2968.96837030301</v>
      </c>
      <c r="BC58" s="22">
        <f t="shared" si="6"/>
        <v>10185.000644759801</v>
      </c>
      <c r="BD58" s="22">
        <f t="shared" si="6"/>
        <v>8301.4264299843799</v>
      </c>
      <c r="BE58" s="22">
        <f t="shared" si="6"/>
        <v>3452.12539217107</v>
      </c>
      <c r="BF58" s="22">
        <f t="shared" si="6"/>
        <v>-46.041567454042102</v>
      </c>
      <c r="BG58" s="22">
        <f t="shared" si="6"/>
        <v>5394.4326844988</v>
      </c>
    </row>
    <row r="59" spans="1:64" ht="14.55" customHeight="1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</row>
    <row r="60" spans="1:64" ht="14.55" customHeight="1" x14ac:dyDescent="0.25">
      <c r="B60" s="22">
        <f>B27</f>
        <v>1682.55</v>
      </c>
      <c r="C60" s="22">
        <f t="shared" ref="C60:E60" si="7">C27</f>
        <v>706.59</v>
      </c>
      <c r="D60" s="22">
        <f t="shared" si="7"/>
        <v>1468.84</v>
      </c>
      <c r="E60" s="22">
        <f t="shared" si="7"/>
        <v>1888.52</v>
      </c>
      <c r="F60" s="22">
        <f t="shared" ref="F60:AR60" si="8">F27+F42</f>
        <v>1470</v>
      </c>
      <c r="G60" s="22">
        <f t="shared" si="8"/>
        <v>612.33679570054801</v>
      </c>
      <c r="H60" s="22">
        <f t="shared" si="8"/>
        <v>1653.8186866055901</v>
      </c>
      <c r="I60" s="22">
        <f t="shared" si="8"/>
        <v>1538.23252858109</v>
      </c>
      <c r="J60" s="22">
        <f t="shared" si="8"/>
        <v>425.75946344834205</v>
      </c>
      <c r="K60" s="22">
        <f>27+42</f>
        <v>69</v>
      </c>
      <c r="L60" s="22">
        <f t="shared" si="8"/>
        <v>1460.49571592557</v>
      </c>
      <c r="M60" s="22">
        <f t="shared" si="8"/>
        <v>2238.66319106417</v>
      </c>
      <c r="N60" s="22">
        <f t="shared" si="8"/>
        <v>1537.4967634708601</v>
      </c>
      <c r="O60" s="22">
        <f t="shared" si="8"/>
        <v>329.719421538463</v>
      </c>
      <c r="P60" s="22">
        <f t="shared" si="8"/>
        <v>1906.24667020432</v>
      </c>
      <c r="Q60" s="22">
        <f t="shared" si="8"/>
        <v>1175.4658442465</v>
      </c>
      <c r="R60" s="22">
        <f t="shared" si="8"/>
        <v>1974</v>
      </c>
      <c r="S60" s="22">
        <f t="shared" si="8"/>
        <v>533</v>
      </c>
      <c r="T60" s="22">
        <f t="shared" si="8"/>
        <v>1381</v>
      </c>
      <c r="U60" s="22">
        <f t="shared" si="8"/>
        <v>1139</v>
      </c>
      <c r="V60" s="22">
        <f t="shared" si="8"/>
        <v>2838.2704915623203</v>
      </c>
      <c r="W60" s="22">
        <f t="shared" si="8"/>
        <v>602.95611097121503</v>
      </c>
      <c r="X60" s="22">
        <f t="shared" si="8"/>
        <v>2523.6671434301702</v>
      </c>
      <c r="Y60" s="22">
        <f t="shared" si="8"/>
        <v>1861.14329603441</v>
      </c>
      <c r="Z60" s="22">
        <f t="shared" si="8"/>
        <v>2687.2492152633299</v>
      </c>
      <c r="AA60" s="22">
        <f t="shared" si="8"/>
        <v>788.89428280704794</v>
      </c>
      <c r="AB60" s="22">
        <f t="shared" si="8"/>
        <v>1751.6352615659398</v>
      </c>
      <c r="AC60" s="22">
        <f t="shared" si="8"/>
        <v>3012.5818171557798</v>
      </c>
      <c r="AD60" s="22">
        <f t="shared" si="8"/>
        <v>3506.0010319718499</v>
      </c>
      <c r="AE60" s="22">
        <f t="shared" si="8"/>
        <v>2733.9907740455601</v>
      </c>
      <c r="AF60" s="22">
        <f t="shared" si="8"/>
        <v>2868.31157456956</v>
      </c>
      <c r="AG60" s="22">
        <f t="shared" si="8"/>
        <v>3095.5129116374601</v>
      </c>
      <c r="AH60" s="22">
        <f t="shared" si="8"/>
        <v>3194.1008769549398</v>
      </c>
      <c r="AI60" s="22">
        <f t="shared" si="8"/>
        <v>2925.4994911899598</v>
      </c>
      <c r="AJ60" s="22">
        <f t="shared" si="8"/>
        <v>2533.1452356557797</v>
      </c>
      <c r="AK60" s="22">
        <f t="shared" ref="AK60" si="9">AK27+AK42</f>
        <v>1951.9162543580599</v>
      </c>
      <c r="AL60" s="22">
        <f t="shared" si="8"/>
        <v>1698.16720899337</v>
      </c>
      <c r="AM60" s="22">
        <f t="shared" si="8"/>
        <v>-477.08320279040004</v>
      </c>
      <c r="AN60" s="22">
        <f t="shared" si="8"/>
        <v>2379.7644562343203</v>
      </c>
      <c r="AO60" s="22">
        <f t="shared" si="8"/>
        <v>2409.0116918306098</v>
      </c>
      <c r="AP60" s="22">
        <f t="shared" si="8"/>
        <v>2605.9167458207503</v>
      </c>
      <c r="AQ60" s="22">
        <f t="shared" si="8"/>
        <v>2426.4657645090397</v>
      </c>
      <c r="AR60" s="22">
        <f t="shared" si="8"/>
        <v>2313.6339735215402</v>
      </c>
      <c r="AS60" s="22">
        <f t="shared" si="6"/>
        <v>2030.49916686036</v>
      </c>
      <c r="AT60" s="22">
        <f t="shared" si="6"/>
        <v>1985.4828677044</v>
      </c>
      <c r="AU60" s="22">
        <f t="shared" si="6"/>
        <v>1723.2449480276</v>
      </c>
      <c r="AV60" s="22">
        <f t="shared" si="6"/>
        <v>1856.30180005694</v>
      </c>
      <c r="AW60" s="22">
        <f t="shared" si="6"/>
        <v>2426.8174078930997</v>
      </c>
      <c r="AX60" s="22">
        <f t="shared" si="6"/>
        <v>2502.9177469321098</v>
      </c>
      <c r="AY60" s="22">
        <f t="shared" si="6"/>
        <v>2228.15543185555</v>
      </c>
      <c r="AZ60" s="22">
        <f t="shared" si="6"/>
        <v>2200.64245628757</v>
      </c>
      <c r="BA60" s="22">
        <f t="shared" si="6"/>
        <v>2163.08561729744</v>
      </c>
      <c r="BB60" s="22">
        <f t="shared" si="6"/>
        <v>2808.86680285488</v>
      </c>
      <c r="BC60" s="22">
        <f t="shared" si="6"/>
        <v>2364.19775924241</v>
      </c>
      <c r="BD60" s="22">
        <f t="shared" si="6"/>
        <v>2900.56683018883</v>
      </c>
      <c r="BE60" s="22">
        <f t="shared" si="6"/>
        <v>2375.6941151175197</v>
      </c>
      <c r="BF60" s="22">
        <f t="shared" si="6"/>
        <v>2090.3761823908899</v>
      </c>
      <c r="BG60" s="22">
        <f t="shared" si="6"/>
        <v>758.82369221852196</v>
      </c>
    </row>
    <row r="61" spans="1:64" ht="14.55" customHeight="1" x14ac:dyDescent="0.25">
      <c r="B61" s="22">
        <f t="shared" ref="B61:AR61" si="10">B28+B43</f>
        <v>-1182.0900000000001</v>
      </c>
      <c r="C61" s="22">
        <f t="shared" si="10"/>
        <v>1315.5700000000002</v>
      </c>
      <c r="D61" s="22">
        <f t="shared" si="10"/>
        <v>-1992.75</v>
      </c>
      <c r="E61" s="22">
        <f t="shared" si="10"/>
        <v>-2263.3599999999997</v>
      </c>
      <c r="F61" s="22">
        <f t="shared" si="10"/>
        <v>-659.6</v>
      </c>
      <c r="G61" s="22">
        <f t="shared" si="10"/>
        <v>562.46921963526597</v>
      </c>
      <c r="H61" s="22">
        <f t="shared" si="10"/>
        <v>-350.13753944295297</v>
      </c>
      <c r="I61" s="22">
        <f t="shared" si="10"/>
        <v>-681.01071751233599</v>
      </c>
      <c r="J61" s="22">
        <f t="shared" si="10"/>
        <v>1274.5299845828749</v>
      </c>
      <c r="K61" s="22">
        <f>28+43</f>
        <v>71</v>
      </c>
      <c r="L61" s="22">
        <f t="shared" si="10"/>
        <v>2995.4137084645699</v>
      </c>
      <c r="M61" s="22">
        <f t="shared" si="10"/>
        <v>2036.82574070434</v>
      </c>
      <c r="N61" s="22">
        <f t="shared" si="10"/>
        <v>3370.83609210843</v>
      </c>
      <c r="O61" s="22">
        <f t="shared" si="10"/>
        <v>5435.9528386237907</v>
      </c>
      <c r="P61" s="22">
        <f t="shared" si="10"/>
        <v>2840.3406275602642</v>
      </c>
      <c r="Q61" s="22">
        <f t="shared" si="10"/>
        <v>-687.89374714237988</v>
      </c>
      <c r="R61" s="22">
        <f t="shared" si="10"/>
        <v>127.763359361776</v>
      </c>
      <c r="S61" s="22">
        <f t="shared" si="10"/>
        <v>-31.107004093463985</v>
      </c>
      <c r="T61" s="22">
        <f t="shared" si="10"/>
        <v>1428.1108185067696</v>
      </c>
      <c r="U61" s="22">
        <f t="shared" si="10"/>
        <v>-1630.7291739812301</v>
      </c>
      <c r="V61" s="22">
        <f t="shared" si="10"/>
        <v>1855.1651395807849</v>
      </c>
      <c r="W61" s="22">
        <f t="shared" si="10"/>
        <v>2086.3943743714372</v>
      </c>
      <c r="X61" s="22">
        <f t="shared" si="10"/>
        <v>1550.7778379048309</v>
      </c>
      <c r="Y61" s="22">
        <f t="shared" si="10"/>
        <v>348.42082103193303</v>
      </c>
      <c r="Z61" s="22">
        <f t="shared" si="10"/>
        <v>2429.3762967788361</v>
      </c>
      <c r="AA61" s="22">
        <f t="shared" si="10"/>
        <v>4133.2543548088488</v>
      </c>
      <c r="AB61" s="22">
        <f t="shared" si="10"/>
        <v>4412.5316328100844</v>
      </c>
      <c r="AC61" s="22">
        <f t="shared" si="10"/>
        <v>2643.1625899268602</v>
      </c>
      <c r="AD61" s="22">
        <f t="shared" si="10"/>
        <v>834.643364406194</v>
      </c>
      <c r="AE61" s="22">
        <f t="shared" si="10"/>
        <v>1644.9840252070267</v>
      </c>
      <c r="AF61" s="22">
        <f t="shared" si="10"/>
        <v>-217.07833728581204</v>
      </c>
      <c r="AG61" s="22">
        <f t="shared" si="10"/>
        <v>-1147.9429554126318</v>
      </c>
      <c r="AH61" s="22">
        <f t="shared" si="10"/>
        <v>-639.32833010281706</v>
      </c>
      <c r="AI61" s="22">
        <f t="shared" si="10"/>
        <v>-563.43302509561602</v>
      </c>
      <c r="AJ61" s="22">
        <f t="shared" si="10"/>
        <v>239.13588910593091</v>
      </c>
      <c r="AK61" s="22">
        <f t="shared" ref="AK61" si="11">AK28+AK43</f>
        <v>-982.23839692125</v>
      </c>
      <c r="AL61" s="22">
        <f t="shared" si="10"/>
        <v>-1052.6326242158771</v>
      </c>
      <c r="AM61" s="22">
        <f t="shared" si="10"/>
        <v>9224.4720656671198</v>
      </c>
      <c r="AN61" s="22">
        <f t="shared" si="10"/>
        <v>-2002.5181185337071</v>
      </c>
      <c r="AO61" s="22">
        <f t="shared" si="10"/>
        <v>3850.3715834123168</v>
      </c>
      <c r="AP61" s="22">
        <f t="shared" si="10"/>
        <v>4316.8882033113086</v>
      </c>
      <c r="AQ61" s="22">
        <f t="shared" si="10"/>
        <v>4239.8727657152413</v>
      </c>
      <c r="AR61" s="22">
        <f t="shared" si="10"/>
        <v>3793.3116338967666</v>
      </c>
      <c r="AS61" s="22">
        <f t="shared" si="6"/>
        <v>1091.9466242499041</v>
      </c>
      <c r="AT61" s="22">
        <f t="shared" si="6"/>
        <v>3666.5880087814908</v>
      </c>
      <c r="AU61" s="22">
        <f t="shared" si="6"/>
        <v>-5111.4373499861103</v>
      </c>
      <c r="AV61" s="22">
        <f t="shared" si="6"/>
        <v>-3088.7821765339313</v>
      </c>
      <c r="AW61" s="22">
        <f t="shared" si="6"/>
        <v>-5740.25453891697</v>
      </c>
      <c r="AX61" s="22">
        <f t="shared" si="6"/>
        <v>1505.591813850888</v>
      </c>
      <c r="AY61" s="22">
        <f t="shared" si="6"/>
        <v>640.96291833904604</v>
      </c>
      <c r="AZ61" s="22">
        <f t="shared" si="6"/>
        <v>7070.56301445797</v>
      </c>
      <c r="BA61" s="22">
        <f t="shared" si="6"/>
        <v>5160.72257969985</v>
      </c>
      <c r="BB61" s="22">
        <f t="shared" si="6"/>
        <v>3582.900826356039</v>
      </c>
      <c r="BC61" s="22">
        <f t="shared" si="6"/>
        <v>4926.7306032389761</v>
      </c>
      <c r="BD61" s="22">
        <f t="shared" si="6"/>
        <v>3477.5622523089505</v>
      </c>
      <c r="BE61" s="22">
        <f t="shared" si="6"/>
        <v>8846.4726169966834</v>
      </c>
      <c r="BF61" s="22">
        <f t="shared" si="6"/>
        <v>2237.0800044754428</v>
      </c>
      <c r="BG61" s="22">
        <f t="shared" si="6"/>
        <v>730.99154678144737</v>
      </c>
    </row>
    <row r="62" spans="1:64" ht="14.55" customHeight="1" x14ac:dyDescent="0.25">
      <c r="AS62" s="22"/>
    </row>
    <row r="63" spans="1:64" ht="14.55" customHeight="1" x14ac:dyDescent="0.25">
      <c r="A63" t="s">
        <v>234</v>
      </c>
      <c r="B63" s="22">
        <f t="shared" ref="B63:AR63" si="12">B30+B36</f>
        <v>1.03</v>
      </c>
      <c r="C63" s="22">
        <f t="shared" si="12"/>
        <v>5.53</v>
      </c>
      <c r="D63" s="22">
        <f t="shared" si="12"/>
        <v>-4.07</v>
      </c>
      <c r="E63" s="22">
        <f t="shared" si="12"/>
        <v>1.88</v>
      </c>
      <c r="F63" s="22">
        <f t="shared" si="12"/>
        <v>205.5</v>
      </c>
      <c r="G63" s="22">
        <f t="shared" si="12"/>
        <v>-54.225999999999999</v>
      </c>
      <c r="H63" s="22">
        <f t="shared" si="12"/>
        <v>122.74</v>
      </c>
      <c r="I63" s="22">
        <f t="shared" si="12"/>
        <v>127.706</v>
      </c>
      <c r="J63" s="22">
        <f t="shared" si="12"/>
        <v>257.82499999999999</v>
      </c>
      <c r="K63" s="22">
        <f t="shared" si="12"/>
        <v>398.55200000000002</v>
      </c>
      <c r="L63" s="22">
        <f t="shared" si="12"/>
        <v>245.99700000000001</v>
      </c>
      <c r="M63" s="22">
        <f t="shared" si="12"/>
        <v>486.98399999999998</v>
      </c>
      <c r="N63" s="22">
        <f t="shared" si="12"/>
        <v>130.501</v>
      </c>
      <c r="O63" s="22">
        <f t="shared" si="12"/>
        <v>669.13699999999994</v>
      </c>
      <c r="P63" s="22">
        <f t="shared" si="12"/>
        <v>97.260999999999996</v>
      </c>
      <c r="Q63" s="22">
        <f t="shared" si="12"/>
        <v>-370.51900000000001</v>
      </c>
      <c r="R63" s="22">
        <f t="shared" si="12"/>
        <v>109</v>
      </c>
      <c r="S63" s="22">
        <f t="shared" si="12"/>
        <v>165</v>
      </c>
      <c r="T63" s="22">
        <f t="shared" si="12"/>
        <v>304</v>
      </c>
      <c r="U63" s="22">
        <f t="shared" si="12"/>
        <v>405</v>
      </c>
      <c r="V63" s="22">
        <f t="shared" si="12"/>
        <v>-33</v>
      </c>
      <c r="W63" s="22">
        <f t="shared" si="12"/>
        <v>-26</v>
      </c>
      <c r="X63" s="22">
        <f t="shared" si="12"/>
        <v>285</v>
      </c>
      <c r="Y63" s="22">
        <f t="shared" si="12"/>
        <v>414</v>
      </c>
      <c r="Z63" s="22">
        <f t="shared" si="12"/>
        <v>259</v>
      </c>
      <c r="AA63" s="22">
        <f t="shared" si="12"/>
        <v>301</v>
      </c>
      <c r="AB63" s="22">
        <f t="shared" si="12"/>
        <v>-299</v>
      </c>
      <c r="AC63" s="22">
        <f t="shared" si="12"/>
        <v>-458</v>
      </c>
      <c r="AD63" s="22">
        <f t="shared" si="12"/>
        <v>-377</v>
      </c>
      <c r="AE63" s="22">
        <f t="shared" si="12"/>
        <v>270</v>
      </c>
      <c r="AF63" s="22">
        <f t="shared" si="12"/>
        <v>-105</v>
      </c>
      <c r="AG63" s="22">
        <f t="shared" si="12"/>
        <v>343</v>
      </c>
      <c r="AH63" s="22">
        <f t="shared" si="12"/>
        <v>-74.8981976838012</v>
      </c>
      <c r="AI63" s="22">
        <f t="shared" si="12"/>
        <v>351.58466012303501</v>
      </c>
      <c r="AJ63" s="22">
        <f t="shared" si="12"/>
        <v>-223.94218507403201</v>
      </c>
      <c r="AK63" s="22">
        <f t="shared" si="12"/>
        <v>63.7379545466206</v>
      </c>
      <c r="AL63" s="22">
        <f t="shared" si="12"/>
        <v>15.2018261567796</v>
      </c>
      <c r="AM63" s="22">
        <f t="shared" si="12"/>
        <v>11.2707803018997</v>
      </c>
      <c r="AN63" s="22">
        <f t="shared" si="12"/>
        <v>96.848123849267907</v>
      </c>
      <c r="AO63" s="22">
        <f t="shared" si="12"/>
        <v>-307.99816497893499</v>
      </c>
      <c r="AP63" s="22">
        <f t="shared" si="12"/>
        <v>19.983917082743101</v>
      </c>
      <c r="AQ63" s="22">
        <f t="shared" si="12"/>
        <v>-16.8325265796948</v>
      </c>
      <c r="AR63" s="22">
        <f t="shared" si="12"/>
        <v>96.683405200104104</v>
      </c>
      <c r="AS63" s="22">
        <f>AS30+AS36</f>
        <v>-276.22483571095501</v>
      </c>
      <c r="AT63" s="22">
        <f t="shared" ref="AT63:BG63" si="13">AT30+AT36</f>
        <v>-1.58887278857722</v>
      </c>
      <c r="AU63" s="22">
        <f t="shared" si="13"/>
        <v>-328.33758413720102</v>
      </c>
      <c r="AV63" s="22">
        <f t="shared" si="13"/>
        <v>-132.560129538735</v>
      </c>
      <c r="AW63" s="22">
        <f t="shared" si="13"/>
        <v>-515.76928995276603</v>
      </c>
      <c r="AX63" s="22">
        <f t="shared" si="13"/>
        <v>-129.045420423032</v>
      </c>
      <c r="AY63" s="22">
        <f t="shared" si="13"/>
        <v>259.22411809193801</v>
      </c>
      <c r="AZ63" s="22">
        <f t="shared" si="13"/>
        <v>331.19672063329</v>
      </c>
      <c r="BA63" s="22">
        <f t="shared" si="13"/>
        <v>-153.57497734891399</v>
      </c>
      <c r="BB63" s="22">
        <f t="shared" si="13"/>
        <v>-72.697318187509993</v>
      </c>
      <c r="BC63" s="22">
        <f t="shared" si="13"/>
        <v>72.4805073662165</v>
      </c>
      <c r="BD63" s="22">
        <f t="shared" si="13"/>
        <v>398.06348174284898</v>
      </c>
      <c r="BE63" s="22">
        <f t="shared" si="13"/>
        <v>111.024679748918</v>
      </c>
      <c r="BF63" s="22">
        <f t="shared" si="13"/>
        <v>142.23528272209799</v>
      </c>
      <c r="BG63" s="22">
        <f t="shared" si="13"/>
        <v>180.06018315923899</v>
      </c>
    </row>
    <row r="64" spans="1:64" ht="14.55" customHeight="1" x14ac:dyDescent="0.25">
      <c r="B64" s="22">
        <f>B31</f>
        <v>17.41</v>
      </c>
      <c r="C64" s="22">
        <f t="shared" ref="C64:BG64" si="14">C31</f>
        <v>-1394.07</v>
      </c>
      <c r="D64" s="22">
        <f t="shared" si="14"/>
        <v>17</v>
      </c>
      <c r="E64" s="22">
        <f t="shared" si="14"/>
        <v>-13.02</v>
      </c>
      <c r="F64" s="22">
        <f t="shared" si="14"/>
        <v>541.70000000000005</v>
      </c>
      <c r="G64" s="22">
        <f t="shared" si="14"/>
        <v>104.85</v>
      </c>
      <c r="H64" s="22">
        <f t="shared" si="14"/>
        <v>59.777999999999999</v>
      </c>
      <c r="I64" s="22">
        <f t="shared" si="14"/>
        <v>152.91560000000001</v>
      </c>
      <c r="J64" s="22">
        <f t="shared" si="14"/>
        <v>14.9075001164999</v>
      </c>
      <c r="K64" s="22">
        <f t="shared" si="14"/>
        <v>-192.75569999999999</v>
      </c>
      <c r="L64" s="22">
        <f t="shared" si="14"/>
        <v>-31.228999999999999</v>
      </c>
      <c r="M64" s="22">
        <f t="shared" si="14"/>
        <v>-6.7320000000000002</v>
      </c>
      <c r="N64" s="22">
        <f t="shared" si="14"/>
        <v>583.68600000000004</v>
      </c>
      <c r="O64" s="22">
        <f t="shared" si="14"/>
        <v>18.489000000000001</v>
      </c>
      <c r="P64" s="22">
        <f t="shared" si="14"/>
        <v>1679.4657</v>
      </c>
      <c r="Q64" s="22">
        <f t="shared" si="14"/>
        <v>-652.45685077043299</v>
      </c>
      <c r="R64" s="22">
        <f t="shared" si="14"/>
        <v>740.44185987978494</v>
      </c>
      <c r="S64" s="22">
        <f t="shared" si="14"/>
        <v>-480.54174557368799</v>
      </c>
      <c r="T64" s="22">
        <f t="shared" si="14"/>
        <v>-168.69820000000001</v>
      </c>
      <c r="U64" s="22">
        <f t="shared" si="14"/>
        <v>-428.66800000000001</v>
      </c>
      <c r="V64" s="22">
        <f t="shared" si="14"/>
        <v>11.3424</v>
      </c>
      <c r="W64" s="22">
        <f t="shared" si="14"/>
        <v>-994.45579786557994</v>
      </c>
      <c r="X64" s="22">
        <f t="shared" si="14"/>
        <v>-160.76398794086398</v>
      </c>
      <c r="Y64" s="22">
        <f t="shared" si="14"/>
        <v>-82.5353275203409</v>
      </c>
      <c r="Z64" s="22">
        <f t="shared" si="14"/>
        <v>-208.44647687347299</v>
      </c>
      <c r="AA64" s="22">
        <f t="shared" si="14"/>
        <v>-13.401045105148199</v>
      </c>
      <c r="AB64" s="22">
        <f t="shared" si="14"/>
        <v>46.599297177139498</v>
      </c>
      <c r="AC64" s="22">
        <f t="shared" si="14"/>
        <v>-19.371690395355298</v>
      </c>
      <c r="AD64" s="22">
        <f t="shared" si="14"/>
        <v>-5.3092180867422503</v>
      </c>
      <c r="AE64" s="22">
        <f t="shared" si="14"/>
        <v>171.59212753939599</v>
      </c>
      <c r="AF64" s="22">
        <f t="shared" si="14"/>
        <v>-64.068933612984495</v>
      </c>
      <c r="AG64" s="22">
        <f t="shared" si="14"/>
        <v>31.710939485976301</v>
      </c>
      <c r="AH64" s="22">
        <f t="shared" si="14"/>
        <v>44.545002843445801</v>
      </c>
      <c r="AI64" s="22">
        <f t="shared" si="14"/>
        <v>52.779027066961099</v>
      </c>
      <c r="AJ64" s="22">
        <f t="shared" si="14"/>
        <v>155.90070301246399</v>
      </c>
      <c r="AK64" s="22">
        <f t="shared" si="14"/>
        <v>126.85187245828401</v>
      </c>
      <c r="AL64" s="22">
        <f t="shared" si="14"/>
        <v>-1.90622233894716</v>
      </c>
      <c r="AM64" s="22">
        <f t="shared" si="14"/>
        <v>-1.9390230922529699</v>
      </c>
      <c r="AN64" s="22">
        <f t="shared" si="14"/>
        <v>65.172261428832101</v>
      </c>
      <c r="AO64" s="22">
        <f t="shared" si="14"/>
        <v>98.138228322500098</v>
      </c>
      <c r="AP64" s="22">
        <f t="shared" si="14"/>
        <v>-28.768022504903499</v>
      </c>
      <c r="AQ64" s="22">
        <f t="shared" si="14"/>
        <v>98.253219096322098</v>
      </c>
      <c r="AR64" s="22">
        <f t="shared" si="14"/>
        <v>63.309278376702196</v>
      </c>
      <c r="AS64" s="22">
        <f t="shared" si="14"/>
        <v>136.278155164716</v>
      </c>
      <c r="AT64" s="22">
        <f t="shared" si="14"/>
        <v>82.027647915672603</v>
      </c>
      <c r="AU64" s="22">
        <f t="shared" si="14"/>
        <v>2266.0221939814001</v>
      </c>
      <c r="AV64" s="22">
        <f t="shared" si="14"/>
        <v>-277.977280660725</v>
      </c>
      <c r="AW64" s="22">
        <f t="shared" si="14"/>
        <v>-293.977121000566</v>
      </c>
      <c r="AX64" s="22">
        <f t="shared" si="14"/>
        <v>1689.2742553468102</v>
      </c>
      <c r="AY64" s="22">
        <f t="shared" si="14"/>
        <v>1207.23552687093</v>
      </c>
      <c r="AZ64" s="22">
        <f t="shared" si="14"/>
        <v>236.58591300988002</v>
      </c>
      <c r="BA64" s="22">
        <f t="shared" si="14"/>
        <v>2061.4421476150201</v>
      </c>
      <c r="BB64" s="22">
        <f t="shared" si="14"/>
        <v>3576.7492963394297</v>
      </c>
      <c r="BC64" s="22">
        <f t="shared" si="14"/>
        <v>468.505811642536</v>
      </c>
      <c r="BD64" s="22">
        <f t="shared" si="14"/>
        <v>308.42320819583398</v>
      </c>
      <c r="BE64" s="22">
        <f t="shared" si="14"/>
        <v>1229.1125548861201</v>
      </c>
      <c r="BF64" s="22">
        <f t="shared" si="14"/>
        <v>1084.05880104576</v>
      </c>
      <c r="BG64" s="22">
        <f t="shared" si="14"/>
        <v>1130.4705515364499</v>
      </c>
    </row>
    <row r="65" spans="2:59" ht="14.55" customHeight="1" x14ac:dyDescent="0.25">
      <c r="B65" s="22">
        <f>B33+B37</f>
        <v>-3.34</v>
      </c>
      <c r="C65" s="22">
        <f t="shared" ref="C65:BG65" si="15">C33+C37</f>
        <v>-34.61</v>
      </c>
      <c r="D65" s="22">
        <f t="shared" si="15"/>
        <v>-67.77</v>
      </c>
      <c r="E65" s="22">
        <f t="shared" si="15"/>
        <v>57.62</v>
      </c>
      <c r="F65" s="22">
        <f t="shared" si="15"/>
        <v>263.10000000000002</v>
      </c>
      <c r="G65" s="22">
        <f t="shared" si="15"/>
        <v>143.08914858270268</v>
      </c>
      <c r="H65" s="22">
        <f t="shared" si="15"/>
        <v>170.1451219180345</v>
      </c>
      <c r="I65" s="22">
        <f t="shared" si="15"/>
        <v>3.7545321331510024</v>
      </c>
      <c r="J65" s="22">
        <f t="shared" si="15"/>
        <v>542.01818278257133</v>
      </c>
      <c r="K65" s="22">
        <f t="shared" si="15"/>
        <v>568.0786156839938</v>
      </c>
      <c r="L65" s="22">
        <f t="shared" si="15"/>
        <v>246.42572769073811</v>
      </c>
      <c r="M65" s="22">
        <f t="shared" si="15"/>
        <v>-136.17492304707491</v>
      </c>
      <c r="N65" s="22">
        <f t="shared" si="15"/>
        <v>-80.509673132503593</v>
      </c>
      <c r="O65" s="22">
        <f t="shared" si="15"/>
        <v>-262.77301878884799</v>
      </c>
      <c r="P65" s="22">
        <f t="shared" si="15"/>
        <v>-69.979792515034902</v>
      </c>
      <c r="Q65" s="22">
        <f t="shared" si="15"/>
        <v>-1052.0592911950539</v>
      </c>
      <c r="R65" s="22">
        <f t="shared" si="15"/>
        <v>-72.200388222393784</v>
      </c>
      <c r="S65" s="22">
        <f t="shared" si="15"/>
        <v>7.3041726882246998</v>
      </c>
      <c r="T65" s="22">
        <f t="shared" si="15"/>
        <v>-74.686803448382108</v>
      </c>
      <c r="U65" s="22">
        <f t="shared" si="15"/>
        <v>-1320.6348455623686</v>
      </c>
      <c r="V65" s="22">
        <f t="shared" si="15"/>
        <v>-238.84220712014701</v>
      </c>
      <c r="W65" s="22">
        <f t="shared" si="15"/>
        <v>-166.53640923427031</v>
      </c>
      <c r="X65" s="22">
        <f t="shared" si="15"/>
        <v>894.67241806000209</v>
      </c>
      <c r="Y65" s="22">
        <f t="shared" si="15"/>
        <v>151.94784358039749</v>
      </c>
      <c r="Z65" s="22">
        <f t="shared" si="15"/>
        <v>-86.918168190059603</v>
      </c>
      <c r="AA65" s="22">
        <f t="shared" si="15"/>
        <v>-75.41615115981169</v>
      </c>
      <c r="AB65" s="22">
        <f t="shared" si="15"/>
        <v>93.673725937707303</v>
      </c>
      <c r="AC65" s="22">
        <f t="shared" si="15"/>
        <v>-2495.7164676487</v>
      </c>
      <c r="AD65" s="22">
        <f t="shared" si="15"/>
        <v>-38.266440729426101</v>
      </c>
      <c r="AE65" s="22">
        <f t="shared" si="15"/>
        <v>-11.709692031448601</v>
      </c>
      <c r="AF65" s="22">
        <f t="shared" si="15"/>
        <v>-142.009397706632</v>
      </c>
      <c r="AG65" s="22">
        <f t="shared" si="15"/>
        <v>-2851.1036538592107</v>
      </c>
      <c r="AH65" s="22">
        <f t="shared" si="15"/>
        <v>91.893414364773093</v>
      </c>
      <c r="AI65" s="22">
        <f t="shared" si="15"/>
        <v>41.7301761651117</v>
      </c>
      <c r="AJ65" s="22">
        <f t="shared" si="15"/>
        <v>-5.8031035112120906</v>
      </c>
      <c r="AK65" s="22">
        <f t="shared" si="15"/>
        <v>246.43396891659486</v>
      </c>
      <c r="AL65" s="22">
        <f t="shared" si="15"/>
        <v>-21.076966879862894</v>
      </c>
      <c r="AM65" s="22">
        <f t="shared" si="15"/>
        <v>394.36007794514899</v>
      </c>
      <c r="AN65" s="22">
        <f t="shared" si="15"/>
        <v>100.7590402784143</v>
      </c>
      <c r="AO65" s="22">
        <f t="shared" si="15"/>
        <v>-87.93565332085565</v>
      </c>
      <c r="AP65" s="22">
        <f t="shared" si="15"/>
        <v>53.947265621617802</v>
      </c>
      <c r="AQ65" s="22">
        <f t="shared" si="15"/>
        <v>28.251087928856418</v>
      </c>
      <c r="AR65" s="22">
        <f t="shared" si="15"/>
        <v>-44.107758069519427</v>
      </c>
      <c r="AS65" s="22">
        <f t="shared" si="15"/>
        <v>226.01228847612836</v>
      </c>
      <c r="AT65" s="22">
        <f t="shared" si="15"/>
        <v>-2.2222771197255007</v>
      </c>
      <c r="AU65" s="22">
        <f t="shared" si="15"/>
        <v>-327.47195607020296</v>
      </c>
      <c r="AV65" s="22">
        <f t="shared" si="15"/>
        <v>449.27177471663998</v>
      </c>
      <c r="AW65" s="22">
        <f t="shared" si="15"/>
        <v>643.59408909318097</v>
      </c>
      <c r="AX65" s="22">
        <f t="shared" si="15"/>
        <v>190.02791302349789</v>
      </c>
      <c r="AY65" s="22">
        <f t="shared" si="15"/>
        <v>845.50478420793297</v>
      </c>
      <c r="AZ65" s="22">
        <f t="shared" si="15"/>
        <v>1585.0296774939202</v>
      </c>
      <c r="BA65" s="22">
        <f t="shared" si="15"/>
        <v>488.96319878170698</v>
      </c>
      <c r="BB65" s="22">
        <f t="shared" si="15"/>
        <v>128.31657798894702</v>
      </c>
      <c r="BC65" s="22">
        <f t="shared" si="15"/>
        <v>-287.58439680791901</v>
      </c>
      <c r="BD65" s="22">
        <f t="shared" si="15"/>
        <v>-132.18588377132892</v>
      </c>
      <c r="BE65" s="22">
        <f t="shared" si="15"/>
        <v>-181.98298276667376</v>
      </c>
      <c r="BF65" s="22">
        <f t="shared" si="15"/>
        <v>205.02378608853695</v>
      </c>
      <c r="BG65" s="22">
        <f t="shared" si="15"/>
        <v>26.701527032672303</v>
      </c>
    </row>
    <row r="66" spans="2:59" ht="14.55" customHeight="1" x14ac:dyDescent="0.25">
      <c r="B66" s="22">
        <f>B34</f>
        <v>-3101.24</v>
      </c>
      <c r="C66" s="22">
        <f t="shared" ref="C66:BG66" si="16">C34</f>
        <v>-728.95</v>
      </c>
      <c r="D66" s="22">
        <f t="shared" si="16"/>
        <v>991.33</v>
      </c>
      <c r="E66" s="22">
        <f t="shared" si="16"/>
        <v>1156.17</v>
      </c>
      <c r="F66" s="22">
        <f t="shared" si="16"/>
        <v>2753.3</v>
      </c>
      <c r="G66" s="22">
        <f t="shared" si="16"/>
        <v>1910.4648197444401</v>
      </c>
      <c r="H66" s="22">
        <f t="shared" si="16"/>
        <v>852.89647594148005</v>
      </c>
      <c r="I66" s="22">
        <f t="shared" si="16"/>
        <v>2277.1127185433002</v>
      </c>
      <c r="J66" s="22">
        <f t="shared" si="16"/>
        <v>2022.0876858188901</v>
      </c>
      <c r="K66" s="22">
        <f t="shared" si="16"/>
        <v>5273.5685574906101</v>
      </c>
      <c r="L66" s="22">
        <f t="shared" si="16"/>
        <v>-1502.5212943598399</v>
      </c>
      <c r="M66" s="22">
        <f t="shared" si="16"/>
        <v>1063.4417371402201</v>
      </c>
      <c r="N66" s="22">
        <f t="shared" si="16"/>
        <v>-226.51895137911799</v>
      </c>
      <c r="O66" s="22">
        <f t="shared" si="16"/>
        <v>-1253.19435576109</v>
      </c>
      <c r="P66" s="22">
        <f t="shared" si="16"/>
        <v>-2177.17172773634</v>
      </c>
      <c r="Q66" s="22">
        <f t="shared" si="16"/>
        <v>-1535.51840357232</v>
      </c>
      <c r="R66" s="22">
        <f t="shared" si="16"/>
        <v>96.147441614286194</v>
      </c>
      <c r="S66" s="22">
        <f t="shared" si="16"/>
        <v>-296.34937255149299</v>
      </c>
      <c r="T66" s="22">
        <f t="shared" si="16"/>
        <v>-627.55864410944298</v>
      </c>
      <c r="U66" s="22">
        <f t="shared" si="16"/>
        <v>-467.93078272493199</v>
      </c>
      <c r="V66" s="22">
        <f t="shared" si="16"/>
        <v>405.257699151905</v>
      </c>
      <c r="W66" s="22">
        <f t="shared" si="16"/>
        <v>144.634171908078</v>
      </c>
      <c r="X66" s="22">
        <f t="shared" si="16"/>
        <v>337.33854791126197</v>
      </c>
      <c r="Y66" s="22">
        <f t="shared" si="16"/>
        <v>1859.5668056878098</v>
      </c>
      <c r="Z66" s="22">
        <f t="shared" si="16"/>
        <v>796.93489812663699</v>
      </c>
      <c r="AA66" s="22">
        <f t="shared" si="16"/>
        <v>286.70772657674098</v>
      </c>
      <c r="AB66" s="22">
        <f t="shared" si="16"/>
        <v>-236.299720277408</v>
      </c>
      <c r="AC66" s="22">
        <f t="shared" si="16"/>
        <v>-887.53300257934109</v>
      </c>
      <c r="AD66" s="22">
        <f t="shared" si="16"/>
        <v>1553.12001526578</v>
      </c>
      <c r="AE66" s="22">
        <f t="shared" si="16"/>
        <v>27.003236979699899</v>
      </c>
      <c r="AF66" s="22">
        <f t="shared" si="16"/>
        <v>-1454.44858592745</v>
      </c>
      <c r="AG66" s="22">
        <f t="shared" si="16"/>
        <v>124.239641731611</v>
      </c>
      <c r="AH66" s="22">
        <f t="shared" si="16"/>
        <v>168.47695108110202</v>
      </c>
      <c r="AI66" s="22">
        <f t="shared" si="16"/>
        <v>-568.20212760356901</v>
      </c>
      <c r="AJ66" s="22">
        <f t="shared" si="16"/>
        <v>-253.50091156189902</v>
      </c>
      <c r="AK66" s="22">
        <f t="shared" si="16"/>
        <v>1240.49306128015</v>
      </c>
      <c r="AL66" s="22">
        <f t="shared" si="16"/>
        <v>1162.37344180884</v>
      </c>
      <c r="AM66" s="22">
        <f t="shared" si="16"/>
        <v>-4349.1368820369298</v>
      </c>
      <c r="AN66" s="22">
        <f t="shared" si="16"/>
        <v>540.85019121639709</v>
      </c>
      <c r="AO66" s="22">
        <f t="shared" si="16"/>
        <v>63.371068298399798</v>
      </c>
      <c r="AP66" s="22">
        <f t="shared" si="16"/>
        <v>1134.21126374247</v>
      </c>
      <c r="AQ66" s="22">
        <f t="shared" si="16"/>
        <v>1367.0309432080101</v>
      </c>
      <c r="AR66" s="22">
        <f t="shared" si="16"/>
        <v>618.88514202841498</v>
      </c>
      <c r="AS66" s="22">
        <f t="shared" si="16"/>
        <v>-2829.3174973944001</v>
      </c>
      <c r="AT66" s="22">
        <f t="shared" si="16"/>
        <v>4728.96688653824</v>
      </c>
      <c r="AU66" s="22">
        <f t="shared" si="16"/>
        <v>12590.5769355312</v>
      </c>
      <c r="AV66" s="22">
        <f t="shared" si="16"/>
        <v>6879.4404093994399</v>
      </c>
      <c r="AW66" s="22">
        <f t="shared" si="16"/>
        <v>10868.9325184022</v>
      </c>
      <c r="AX66" s="22">
        <f t="shared" si="16"/>
        <v>15553.076839520201</v>
      </c>
      <c r="AY66" s="22">
        <f t="shared" si="16"/>
        <v>4374.2335481540294</v>
      </c>
      <c r="AZ66" s="22">
        <f t="shared" si="16"/>
        <v>6179.9758086476295</v>
      </c>
      <c r="BA66" s="22">
        <f t="shared" si="16"/>
        <v>12303.491605589799</v>
      </c>
      <c r="BB66" s="22">
        <f t="shared" si="16"/>
        <v>16348.2650068077</v>
      </c>
      <c r="BC66" s="22">
        <f t="shared" si="16"/>
        <v>-1264.43245355569</v>
      </c>
      <c r="BD66" s="22">
        <f t="shared" si="16"/>
        <v>-1071.5439539408899</v>
      </c>
      <c r="BE66" s="22">
        <f t="shared" si="16"/>
        <v>-728.94910417921301</v>
      </c>
      <c r="BF66" s="22">
        <f t="shared" si="16"/>
        <v>669.46082461737296</v>
      </c>
      <c r="BG66" s="22">
        <f t="shared" si="16"/>
        <v>-4755.4227230392999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2021-07-23T09:34:17Z</dcterms:created>
  <dcterms:modified xsi:type="dcterms:W3CDTF">2021-07-31T21:44:51Z</dcterms:modified>
</cp:coreProperties>
</file>