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vasil\YandexDisk\project\roskazna\"/>
    </mc:Choice>
  </mc:AlternateContent>
  <xr:revisionPtr revIDLastSave="0" documentId="13_ncr:1_{891E7E84-660E-4643-B70A-2937291AE677}" xr6:coauthVersionLast="47" xr6:coauthVersionMax="47" xr10:uidLastSave="{00000000-0000-0000-0000-000000000000}"/>
  <bookViews>
    <workbookView xWindow="-110" yWindow="-110" windowWidth="25820" windowHeight="15500" tabRatio="743" activeTab="2" xr2:uid="{00000000-000D-0000-FFFF-FFFF00000000}"/>
  </bookViews>
  <sheets>
    <sheet name="Содержание" sheetId="85" r:id="rId1"/>
    <sheet name="1" sheetId="94" r:id="rId2"/>
    <sheet name="2" sheetId="100" r:id="rId3"/>
    <sheet name="3" sheetId="91" r:id="rId4"/>
    <sheet name="4" sheetId="101" r:id="rId5"/>
    <sheet name="5" sheetId="102" r:id="rId6"/>
    <sheet name="6" sheetId="95" r:id="rId7"/>
    <sheet name="7" sheetId="103" r:id="rId8"/>
    <sheet name="8" sheetId="104" r:id="rId9"/>
    <sheet name="9" sheetId="105" r:id="rId10"/>
    <sheet name="10" sheetId="106" r:id="rId11"/>
    <sheet name="11" sheetId="108" r:id="rId12"/>
    <sheet name="12" sheetId="109" r:id="rId13"/>
    <sheet name="13" sheetId="110" r:id="rId14"/>
    <sheet name="14" sheetId="111" r:id="rId15"/>
    <sheet name="15" sheetId="10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1" i="110" l="1"/>
  <c r="AB91" i="110"/>
  <c r="AA91" i="110"/>
  <c r="Z91" i="110"/>
  <c r="AC80" i="110"/>
  <c r="AB80" i="110"/>
  <c r="AA80" i="110"/>
  <c r="Z80" i="110"/>
  <c r="AC72" i="110"/>
  <c r="AB72" i="110"/>
  <c r="AA72" i="110"/>
  <c r="Z72" i="110"/>
  <c r="AC57" i="110"/>
  <c r="AB57" i="110"/>
  <c r="AA57" i="110"/>
  <c r="Z57" i="110"/>
  <c r="AC49" i="110"/>
  <c r="AB49" i="110"/>
  <c r="AA49" i="110"/>
  <c r="Z49" i="110"/>
  <c r="AC40" i="110"/>
  <c r="AB40" i="110"/>
  <c r="AA40" i="110"/>
  <c r="Z40" i="110"/>
  <c r="AC27" i="110"/>
  <c r="AB27" i="110"/>
  <c r="AA27" i="110"/>
  <c r="Z27" i="110"/>
  <c r="AC8" i="110"/>
  <c r="AB8" i="110"/>
  <c r="AA8" i="110"/>
  <c r="Z8" i="110"/>
  <c r="AC7" i="110"/>
  <c r="AB7" i="110"/>
  <c r="Z7" i="110"/>
  <c r="AA7" i="110" l="1"/>
  <c r="E91" i="110" l="1"/>
  <c r="D91" i="110"/>
  <c r="C91" i="110"/>
  <c r="B91" i="110"/>
  <c r="E80" i="110"/>
  <c r="D80" i="110"/>
  <c r="C80" i="110"/>
  <c r="B80" i="110"/>
  <c r="E72" i="110"/>
  <c r="D72" i="110"/>
  <c r="C72" i="110"/>
  <c r="B72" i="110"/>
  <c r="E57" i="110"/>
  <c r="D57" i="110"/>
  <c r="C57" i="110"/>
  <c r="B57" i="110"/>
  <c r="E49" i="110"/>
  <c r="D49" i="110"/>
  <c r="C49" i="110"/>
  <c r="B49" i="110"/>
  <c r="E40" i="110"/>
  <c r="D40" i="110"/>
  <c r="C40" i="110"/>
  <c r="B40" i="110"/>
  <c r="E27" i="110"/>
  <c r="D27" i="110"/>
  <c r="C27" i="110"/>
  <c r="B27" i="110"/>
  <c r="B8" i="110"/>
  <c r="E8" i="110"/>
  <c r="E7" i="110" s="1"/>
  <c r="D8" i="110"/>
  <c r="C8" i="110"/>
  <c r="C7" i="110" s="1"/>
  <c r="I91" i="110"/>
  <c r="H91" i="110"/>
  <c r="G91" i="110"/>
  <c r="F91" i="110"/>
  <c r="I80" i="110"/>
  <c r="H80" i="110"/>
  <c r="G80" i="110"/>
  <c r="F80" i="110"/>
  <c r="I72" i="110"/>
  <c r="H72" i="110"/>
  <c r="G72" i="110"/>
  <c r="F72" i="110"/>
  <c r="I57" i="110"/>
  <c r="H57" i="110"/>
  <c r="G57" i="110"/>
  <c r="F57" i="110"/>
  <c r="I49" i="110"/>
  <c r="H49" i="110"/>
  <c r="G49" i="110"/>
  <c r="F49" i="110"/>
  <c r="I40" i="110"/>
  <c r="H40" i="110"/>
  <c r="G40" i="110"/>
  <c r="F40" i="110"/>
  <c r="I27" i="110"/>
  <c r="H27" i="110"/>
  <c r="G27" i="110"/>
  <c r="F27" i="110"/>
  <c r="F7" i="110" s="1"/>
  <c r="I8" i="110"/>
  <c r="I7" i="110" s="1"/>
  <c r="H8" i="110"/>
  <c r="H7" i="110" s="1"/>
  <c r="G8" i="110"/>
  <c r="G7" i="110" s="1"/>
  <c r="F8" i="110"/>
  <c r="M91" i="110"/>
  <c r="L91" i="110"/>
  <c r="K91" i="110"/>
  <c r="J91" i="110"/>
  <c r="M80" i="110"/>
  <c r="L80" i="110"/>
  <c r="K80" i="110"/>
  <c r="J80" i="110"/>
  <c r="M72" i="110"/>
  <c r="L72" i="110"/>
  <c r="K72" i="110"/>
  <c r="J72" i="110"/>
  <c r="M57" i="110"/>
  <c r="L57" i="110"/>
  <c r="K57" i="110"/>
  <c r="J57" i="110"/>
  <c r="M49" i="110"/>
  <c r="L49" i="110"/>
  <c r="K49" i="110"/>
  <c r="J49" i="110"/>
  <c r="M40" i="110"/>
  <c r="L40" i="110"/>
  <c r="K40" i="110"/>
  <c r="J40" i="110"/>
  <c r="J7" i="110" s="1"/>
  <c r="M27" i="110"/>
  <c r="M7" i="110" s="1"/>
  <c r="L27" i="110"/>
  <c r="L7" i="110" s="1"/>
  <c r="K27" i="110"/>
  <c r="K7" i="110" s="1"/>
  <c r="J27" i="110"/>
  <c r="M8" i="110"/>
  <c r="L8" i="110"/>
  <c r="K8" i="110"/>
  <c r="J8" i="110"/>
  <c r="B7" i="110" l="1"/>
  <c r="D7" i="110"/>
  <c r="Q91" i="110"/>
  <c r="P91" i="110"/>
  <c r="O91" i="110"/>
  <c r="N91" i="110"/>
  <c r="Q80" i="110"/>
  <c r="P80" i="110"/>
  <c r="O80" i="110"/>
  <c r="N80" i="110"/>
  <c r="Q72" i="110"/>
  <c r="P72" i="110"/>
  <c r="O72" i="110"/>
  <c r="N72" i="110"/>
  <c r="Q57" i="110"/>
  <c r="P57" i="110"/>
  <c r="O57" i="110"/>
  <c r="N57" i="110"/>
  <c r="Q49" i="110"/>
  <c r="P49" i="110"/>
  <c r="O49" i="110"/>
  <c r="N49" i="110"/>
  <c r="Q40" i="110"/>
  <c r="P40" i="110"/>
  <c r="O40" i="110"/>
  <c r="N40" i="110"/>
  <c r="Q27" i="110"/>
  <c r="P27" i="110"/>
  <c r="O27" i="110"/>
  <c r="O7" i="110" s="1"/>
  <c r="N27" i="110"/>
  <c r="N7" i="110" s="1"/>
  <c r="Q8" i="110"/>
  <c r="Q7" i="110" s="1"/>
  <c r="P8" i="110"/>
  <c r="P7" i="110" s="1"/>
  <c r="O8" i="110"/>
  <c r="N8" i="110"/>
  <c r="Y91" i="110" l="1"/>
  <c r="X91" i="110"/>
  <c r="W91" i="110"/>
  <c r="V91" i="110"/>
  <c r="Y80" i="110"/>
  <c r="X80" i="110"/>
  <c r="W80" i="110"/>
  <c r="V80" i="110"/>
  <c r="Y72" i="110"/>
  <c r="X72" i="110"/>
  <c r="W72" i="110"/>
  <c r="V72" i="110"/>
  <c r="V57" i="110"/>
  <c r="Y57" i="110"/>
  <c r="X57" i="110"/>
  <c r="W57" i="110"/>
  <c r="Y49" i="110"/>
  <c r="X49" i="110"/>
  <c r="W49" i="110"/>
  <c r="V49" i="110"/>
  <c r="V40" i="110"/>
  <c r="Y40" i="110"/>
  <c r="X40" i="110"/>
  <c r="W40" i="110"/>
  <c r="Y27" i="110"/>
  <c r="X27" i="110"/>
  <c r="W27" i="110"/>
  <c r="V27" i="110"/>
  <c r="V8" i="110"/>
  <c r="V7" i="110" s="1"/>
  <c r="Y8" i="110"/>
  <c r="Y7" i="110" s="1"/>
  <c r="X8" i="110"/>
  <c r="X7" i="110" s="1"/>
  <c r="W8" i="110"/>
  <c r="W7" i="110" s="1"/>
  <c r="U8" i="110" l="1"/>
  <c r="U27" i="110"/>
  <c r="U40" i="110"/>
  <c r="U49" i="110"/>
  <c r="U57" i="110"/>
  <c r="U72" i="110"/>
  <c r="U80" i="110"/>
  <c r="U91" i="110"/>
  <c r="R8" i="110"/>
  <c r="R57" i="110"/>
  <c r="R91" i="110"/>
  <c r="R80" i="110"/>
  <c r="R40" i="110"/>
  <c r="S57" i="110" l="1"/>
  <c r="S27" i="110"/>
  <c r="T8" i="110"/>
  <c r="T91" i="110"/>
  <c r="T72" i="110"/>
  <c r="T49" i="110"/>
  <c r="S8" i="110"/>
  <c r="R27" i="110"/>
  <c r="S91" i="110"/>
  <c r="T80" i="110"/>
  <c r="S72" i="110"/>
  <c r="T57" i="110"/>
  <c r="T40" i="110"/>
  <c r="T7" i="110" s="1"/>
  <c r="R49" i="110"/>
  <c r="S80" i="110"/>
  <c r="S49" i="110"/>
  <c r="S7" i="110" s="1"/>
  <c r="S40" i="110"/>
  <c r="T27" i="110"/>
  <c r="U7" i="110"/>
  <c r="R72" i="110"/>
  <c r="R7" i="110" l="1"/>
  <c r="I91" i="108" l="1"/>
  <c r="H91" i="108"/>
  <c r="G91" i="108"/>
  <c r="F91" i="108"/>
  <c r="E91" i="108"/>
  <c r="D91" i="108"/>
  <c r="C91" i="108"/>
  <c r="B91" i="108"/>
  <c r="I80" i="108"/>
  <c r="H80" i="108"/>
  <c r="G80" i="108"/>
  <c r="F80" i="108"/>
  <c r="E80" i="108"/>
  <c r="D80" i="108"/>
  <c r="C80" i="108"/>
  <c r="B80" i="108"/>
  <c r="I72" i="108"/>
  <c r="H72" i="108"/>
  <c r="G72" i="108"/>
  <c r="F72" i="108"/>
  <c r="E72" i="108"/>
  <c r="D72" i="108"/>
  <c r="C72" i="108"/>
  <c r="B72" i="108"/>
  <c r="I57" i="108"/>
  <c r="H57" i="108"/>
  <c r="G57" i="108"/>
  <c r="F57" i="108"/>
  <c r="E57" i="108"/>
  <c r="D57" i="108"/>
  <c r="C57" i="108"/>
  <c r="B57" i="108"/>
  <c r="I49" i="108"/>
  <c r="H49" i="108"/>
  <c r="G49" i="108"/>
  <c r="F49" i="108"/>
  <c r="E49" i="108"/>
  <c r="D49" i="108"/>
  <c r="C49" i="108"/>
  <c r="B49" i="108"/>
  <c r="I40" i="108"/>
  <c r="H40" i="108"/>
  <c r="G40" i="108"/>
  <c r="F40" i="108"/>
  <c r="E40" i="108"/>
  <c r="D40" i="108"/>
  <c r="C40" i="108"/>
  <c r="B40" i="108"/>
  <c r="I27" i="108"/>
  <c r="H27" i="108"/>
  <c r="G27" i="108"/>
  <c r="F27" i="108"/>
  <c r="E27" i="108"/>
  <c r="D27" i="108"/>
  <c r="C27" i="108"/>
  <c r="B27" i="108"/>
  <c r="I8" i="108"/>
  <c r="I7" i="108" s="1"/>
  <c r="H8" i="108"/>
  <c r="H7" i="108" s="1"/>
  <c r="G8" i="108"/>
  <c r="G7" i="108" s="1"/>
  <c r="F8" i="108"/>
  <c r="E8" i="108"/>
  <c r="D8" i="108"/>
  <c r="C8" i="108"/>
  <c r="C7" i="108" s="1"/>
  <c r="B8" i="108"/>
  <c r="B7" i="108" s="1"/>
  <c r="D7" i="108" l="1"/>
  <c r="E7" i="108"/>
  <c r="F7" i="108"/>
  <c r="F77" i="104" l="1"/>
  <c r="F88" i="104"/>
  <c r="F69" i="104"/>
  <c r="F4" i="100" l="1"/>
  <c r="F46" i="104" l="1"/>
  <c r="F37" i="104"/>
  <c r="F54" i="104"/>
  <c r="F5" i="104"/>
  <c r="F24" i="104"/>
  <c r="S88" i="94" l="1"/>
  <c r="R88" i="94"/>
  <c r="Q88" i="94"/>
  <c r="P88" i="94"/>
  <c r="O88" i="94"/>
  <c r="N88" i="94"/>
  <c r="M88" i="94"/>
  <c r="L88" i="94"/>
  <c r="K88" i="94"/>
  <c r="J88" i="94"/>
  <c r="I88" i="94"/>
  <c r="H88" i="94"/>
  <c r="G88" i="94"/>
  <c r="F88" i="94"/>
  <c r="E88" i="94"/>
  <c r="D88" i="94"/>
  <c r="C88" i="94"/>
  <c r="B88" i="94"/>
  <c r="S77" i="94"/>
  <c r="R77" i="94"/>
  <c r="Q77" i="94"/>
  <c r="P77" i="94"/>
  <c r="O77" i="94"/>
  <c r="N77" i="94"/>
  <c r="M77" i="94"/>
  <c r="L77" i="94"/>
  <c r="K77" i="94"/>
  <c r="J77" i="94"/>
  <c r="I77" i="94"/>
  <c r="H77" i="94"/>
  <c r="G77" i="94"/>
  <c r="F77" i="94"/>
  <c r="E77" i="94"/>
  <c r="D77" i="94"/>
  <c r="C77" i="94"/>
  <c r="B77" i="94"/>
  <c r="S69" i="94"/>
  <c r="R69" i="94"/>
  <c r="Q69" i="94"/>
  <c r="P69" i="94"/>
  <c r="O69" i="94"/>
  <c r="N69" i="94"/>
  <c r="M69" i="94"/>
  <c r="L69" i="94"/>
  <c r="K69" i="94"/>
  <c r="J69" i="94"/>
  <c r="I69" i="94"/>
  <c r="I4" i="94" s="1"/>
  <c r="H69" i="94"/>
  <c r="H4" i="94" s="1"/>
  <c r="G69" i="94"/>
  <c r="F69" i="94"/>
  <c r="E69" i="94"/>
  <c r="D69" i="94"/>
  <c r="C69" i="94"/>
  <c r="B69" i="94"/>
  <c r="S54" i="94"/>
  <c r="R54" i="94"/>
  <c r="Q54" i="94"/>
  <c r="P54" i="94"/>
  <c r="O54" i="94"/>
  <c r="N54" i="94"/>
  <c r="M54" i="94"/>
  <c r="L54" i="94"/>
  <c r="K54" i="94"/>
  <c r="K4" i="94" s="1"/>
  <c r="J54" i="94"/>
  <c r="J4" i="94" s="1"/>
  <c r="I54" i="94"/>
  <c r="H54" i="94"/>
  <c r="G54" i="94"/>
  <c r="F54" i="94"/>
  <c r="E54" i="94"/>
  <c r="D54" i="94"/>
  <c r="C54" i="94"/>
  <c r="B54" i="94"/>
  <c r="S46" i="94"/>
  <c r="R46" i="94"/>
  <c r="Q46" i="94"/>
  <c r="P46" i="94"/>
  <c r="O46" i="94"/>
  <c r="N46" i="94"/>
  <c r="M46" i="94"/>
  <c r="M4" i="94" s="1"/>
  <c r="L46" i="94"/>
  <c r="L4" i="94" s="1"/>
  <c r="K46" i="94"/>
  <c r="J46" i="94"/>
  <c r="I46" i="94"/>
  <c r="H46" i="94"/>
  <c r="G46" i="94"/>
  <c r="F46" i="94"/>
  <c r="E46" i="94"/>
  <c r="D46" i="94"/>
  <c r="C46" i="94"/>
  <c r="B46" i="94"/>
  <c r="S37" i="94"/>
  <c r="R37" i="94"/>
  <c r="Q37" i="94"/>
  <c r="P37" i="94"/>
  <c r="O37" i="94"/>
  <c r="O4" i="94" s="1"/>
  <c r="N37" i="94"/>
  <c r="N4" i="94" s="1"/>
  <c r="M37" i="94"/>
  <c r="L37" i="94"/>
  <c r="K37" i="94"/>
  <c r="J37" i="94"/>
  <c r="I37" i="94"/>
  <c r="H37" i="94"/>
  <c r="G37" i="94"/>
  <c r="F37" i="94"/>
  <c r="E37" i="94"/>
  <c r="D37" i="94"/>
  <c r="C37" i="94"/>
  <c r="B37" i="94"/>
  <c r="S24" i="94"/>
  <c r="R24" i="94"/>
  <c r="Q24" i="94"/>
  <c r="Q4" i="94" s="1"/>
  <c r="P24" i="94"/>
  <c r="P4" i="94" s="1"/>
  <c r="O24" i="94"/>
  <c r="N24" i="94"/>
  <c r="M24" i="94"/>
  <c r="L24" i="94"/>
  <c r="K24" i="94"/>
  <c r="J24" i="94"/>
  <c r="I24" i="94"/>
  <c r="H24" i="94"/>
  <c r="G24" i="94"/>
  <c r="F24" i="94"/>
  <c r="E24" i="94"/>
  <c r="D24" i="94"/>
  <c r="D4" i="94" s="1"/>
  <c r="C24" i="94"/>
  <c r="C4" i="94" s="1"/>
  <c r="B24" i="94"/>
  <c r="B4" i="94" s="1"/>
  <c r="S5" i="94"/>
  <c r="S4" i="94" s="1"/>
  <c r="R5" i="94"/>
  <c r="R4" i="94" s="1"/>
  <c r="Q5" i="94"/>
  <c r="P5" i="94"/>
  <c r="O5" i="94"/>
  <c r="N5" i="94"/>
  <c r="M5" i="94"/>
  <c r="L5" i="94"/>
  <c r="K5" i="94"/>
  <c r="J5" i="94"/>
  <c r="I5" i="94"/>
  <c r="H5" i="94"/>
  <c r="G5" i="94"/>
  <c r="F5" i="94"/>
  <c r="F4" i="94"/>
  <c r="E5" i="94"/>
  <c r="D5" i="94"/>
  <c r="C5" i="94"/>
  <c r="B5" i="94"/>
  <c r="G4" i="94"/>
  <c r="E4" i="94"/>
  <c r="AF40" i="110" l="1"/>
  <c r="AF91" i="110" l="1"/>
  <c r="AD27" i="110"/>
  <c r="AF49" i="110"/>
  <c r="AE72" i="110"/>
  <c r="AD80" i="110"/>
  <c r="AD57" i="110"/>
  <c r="AD72" i="110"/>
  <c r="AE91" i="110"/>
  <c r="AF72" i="110"/>
  <c r="AD40" i="110"/>
  <c r="AD49" i="110"/>
  <c r="AF80" i="110"/>
  <c r="AD91" i="110"/>
  <c r="AE80" i="110" l="1"/>
  <c r="AE49" i="110"/>
  <c r="AG80" i="110"/>
  <c r="AE40" i="110"/>
  <c r="AG72" i="110"/>
  <c r="AG40" i="110"/>
  <c r="AG49" i="110"/>
  <c r="AG91" i="110"/>
  <c r="AF57" i="110" l="1"/>
  <c r="AE57" i="110" l="1"/>
  <c r="AG57" i="110"/>
  <c r="AF27" i="110" l="1"/>
  <c r="AE27" i="110" l="1"/>
  <c r="AG27" i="110"/>
  <c r="AD8" i="110" l="1"/>
  <c r="AD7" i="110" s="1"/>
  <c r="AF8" i="110" l="1"/>
  <c r="AF7" i="110" s="1"/>
  <c r="AE8" i="110" l="1"/>
  <c r="AG8" i="110"/>
  <c r="AG7" i="110" s="1"/>
  <c r="AE7" i="110" l="1"/>
</calcChain>
</file>

<file path=xl/sharedStrings.xml><?xml version="1.0" encoding="utf-8"?>
<sst xmlns="http://schemas.openxmlformats.org/spreadsheetml/2006/main" count="1689" uniqueCount="289">
  <si>
    <t>Содержание:</t>
  </si>
  <si>
    <t>1.</t>
  </si>
  <si>
    <t>2.</t>
  </si>
  <si>
    <t>3.</t>
  </si>
  <si>
    <t>4.</t>
  </si>
  <si>
    <t>5.</t>
  </si>
  <si>
    <t>6.</t>
  </si>
  <si>
    <t xml:space="preserve">          К содержанию</t>
  </si>
  <si>
    <t>Валовой региональный продукт по субъектам Российской Федерации (валовая добавленная стоимость в основных ценах)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</si>
  <si>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</si>
  <si>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</si>
  <si>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</si>
  <si>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</si>
  <si>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</si>
  <si>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</si>
  <si>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</si>
  <si>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</si>
  <si>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</si>
  <si>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</si>
  <si>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</si>
  <si>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</si>
  <si>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</si>
  <si>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</si>
  <si>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</si>
  <si>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</si>
  <si>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</si>
  <si>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</si>
  <si>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</si>
  <si>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</si>
  <si>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</si>
  <si>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</si>
  <si>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</si>
  <si>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  в т.ч. Ненецкий авт. округ</t>
  </si>
  <si>
    <t>…</t>
  </si>
  <si>
    <t xml:space="preserve">  Архангельская область без Ненецкого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</si>
  <si>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</si>
  <si>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</si>
  <si>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</si>
  <si>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</si>
  <si>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</si>
  <si>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</si>
  <si>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</si>
  <si>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</si>
  <si>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</si>
  <si>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</si>
  <si>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</si>
  <si>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</si>
  <si>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</si>
  <si>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</si>
  <si>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</si>
  <si>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</si>
  <si>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</si>
  <si>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</si>
  <si>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</si>
  <si>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</si>
  <si>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</si>
  <si>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</si>
  <si>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</si>
  <si>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</si>
  <si>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</si>
  <si>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</si>
  <si>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</si>
  <si>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</si>
  <si>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</si>
  <si>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</si>
  <si>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</si>
  <si>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</si>
  <si>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</si>
  <si>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</si>
  <si>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</si>
  <si>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</si>
  <si>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</si>
  <si>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</si>
  <si>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</si>
  <si>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</si>
  <si>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</si>
  <si>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</si>
  <si>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</si>
  <si>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 xml:space="preserve">   в т.ч. Ханты-Мансийский автономный округ-Югра</t>
  </si>
  <si>
    <t xml:space="preserve">           Ямало-Ненецкий автономный округ</t>
  </si>
  <si>
    <t xml:space="preserve">           Тюменская область (без Ханты-Мансийского авт.округа-Югра и Ямало-Ненецкого авт.округа)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</si>
  <si>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</si>
  <si>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</si>
  <si>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</si>
  <si>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</si>
  <si>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</si>
  <si>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</si>
  <si>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</si>
  <si>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</si>
  <si>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</si>
  <si>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</si>
  <si>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</si>
  <si>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</si>
  <si>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</si>
  <si>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</si>
  <si>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</si>
  <si>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</si>
  <si>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</si>
  <si>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</si>
  <si>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</si>
  <si>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</si>
  <si>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</si>
  <si>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</si>
  <si>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</si>
  <si>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Валовой региональный продукт по субъектам Российской Федерации (валовая добавленная стоимость в текущих основных ценах)-всего</t>
  </si>
  <si>
    <t xml:space="preserve">      в т.ч. Ненецкий авт. округ</t>
  </si>
  <si>
    <t xml:space="preserve">     Архангельская область без Ненецкого авт.округа</t>
  </si>
  <si>
    <t xml:space="preserve">            в т.ч. Ханты-Мансийский авт. округ-Югра</t>
  </si>
  <si>
    <t xml:space="preserve">           Ямало-Ненецкий авт. округ</t>
  </si>
  <si>
    <t>Валовой региональный продукт по субъектам Российской Федерации (валовая добавленная стоимость в основных ценах)-всего</t>
  </si>
  <si>
    <t xml:space="preserve">   в т.ч. Ханты-Мансийский авт.округ-Югра</t>
  </si>
  <si>
    <t>7.</t>
  </si>
  <si>
    <t>Российская Федерация  из суммы областей</t>
  </si>
  <si>
    <t>Ненецкий автономный округ</t>
  </si>
  <si>
    <t>Архангельская область без Ненецкого авт. округа</t>
  </si>
  <si>
    <t>Ханты-Мансийский автономный округ</t>
  </si>
  <si>
    <t>Ямало-Ненецкий автономный округ</t>
  </si>
  <si>
    <t>Тюменская область (без Ханты-Мансийского авт. округа-Югра и Ямало-Ненецкого авт. округа)</t>
  </si>
  <si>
    <t>8.</t>
  </si>
  <si>
    <t>Кемеровская область-Кузбасс</t>
  </si>
  <si>
    <t>9.</t>
  </si>
  <si>
    <t>10.</t>
  </si>
  <si>
    <t>Пункт ФПСР</t>
  </si>
  <si>
    <t>Ежегодно</t>
  </si>
  <si>
    <r>
      <t xml:space="preserve">Валовой региональный продукт по субъектам Российской Федерации в 1998-2015 гг.
</t>
    </r>
    <r>
      <rPr>
        <sz val="12"/>
        <rFont val="Times New Roman"/>
        <family val="1"/>
        <charset val="204"/>
      </rPr>
      <t>(в текущих  ценах; миллионов рублей)</t>
    </r>
  </si>
  <si>
    <r>
      <t xml:space="preserve">Валовой региональный продукт на душу населения по субъектам Российской Федерации в 1998-2015 гг.
</t>
    </r>
    <r>
      <rPr>
        <sz val="12"/>
        <rFont val="Times New Roman"/>
        <family val="1"/>
        <charset val="204"/>
      </rPr>
      <t>(рублей)</t>
    </r>
  </si>
  <si>
    <r>
      <t xml:space="preserve">Индексы физического объема валового регионального продукта в 1998-2016 гг.
</t>
    </r>
    <r>
      <rPr>
        <sz val="12"/>
        <rFont val="Times New Roman"/>
        <family val="1"/>
        <charset val="204"/>
      </rPr>
      <t>(в постоянных ценах; в процентах к предыдущему году)</t>
    </r>
  </si>
  <si>
    <r>
      <t xml:space="preserve">Региональная структура валового регионального продукта в 1998-2015 гг.
</t>
    </r>
    <r>
      <rPr>
        <sz val="11"/>
        <rFont val="Times New Roman"/>
        <family val="1"/>
        <charset val="204"/>
      </rPr>
      <t>(в процентах)</t>
    </r>
  </si>
  <si>
    <r>
      <t xml:space="preserve">Индексы физического объема валового регионального продукта на душу населения в 2005-2016 гг.
</t>
    </r>
    <r>
      <rPr>
        <sz val="12"/>
        <rFont val="Times New Roman"/>
        <family val="1"/>
        <charset val="204"/>
      </rPr>
      <t>( в процентах к предыдущему году)</t>
    </r>
  </si>
  <si>
    <t>Валовой региональный продукт по субъектам Российской Федерации  1998-2015 гг.</t>
  </si>
  <si>
    <t>К содержанию</t>
  </si>
  <si>
    <t>Наименование показателя</t>
  </si>
  <si>
    <t xml:space="preserve">Периодичность </t>
  </si>
  <si>
    <t>п. 1.2.6.</t>
  </si>
  <si>
    <t xml:space="preserve">Валовой региональный продукт за год, предшествующий предыдущему, 
в текущих
и постоянных ценах
</t>
  </si>
  <si>
    <t>11.</t>
  </si>
  <si>
    <t>Справочная информация о последующих публикациях</t>
  </si>
  <si>
    <r>
      <t>2022</t>
    </r>
    <r>
      <rPr>
        <b/>
        <vertAlign val="superscript"/>
        <sz val="12"/>
        <rFont val="Arial"/>
        <family val="2"/>
        <charset val="204"/>
      </rPr>
      <t>2)</t>
    </r>
  </si>
  <si>
    <t>Индексы физического объема валового регионального продукта  1998-2016 гг.</t>
  </si>
  <si>
    <t>Региональная структура валового регионального продукта 1998-2015 гг.</t>
  </si>
  <si>
    <t>Валовой региональный продукт на душу населения по субъектам Российской Федерации  1998-2015 гг.</t>
  </si>
  <si>
    <t>Индексы физического объема валового регионального продукта на душу населения  2005-2016 гг.</t>
  </si>
  <si>
    <r>
      <rPr>
        <vertAlign val="superscript"/>
        <sz val="12"/>
        <rFont val="Times New Roman"/>
        <family val="1"/>
        <charset val="204"/>
      </rPr>
      <t xml:space="preserve">1) </t>
    </r>
    <r>
      <rPr>
        <sz val="12"/>
        <rFont val="Times New Roman"/>
        <family val="1"/>
        <charset val="204"/>
      </rPr>
      <t xml:space="preserve">Данные  динамического ряда, начиная с 2016 года,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капитала, исходя из его текущей рыночной стоимости.
</t>
    </r>
  </si>
  <si>
    <r>
      <rPr>
        <vertAlign val="superscript"/>
        <sz val="12"/>
        <rFont val="Times New Roman"/>
        <family val="1"/>
        <charset val="204"/>
      </rPr>
      <t xml:space="preserve">2) </t>
    </r>
    <r>
      <rPr>
        <sz val="12"/>
        <rFont val="Times New Roman"/>
        <family val="1"/>
        <charset val="204"/>
      </rPr>
      <t>Без учета статистической информации по Донецкой Народной Республике (ДНР), Луганской Народной Республике (ЛНР), Запорожской и Херсонской областям</t>
    </r>
  </si>
  <si>
    <r>
      <t>2011</t>
    </r>
    <r>
      <rPr>
        <b/>
        <vertAlign val="superscript"/>
        <sz val="12"/>
        <rFont val="Arial"/>
        <family val="2"/>
        <charset val="204"/>
      </rPr>
      <t>1)</t>
    </r>
  </si>
  <si>
    <r>
      <t>2012</t>
    </r>
    <r>
      <rPr>
        <b/>
        <vertAlign val="superscript"/>
        <sz val="12"/>
        <rFont val="Arial"/>
        <family val="2"/>
        <charset val="204"/>
      </rPr>
      <t>1)</t>
    </r>
  </si>
  <si>
    <r>
      <t>2013</t>
    </r>
    <r>
      <rPr>
        <b/>
        <vertAlign val="superscript"/>
        <sz val="12"/>
        <rFont val="Arial"/>
        <family val="2"/>
        <charset val="204"/>
      </rPr>
      <t>1)</t>
    </r>
  </si>
  <si>
    <r>
      <t>2014</t>
    </r>
    <r>
      <rPr>
        <b/>
        <vertAlign val="superscript"/>
        <sz val="12"/>
        <rFont val="Arial"/>
        <family val="2"/>
        <charset val="204"/>
      </rPr>
      <t>1)</t>
    </r>
  </si>
  <si>
    <r>
      <t>2015</t>
    </r>
    <r>
      <rPr>
        <b/>
        <vertAlign val="superscript"/>
        <sz val="12"/>
        <rFont val="Arial"/>
        <family val="2"/>
        <charset val="204"/>
      </rPr>
      <t>1)</t>
    </r>
  </si>
  <si>
    <r>
      <rPr>
        <vertAlign val="superscript"/>
        <sz val="12"/>
        <rFont val="Times New Roman"/>
        <family val="1"/>
        <charset val="204"/>
      </rPr>
      <t xml:space="preserve">1) </t>
    </r>
    <r>
      <rPr>
        <sz val="12"/>
        <rFont val="Times New Roman"/>
        <family val="1"/>
        <charset val="204"/>
      </rPr>
      <t>Данные содержат изменения, связанные с учетом итогов ВПН-2020.</t>
    </r>
  </si>
  <si>
    <r>
      <t>2016</t>
    </r>
    <r>
      <rPr>
        <b/>
        <vertAlign val="superscript"/>
        <sz val="12"/>
        <rFont val="Arial"/>
        <family val="2"/>
        <charset val="204"/>
      </rPr>
      <t>1)</t>
    </r>
  </si>
  <si>
    <r>
      <rPr>
        <vertAlign val="superscript"/>
        <sz val="12"/>
        <rFont val="Times New Roman"/>
        <family val="1"/>
        <charset val="204"/>
      </rPr>
      <t>3)</t>
    </r>
    <r>
      <rPr>
        <sz val="12"/>
        <rFont val="Times New Roman"/>
        <family val="1"/>
        <charset val="204"/>
      </rPr>
      <t>Данные содержат изменения, связанные с учетом итогов ВПН-2020.</t>
    </r>
  </si>
  <si>
    <t>8 (495) 568-00-42 (доб. 99-927)</t>
  </si>
  <si>
    <t>Баранов Александр Олегович</t>
  </si>
  <si>
    <t>Валовой региональный продукт по субъектам Российской Федерации  2016-2023 гг.</t>
  </si>
  <si>
    <t>Валовой региональный продукт на душу населения по субъектам Российской Федерации  2016-2023 гг.</t>
  </si>
  <si>
    <t>Индексы физического объема валового регионального продукта  2017-2023 гг.</t>
  </si>
  <si>
    <t>Региональная структура валового регионального продукта 2016-2023 гг.</t>
  </si>
  <si>
    <t>Индексы физического объема валового регионального продукта на душу населения  2017-2023 гг.</t>
  </si>
  <si>
    <t>1-я декада марта 2026 года</t>
  </si>
  <si>
    <t>Срок публикации информации по показателю за 2024 год</t>
  </si>
  <si>
    <r>
      <rPr>
        <vertAlign val="superscript"/>
        <sz val="12"/>
        <rFont val="Times New Roman"/>
        <family val="1"/>
        <charset val="204"/>
      </rPr>
      <t xml:space="preserve">2) </t>
    </r>
    <r>
      <rPr>
        <sz val="12"/>
        <rFont val="Times New Roman"/>
        <family val="1"/>
        <charset val="204"/>
      </rPr>
  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</si>
  <si>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t>2023</t>
    </r>
    <r>
      <rPr>
        <b/>
        <vertAlign val="superscript"/>
        <sz val="12"/>
        <rFont val="Arial"/>
        <family val="2"/>
        <charset val="204"/>
      </rPr>
      <t>2)</t>
    </r>
  </si>
  <si>
    <r>
      <t>Валовой региональный продукт по субъектам Российской Федерации в 2016-2023 гг.</t>
    </r>
    <r>
      <rPr>
        <b/>
        <vertAlign val="superscript"/>
        <sz val="12"/>
        <rFont val="Times New Roman"/>
        <family val="1"/>
        <charset val="204"/>
      </rPr>
      <t>1)2)</t>
    </r>
    <r>
      <rPr>
        <b/>
        <sz val="12"/>
        <color indexed="10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(в текущих  ценах; миллионов рублей)</t>
    </r>
  </si>
  <si>
    <r>
      <t>Валовой региональный продукт на душу населения по субъектам Российской Федерации в 2016-2023 гг.</t>
    </r>
    <r>
      <rPr>
        <b/>
        <vertAlign val="superscript"/>
        <sz val="12"/>
        <rFont val="Times New Roman"/>
        <family val="1"/>
        <charset val="204"/>
      </rPr>
      <t>1)2)3)</t>
    </r>
    <r>
      <rPr>
        <b/>
        <sz val="12"/>
        <color indexed="10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(рублей)</t>
    </r>
  </si>
  <si>
    <r>
      <t>Индексы физического объема валового регионального продукта в 2017-2023 гг.</t>
    </r>
    <r>
      <rPr>
        <b/>
        <vertAlign val="superscript"/>
        <sz val="12"/>
        <rFont val="Times New Roman"/>
        <family val="1"/>
        <charset val="204"/>
      </rPr>
      <t>1)2)</t>
    </r>
    <r>
      <rPr>
        <b/>
        <sz val="12"/>
        <color indexed="10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(в постоянных ценах; в процентах к предыдущему году)</t>
    </r>
  </si>
  <si>
    <r>
      <t>Региональная структура валового регионального продукта в 2016-2023 гг.</t>
    </r>
    <r>
      <rPr>
        <b/>
        <vertAlign val="superscript"/>
        <sz val="11"/>
        <rFont val="Times New Roman"/>
        <family val="1"/>
        <charset val="204"/>
      </rPr>
      <t>1)2)</t>
    </r>
    <r>
      <rPr>
        <b/>
        <sz val="11"/>
        <color rgb="FFFF0000"/>
        <rFont val="Times New Roman"/>
        <family val="1"/>
        <charset val="204"/>
      </rPr>
      <t xml:space="preserve">
</t>
    </r>
    <r>
      <rPr>
        <sz val="11"/>
        <rFont val="Times New Roman"/>
        <family val="1"/>
        <charset val="204"/>
      </rPr>
      <t>(в процентах)</t>
    </r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</si>
  <si>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</si>
  <si>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</si>
  <si>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</si>
  <si>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</si>
  <si>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</si>
  <si>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</si>
  <si>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</si>
  <si>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 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</si>
  <si>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</si>
  <si>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</si>
  <si>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</si>
  <si>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</si>
  <si>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</si>
  <si>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</si>
  <si>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</si>
  <si>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</si>
  <si>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</si>
  <si>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г.Москва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</si>
  <si>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</si>
  <si>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</si>
  <si>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</si>
  <si>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    в т.ч. Ненецкий АО</t>
  </si>
  <si>
    <t>Архангельская область без Ненецкого АО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</si>
  <si>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</si>
  <si>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</si>
  <si>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</si>
  <si>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</si>
  <si>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</si>
  <si>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</si>
  <si>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г.Санкт-Петербург</t>
  </si>
  <si>
    <t xml:space="preserve"> Республика Адыгея (Адыгея)</t>
  </si>
  <si>
    <t xml:space="preserve"> Республика Калмыкия </t>
  </si>
  <si>
    <t xml:space="preserve"> Республика Крым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</si>
  <si>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</si>
  <si>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</si>
  <si>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</si>
  <si>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</si>
  <si>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 xml:space="preserve"> г.Севастополь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</si>
  <si>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</si>
  <si>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</si>
  <si>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</si>
  <si>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</si>
  <si>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- Алания</t>
  </si>
  <si>
    <t xml:space="preserve"> Чеченская Республика</t>
  </si>
  <si>
    <t xml:space="preserve"> Ставропольский край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</si>
  <si>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</si>
  <si>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</si>
  <si>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</si>
  <si>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 (Татарстан)</t>
  </si>
  <si>
    <t xml:space="preserve"> Удмуртская Республика</t>
  </si>
  <si>
    <t xml:space="preserve"> Пермский край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</si>
  <si>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</si>
  <si>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</si>
  <si>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</si>
  <si>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</si>
  <si>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</si>
  <si>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</si>
  <si>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</si>
  <si>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</si>
  <si>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</si>
  <si>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</si>
  <si>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         Ямало-Ненецкий АО</t>
  </si>
  <si>
    <t>Тюменская область (кроме Ханты-Мансийского АО-Югры и Ямало-Ненецкого АО)</t>
  </si>
  <si>
    <t xml:space="preserve"> Челябинская область</t>
  </si>
  <si>
    <t xml:space="preserve"> Республика Алтай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</si>
  <si>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</si>
  <si>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</si>
  <si>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</si>
  <si>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</si>
  <si>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</si>
  <si>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</si>
  <si>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</si>
  <si>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</si>
  <si>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</si>
  <si>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 xml:space="preserve"> Республика Бурятия</t>
  </si>
  <si>
    <t xml:space="preserve"> Республика Саха (Якутия)</t>
  </si>
  <si>
    <t xml:space="preserve"> Забайкальский край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</si>
  <si>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</si>
  <si>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</si>
  <si>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</si>
  <si>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</si>
  <si>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</si>
  <si>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</si>
  <si>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</si>
  <si>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</si>
  <si>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 xml:space="preserve"> Чувашская Республика - Чувашия</t>
  </si>
  <si>
    <t xml:space="preserve"> в т.ч. Ханты-Мансийский АО-Югра</t>
  </si>
  <si>
    <t>13.</t>
  </si>
  <si>
    <t>12.</t>
  </si>
  <si>
    <t>Фактическое конечное потребление домашних хозяйств в 2016-2023 гг.</t>
  </si>
  <si>
    <t>Фактическое конечное потребление домашних хозяйств на душу населения в 2016-2023 гг.</t>
  </si>
  <si>
    <t>Рогова Вера Ивановна</t>
  </si>
  <si>
    <t>Ответственный исполнитель (пункты 1-10):</t>
  </si>
  <si>
    <t>Ответственный исполнитель (пункты 11-12):</t>
  </si>
  <si>
    <t>8 (495) 568-00-42 (доб. 99-051)</t>
  </si>
  <si>
    <r>
      <t>Индексы физического объема валового регионального продукта на душу населения в 2017-2023 гг.</t>
    </r>
    <r>
      <rPr>
        <b/>
        <vertAlign val="superscript"/>
        <sz val="12"/>
        <rFont val="Times New Roman"/>
        <family val="1"/>
        <charset val="204"/>
      </rPr>
      <t>1)2)</t>
    </r>
    <r>
      <rPr>
        <b/>
        <sz val="12"/>
        <color indexed="10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(в процентах к предыдущему году)</t>
    </r>
  </si>
  <si>
    <t>Российская Федерация</t>
  </si>
  <si>
    <r>
      <t xml:space="preserve">Фактическое конечное потребление домашних хозяйств по субъектам Российской Федерации в 2016-2023 гг.
</t>
    </r>
    <r>
      <rPr>
        <sz val="12"/>
        <rFont val="Times New Roman"/>
        <family val="1"/>
        <charset val="204"/>
      </rPr>
      <t>(в текущих рыночных ценах; миллионов рублей)</t>
    </r>
  </si>
  <si>
    <r>
      <t xml:space="preserve">Фактическое конечное потребление домашних хозяйств на душу населения по субъектам Российской Федерации в 2016-2023 гг.
</t>
    </r>
    <r>
      <rPr>
        <sz val="11"/>
        <rFont val="Times New Roman"/>
        <family val="1"/>
        <charset val="204"/>
      </rPr>
      <t>(в текущих рыночных ценах; рублей)</t>
    </r>
  </si>
  <si>
    <t>Соловьева Ирина Вячеславовна</t>
  </si>
  <si>
    <t>8 (495) 568-00-42 (доб. 99-389)</t>
  </si>
  <si>
    <t>14.</t>
  </si>
  <si>
    <t>Ответственный исполнитель (пункты 13-14):</t>
  </si>
  <si>
    <t>п. 1.2.7.</t>
  </si>
  <si>
    <t>1-я декада апреля 2026 года</t>
  </si>
  <si>
    <t>Показатели счета образования доходов по субъектам Российской Федерации за год, предшествующий предыдущему</t>
  </si>
  <si>
    <t>Формирование валового регионального продукта по источникам доходов по субъектам Российской Федерации 2016-2023 гг.</t>
  </si>
  <si>
    <t>Структура валового регионального продукта по видам первичных доходов по субъектам Российской Федерации 2016-2023 гг.</t>
  </si>
  <si>
    <t>Валовой региональный продукт</t>
  </si>
  <si>
    <t>Оплата труда наемных работников (без учета ненаблюдаемых оплаты труда и смешанных доходов)</t>
  </si>
  <si>
    <t xml:space="preserve">Другие чистые налоги на производство </t>
  </si>
  <si>
    <t>Валовая прибыль экономики и валовые смешанные доходы</t>
  </si>
  <si>
    <t>15.</t>
  </si>
  <si>
    <r>
      <t xml:space="preserve">Структура валового регионального продукта по видам первичных доходов по субъектам Российской Федерации в 2016-2023 гг.
</t>
    </r>
    <r>
      <rPr>
        <sz val="11"/>
        <rFont val="Times New Roman"/>
        <family val="1"/>
        <charset val="204"/>
      </rPr>
      <t>(в процентах)</t>
    </r>
  </si>
  <si>
    <r>
      <t>Обновлено:</t>
    </r>
    <r>
      <rPr>
        <sz val="12"/>
        <color theme="1"/>
        <rFont val="Times New Roman"/>
        <family val="1"/>
        <charset val="204"/>
      </rPr>
      <t xml:space="preserve"> 09</t>
    </r>
    <r>
      <rPr>
        <sz val="12"/>
        <color indexed="8"/>
        <rFont val="Times New Roman"/>
        <family val="1"/>
        <charset val="204"/>
      </rPr>
      <t>.04.2025 г.</t>
    </r>
  </si>
  <si>
    <t>п. 1.2.8.</t>
  </si>
  <si>
    <t>Информация по отдельным элементам счета использования доходов по субъектам Российской Федерации в текущих ценах за год, предшествующий предыдущему</t>
  </si>
  <si>
    <t>1) 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</si>
  <si>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r>
      <t>2022</t>
    </r>
    <r>
      <rPr>
        <b/>
        <vertAlign val="superscript"/>
        <sz val="12"/>
        <rFont val="Arial"/>
        <family val="2"/>
        <charset val="204"/>
      </rPr>
      <t>1)</t>
    </r>
  </si>
  <si>
    <r>
      <t>2023</t>
    </r>
    <r>
      <rPr>
        <b/>
        <vertAlign val="superscript"/>
        <sz val="12"/>
        <rFont val="Arial"/>
        <family val="2"/>
        <charset val="204"/>
      </rPr>
      <t>1)</t>
    </r>
  </si>
  <si>
    <r>
      <t xml:space="preserve">Формирование валового регионального продукта по источникам доходов по субъектам Российской Федерации в 2016-2023 гг.
</t>
    </r>
    <r>
      <rPr>
        <sz val="11"/>
        <rFont val="Times New Roman"/>
        <family val="1"/>
        <charset val="204"/>
      </rPr>
      <t>(в текущих ценах; миллионов рублей)</t>
    </r>
  </si>
  <si>
    <t>Ненецкий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</si>
</sst>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1" x14ac:knownFonts="1">
    <font>
      <sz val="10"/>
      <name val="Arial"/>
    </font>
    <font>
      <sz val="6.15"/>
      <name val="Arial"/>
      <family val="2"/>
    </font>
    <font>
      <u/>
      <sz val="10"/>
      <color indexed="12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Arial Cyr"/>
      <charset val="204"/>
    </font>
    <font>
      <b/>
      <sz val="11"/>
      <color rgb="FFFF0000"/>
      <name val="Times New Roman"/>
      <family val="1"/>
      <charset val="204"/>
    </font>
    <font>
      <u/>
      <sz val="12"/>
      <color indexed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vertAlign val="superscript"/>
      <sz val="12"/>
      <name val="Arial"/>
      <family val="2"/>
      <charset val="204"/>
    </font>
    <font>
      <b/>
      <vertAlign val="superscript"/>
      <sz val="12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10"/>
      <name val="Arial Cyr"/>
      <charset val="204"/>
    </font>
    <font>
      <sz val="9"/>
      <name val="Arial Cyr"/>
      <charset val="204"/>
    </font>
    <font>
      <b/>
      <sz val="10"/>
      <name val="Arial Cyr"/>
      <family val="2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b/>
      <sz val="9"/>
      <name val="Arial Cyr"/>
      <family val="2"/>
      <charset val="204"/>
    </font>
    <font>
      <sz val="9"/>
      <name val="Arial Cyr"/>
      <family val="2"/>
      <charset val="204"/>
    </font>
    <font>
      <vertAlign val="superscript"/>
      <sz val="10"/>
      <name val="Arial Cyr"/>
      <charset val="204"/>
    </font>
    <font>
      <b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Protection="0">
      <alignment horizontal="left" vertical="top" wrapText="1"/>
    </xf>
    <xf numFmtId="0" fontId="12" fillId="0" borderId="0"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0" borderId="0"/>
    <xf numFmtId="0" fontId="33" fillId="0" borderId="0"/>
  </cellStyleXfs>
  <cellXfs count="19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/>
    <xf numFmtId="0" fontId="13" fillId="0" borderId="0" xfId="0" applyFont="1" applyAlignment="1">
      <alignment horizontal="left"/>
    </xf>
    <xf numFmtId="164" fontId="14" fillId="0" borderId="0" xfId="3" applyNumberFormat="1" applyFont="1" applyFill="1" applyBorder="1" applyAlignment="1" applyProtection="1">
      <alignment horizontal="left" vertical="center"/>
    </xf>
    <xf numFmtId="164" fontId="6" fillId="0" borderId="0" xfId="0" applyNumberFormat="1" applyFont="1"/>
    <xf numFmtId="165" fontId="5" fillId="0" borderId="0" xfId="0" applyNumberFormat="1" applyFont="1"/>
    <xf numFmtId="49" fontId="6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horizontal="center" vertical="center" wrapText="1"/>
    </xf>
    <xf numFmtId="165" fontId="7" fillId="0" borderId="3" xfId="0" applyNumberFormat="1" applyFont="1" applyBorder="1" applyAlignment="1">
      <alignment horizontal="center" vertical="center"/>
    </xf>
    <xf numFmtId="0" fontId="6" fillId="0" borderId="4" xfId="0" applyFont="1" applyBorder="1"/>
    <xf numFmtId="165" fontId="7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wrapText="1"/>
    </xf>
    <xf numFmtId="165" fontId="8" fillId="0" borderId="1" xfId="0" applyNumberFormat="1" applyFont="1" applyBorder="1" applyAlignment="1">
      <alignment horizontal="center" vertical="center"/>
    </xf>
    <xf numFmtId="0" fontId="5" fillId="0" borderId="7" xfId="0" applyFont="1" applyBorder="1"/>
    <xf numFmtId="0" fontId="5" fillId="0" borderId="4" xfId="0" applyFont="1" applyBorder="1" applyAlignment="1">
      <alignment wrapText="1"/>
    </xf>
    <xf numFmtId="165" fontId="8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49" fontId="8" fillId="0" borderId="1" xfId="0" applyNumberFormat="1" applyFont="1" applyBorder="1" applyAlignment="1">
      <alignment horizontal="center" vertic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wrapText="1"/>
    </xf>
    <xf numFmtId="165" fontId="8" fillId="0" borderId="11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0" fontId="6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165" fontId="8" fillId="0" borderId="14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horizontal="justify" vertic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6" fillId="0" borderId="0" xfId="3" applyFont="1" applyAlignment="1" applyProtection="1"/>
    <xf numFmtId="0" fontId="16" fillId="0" borderId="0" xfId="3" applyFont="1" applyAlignment="1" applyProtection="1">
      <alignment horizontal="left" indent="2"/>
    </xf>
    <xf numFmtId="0" fontId="15" fillId="0" borderId="0" xfId="3" applyFont="1" applyAlignment="1" applyProtection="1"/>
    <xf numFmtId="165" fontId="7" fillId="0" borderId="3" xfId="0" applyNumberFormat="1" applyFont="1" applyBorder="1" applyAlignment="1">
      <alignment vertical="center"/>
    </xf>
    <xf numFmtId="165" fontId="7" fillId="0" borderId="5" xfId="0" applyNumberFormat="1" applyFont="1" applyBorder="1"/>
    <xf numFmtId="165" fontId="8" fillId="0" borderId="1" xfId="0" applyNumberFormat="1" applyFont="1" applyBorder="1"/>
    <xf numFmtId="165" fontId="8" fillId="0" borderId="9" xfId="0" applyNumberFormat="1" applyFont="1" applyBorder="1"/>
    <xf numFmtId="165" fontId="8" fillId="0" borderId="11" xfId="0" applyNumberFormat="1" applyFont="1" applyBorder="1"/>
    <xf numFmtId="165" fontId="7" fillId="0" borderId="13" xfId="0" applyNumberFormat="1" applyFont="1" applyBorder="1"/>
    <xf numFmtId="165" fontId="8" fillId="0" borderId="14" xfId="0" applyNumberFormat="1" applyFont="1" applyBorder="1"/>
    <xf numFmtId="0" fontId="6" fillId="0" borderId="0" xfId="0" applyFont="1" applyAlignment="1">
      <alignment horizontal="left"/>
    </xf>
    <xf numFmtId="0" fontId="11" fillId="0" borderId="0" xfId="0" applyFont="1"/>
    <xf numFmtId="0" fontId="17" fillId="0" borderId="0" xfId="0" applyFont="1"/>
    <xf numFmtId="0" fontId="18" fillId="0" borderId="0" xfId="0" applyFont="1"/>
    <xf numFmtId="49" fontId="6" fillId="0" borderId="0" xfId="0" applyNumberFormat="1" applyFont="1" applyAlignment="1">
      <alignment horizontal="left"/>
    </xf>
    <xf numFmtId="0" fontId="16" fillId="0" borderId="0" xfId="3" applyFont="1" applyAlignment="1" applyProtection="1">
      <alignment horizontal="left"/>
    </xf>
    <xf numFmtId="49" fontId="6" fillId="0" borderId="4" xfId="0" applyNumberFormat="1" applyFont="1" applyBorder="1" applyAlignment="1">
      <alignment wrapText="1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49" fontId="7" fillId="0" borderId="5" xfId="0" applyNumberFormat="1" applyFont="1" applyBorder="1" applyAlignment="1">
      <alignment horizontal="center" vertical="center" wrapText="1"/>
    </xf>
    <xf numFmtId="165" fontId="8" fillId="0" borderId="16" xfId="0" applyNumberFormat="1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>
      <alignment horizontal="center" vertical="center"/>
    </xf>
    <xf numFmtId="165" fontId="8" fillId="0" borderId="18" xfId="0" applyNumberFormat="1" applyFont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wrapText="1"/>
    </xf>
    <xf numFmtId="0" fontId="19" fillId="0" borderId="0" xfId="3" applyFont="1" applyAlignment="1" applyProtection="1"/>
    <xf numFmtId="0" fontId="20" fillId="0" borderId="0" xfId="3" applyFont="1" applyAlignment="1" applyProtection="1"/>
    <xf numFmtId="164" fontId="21" fillId="0" borderId="0" xfId="3" applyNumberFormat="1" applyFont="1" applyFill="1" applyBorder="1" applyAlignment="1" applyProtection="1">
      <alignment horizontal="left" vertical="center"/>
    </xf>
    <xf numFmtId="0" fontId="22" fillId="0" borderId="0" xfId="0" applyFont="1"/>
    <xf numFmtId="49" fontId="11" fillId="0" borderId="5" xfId="0" applyNumberFormat="1" applyFont="1" applyBorder="1" applyAlignment="1">
      <alignment wrapText="1"/>
    </xf>
    <xf numFmtId="0" fontId="7" fillId="0" borderId="5" xfId="0" applyFont="1" applyBorder="1" applyAlignment="1">
      <alignment horizontal="center" vertical="center"/>
    </xf>
    <xf numFmtId="0" fontId="23" fillId="0" borderId="5" xfId="0" applyFont="1" applyBorder="1"/>
    <xf numFmtId="164" fontId="7" fillId="0" borderId="5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wrapText="1"/>
    </xf>
    <xf numFmtId="0" fontId="23" fillId="0" borderId="5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 wrapText="1"/>
    </xf>
    <xf numFmtId="0" fontId="23" fillId="0" borderId="5" xfId="0" applyFont="1" applyBorder="1" applyAlignment="1">
      <alignment horizontal="left"/>
    </xf>
    <xf numFmtId="0" fontId="24" fillId="0" borderId="0" xfId="0" applyFont="1"/>
    <xf numFmtId="0" fontId="7" fillId="0" borderId="22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165" fontId="8" fillId="0" borderId="23" xfId="0" applyNumberFormat="1" applyFont="1" applyBorder="1" applyAlignment="1">
      <alignment horizontal="center" vertical="center"/>
    </xf>
    <xf numFmtId="165" fontId="8" fillId="0" borderId="24" xfId="0" applyNumberFormat="1" applyFont="1" applyBorder="1" applyAlignment="1">
      <alignment horizontal="center" vertical="center"/>
    </xf>
    <xf numFmtId="165" fontId="8" fillId="0" borderId="25" xfId="0" applyNumberFormat="1" applyFont="1" applyBorder="1" applyAlignment="1">
      <alignment horizontal="center" vertical="center"/>
    </xf>
    <xf numFmtId="165" fontId="8" fillId="0" borderId="26" xfId="0" applyNumberFormat="1" applyFont="1" applyBorder="1" applyAlignment="1">
      <alignment horizontal="center" vertical="center"/>
    </xf>
    <xf numFmtId="0" fontId="23" fillId="0" borderId="13" xfId="0" applyFont="1" applyBorder="1"/>
    <xf numFmtId="0" fontId="23" fillId="0" borderId="13" xfId="0" applyFont="1" applyBorder="1" applyAlignment="1">
      <alignment wrapText="1"/>
    </xf>
    <xf numFmtId="49" fontId="11" fillId="0" borderId="13" xfId="0" applyNumberFormat="1" applyFont="1" applyBorder="1" applyAlignment="1">
      <alignment wrapText="1"/>
    </xf>
    <xf numFmtId="0" fontId="11" fillId="0" borderId="13" xfId="0" applyFont="1" applyBorder="1"/>
    <xf numFmtId="0" fontId="11" fillId="0" borderId="13" xfId="0" applyFont="1" applyBorder="1" applyAlignment="1">
      <alignment horizontal="left"/>
    </xf>
    <xf numFmtId="0" fontId="11" fillId="0" borderId="13" xfId="0" applyFont="1" applyBorder="1" applyAlignment="1">
      <alignment horizontal="left" wrapText="1"/>
    </xf>
    <xf numFmtId="0" fontId="23" fillId="0" borderId="13" xfId="0" applyFont="1" applyBorder="1" applyAlignment="1">
      <alignment horizontal="left"/>
    </xf>
    <xf numFmtId="165" fontId="8" fillId="0" borderId="28" xfId="0" applyNumberFormat="1" applyFont="1" applyBorder="1"/>
    <xf numFmtId="165" fontId="8" fillId="0" borderId="29" xfId="0" applyNumberFormat="1" applyFont="1" applyBorder="1"/>
    <xf numFmtId="165" fontId="8" fillId="0" borderId="16" xfId="0" applyNumberFormat="1" applyFont="1" applyBorder="1"/>
    <xf numFmtId="165" fontId="8" fillId="0" borderId="19" xfId="0" applyNumberFormat="1" applyFont="1" applyBorder="1"/>
    <xf numFmtId="165" fontId="8" fillId="0" borderId="28" xfId="0" applyNumberFormat="1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left" vertical="center" wrapText="1"/>
    </xf>
    <xf numFmtId="165" fontId="27" fillId="0" borderId="0" xfId="0" applyNumberFormat="1" applyFont="1"/>
    <xf numFmtId="165" fontId="8" fillId="0" borderId="17" xfId="0" applyNumberFormat="1" applyFont="1" applyBorder="1"/>
    <xf numFmtId="165" fontId="8" fillId="0" borderId="18" xfId="0" applyNumberFormat="1" applyFont="1" applyBorder="1"/>
    <xf numFmtId="165" fontId="7" fillId="0" borderId="3" xfId="0" applyNumberFormat="1" applyFont="1" applyBorder="1" applyAlignment="1">
      <alignment horizontal="right" vertical="center"/>
    </xf>
    <xf numFmtId="0" fontId="27" fillId="0" borderId="0" xfId="0" applyFont="1"/>
    <xf numFmtId="0" fontId="3" fillId="0" borderId="0" xfId="4"/>
    <xf numFmtId="0" fontId="7" fillId="0" borderId="5" xfId="4" applyFont="1" applyBorder="1" applyAlignment="1">
      <alignment horizontal="center" vertical="center"/>
    </xf>
    <xf numFmtId="165" fontId="8" fillId="0" borderId="30" xfId="0" applyNumberFormat="1" applyFont="1" applyBorder="1"/>
    <xf numFmtId="165" fontId="8" fillId="0" borderId="8" xfId="0" applyNumberFormat="1" applyFont="1" applyBorder="1"/>
    <xf numFmtId="165" fontId="8" fillId="0" borderId="15" xfId="0" applyNumberFormat="1" applyFont="1" applyBorder="1"/>
    <xf numFmtId="0" fontId="5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5" fillId="0" borderId="0" xfId="4" applyFont="1" applyAlignment="1">
      <alignment vertical="top" wrapText="1"/>
    </xf>
    <xf numFmtId="0" fontId="32" fillId="0" borderId="0" xfId="8"/>
    <xf numFmtId="0" fontId="33" fillId="0" borderId="0" xfId="8" applyFont="1"/>
    <xf numFmtId="0" fontId="34" fillId="0" borderId="0" xfId="9" applyFont="1"/>
    <xf numFmtId="0" fontId="33" fillId="0" borderId="0" xfId="9"/>
    <xf numFmtId="0" fontId="33" fillId="0" borderId="0" xfId="9" applyAlignment="1">
      <alignment horizontal="center"/>
    </xf>
    <xf numFmtId="165" fontId="35" fillId="0" borderId="0" xfId="9" applyNumberFormat="1" applyFont="1"/>
    <xf numFmtId="165" fontId="33" fillId="0" borderId="0" xfId="8" applyNumberFormat="1" applyFont="1"/>
    <xf numFmtId="165" fontId="37" fillId="0" borderId="0" xfId="9" applyNumberFormat="1" applyFont="1"/>
    <xf numFmtId="165" fontId="38" fillId="0" borderId="0" xfId="9" applyNumberFormat="1" applyFont="1"/>
    <xf numFmtId="165" fontId="36" fillId="0" borderId="0" xfId="9" applyNumberFormat="1" applyFont="1"/>
    <xf numFmtId="0" fontId="39" fillId="0" borderId="0" xfId="8" applyFont="1" applyAlignment="1">
      <alignment horizontal="left"/>
    </xf>
    <xf numFmtId="165" fontId="7" fillId="0" borderId="22" xfId="0" applyNumberFormat="1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165" fontId="7" fillId="0" borderId="38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wrapText="1"/>
    </xf>
    <xf numFmtId="164" fontId="14" fillId="0" borderId="0" xfId="3" applyNumberFormat="1" applyFont="1" applyFill="1" applyBorder="1" applyAlignment="1" applyProtection="1">
      <alignment vertical="center"/>
    </xf>
    <xf numFmtId="0" fontId="35" fillId="0" borderId="0" xfId="9" applyFont="1"/>
    <xf numFmtId="0" fontId="35" fillId="0" borderId="20" xfId="9" applyFont="1" applyBorder="1" applyAlignment="1">
      <alignment horizontal="left" wrapText="1"/>
    </xf>
    <xf numFmtId="165" fontId="32" fillId="0" borderId="0" xfId="8" applyNumberFormat="1"/>
    <xf numFmtId="165" fontId="34" fillId="0" borderId="0" xfId="9" applyNumberFormat="1" applyFont="1"/>
    <xf numFmtId="3" fontId="14" fillId="0" borderId="0" xfId="3" applyNumberFormat="1" applyFont="1" applyFill="1" applyBorder="1" applyAlignment="1" applyProtection="1">
      <alignment vertical="center"/>
    </xf>
    <xf numFmtId="3" fontId="33" fillId="0" borderId="0" xfId="9" applyNumberFormat="1"/>
    <xf numFmtId="0" fontId="40" fillId="0" borderId="31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 wrapText="1"/>
    </xf>
    <xf numFmtId="0" fontId="2" fillId="0" borderId="0" xfId="3" applyAlignment="1" applyProtection="1">
      <alignment horizontal="left"/>
    </xf>
    <xf numFmtId="0" fontId="5" fillId="0" borderId="0" xfId="4" applyFont="1" applyAlignment="1">
      <alignment horizontal="left" vertical="top" wrapText="1"/>
    </xf>
    <xf numFmtId="49" fontId="7" fillId="0" borderId="4" xfId="0" applyNumberFormat="1" applyFont="1" applyBorder="1" applyAlignment="1">
      <alignment horizontal="center" vertical="center" wrapText="1"/>
    </xf>
    <xf numFmtId="165" fontId="7" fillId="0" borderId="40" xfId="0" applyNumberFormat="1" applyFont="1" applyBorder="1" applyAlignment="1">
      <alignment horizontal="center" vertical="center"/>
    </xf>
    <xf numFmtId="165" fontId="8" fillId="0" borderId="41" xfId="0" applyNumberFormat="1" applyFont="1" applyBorder="1" applyAlignment="1">
      <alignment horizontal="center" vertical="center"/>
    </xf>
    <xf numFmtId="49" fontId="8" fillId="0" borderId="41" xfId="0" applyNumberFormat="1" applyFont="1" applyBorder="1" applyAlignment="1">
      <alignment horizontal="center" vertical="center"/>
    </xf>
    <xf numFmtId="165" fontId="8" fillId="0" borderId="42" xfId="0" applyNumberFormat="1" applyFont="1" applyBorder="1" applyAlignment="1">
      <alignment horizontal="center" vertical="center"/>
    </xf>
    <xf numFmtId="165" fontId="8" fillId="0" borderId="43" xfId="0" applyNumberFormat="1" applyFont="1" applyBorder="1" applyAlignment="1">
      <alignment horizontal="center" vertical="center"/>
    </xf>
    <xf numFmtId="165" fontId="8" fillId="0" borderId="44" xfId="0" applyNumberFormat="1" applyFont="1" applyBorder="1" applyAlignment="1">
      <alignment horizontal="center" vertical="center"/>
    </xf>
    <xf numFmtId="0" fontId="5" fillId="0" borderId="5" xfId="8" applyFont="1" applyBorder="1" applyAlignment="1">
      <alignment wrapText="1"/>
    </xf>
    <xf numFmtId="165" fontId="8" fillId="0" borderId="45" xfId="0" applyNumberFormat="1" applyFont="1" applyBorder="1" applyAlignment="1">
      <alignment horizontal="center" vertical="center"/>
    </xf>
    <xf numFmtId="165" fontId="8" fillId="0" borderId="46" xfId="0" applyNumberFormat="1" applyFont="1" applyBorder="1" applyAlignment="1">
      <alignment horizontal="center" vertical="center"/>
    </xf>
    <xf numFmtId="165" fontId="8" fillId="0" borderId="47" xfId="0" applyNumberFormat="1" applyFont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165" fontId="8" fillId="0" borderId="49" xfId="0" applyNumberFormat="1" applyFont="1" applyBorder="1" applyAlignment="1">
      <alignment horizontal="center" vertical="center"/>
    </xf>
    <xf numFmtId="165" fontId="8" fillId="0" borderId="50" xfId="0" applyNumberFormat="1" applyFont="1" applyBorder="1" applyAlignment="1">
      <alignment horizontal="center" vertical="center"/>
    </xf>
    <xf numFmtId="165" fontId="8" fillId="0" borderId="51" xfId="0" applyNumberFormat="1" applyFont="1" applyBorder="1" applyAlignment="1">
      <alignment horizontal="center" vertical="center"/>
    </xf>
    <xf numFmtId="165" fontId="8" fillId="0" borderId="52" xfId="0" applyNumberFormat="1" applyFont="1" applyBorder="1" applyAlignment="1">
      <alignment horizontal="center" vertical="center"/>
    </xf>
    <xf numFmtId="165" fontId="7" fillId="0" borderId="27" xfId="0" applyNumberFormat="1" applyFont="1" applyBorder="1" applyAlignment="1">
      <alignment horizontal="center" vertical="center"/>
    </xf>
    <xf numFmtId="165" fontId="8" fillId="0" borderId="5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65" fontId="8" fillId="0" borderId="54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8" fillId="0" borderId="56" xfId="0" applyNumberFormat="1" applyFont="1" applyBorder="1" applyAlignment="1">
      <alignment horizontal="center" vertical="center"/>
    </xf>
    <xf numFmtId="0" fontId="16" fillId="0" borderId="0" xfId="3" applyFont="1" applyAlignment="1" applyProtection="1">
      <alignment horizontal="left"/>
    </xf>
    <xf numFmtId="0" fontId="26" fillId="0" borderId="0" xfId="3" applyFont="1" applyAlignment="1" applyProtection="1">
      <alignment horizontal="left"/>
    </xf>
    <xf numFmtId="164" fontId="6" fillId="0" borderId="0" xfId="0" applyNumberFormat="1" applyFont="1" applyAlignment="1">
      <alignment wrapText="1"/>
    </xf>
    <xf numFmtId="0" fontId="6" fillId="0" borderId="20" xfId="0" applyFont="1" applyBorder="1" applyAlignment="1">
      <alignment horizontal="left" vertical="center" wrapText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5" fillId="0" borderId="0" xfId="0" applyFont="1"/>
    <xf numFmtId="0" fontId="6" fillId="0" borderId="0" xfId="0" applyFont="1" applyAlignment="1">
      <alignment wrapText="1"/>
    </xf>
    <xf numFmtId="0" fontId="0" fillId="0" borderId="0" xfId="0"/>
    <xf numFmtId="0" fontId="5" fillId="0" borderId="0" xfId="0" applyFont="1" applyAlignment="1">
      <alignment horizontal="justify" vertical="top" wrapText="1"/>
    </xf>
    <xf numFmtId="0" fontId="5" fillId="0" borderId="0" xfId="0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0" fontId="5" fillId="0" borderId="0" xfId="4" applyFont="1" applyAlignment="1">
      <alignment horizontal="left" vertical="top" wrapText="1"/>
    </xf>
    <xf numFmtId="164" fontId="6" fillId="0" borderId="20" xfId="0" applyNumberFormat="1" applyFont="1" applyBorder="1" applyAlignment="1">
      <alignment horizontal="left" vertical="center" wrapText="1"/>
    </xf>
    <xf numFmtId="0" fontId="0" fillId="0" borderId="20" xfId="0" applyBorder="1"/>
    <xf numFmtId="0" fontId="5" fillId="0" borderId="0" xfId="0" applyFont="1" applyAlignment="1">
      <alignment horizontal="justify" vertical="center" wrapText="1"/>
    </xf>
    <xf numFmtId="49" fontId="23" fillId="0" borderId="21" xfId="0" applyNumberFormat="1" applyFont="1" applyBorder="1" applyAlignment="1">
      <alignment horizontal="left" vertical="center" wrapText="1"/>
    </xf>
    <xf numFmtId="49" fontId="23" fillId="0" borderId="20" xfId="0" applyNumberFormat="1" applyFont="1" applyBorder="1" applyAlignment="1">
      <alignment horizontal="left" vertical="center" wrapText="1"/>
    </xf>
    <xf numFmtId="0" fontId="24" fillId="0" borderId="27" xfId="0" applyFont="1" applyBorder="1" applyAlignment="1">
      <alignment wrapText="1"/>
    </xf>
    <xf numFmtId="49" fontId="23" fillId="0" borderId="21" xfId="0" applyNumberFormat="1" applyFont="1" applyBorder="1" applyAlignment="1">
      <alignment wrapText="1"/>
    </xf>
    <xf numFmtId="164" fontId="14" fillId="0" borderId="0" xfId="3" applyNumberFormat="1" applyFont="1" applyFill="1" applyBorder="1" applyAlignment="1" applyProtection="1">
      <alignment horizontal="left" vertic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38" xfId="0" applyNumberFormat="1" applyFont="1" applyBorder="1" applyAlignment="1">
      <alignment horizontal="center" vertical="center" wrapText="1"/>
    </xf>
    <xf numFmtId="49" fontId="7" fillId="0" borderId="22" xfId="0" applyNumberFormat="1" applyFont="1" applyBorder="1" applyAlignment="1">
      <alignment horizontal="center" vertical="center" wrapText="1"/>
    </xf>
    <xf numFmtId="0" fontId="0" fillId="0" borderId="37" xfId="0" applyBorder="1"/>
  </cellXfs>
  <cellStyles count="10">
    <cellStyle name="m49048872" xfId="1" xr:uid="{00000000-0005-0000-0000-000000000000}"/>
    <cellStyle name="Normal" xfId="2" xr:uid="{00000000-0005-0000-0000-000001000000}"/>
    <cellStyle name="Гиперссылка" xfId="3" builtinId="8"/>
    <cellStyle name="Обычный" xfId="0" builtinId="0"/>
    <cellStyle name="Обычный 2" xfId="4" xr:uid="{00000000-0005-0000-0000-000004000000}"/>
    <cellStyle name="Обычный 2 2" xfId="5" xr:uid="{00000000-0005-0000-0000-000005000000}"/>
    <cellStyle name="Обычный 3 4" xfId="8" xr:uid="{00000000-0005-0000-0000-000006000000}"/>
    <cellStyle name="Обычный_Лист1" xfId="9" xr:uid="{00000000-0005-0000-0000-000007000000}"/>
    <cellStyle name="Процентный 2" xfId="6" xr:uid="{00000000-0005-0000-0000-000008000000}"/>
    <cellStyle name="Процентный 2 2" xfId="7" xr:uid="{00000000-0005-0000-0000-000009000000}"/>
  </cellStyles>
  <dxfs count="9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12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12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12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12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12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5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6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7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8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9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10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1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1787339</xdr:colOff>
      <xdr:row>0</xdr:row>
      <xdr:rowOff>44823</xdr:rowOff>
    </xdr:from>
    <xdr:ext cx="391046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7339" y="44823"/>
          <a:ext cx="391046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3"/>
  <sheetViews>
    <sheetView showGridLines="0" zoomScaleNormal="100" workbookViewId="0">
      <selection activeCell="B31" sqref="B31"/>
    </sheetView>
  </sheetViews>
  <sheetFormatPr defaultColWidth="9.1796875" defaultRowHeight="15.5" x14ac:dyDescent="0.35"/>
  <cols>
    <col min="1" max="1" width="3.26953125" style="2" customWidth="1"/>
    <col min="2" max="2" width="13.1796875" style="1" customWidth="1"/>
    <col min="3" max="3" width="13.7265625" style="1" customWidth="1"/>
    <col min="4" max="4" width="13.453125" style="1" customWidth="1"/>
    <col min="5" max="6" width="12.7265625" style="1" customWidth="1"/>
    <col min="7" max="7" width="18.453125" style="1" customWidth="1"/>
    <col min="8" max="8" width="41.26953125" style="1" customWidth="1"/>
    <col min="9" max="9" width="15.1796875" style="1" customWidth="1"/>
    <col min="10" max="12" width="9.7265625" style="1" customWidth="1"/>
    <col min="13" max="13" width="9.1796875" style="1"/>
    <col min="14" max="14" width="10.26953125" style="1" customWidth="1"/>
    <col min="15" max="16384" width="9.1796875" style="1"/>
  </cols>
  <sheetData>
    <row r="1" spans="1:16" ht="15" customHeight="1" x14ac:dyDescent="0.35">
      <c r="A1" s="52" t="s">
        <v>0</v>
      </c>
    </row>
    <row r="2" spans="1:16" ht="15" customHeight="1" x14ac:dyDescent="0.35"/>
    <row r="3" spans="1:16" s="55" customFormat="1" ht="15" customHeight="1" x14ac:dyDescent="0.35">
      <c r="A3" s="56" t="s">
        <v>1</v>
      </c>
      <c r="B3" s="172" t="s">
        <v>129</v>
      </c>
      <c r="C3" s="172"/>
      <c r="D3" s="172"/>
      <c r="E3" s="172"/>
      <c r="F3" s="172"/>
      <c r="G3" s="172"/>
      <c r="H3" s="172"/>
      <c r="I3" s="172"/>
      <c r="J3" s="172"/>
      <c r="K3" s="172"/>
      <c r="L3" s="42"/>
      <c r="M3" s="53"/>
      <c r="N3" s="53"/>
      <c r="O3" s="54"/>
      <c r="P3" s="54"/>
    </row>
    <row r="4" spans="1:16" ht="15" customHeight="1" x14ac:dyDescent="0.35">
      <c r="A4" s="56" t="s">
        <v>2</v>
      </c>
      <c r="B4" s="172" t="s">
        <v>154</v>
      </c>
      <c r="C4" s="172"/>
      <c r="D4" s="172"/>
      <c r="E4" s="172"/>
      <c r="F4" s="172"/>
      <c r="G4" s="172"/>
      <c r="H4" s="172"/>
      <c r="I4" s="172"/>
      <c r="J4" s="172"/>
      <c r="K4" s="172"/>
      <c r="L4" s="42"/>
    </row>
    <row r="5" spans="1:16" s="55" customFormat="1" ht="15" customHeight="1" x14ac:dyDescent="0.35">
      <c r="A5" s="56" t="s">
        <v>3</v>
      </c>
      <c r="B5" s="172" t="s">
        <v>140</v>
      </c>
      <c r="C5" s="172"/>
      <c r="D5" s="172"/>
      <c r="E5" s="172"/>
      <c r="F5" s="172"/>
      <c r="G5" s="172"/>
      <c r="H5" s="172"/>
      <c r="I5" s="172"/>
      <c r="J5" s="172"/>
      <c r="K5" s="172"/>
      <c r="L5" s="57"/>
      <c r="M5" s="53"/>
      <c r="N5" s="53"/>
      <c r="O5" s="54"/>
      <c r="P5" s="54"/>
    </row>
    <row r="6" spans="1:16" ht="15" customHeight="1" x14ac:dyDescent="0.35">
      <c r="A6" s="56" t="s">
        <v>4</v>
      </c>
      <c r="B6" s="172" t="s">
        <v>155</v>
      </c>
      <c r="C6" s="172"/>
      <c r="D6" s="172"/>
      <c r="E6" s="172"/>
      <c r="F6" s="172"/>
      <c r="G6" s="172"/>
      <c r="H6" s="172"/>
      <c r="I6" s="172"/>
      <c r="J6" s="172"/>
      <c r="K6" s="172"/>
      <c r="L6" s="57"/>
    </row>
    <row r="7" spans="1:16" s="55" customFormat="1" ht="15" customHeight="1" x14ac:dyDescent="0.35">
      <c r="A7" s="56" t="s">
        <v>5</v>
      </c>
      <c r="B7" s="172" t="s">
        <v>138</v>
      </c>
      <c r="C7" s="172"/>
      <c r="D7" s="172"/>
      <c r="E7" s="172"/>
      <c r="F7" s="172"/>
      <c r="G7" s="172"/>
      <c r="H7" s="172"/>
      <c r="I7" s="172"/>
      <c r="J7" s="172"/>
      <c r="K7" s="172"/>
      <c r="L7" s="57"/>
      <c r="M7" s="53"/>
      <c r="N7" s="53"/>
      <c r="O7" s="54"/>
      <c r="P7" s="54"/>
    </row>
    <row r="8" spans="1:16" ht="15" customHeight="1" x14ac:dyDescent="0.35">
      <c r="A8" s="56" t="s">
        <v>6</v>
      </c>
      <c r="B8" s="173" t="s">
        <v>156</v>
      </c>
      <c r="C8" s="173"/>
      <c r="D8" s="173"/>
      <c r="E8" s="173"/>
      <c r="F8" s="173"/>
      <c r="G8" s="173"/>
      <c r="H8" s="173"/>
      <c r="I8" s="173"/>
      <c r="J8" s="172"/>
      <c r="K8" s="172"/>
      <c r="L8" s="57"/>
    </row>
    <row r="9" spans="1:16" s="55" customFormat="1" ht="15" customHeight="1" x14ac:dyDescent="0.35">
      <c r="A9" s="56" t="s">
        <v>111</v>
      </c>
      <c r="B9" s="172" t="s">
        <v>139</v>
      </c>
      <c r="C9" s="172"/>
      <c r="D9" s="172"/>
      <c r="E9" s="172"/>
      <c r="F9" s="172"/>
      <c r="G9" s="172"/>
      <c r="H9" s="172"/>
      <c r="I9" s="172"/>
      <c r="J9" s="42"/>
      <c r="K9" s="42"/>
      <c r="L9" s="42"/>
      <c r="M9" s="69"/>
      <c r="N9" s="69"/>
      <c r="O9" s="70"/>
      <c r="P9" s="70"/>
    </row>
    <row r="10" spans="1:16" s="55" customFormat="1" ht="15" customHeight="1" x14ac:dyDescent="0.35">
      <c r="A10" s="56" t="s">
        <v>118</v>
      </c>
      <c r="B10" s="172" t="s">
        <v>157</v>
      </c>
      <c r="C10" s="172"/>
      <c r="D10" s="172"/>
      <c r="E10" s="172"/>
      <c r="F10" s="172"/>
      <c r="G10" s="172"/>
      <c r="H10" s="172"/>
      <c r="I10" s="172"/>
      <c r="J10" s="42"/>
      <c r="K10" s="42"/>
      <c r="L10" s="42"/>
      <c r="M10" s="69"/>
      <c r="N10" s="69"/>
      <c r="O10" s="70"/>
      <c r="P10" s="70"/>
    </row>
    <row r="11" spans="1:16" s="55" customFormat="1" ht="15" customHeight="1" x14ac:dyDescent="0.35">
      <c r="A11" s="56" t="s">
        <v>120</v>
      </c>
      <c r="B11" s="172" t="s">
        <v>141</v>
      </c>
      <c r="C11" s="172"/>
      <c r="D11" s="172"/>
      <c r="E11" s="172"/>
      <c r="F11" s="172"/>
      <c r="G11" s="172"/>
      <c r="H11" s="172"/>
      <c r="I11" s="172"/>
      <c r="J11" s="172"/>
      <c r="K11" s="172"/>
      <c r="L11" s="42"/>
      <c r="M11" s="69"/>
      <c r="N11" s="69"/>
      <c r="O11" s="70"/>
      <c r="P11" s="70"/>
    </row>
    <row r="12" spans="1:16" ht="15" customHeight="1" x14ac:dyDescent="0.35">
      <c r="A12" s="56" t="s">
        <v>121</v>
      </c>
      <c r="B12" s="172" t="s">
        <v>158</v>
      </c>
      <c r="C12" s="172"/>
      <c r="D12" s="172"/>
      <c r="E12" s="172"/>
      <c r="F12" s="172"/>
      <c r="G12" s="172"/>
      <c r="H12" s="172"/>
      <c r="I12" s="172"/>
      <c r="J12" s="172"/>
      <c r="K12" s="172"/>
    </row>
    <row r="13" spans="1:16" ht="15" customHeight="1" x14ac:dyDescent="0.35">
      <c r="A13" s="56" t="s">
        <v>135</v>
      </c>
      <c r="B13" s="172" t="s">
        <v>256</v>
      </c>
      <c r="C13" s="172"/>
      <c r="D13" s="172"/>
      <c r="E13" s="172"/>
      <c r="F13" s="172"/>
      <c r="G13" s="172"/>
      <c r="H13" s="172"/>
      <c r="I13" s="57"/>
      <c r="J13" s="57"/>
      <c r="K13" s="57"/>
    </row>
    <row r="14" spans="1:16" ht="15" customHeight="1" x14ac:dyDescent="0.35">
      <c r="A14" s="56" t="s">
        <v>255</v>
      </c>
      <c r="B14" s="172" t="s">
        <v>257</v>
      </c>
      <c r="C14" s="172"/>
      <c r="D14" s="172"/>
      <c r="E14" s="172"/>
      <c r="F14" s="172"/>
      <c r="G14" s="172"/>
      <c r="H14" s="172"/>
      <c r="I14" s="57"/>
      <c r="J14" s="57"/>
      <c r="K14" s="57"/>
    </row>
    <row r="15" spans="1:16" ht="15" customHeight="1" x14ac:dyDescent="0.35">
      <c r="A15" s="56" t="s">
        <v>254</v>
      </c>
      <c r="B15" s="172" t="s">
        <v>273</v>
      </c>
      <c r="C15" s="172"/>
      <c r="D15" s="172"/>
      <c r="E15" s="172"/>
      <c r="F15" s="172"/>
      <c r="G15" s="172"/>
      <c r="H15" s="172"/>
      <c r="I15" s="148"/>
      <c r="J15" s="57"/>
      <c r="K15" s="57"/>
    </row>
    <row r="16" spans="1:16" ht="15" customHeight="1" x14ac:dyDescent="0.35">
      <c r="A16" s="56" t="s">
        <v>268</v>
      </c>
      <c r="B16" s="57" t="s">
        <v>274</v>
      </c>
      <c r="C16" s="148"/>
      <c r="D16" s="148"/>
      <c r="E16" s="148"/>
      <c r="F16" s="148"/>
      <c r="G16" s="148"/>
      <c r="H16" s="148"/>
      <c r="I16" s="148"/>
      <c r="J16" s="57"/>
      <c r="K16" s="57"/>
    </row>
    <row r="17" spans="1:11" ht="15" customHeight="1" x14ac:dyDescent="0.35">
      <c r="A17" s="56" t="s">
        <v>279</v>
      </c>
      <c r="B17" s="57" t="s">
        <v>136</v>
      </c>
      <c r="C17" s="57"/>
      <c r="D17" s="57"/>
      <c r="E17" s="57"/>
      <c r="F17" s="57"/>
      <c r="G17" s="57"/>
      <c r="H17" s="57"/>
      <c r="I17" s="57"/>
      <c r="J17" s="57"/>
      <c r="K17" s="57"/>
    </row>
    <row r="18" spans="1:11" ht="45.75" customHeight="1" x14ac:dyDescent="0.35">
      <c r="B18" s="40" t="s">
        <v>259</v>
      </c>
      <c r="C18" s="41"/>
    </row>
    <row r="19" spans="1:11" ht="15" customHeight="1" x14ac:dyDescent="0.35">
      <c r="B19" s="4" t="s">
        <v>153</v>
      </c>
      <c r="C19" s="42"/>
    </row>
    <row r="20" spans="1:11" ht="15" customHeight="1" x14ac:dyDescent="0.35">
      <c r="B20" s="4" t="s">
        <v>152</v>
      </c>
      <c r="C20" s="42"/>
    </row>
    <row r="21" spans="1:11" ht="15" customHeight="1" x14ac:dyDescent="0.35">
      <c r="B21" s="4"/>
      <c r="C21" s="42"/>
    </row>
    <row r="22" spans="1:11" ht="15" customHeight="1" x14ac:dyDescent="0.35">
      <c r="B22" s="40" t="s">
        <v>260</v>
      </c>
      <c r="C22" s="41"/>
    </row>
    <row r="23" spans="1:11" ht="15" customHeight="1" x14ac:dyDescent="0.35">
      <c r="B23" s="4" t="s">
        <v>258</v>
      </c>
      <c r="C23" s="42"/>
    </row>
    <row r="24" spans="1:11" ht="15" customHeight="1" x14ac:dyDescent="0.35">
      <c r="B24" s="4" t="s">
        <v>261</v>
      </c>
      <c r="C24" s="42"/>
    </row>
    <row r="25" spans="1:11" ht="15" customHeight="1" x14ac:dyDescent="0.35">
      <c r="B25" s="43"/>
      <c r="C25" s="42"/>
    </row>
    <row r="26" spans="1:11" ht="15" customHeight="1" x14ac:dyDescent="0.35">
      <c r="B26" s="40" t="s">
        <v>269</v>
      </c>
      <c r="C26" s="42"/>
    </row>
    <row r="27" spans="1:11" ht="15" customHeight="1" x14ac:dyDescent="0.35">
      <c r="B27" s="4" t="s">
        <v>266</v>
      </c>
    </row>
    <row r="28" spans="1:11" ht="15" customHeight="1" x14ac:dyDescent="0.35">
      <c r="A28" s="1"/>
      <c r="B28" s="4" t="s">
        <v>267</v>
      </c>
    </row>
    <row r="29" spans="1:11" ht="15" customHeight="1" x14ac:dyDescent="0.35">
      <c r="A29" s="1"/>
    </row>
    <row r="30" spans="1:11" ht="15" customHeight="1" x14ac:dyDescent="0.35">
      <c r="A30" s="1"/>
      <c r="B30" s="44" t="s">
        <v>281</v>
      </c>
    </row>
    <row r="31" spans="1:11" ht="15" customHeight="1" x14ac:dyDescent="0.35">
      <c r="A31" s="1"/>
    </row>
    <row r="32" spans="1:11" ht="15" customHeight="1" x14ac:dyDescent="0.35">
      <c r="A32" s="1"/>
    </row>
    <row r="33" spans="1:1" ht="15" customHeight="1" x14ac:dyDescent="0.35">
      <c r="A33" s="1"/>
    </row>
    <row r="34" spans="1:1" ht="15" customHeight="1" x14ac:dyDescent="0.35">
      <c r="A34" s="1"/>
    </row>
    <row r="35" spans="1:1" ht="15" customHeight="1" x14ac:dyDescent="0.35">
      <c r="A35" s="1"/>
    </row>
    <row r="36" spans="1:1" ht="15" customHeight="1" x14ac:dyDescent="0.35">
      <c r="A36" s="1"/>
    </row>
    <row r="37" spans="1:1" ht="15" customHeight="1" x14ac:dyDescent="0.35">
      <c r="A37" s="1"/>
    </row>
    <row r="38" spans="1:1" ht="15" customHeight="1" x14ac:dyDescent="0.35">
      <c r="A38" s="1"/>
    </row>
    <row r="39" spans="1:1" ht="15" customHeight="1" x14ac:dyDescent="0.35"/>
    <row r="40" spans="1:1" ht="15" customHeight="1" x14ac:dyDescent="0.35"/>
    <row r="41" spans="1:1" ht="15" customHeight="1" x14ac:dyDescent="0.35"/>
    <row r="42" spans="1:1" ht="15" customHeight="1" x14ac:dyDescent="0.35"/>
    <row r="43" spans="1:1" ht="15" customHeight="1" x14ac:dyDescent="0.35"/>
    <row r="44" spans="1:1" ht="15" customHeight="1" x14ac:dyDescent="0.35"/>
    <row r="45" spans="1:1" ht="15" customHeight="1" x14ac:dyDescent="0.35"/>
    <row r="46" spans="1:1" ht="15" customHeight="1" x14ac:dyDescent="0.35"/>
    <row r="47" spans="1:1" ht="15" customHeight="1" x14ac:dyDescent="0.35"/>
    <row r="48" spans="1:1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ht="15" customHeight="1" x14ac:dyDescent="0.35"/>
    <row r="306" ht="15" customHeight="1" x14ac:dyDescent="0.35"/>
    <row r="307" ht="15" customHeight="1" x14ac:dyDescent="0.35"/>
    <row r="308" ht="15" customHeight="1" x14ac:dyDescent="0.35"/>
    <row r="309" ht="15" customHeight="1" x14ac:dyDescent="0.35"/>
    <row r="310" ht="15" customHeight="1" x14ac:dyDescent="0.35"/>
    <row r="311" ht="15" customHeight="1" x14ac:dyDescent="0.35"/>
    <row r="312" ht="15" customHeight="1" x14ac:dyDescent="0.35"/>
    <row r="313" ht="15" customHeight="1" x14ac:dyDescent="0.35"/>
    <row r="314" ht="15" customHeight="1" x14ac:dyDescent="0.35"/>
    <row r="315" ht="15" customHeight="1" x14ac:dyDescent="0.35"/>
    <row r="316" ht="15" customHeight="1" x14ac:dyDescent="0.35"/>
    <row r="317" ht="15" customHeight="1" x14ac:dyDescent="0.35"/>
    <row r="318" ht="15" customHeight="1" x14ac:dyDescent="0.35"/>
    <row r="319" ht="15" customHeight="1" x14ac:dyDescent="0.35"/>
    <row r="320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ht="15" customHeight="1" x14ac:dyDescent="0.35"/>
    <row r="498" ht="15" customHeight="1" x14ac:dyDescent="0.35"/>
    <row r="499" ht="15" customHeight="1" x14ac:dyDescent="0.35"/>
    <row r="500" ht="15" customHeight="1" x14ac:dyDescent="0.35"/>
    <row r="501" ht="15" customHeight="1" x14ac:dyDescent="0.35"/>
    <row r="502" ht="15" customHeight="1" x14ac:dyDescent="0.35"/>
    <row r="503" ht="15" customHeight="1" x14ac:dyDescent="0.35"/>
    <row r="504" ht="15" customHeight="1" x14ac:dyDescent="0.35"/>
    <row r="505" ht="15" customHeight="1" x14ac:dyDescent="0.35"/>
    <row r="506" ht="15" customHeight="1" x14ac:dyDescent="0.35"/>
    <row r="507" ht="15" customHeight="1" x14ac:dyDescent="0.35"/>
    <row r="508" ht="15" customHeight="1" x14ac:dyDescent="0.35"/>
    <row r="509" ht="15" customHeight="1" x14ac:dyDescent="0.35"/>
    <row r="510" ht="15" customHeight="1" x14ac:dyDescent="0.35"/>
    <row r="511" ht="15" customHeight="1" x14ac:dyDescent="0.35"/>
    <row r="512" ht="15" customHeight="1" x14ac:dyDescent="0.35"/>
    <row r="513" ht="15" customHeight="1" x14ac:dyDescent="0.35"/>
  </sheetData>
  <mergeCells count="14">
    <mergeCell ref="B15:H15"/>
    <mergeCell ref="B8:I8"/>
    <mergeCell ref="J8:K8"/>
    <mergeCell ref="B3:K3"/>
    <mergeCell ref="B4:K4"/>
    <mergeCell ref="B5:K5"/>
    <mergeCell ref="B6:K6"/>
    <mergeCell ref="B7:K7"/>
    <mergeCell ref="B14:H14"/>
    <mergeCell ref="B11:K11"/>
    <mergeCell ref="B12:K12"/>
    <mergeCell ref="B9:I9"/>
    <mergeCell ref="B10:I10"/>
    <mergeCell ref="B13:H13"/>
  </mergeCells>
  <hyperlinks>
    <hyperlink ref="B3" location="'ВРП по субъектам РФ'!A1" display="Валовой региональный продукт по субъектам Российской Федерации в 1998-2019гг." xr:uid="{00000000-0004-0000-0000-000000000000}"/>
    <hyperlink ref="B5" location="'ВРП на душу населения'!A1" display="Валовой региональный продукт на душу населения по субъектам Российской Федерации в 1998-2019гг." xr:uid="{00000000-0004-0000-0000-000001000000}"/>
    <hyperlink ref="B7" location="'Индексы физического объема ВРП'!A1" display="Индексы физического объема валового регионального продукта в 1998-2019гг." xr:uid="{00000000-0004-0000-0000-000002000000}"/>
    <hyperlink ref="B3:K3" location="'1'!A1" display="Валовой региональный продукт по субъектам Российской Федерации  1998-2015гг." xr:uid="{00000000-0004-0000-0000-000003000000}"/>
    <hyperlink ref="B5:L5" location="'3'!A1" display="Валовой региональный продукт на душу населения по субъектам Российской Федерации  1998-2015гг." xr:uid="{00000000-0004-0000-0000-000004000000}"/>
    <hyperlink ref="B7:L7" location="'5'!A1" display="Индексы физического объема валового регионального продукта  1998-2015гг." xr:uid="{00000000-0004-0000-0000-000005000000}"/>
    <hyperlink ref="B4" location="'ВРП по субъектам РФ'!A1" display="Валовой региональный продукт по субъектам Российской Федерации в 1998-2019гг." xr:uid="{00000000-0004-0000-0000-000006000000}"/>
    <hyperlink ref="B4:K4" location="'2'!A1" display="Валовой региональный продукт по субъектам Российской Федерации  2016-2020гг." xr:uid="{00000000-0004-0000-0000-000007000000}"/>
    <hyperlink ref="B6" location="'ВРП на душу населения'!A1" display="Валовой региональный продукт на душу населения по субъектам Российской Федерации в 1998-2019гг." xr:uid="{00000000-0004-0000-0000-000008000000}"/>
    <hyperlink ref="B6:L6" location="'4'!A1" display="Валовой региональный продукт на душу населения по субъектам Российской Федерации  2016-2019гг." xr:uid="{00000000-0004-0000-0000-000009000000}"/>
    <hyperlink ref="B9" location="'6'!A1" display="Региональная структура валового регионального продукта 2005-2015гг." xr:uid="{00000000-0004-0000-0000-00000A000000}"/>
    <hyperlink ref="B9:I9" location="'7'!A1" display="Региональная структура валового регионального продукта 2005-2015гг." xr:uid="{00000000-0004-0000-0000-00000B000000}"/>
    <hyperlink ref="B10" location="'6'!A1" display="Региональная структура валового регионального продукта 2016-2019гг." xr:uid="{00000000-0004-0000-0000-00000C000000}"/>
    <hyperlink ref="B10:I10" location="'8'!A1" display="Региональная структура валового регионального продукта 2016-2020гг." xr:uid="{00000000-0004-0000-0000-00000D000000}"/>
    <hyperlink ref="B10:K10" location="'8'!A1" display="Региональная структура валового регионального продукта 2016-2019гг." xr:uid="{00000000-0004-0000-0000-00000E000000}"/>
    <hyperlink ref="B6:K6" location="'4'!A1" display="Валовой региональный продукт на душу населения по субъектам Российской Федерации  2016-2020гг." xr:uid="{00000000-0004-0000-0000-00000F000000}"/>
    <hyperlink ref="B11" location="'Индексы физического объема ВРП'!A1" display="Индексы физического объема валового регионального продукта в 1998-2019гг." xr:uid="{00000000-0004-0000-0000-000010000000}"/>
    <hyperlink ref="B11:K11" location="'9'!A1" display="Индексы физического объема валового регионального продукта на душу населения  2005-2016гг." xr:uid="{00000000-0004-0000-0000-000011000000}"/>
    <hyperlink ref="B8:K8" location="'6'!A1" display="Индексы физического объема валового регионального продукта  2017-2020гг." xr:uid="{00000000-0004-0000-0000-000012000000}"/>
    <hyperlink ref="B8:L8" location="'6'!A1" display="Индексы физического объема валового регионального продукта  2017-2019гг." xr:uid="{00000000-0004-0000-0000-000013000000}"/>
    <hyperlink ref="B8" location="'Индексы физического объема ВРП'!A1" display="Индексы физического объема валового регионального продукта в 1998-2019гг." xr:uid="{00000000-0004-0000-0000-000014000000}"/>
    <hyperlink ref="B12:K12" location="'10'!A1" display="Индексы физического объема валового регионального продукта на душу населения  2017-2020гг." xr:uid="{00000000-0004-0000-0000-000015000000}"/>
    <hyperlink ref="B8:I8" location="'6'!A1" display="Индексы физического объема валового регионального продукта  2017-2020гг." xr:uid="{00000000-0004-0000-0000-000016000000}"/>
    <hyperlink ref="B17:K17" location="'13'!A1" display="Справочная информация о последующих публикациях" xr:uid="{00000000-0004-0000-0000-000017000000}"/>
    <hyperlink ref="B13:H13" location="'11'!A1" display="Фактическое конечное потребление домашних хозяйств в 2016-2023 гг." xr:uid="{00000000-0004-0000-0000-000018000000}"/>
    <hyperlink ref="B14:H14" location="'12'!A1" display="Фактическое конечное потребление домашних хозяйств на душу населения в 2016-2023 гг." xr:uid="{00000000-0004-0000-0000-000019000000}"/>
    <hyperlink ref="B17:H17" location="'15'!A1" display="Справочная информация о последующих публикациях" xr:uid="{00000000-0004-0000-0000-00001A000000}"/>
    <hyperlink ref="B15" location="'13'!A1" display="Формирование валового регионального продукта по источникам доходов по субъектам Российской Федерации 2016-2023 гг." xr:uid="{00000000-0004-0000-0000-00001B000000}"/>
    <hyperlink ref="B16:I16" location="'14'!A1" display="Структура валового регионального продукта по видам первичных доходов по субъектам Российской Федерации 2016-2023 гг." xr:uid="{00000000-0004-0000-0000-00001C000000}"/>
    <hyperlink ref="B15:I15" location="'13'!A1" display="Формирование валового регионального продукта по источникам доходов по субъектам Российской Федерации 2016-2023 гг." xr:uid="{00000000-0004-0000-0000-00001D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2"/>
  <sheetViews>
    <sheetView workbookViewId="0">
      <selection activeCell="A2" sqref="A2"/>
    </sheetView>
  </sheetViews>
  <sheetFormatPr defaultColWidth="8.1796875" defaultRowHeight="15.5" x14ac:dyDescent="0.35"/>
  <cols>
    <col min="1" max="1" width="41.26953125" style="1" customWidth="1"/>
    <col min="2" max="2" width="8.1796875" style="1"/>
    <col min="3" max="3" width="8.1796875" style="3"/>
    <col min="4" max="9" width="8.1796875" style="1"/>
    <col min="10" max="10" width="8.1796875" style="3"/>
    <col min="11" max="16384" width="8.1796875" style="1"/>
  </cols>
  <sheetData>
    <row r="1" spans="1:14" ht="33" customHeight="1" x14ac:dyDescent="0.35">
      <c r="A1" s="5" t="s">
        <v>7</v>
      </c>
      <c r="C1" s="1"/>
      <c r="J1" s="1"/>
    </row>
    <row r="2" spans="1:14" ht="45.75" customHeight="1" x14ac:dyDescent="0.35">
      <c r="A2" s="105" t="s">
        <v>128</v>
      </c>
    </row>
    <row r="3" spans="1:14" ht="17.5" x14ac:dyDescent="0.35">
      <c r="A3" s="58"/>
      <c r="B3" s="9">
        <v>2005</v>
      </c>
      <c r="C3" s="9">
        <v>2006</v>
      </c>
      <c r="D3" s="9">
        <v>2007</v>
      </c>
      <c r="E3" s="9">
        <v>2008</v>
      </c>
      <c r="F3" s="9">
        <v>2009</v>
      </c>
      <c r="G3" s="9">
        <v>2010</v>
      </c>
      <c r="H3" s="9">
        <v>2011</v>
      </c>
      <c r="I3" s="9" t="s">
        <v>145</v>
      </c>
      <c r="J3" s="9" t="s">
        <v>146</v>
      </c>
      <c r="K3" s="9" t="s">
        <v>147</v>
      </c>
      <c r="L3" s="9" t="s">
        <v>148</v>
      </c>
      <c r="M3" s="9" t="s">
        <v>150</v>
      </c>
    </row>
    <row r="4" spans="1:14" ht="60.5" x14ac:dyDescent="0.35">
      <c r="A4" s="58" t="s">
        <v>109</v>
      </c>
      <c r="B4" s="10">
        <v>108</v>
      </c>
      <c r="C4" s="10">
        <v>108.6</v>
      </c>
      <c r="D4" s="10">
        <v>108.5</v>
      </c>
      <c r="E4" s="10">
        <v>105.7</v>
      </c>
      <c r="F4" s="10">
        <v>92.4</v>
      </c>
      <c r="G4" s="10">
        <v>104.6</v>
      </c>
      <c r="H4" s="10">
        <v>105.3</v>
      </c>
      <c r="I4" s="10">
        <v>102.84095143323739</v>
      </c>
      <c r="J4" s="10">
        <v>101.49759152419324</v>
      </c>
      <c r="K4" s="10">
        <v>99.431391633868557</v>
      </c>
      <c r="L4" s="10">
        <v>99.092262970476853</v>
      </c>
      <c r="M4" s="10">
        <v>100.51410725496561</v>
      </c>
      <c r="N4" s="7"/>
    </row>
    <row r="5" spans="1:14" ht="15" customHeight="1" x14ac:dyDescent="0.35">
      <c r="A5" s="11" t="s">
        <v>9</v>
      </c>
      <c r="B5" s="12">
        <v>109.6</v>
      </c>
      <c r="C5" s="12">
        <v>109.7</v>
      </c>
      <c r="D5" s="12">
        <v>108.8</v>
      </c>
      <c r="E5" s="12">
        <v>107.4</v>
      </c>
      <c r="F5" s="12">
        <v>89</v>
      </c>
      <c r="G5" s="12">
        <v>102.8</v>
      </c>
      <c r="H5" s="12">
        <v>104.5</v>
      </c>
      <c r="I5" s="12">
        <v>103.10355155738533</v>
      </c>
      <c r="J5" s="12">
        <v>100.947036438742</v>
      </c>
      <c r="K5" s="12">
        <v>100.16937548250337</v>
      </c>
      <c r="L5" s="12">
        <v>98.661782735731791</v>
      </c>
      <c r="M5" s="12">
        <v>100.68352624204842</v>
      </c>
      <c r="N5" s="7"/>
    </row>
    <row r="6" spans="1:14" ht="15" customHeight="1" x14ac:dyDescent="0.35">
      <c r="A6" s="13" t="s">
        <v>10</v>
      </c>
      <c r="B6" s="14">
        <v>107.5</v>
      </c>
      <c r="C6" s="14">
        <v>111.2</v>
      </c>
      <c r="D6" s="14">
        <v>112.9</v>
      </c>
      <c r="E6" s="14">
        <v>111.9</v>
      </c>
      <c r="F6" s="14">
        <v>101.1</v>
      </c>
      <c r="G6" s="14">
        <v>109.6</v>
      </c>
      <c r="H6" s="14">
        <v>110.9</v>
      </c>
      <c r="I6" s="14">
        <v>105.17176617182074</v>
      </c>
      <c r="J6" s="14">
        <v>102.70255453529612</v>
      </c>
      <c r="K6" s="14">
        <v>102.53869230883545</v>
      </c>
      <c r="L6" s="14">
        <v>102.77110461825305</v>
      </c>
      <c r="M6" s="17">
        <v>103.20976366906591</v>
      </c>
      <c r="N6" s="7"/>
    </row>
    <row r="7" spans="1:14" ht="15" customHeight="1" x14ac:dyDescent="0.35">
      <c r="A7" s="16" t="s">
        <v>11</v>
      </c>
      <c r="B7" s="14">
        <v>107.2</v>
      </c>
      <c r="C7" s="14">
        <v>108.2</v>
      </c>
      <c r="D7" s="14">
        <v>112.4</v>
      </c>
      <c r="E7" s="14">
        <v>106.9</v>
      </c>
      <c r="F7" s="14">
        <v>91.8</v>
      </c>
      <c r="G7" s="14">
        <v>105.2</v>
      </c>
      <c r="H7" s="14">
        <v>109.2</v>
      </c>
      <c r="I7" s="14">
        <v>109.29383783517372</v>
      </c>
      <c r="J7" s="14">
        <v>101.93649521425534</v>
      </c>
      <c r="K7" s="14">
        <v>104.42257070191144</v>
      </c>
      <c r="L7" s="14">
        <v>102.22052596825604</v>
      </c>
      <c r="M7" s="17">
        <v>100.80472623772272</v>
      </c>
      <c r="N7" s="7"/>
    </row>
    <row r="8" spans="1:14" ht="15" customHeight="1" x14ac:dyDescent="0.35">
      <c r="A8" s="16" t="s">
        <v>12</v>
      </c>
      <c r="B8" s="14">
        <v>101</v>
      </c>
      <c r="C8" s="14">
        <v>108</v>
      </c>
      <c r="D8" s="14">
        <v>114.8</v>
      </c>
      <c r="E8" s="14">
        <v>101.8</v>
      </c>
      <c r="F8" s="14">
        <v>95.4</v>
      </c>
      <c r="G8" s="14">
        <v>107.3</v>
      </c>
      <c r="H8" s="14">
        <v>103.5</v>
      </c>
      <c r="I8" s="14">
        <v>102.77777037682807</v>
      </c>
      <c r="J8" s="14">
        <v>101.94731076068553</v>
      </c>
      <c r="K8" s="14">
        <v>101.25807756394765</v>
      </c>
      <c r="L8" s="14">
        <v>98.842195865875553</v>
      </c>
      <c r="M8" s="17">
        <v>101.04144323340863</v>
      </c>
      <c r="N8" s="7"/>
    </row>
    <row r="9" spans="1:14" ht="15" customHeight="1" x14ac:dyDescent="0.35">
      <c r="A9" s="16" t="s">
        <v>13</v>
      </c>
      <c r="B9" s="14">
        <v>106.4</v>
      </c>
      <c r="C9" s="14">
        <v>107.8</v>
      </c>
      <c r="D9" s="14">
        <v>113.2</v>
      </c>
      <c r="E9" s="14">
        <v>108.3</v>
      </c>
      <c r="F9" s="14">
        <v>96.5</v>
      </c>
      <c r="G9" s="14">
        <v>101.3</v>
      </c>
      <c r="H9" s="14">
        <v>111.5</v>
      </c>
      <c r="I9" s="14">
        <v>109.34427648751053</v>
      </c>
      <c r="J9" s="14">
        <v>102.19640771592647</v>
      </c>
      <c r="K9" s="14">
        <v>105.82093670437141</v>
      </c>
      <c r="L9" s="14">
        <v>100.34419484256864</v>
      </c>
      <c r="M9" s="17">
        <v>101.2483174193769</v>
      </c>
      <c r="N9" s="7"/>
    </row>
    <row r="10" spans="1:14" ht="15" customHeight="1" x14ac:dyDescent="0.35">
      <c r="A10" s="16" t="s">
        <v>14</v>
      </c>
      <c r="B10" s="14">
        <v>106.2</v>
      </c>
      <c r="C10" s="14">
        <v>108.3</v>
      </c>
      <c r="D10" s="14">
        <v>113.3</v>
      </c>
      <c r="E10" s="14">
        <v>100.6</v>
      </c>
      <c r="F10" s="14">
        <v>93.8</v>
      </c>
      <c r="G10" s="14">
        <v>102.5</v>
      </c>
      <c r="H10" s="14">
        <v>101.2</v>
      </c>
      <c r="I10" s="14">
        <v>97.36692857580681</v>
      </c>
      <c r="J10" s="14">
        <v>106.14546566019631</v>
      </c>
      <c r="K10" s="14">
        <v>90.857842405994461</v>
      </c>
      <c r="L10" s="14">
        <v>102.46503904820857</v>
      </c>
      <c r="M10" s="17">
        <v>97.534462573695592</v>
      </c>
      <c r="N10" s="7"/>
    </row>
    <row r="11" spans="1:14" ht="15" customHeight="1" x14ac:dyDescent="0.35">
      <c r="A11" s="16" t="s">
        <v>15</v>
      </c>
      <c r="B11" s="14">
        <v>106</v>
      </c>
      <c r="C11" s="14">
        <v>107.1</v>
      </c>
      <c r="D11" s="14">
        <v>112.9</v>
      </c>
      <c r="E11" s="14">
        <v>116</v>
      </c>
      <c r="F11" s="14">
        <v>93.7</v>
      </c>
      <c r="G11" s="14">
        <v>110.4</v>
      </c>
      <c r="H11" s="14">
        <v>113.2</v>
      </c>
      <c r="I11" s="14">
        <v>109.19688537653751</v>
      </c>
      <c r="J11" s="14">
        <v>96.858727429062768</v>
      </c>
      <c r="K11" s="14">
        <v>102.32541919142717</v>
      </c>
      <c r="L11" s="14">
        <v>93.866714869422395</v>
      </c>
      <c r="M11" s="17">
        <v>101.94584128147753</v>
      </c>
      <c r="N11" s="7"/>
    </row>
    <row r="12" spans="1:14" ht="15" customHeight="1" x14ac:dyDescent="0.35">
      <c r="A12" s="16" t="s">
        <v>16</v>
      </c>
      <c r="B12" s="14">
        <v>105.3</v>
      </c>
      <c r="C12" s="14">
        <v>108.1</v>
      </c>
      <c r="D12" s="14">
        <v>107.8</v>
      </c>
      <c r="E12" s="14">
        <v>104.8</v>
      </c>
      <c r="F12" s="14">
        <v>90.9</v>
      </c>
      <c r="G12" s="14">
        <v>107.2</v>
      </c>
      <c r="H12" s="14">
        <v>104.7</v>
      </c>
      <c r="I12" s="14">
        <v>105.31899786829256</v>
      </c>
      <c r="J12" s="14">
        <v>103.33571790209402</v>
      </c>
      <c r="K12" s="14">
        <v>101.36570657374307</v>
      </c>
      <c r="L12" s="14">
        <v>99.596941051647292</v>
      </c>
      <c r="M12" s="17">
        <v>97.898495676802156</v>
      </c>
      <c r="N12" s="7"/>
    </row>
    <row r="13" spans="1:14" ht="15" customHeight="1" x14ac:dyDescent="0.35">
      <c r="A13" s="16" t="s">
        <v>17</v>
      </c>
      <c r="B13" s="14">
        <v>106.1</v>
      </c>
      <c r="C13" s="14">
        <v>106.7</v>
      </c>
      <c r="D13" s="14">
        <v>110.5</v>
      </c>
      <c r="E13" s="14">
        <v>104.9</v>
      </c>
      <c r="F13" s="14">
        <v>96.7</v>
      </c>
      <c r="G13" s="14">
        <v>103.8</v>
      </c>
      <c r="H13" s="14">
        <v>109.1</v>
      </c>
      <c r="I13" s="14">
        <v>105.04918796674158</v>
      </c>
      <c r="J13" s="14">
        <v>104.37274313259566</v>
      </c>
      <c r="K13" s="14">
        <v>104.63780153940976</v>
      </c>
      <c r="L13" s="14">
        <v>102.8909669733153</v>
      </c>
      <c r="M13" s="17">
        <v>103.67813175134235</v>
      </c>
      <c r="N13" s="7"/>
    </row>
    <row r="14" spans="1:14" ht="15" customHeight="1" x14ac:dyDescent="0.35">
      <c r="A14" s="16" t="s">
        <v>18</v>
      </c>
      <c r="B14" s="14">
        <v>102.2</v>
      </c>
      <c r="C14" s="14">
        <v>108.5</v>
      </c>
      <c r="D14" s="14">
        <v>108.3</v>
      </c>
      <c r="E14" s="14">
        <v>104</v>
      </c>
      <c r="F14" s="14">
        <v>93.9</v>
      </c>
      <c r="G14" s="14">
        <v>104.4</v>
      </c>
      <c r="H14" s="14">
        <v>105.3</v>
      </c>
      <c r="I14" s="14">
        <v>102.04236371751696</v>
      </c>
      <c r="J14" s="14">
        <v>103.48510995856137</v>
      </c>
      <c r="K14" s="14">
        <v>105.1132483990135</v>
      </c>
      <c r="L14" s="14">
        <v>100.96242553082058</v>
      </c>
      <c r="M14" s="17">
        <v>101.45389678755765</v>
      </c>
      <c r="N14" s="7"/>
    </row>
    <row r="15" spans="1:14" ht="15" customHeight="1" x14ac:dyDescent="0.35">
      <c r="A15" s="16" t="s">
        <v>19</v>
      </c>
      <c r="B15" s="14">
        <v>106.7</v>
      </c>
      <c r="C15" s="14">
        <v>107.8</v>
      </c>
      <c r="D15" s="14">
        <v>109.6</v>
      </c>
      <c r="E15" s="14">
        <v>107.3</v>
      </c>
      <c r="F15" s="14">
        <v>89.6</v>
      </c>
      <c r="G15" s="14">
        <v>106.5</v>
      </c>
      <c r="H15" s="14">
        <v>106.8</v>
      </c>
      <c r="I15" s="14">
        <v>102.79934017060084</v>
      </c>
      <c r="J15" s="14">
        <v>100.30764510483034</v>
      </c>
      <c r="K15" s="14">
        <v>98.249159976957728</v>
      </c>
      <c r="L15" s="14">
        <v>100.70327071326997</v>
      </c>
      <c r="M15" s="17">
        <v>101.37523805645614</v>
      </c>
      <c r="N15" s="7"/>
    </row>
    <row r="16" spans="1:14" ht="15" customHeight="1" x14ac:dyDescent="0.35">
      <c r="A16" s="16" t="s">
        <v>20</v>
      </c>
      <c r="B16" s="14">
        <v>109.5</v>
      </c>
      <c r="C16" s="14">
        <v>105.4</v>
      </c>
      <c r="D16" s="14">
        <v>107.1</v>
      </c>
      <c r="E16" s="14">
        <v>107.2</v>
      </c>
      <c r="F16" s="14">
        <v>86.5</v>
      </c>
      <c r="G16" s="14">
        <v>104.2</v>
      </c>
      <c r="H16" s="14">
        <v>114.2</v>
      </c>
      <c r="I16" s="14">
        <v>104.5999011598614</v>
      </c>
      <c r="J16" s="14">
        <v>102.59422358261195</v>
      </c>
      <c r="K16" s="14">
        <v>102.15051420473451</v>
      </c>
      <c r="L16" s="14">
        <v>103.14038074308517</v>
      </c>
      <c r="M16" s="17">
        <v>98.623445309944969</v>
      </c>
      <c r="N16" s="7"/>
    </row>
    <row r="17" spans="1:14" ht="15" customHeight="1" x14ac:dyDescent="0.35">
      <c r="A17" s="16" t="s">
        <v>21</v>
      </c>
      <c r="B17" s="14">
        <v>106.7</v>
      </c>
      <c r="C17" s="14">
        <v>108.8</v>
      </c>
      <c r="D17" s="14">
        <v>105</v>
      </c>
      <c r="E17" s="14">
        <v>104.4</v>
      </c>
      <c r="F17" s="14">
        <v>94.1</v>
      </c>
      <c r="G17" s="14">
        <v>105.2</v>
      </c>
      <c r="H17" s="14">
        <v>109.3</v>
      </c>
      <c r="I17" s="14">
        <v>105.22100951058913</v>
      </c>
      <c r="J17" s="14">
        <v>102.73180208220593</v>
      </c>
      <c r="K17" s="14">
        <v>99.293797348899346</v>
      </c>
      <c r="L17" s="14">
        <v>98.458039263234468</v>
      </c>
      <c r="M17" s="17">
        <v>99.37336835140475</v>
      </c>
      <c r="N17" s="7"/>
    </row>
    <row r="18" spans="1:14" ht="15" customHeight="1" x14ac:dyDescent="0.35">
      <c r="A18" s="16" t="s">
        <v>22</v>
      </c>
      <c r="B18" s="14">
        <v>105.7</v>
      </c>
      <c r="C18" s="14">
        <v>106.9</v>
      </c>
      <c r="D18" s="14">
        <v>109.9</v>
      </c>
      <c r="E18" s="14">
        <v>108.5</v>
      </c>
      <c r="F18" s="14">
        <v>96.2</v>
      </c>
      <c r="G18" s="14">
        <v>108.4</v>
      </c>
      <c r="H18" s="14">
        <v>105.3</v>
      </c>
      <c r="I18" s="14">
        <v>104.84419393797604</v>
      </c>
      <c r="J18" s="14">
        <v>105.41301942412831</v>
      </c>
      <c r="K18" s="14">
        <v>101.16925316967955</v>
      </c>
      <c r="L18" s="14">
        <v>99.799281553357261</v>
      </c>
      <c r="M18" s="17">
        <v>98.504441801628545</v>
      </c>
      <c r="N18" s="7"/>
    </row>
    <row r="19" spans="1:14" ht="15" customHeight="1" x14ac:dyDescent="0.35">
      <c r="A19" s="16" t="s">
        <v>23</v>
      </c>
      <c r="B19" s="14">
        <v>105.6</v>
      </c>
      <c r="C19" s="14">
        <v>108.3</v>
      </c>
      <c r="D19" s="14">
        <v>111.6</v>
      </c>
      <c r="E19" s="14">
        <v>106.8</v>
      </c>
      <c r="F19" s="14">
        <v>100.4</v>
      </c>
      <c r="G19" s="14">
        <v>97.8</v>
      </c>
      <c r="H19" s="14">
        <v>113.7</v>
      </c>
      <c r="I19" s="14">
        <v>109.6219139990657</v>
      </c>
      <c r="J19" s="14">
        <v>109.89735547458737</v>
      </c>
      <c r="K19" s="14">
        <v>106.3673596170093</v>
      </c>
      <c r="L19" s="14">
        <v>107.85227494426523</v>
      </c>
      <c r="M19" s="17">
        <v>96.11338803802974</v>
      </c>
      <c r="N19" s="7"/>
    </row>
    <row r="20" spans="1:14" ht="15" customHeight="1" x14ac:dyDescent="0.35">
      <c r="A20" s="16" t="s">
        <v>24</v>
      </c>
      <c r="B20" s="14">
        <v>103.1</v>
      </c>
      <c r="C20" s="14">
        <v>112</v>
      </c>
      <c r="D20" s="14">
        <v>108.8</v>
      </c>
      <c r="E20" s="14">
        <v>108.3</v>
      </c>
      <c r="F20" s="14">
        <v>92.2</v>
      </c>
      <c r="G20" s="14">
        <v>104.3</v>
      </c>
      <c r="H20" s="14">
        <v>106.7</v>
      </c>
      <c r="I20" s="14">
        <v>100.62794102034623</v>
      </c>
      <c r="J20" s="14">
        <v>101.67288028695849</v>
      </c>
      <c r="K20" s="14">
        <v>99.640237241843678</v>
      </c>
      <c r="L20" s="14">
        <v>100.20754260641571</v>
      </c>
      <c r="M20" s="17">
        <v>102.24342083479957</v>
      </c>
      <c r="N20" s="7"/>
    </row>
    <row r="21" spans="1:14" ht="15" customHeight="1" x14ac:dyDescent="0.35">
      <c r="A21" s="16" t="s">
        <v>25</v>
      </c>
      <c r="B21" s="14">
        <v>107.6</v>
      </c>
      <c r="C21" s="14">
        <v>110.2</v>
      </c>
      <c r="D21" s="14">
        <v>113</v>
      </c>
      <c r="E21" s="14">
        <v>108.2</v>
      </c>
      <c r="F21" s="14">
        <v>93.8</v>
      </c>
      <c r="G21" s="14">
        <v>104.4</v>
      </c>
      <c r="H21" s="14">
        <v>105.9</v>
      </c>
      <c r="I21" s="14">
        <v>102.72164590569612</v>
      </c>
      <c r="J21" s="14">
        <v>104.80107646272843</v>
      </c>
      <c r="K21" s="14">
        <v>106.0635460308208</v>
      </c>
      <c r="L21" s="14">
        <v>105.70500743349413</v>
      </c>
      <c r="M21" s="17">
        <v>104.15046046154959</v>
      </c>
      <c r="N21" s="7"/>
    </row>
    <row r="22" spans="1:14" ht="15" customHeight="1" x14ac:dyDescent="0.35">
      <c r="A22" s="16" t="s">
        <v>26</v>
      </c>
      <c r="B22" s="14">
        <v>107.3</v>
      </c>
      <c r="C22" s="14">
        <v>111.7</v>
      </c>
      <c r="D22" s="14">
        <v>107.4</v>
      </c>
      <c r="E22" s="14">
        <v>101.6</v>
      </c>
      <c r="F22" s="14">
        <v>92.4</v>
      </c>
      <c r="G22" s="14">
        <v>103.6</v>
      </c>
      <c r="H22" s="14">
        <v>107.4</v>
      </c>
      <c r="I22" s="14">
        <v>104.73251643918664</v>
      </c>
      <c r="J22" s="14">
        <v>102.73103955101057</v>
      </c>
      <c r="K22" s="14">
        <v>102.06161060814856</v>
      </c>
      <c r="L22" s="14">
        <v>100.5519999176516</v>
      </c>
      <c r="M22" s="17">
        <v>101.39517491527145</v>
      </c>
      <c r="N22" s="7"/>
    </row>
    <row r="23" spans="1:14" ht="15" customHeight="1" x14ac:dyDescent="0.35">
      <c r="A23" s="16" t="s">
        <v>27</v>
      </c>
      <c r="B23" s="14">
        <v>110.5</v>
      </c>
      <c r="C23" s="14">
        <v>108.8</v>
      </c>
      <c r="D23" s="14">
        <v>107</v>
      </c>
      <c r="E23" s="14">
        <v>106.7</v>
      </c>
      <c r="F23" s="14">
        <v>86.4</v>
      </c>
      <c r="G23" s="14">
        <v>100.3</v>
      </c>
      <c r="H23" s="14">
        <v>101.8</v>
      </c>
      <c r="I23" s="14">
        <v>101.64921553680357</v>
      </c>
      <c r="J23" s="14">
        <v>99.445448672835724</v>
      </c>
      <c r="K23" s="14">
        <v>98.819638110385256</v>
      </c>
      <c r="L23" s="14">
        <v>96.558182555491499</v>
      </c>
      <c r="M23" s="17">
        <v>99.79313252120059</v>
      </c>
      <c r="N23" s="7"/>
    </row>
    <row r="24" spans="1:14" s="38" customFormat="1" ht="15" customHeight="1" x14ac:dyDescent="0.35">
      <c r="A24" s="11" t="s">
        <v>28</v>
      </c>
      <c r="B24" s="12">
        <v>107.1</v>
      </c>
      <c r="C24" s="12">
        <v>108.2</v>
      </c>
      <c r="D24" s="12">
        <v>109.3</v>
      </c>
      <c r="E24" s="12">
        <v>104.9</v>
      </c>
      <c r="F24" s="12">
        <v>95</v>
      </c>
      <c r="G24" s="12">
        <v>104.3</v>
      </c>
      <c r="H24" s="12">
        <v>105.9</v>
      </c>
      <c r="I24" s="12">
        <v>103.4421332784069</v>
      </c>
      <c r="J24" s="12">
        <v>99.793830783410726</v>
      </c>
      <c r="K24" s="12">
        <v>100.45192422323967</v>
      </c>
      <c r="L24" s="12">
        <v>101.31226040760065</v>
      </c>
      <c r="M24" s="12">
        <v>101.51537695005861</v>
      </c>
      <c r="N24" s="7"/>
    </row>
    <row r="25" spans="1:14" ht="15" customHeight="1" x14ac:dyDescent="0.35">
      <c r="A25" s="16" t="s">
        <v>29</v>
      </c>
      <c r="B25" s="14">
        <v>109</v>
      </c>
      <c r="C25" s="14">
        <v>107</v>
      </c>
      <c r="D25" s="14">
        <v>109.8</v>
      </c>
      <c r="E25" s="14">
        <v>96.3</v>
      </c>
      <c r="F25" s="14">
        <v>88.3</v>
      </c>
      <c r="G25" s="14">
        <v>105.3</v>
      </c>
      <c r="H25" s="14">
        <v>102.9</v>
      </c>
      <c r="I25" s="14">
        <v>102.85800277612532</v>
      </c>
      <c r="J25" s="14">
        <v>102.25069062442114</v>
      </c>
      <c r="K25" s="14">
        <v>101.58611927098913</v>
      </c>
      <c r="L25" s="14">
        <v>102.04036424715774</v>
      </c>
      <c r="M25" s="17">
        <v>101.94341920255829</v>
      </c>
      <c r="N25" s="7"/>
    </row>
    <row r="26" spans="1:14" ht="15" customHeight="1" x14ac:dyDescent="0.35">
      <c r="A26" s="16" t="s">
        <v>30</v>
      </c>
      <c r="B26" s="14">
        <v>106</v>
      </c>
      <c r="C26" s="14">
        <v>110.8</v>
      </c>
      <c r="D26" s="14">
        <v>101.1</v>
      </c>
      <c r="E26" s="14">
        <v>104.6</v>
      </c>
      <c r="F26" s="14">
        <v>99.7</v>
      </c>
      <c r="G26" s="14">
        <v>104</v>
      </c>
      <c r="H26" s="14">
        <v>107</v>
      </c>
      <c r="I26" s="14">
        <v>103.6631909846331</v>
      </c>
      <c r="J26" s="14">
        <v>98.441770779531993</v>
      </c>
      <c r="K26" s="14">
        <v>97.348475127412911</v>
      </c>
      <c r="L26" s="14">
        <v>99.957226655564597</v>
      </c>
      <c r="M26" s="17">
        <v>100.10049792855851</v>
      </c>
      <c r="N26" s="7"/>
    </row>
    <row r="27" spans="1:14" ht="15" customHeight="1" x14ac:dyDescent="0.35">
      <c r="A27" s="16" t="s">
        <v>31</v>
      </c>
      <c r="B27" s="14">
        <v>110.4</v>
      </c>
      <c r="C27" s="14">
        <v>108.6</v>
      </c>
      <c r="D27" s="14">
        <v>113.3</v>
      </c>
      <c r="E27" s="14">
        <v>100.8</v>
      </c>
      <c r="F27" s="14">
        <v>103</v>
      </c>
      <c r="G27" s="14">
        <v>101.7</v>
      </c>
      <c r="H27" s="14">
        <v>102.7</v>
      </c>
      <c r="I27" s="14">
        <v>102.34092762538489</v>
      </c>
      <c r="J27" s="14">
        <v>102.84050581141217</v>
      </c>
      <c r="K27" s="14">
        <v>103.65447750726034</v>
      </c>
      <c r="L27" s="14">
        <v>104.93253792203269</v>
      </c>
      <c r="M27" s="17">
        <v>104.2271133829943</v>
      </c>
      <c r="N27" s="7"/>
    </row>
    <row r="28" spans="1:14" ht="15" customHeight="1" x14ac:dyDescent="0.35">
      <c r="A28" s="16" t="s">
        <v>32</v>
      </c>
      <c r="B28" s="14"/>
      <c r="C28" s="14"/>
      <c r="D28" s="14"/>
      <c r="E28" s="14"/>
      <c r="F28" s="14"/>
      <c r="G28" s="14"/>
      <c r="H28" s="14"/>
      <c r="I28" s="14">
        <v>94.726874052312368</v>
      </c>
      <c r="J28" s="14">
        <v>99.312941176470588</v>
      </c>
      <c r="K28" s="14">
        <v>103.58283631544067</v>
      </c>
      <c r="L28" s="14">
        <v>108.94674561796691</v>
      </c>
      <c r="M28" s="17">
        <v>108.56926487582841</v>
      </c>
      <c r="N28" s="7"/>
    </row>
    <row r="29" spans="1:14" ht="15" customHeight="1" x14ac:dyDescent="0.35">
      <c r="A29" s="16" t="s">
        <v>34</v>
      </c>
      <c r="B29" s="20"/>
      <c r="C29" s="20"/>
      <c r="D29" s="20"/>
      <c r="E29" s="20"/>
      <c r="F29" s="20"/>
      <c r="G29" s="20"/>
      <c r="H29" s="14"/>
      <c r="I29" s="14">
        <v>105.87268199326871</v>
      </c>
      <c r="J29" s="14">
        <v>103.82490273061373</v>
      </c>
      <c r="K29" s="14">
        <v>102.80278810843262</v>
      </c>
      <c r="L29" s="14">
        <v>101.7557600436344</v>
      </c>
      <c r="M29" s="17">
        <v>100.83624706070276</v>
      </c>
      <c r="N29" s="7"/>
    </row>
    <row r="30" spans="1:14" ht="15" customHeight="1" x14ac:dyDescent="0.35">
      <c r="A30" s="16" t="s">
        <v>35</v>
      </c>
      <c r="B30" s="14">
        <v>105.3</v>
      </c>
      <c r="C30" s="14">
        <v>105.6</v>
      </c>
      <c r="D30" s="14">
        <v>105.7</v>
      </c>
      <c r="E30" s="14">
        <v>97.2</v>
      </c>
      <c r="F30" s="14">
        <v>87.5</v>
      </c>
      <c r="G30" s="14">
        <v>106.2</v>
      </c>
      <c r="H30" s="14">
        <v>107.3</v>
      </c>
      <c r="I30" s="14">
        <v>105.03040759133111</v>
      </c>
      <c r="J30" s="14">
        <v>95.915762493909398</v>
      </c>
      <c r="K30" s="14">
        <v>103.23335196121373</v>
      </c>
      <c r="L30" s="14">
        <v>101.54769976153526</v>
      </c>
      <c r="M30" s="17">
        <v>100.40505238166351</v>
      </c>
      <c r="N30" s="7"/>
    </row>
    <row r="31" spans="1:14" ht="15" customHeight="1" x14ac:dyDescent="0.35">
      <c r="A31" s="16" t="s">
        <v>36</v>
      </c>
      <c r="B31" s="14">
        <v>104.2</v>
      </c>
      <c r="C31" s="14">
        <v>115.8</v>
      </c>
      <c r="D31" s="14">
        <v>120</v>
      </c>
      <c r="E31" s="14">
        <v>104.6</v>
      </c>
      <c r="F31" s="14">
        <v>91.3</v>
      </c>
      <c r="G31" s="14">
        <v>107.3</v>
      </c>
      <c r="H31" s="14">
        <v>104.2</v>
      </c>
      <c r="I31" s="14">
        <v>103.95864358346792</v>
      </c>
      <c r="J31" s="14">
        <v>100.10886222365794</v>
      </c>
      <c r="K31" s="14">
        <v>103.79742724043616</v>
      </c>
      <c r="L31" s="14">
        <v>97.799765190009225</v>
      </c>
      <c r="M31" s="17">
        <v>101.27570925088618</v>
      </c>
      <c r="N31" s="7"/>
    </row>
    <row r="32" spans="1:14" ht="15" customHeight="1" x14ac:dyDescent="0.35">
      <c r="A32" s="16" t="s">
        <v>37</v>
      </c>
      <c r="B32" s="14">
        <v>109.2</v>
      </c>
      <c r="C32" s="14">
        <v>110.9</v>
      </c>
      <c r="D32" s="14">
        <v>106.1</v>
      </c>
      <c r="E32" s="14">
        <v>105.1</v>
      </c>
      <c r="F32" s="14">
        <v>99.2</v>
      </c>
      <c r="G32" s="14">
        <v>104.8</v>
      </c>
      <c r="H32" s="14">
        <v>105.7</v>
      </c>
      <c r="I32" s="14">
        <v>104.68869130722315</v>
      </c>
      <c r="J32" s="14">
        <v>97.299266791453761</v>
      </c>
      <c r="K32" s="14">
        <v>99.078190924385837</v>
      </c>
      <c r="L32" s="14">
        <v>103.68267805856564</v>
      </c>
      <c r="M32" s="17">
        <v>100.88138624899609</v>
      </c>
      <c r="N32" s="7"/>
    </row>
    <row r="33" spans="1:14" ht="15" customHeight="1" x14ac:dyDescent="0.35">
      <c r="A33" s="16" t="s">
        <v>38</v>
      </c>
      <c r="B33" s="14">
        <v>104.4</v>
      </c>
      <c r="C33" s="14">
        <v>104.7</v>
      </c>
      <c r="D33" s="14">
        <v>103.8</v>
      </c>
      <c r="E33" s="14">
        <v>100.9</v>
      </c>
      <c r="F33" s="14">
        <v>92</v>
      </c>
      <c r="G33" s="14">
        <v>100.1</v>
      </c>
      <c r="H33" s="14">
        <v>100.5</v>
      </c>
      <c r="I33" s="14">
        <v>102.1131481853903</v>
      </c>
      <c r="J33" s="14">
        <v>102.66171837765232</v>
      </c>
      <c r="K33" s="14">
        <v>103.00980393727595</v>
      </c>
      <c r="L33" s="14">
        <v>102.56859462977724</v>
      </c>
      <c r="M33" s="17">
        <v>101.96346632031259</v>
      </c>
      <c r="N33" s="7"/>
    </row>
    <row r="34" spans="1:14" ht="15" customHeight="1" x14ac:dyDescent="0.35">
      <c r="A34" s="16" t="s">
        <v>39</v>
      </c>
      <c r="B34" s="14">
        <v>105.2</v>
      </c>
      <c r="C34" s="14">
        <v>105.4</v>
      </c>
      <c r="D34" s="14">
        <v>106.6</v>
      </c>
      <c r="E34" s="14">
        <v>109.2</v>
      </c>
      <c r="F34" s="14">
        <v>99.9</v>
      </c>
      <c r="G34" s="14">
        <v>103.3</v>
      </c>
      <c r="H34" s="14">
        <v>104.5</v>
      </c>
      <c r="I34" s="14">
        <v>109.08178383765899</v>
      </c>
      <c r="J34" s="14">
        <v>102.56981363767699</v>
      </c>
      <c r="K34" s="14">
        <v>105.88188080805469</v>
      </c>
      <c r="L34" s="14">
        <v>102.8184375330153</v>
      </c>
      <c r="M34" s="17">
        <v>102.17193499193364</v>
      </c>
      <c r="N34" s="7"/>
    </row>
    <row r="35" spans="1:14" ht="15" customHeight="1" x14ac:dyDescent="0.35">
      <c r="A35" s="16" t="s">
        <v>40</v>
      </c>
      <c r="B35" s="14">
        <v>102.1</v>
      </c>
      <c r="C35" s="14">
        <v>106.8</v>
      </c>
      <c r="D35" s="14">
        <v>107.2</v>
      </c>
      <c r="E35" s="14">
        <v>104.5</v>
      </c>
      <c r="F35" s="14">
        <v>95</v>
      </c>
      <c r="G35" s="14">
        <v>107.1</v>
      </c>
      <c r="H35" s="14">
        <v>107.7</v>
      </c>
      <c r="I35" s="14">
        <v>101.07913802872228</v>
      </c>
      <c r="J35" s="14">
        <v>101.54544143038376</v>
      </c>
      <c r="K35" s="14">
        <v>100.54591909932786</v>
      </c>
      <c r="L35" s="14">
        <v>99.003741886216119</v>
      </c>
      <c r="M35" s="17">
        <v>101.63996234197077</v>
      </c>
      <c r="N35" s="7"/>
    </row>
    <row r="36" spans="1:14" ht="15" customHeight="1" x14ac:dyDescent="0.35">
      <c r="A36" s="16" t="s">
        <v>41</v>
      </c>
      <c r="B36" s="21">
        <v>107.8</v>
      </c>
      <c r="C36" s="21">
        <v>107.7</v>
      </c>
      <c r="D36" s="21">
        <v>112.5</v>
      </c>
      <c r="E36" s="21">
        <v>108.8</v>
      </c>
      <c r="F36" s="21">
        <v>93.6</v>
      </c>
      <c r="G36" s="21">
        <v>104.5</v>
      </c>
      <c r="H36" s="21">
        <v>107</v>
      </c>
      <c r="I36" s="21">
        <v>102.51232332140528</v>
      </c>
      <c r="J36" s="21">
        <v>99.610256934704694</v>
      </c>
      <c r="K36" s="21">
        <v>99.025564954028454</v>
      </c>
      <c r="L36" s="21">
        <v>100.1041416269321</v>
      </c>
      <c r="M36" s="22">
        <v>101.06972380626482</v>
      </c>
      <c r="N36" s="7"/>
    </row>
    <row r="37" spans="1:14" s="38" customFormat="1" ht="15" customHeight="1" x14ac:dyDescent="0.35">
      <c r="A37" s="23" t="s">
        <v>42</v>
      </c>
      <c r="B37" s="12">
        <v>106.3</v>
      </c>
      <c r="C37" s="12">
        <v>109</v>
      </c>
      <c r="D37" s="12">
        <v>110.1</v>
      </c>
      <c r="E37" s="12">
        <v>108.4</v>
      </c>
      <c r="F37" s="12">
        <v>92.7</v>
      </c>
      <c r="G37" s="12">
        <v>105.4</v>
      </c>
      <c r="H37" s="12">
        <v>106.4</v>
      </c>
      <c r="I37" s="12">
        <v>103.33656911775849</v>
      </c>
      <c r="J37" s="12">
        <v>103.55287915799012</v>
      </c>
      <c r="K37" s="12">
        <v>87.476163228665598</v>
      </c>
      <c r="L37" s="12">
        <v>98.81663416673571</v>
      </c>
      <c r="M37" s="12">
        <v>100.64792080249283</v>
      </c>
      <c r="N37" s="7"/>
    </row>
    <row r="38" spans="1:14" ht="15" customHeight="1" x14ac:dyDescent="0.35">
      <c r="A38" s="16" t="s">
        <v>43</v>
      </c>
      <c r="B38" s="24">
        <v>108.3</v>
      </c>
      <c r="C38" s="24">
        <v>107.5</v>
      </c>
      <c r="D38" s="24">
        <v>116.5</v>
      </c>
      <c r="E38" s="24">
        <v>113.9</v>
      </c>
      <c r="F38" s="24">
        <v>105.9</v>
      </c>
      <c r="G38" s="24">
        <v>104.3</v>
      </c>
      <c r="H38" s="24">
        <v>105.3</v>
      </c>
      <c r="I38" s="24">
        <v>104.73847993580532</v>
      </c>
      <c r="J38" s="24">
        <v>101.63298642293724</v>
      </c>
      <c r="K38" s="24">
        <v>102.64545826397563</v>
      </c>
      <c r="L38" s="24">
        <v>99.61702723735408</v>
      </c>
      <c r="M38" s="25">
        <v>100.81815537552079</v>
      </c>
      <c r="N38" s="7"/>
    </row>
    <row r="39" spans="1:14" ht="15" customHeight="1" x14ac:dyDescent="0.35">
      <c r="A39" s="16" t="s">
        <v>44</v>
      </c>
      <c r="B39" s="14">
        <v>106.6</v>
      </c>
      <c r="C39" s="14">
        <v>103.1</v>
      </c>
      <c r="D39" s="14">
        <v>103.7</v>
      </c>
      <c r="E39" s="14">
        <v>102.7</v>
      </c>
      <c r="F39" s="14">
        <v>101.7</v>
      </c>
      <c r="G39" s="14">
        <v>96.6</v>
      </c>
      <c r="H39" s="14">
        <v>102.7</v>
      </c>
      <c r="I39" s="14">
        <v>100.93624218774673</v>
      </c>
      <c r="J39" s="14">
        <v>103.52565637824382</v>
      </c>
      <c r="K39" s="14">
        <v>105.41741218328764</v>
      </c>
      <c r="L39" s="14">
        <v>96.496179950209154</v>
      </c>
      <c r="M39" s="17">
        <v>98.602978971962614</v>
      </c>
      <c r="N39" s="7"/>
    </row>
    <row r="40" spans="1:14" ht="15" customHeight="1" x14ac:dyDescent="0.35">
      <c r="A40" s="16" t="s">
        <v>45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>
        <v>107.37281148122942</v>
      </c>
      <c r="M40" s="17">
        <v>105.25573636623888</v>
      </c>
      <c r="N40" s="7"/>
    </row>
    <row r="41" spans="1:14" ht="15" customHeight="1" x14ac:dyDescent="0.35">
      <c r="A41" s="16" t="s">
        <v>46</v>
      </c>
      <c r="B41" s="14">
        <v>106</v>
      </c>
      <c r="C41" s="14">
        <v>110.5</v>
      </c>
      <c r="D41" s="14">
        <v>109.9</v>
      </c>
      <c r="E41" s="14">
        <v>108.3</v>
      </c>
      <c r="F41" s="14">
        <v>97.8</v>
      </c>
      <c r="G41" s="14">
        <v>105.9</v>
      </c>
      <c r="H41" s="14">
        <v>106.9</v>
      </c>
      <c r="I41" s="14">
        <v>102.47270330736504</v>
      </c>
      <c r="J41" s="14">
        <v>102.49295621354464</v>
      </c>
      <c r="K41" s="14">
        <v>99.322862057483064</v>
      </c>
      <c r="L41" s="14">
        <v>97.190441141714032</v>
      </c>
      <c r="M41" s="17">
        <v>98.812738930866999</v>
      </c>
      <c r="N41" s="7"/>
    </row>
    <row r="42" spans="1:14" ht="15" customHeight="1" x14ac:dyDescent="0.35">
      <c r="A42" s="16" t="s">
        <v>47</v>
      </c>
      <c r="B42" s="14">
        <v>105.6</v>
      </c>
      <c r="C42" s="14">
        <v>108.1</v>
      </c>
      <c r="D42" s="14">
        <v>108.3</v>
      </c>
      <c r="E42" s="14">
        <v>107.6</v>
      </c>
      <c r="F42" s="14">
        <v>89.1</v>
      </c>
      <c r="G42" s="14">
        <v>102.1</v>
      </c>
      <c r="H42" s="14">
        <v>107.6</v>
      </c>
      <c r="I42" s="14">
        <v>111.42767402881462</v>
      </c>
      <c r="J42" s="14">
        <v>116.43841611401785</v>
      </c>
      <c r="K42" s="14">
        <v>100.41368231465842</v>
      </c>
      <c r="L42" s="14">
        <v>99.268945459386359</v>
      </c>
      <c r="M42" s="17">
        <v>103.1940885206043</v>
      </c>
      <c r="N42" s="7"/>
    </row>
    <row r="43" spans="1:14" ht="15" customHeight="1" x14ac:dyDescent="0.35">
      <c r="A43" s="16" t="s">
        <v>48</v>
      </c>
      <c r="B43" s="14">
        <v>105.8</v>
      </c>
      <c r="C43" s="14">
        <v>102.2</v>
      </c>
      <c r="D43" s="14">
        <v>107.3</v>
      </c>
      <c r="E43" s="14">
        <v>105.9</v>
      </c>
      <c r="F43" s="14">
        <v>87.2</v>
      </c>
      <c r="G43" s="14">
        <v>103.9</v>
      </c>
      <c r="H43" s="14">
        <v>103.7</v>
      </c>
      <c r="I43" s="14">
        <v>103.13320460671707</v>
      </c>
      <c r="J43" s="14">
        <v>101.75054807060506</v>
      </c>
      <c r="K43" s="14">
        <v>105.06113269888185</v>
      </c>
      <c r="L43" s="14">
        <v>94.080765193184149</v>
      </c>
      <c r="M43" s="17">
        <v>98.876679157201181</v>
      </c>
      <c r="N43" s="7"/>
    </row>
    <row r="44" spans="1:14" ht="15" customHeight="1" x14ac:dyDescent="0.35">
      <c r="A44" s="16" t="s">
        <v>49</v>
      </c>
      <c r="B44" s="14">
        <v>107.4</v>
      </c>
      <c r="C44" s="14">
        <v>112.7</v>
      </c>
      <c r="D44" s="14">
        <v>112.9</v>
      </c>
      <c r="E44" s="14">
        <v>110.5</v>
      </c>
      <c r="F44" s="14">
        <v>89.3</v>
      </c>
      <c r="G44" s="14">
        <v>106.6</v>
      </c>
      <c r="H44" s="14">
        <v>107.1</v>
      </c>
      <c r="I44" s="14">
        <v>102.66608366590691</v>
      </c>
      <c r="J44" s="14">
        <v>103.00001066083813</v>
      </c>
      <c r="K44" s="14">
        <v>103.26916010785472</v>
      </c>
      <c r="L44" s="14">
        <v>104.0252013423292</v>
      </c>
      <c r="M44" s="17">
        <v>103.2360806328025</v>
      </c>
      <c r="N44" s="7"/>
    </row>
    <row r="45" spans="1:14" ht="15" customHeight="1" x14ac:dyDescent="0.35">
      <c r="A45" s="16" t="s">
        <v>50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>
        <v>96.575064325136069</v>
      </c>
      <c r="M45" s="17">
        <v>100.53628372315207</v>
      </c>
      <c r="N45" s="7"/>
    </row>
    <row r="46" spans="1:14" ht="15" customHeight="1" x14ac:dyDescent="0.35">
      <c r="A46" s="11" t="s">
        <v>51</v>
      </c>
      <c r="B46" s="26">
        <v>108.2</v>
      </c>
      <c r="C46" s="26">
        <v>109.8</v>
      </c>
      <c r="D46" s="26">
        <v>109.2</v>
      </c>
      <c r="E46" s="26">
        <v>107.3</v>
      </c>
      <c r="F46" s="26">
        <v>100.3</v>
      </c>
      <c r="G46" s="26">
        <v>102.6</v>
      </c>
      <c r="H46" s="26">
        <v>105.8</v>
      </c>
      <c r="I46" s="26">
        <v>102.66154025756298</v>
      </c>
      <c r="J46" s="26">
        <v>102.89066744766386</v>
      </c>
      <c r="K46" s="26">
        <v>103.78793922303784</v>
      </c>
      <c r="L46" s="12">
        <v>98.96889239265748</v>
      </c>
      <c r="M46" s="12">
        <v>100.1200158605056</v>
      </c>
      <c r="N46" s="7"/>
    </row>
    <row r="47" spans="1:14" ht="15" customHeight="1" x14ac:dyDescent="0.35">
      <c r="A47" s="16" t="s">
        <v>52</v>
      </c>
      <c r="B47" s="14">
        <v>107.3</v>
      </c>
      <c r="C47" s="14">
        <v>113.4</v>
      </c>
      <c r="D47" s="14">
        <v>114.9</v>
      </c>
      <c r="E47" s="14">
        <v>110.9</v>
      </c>
      <c r="F47" s="14">
        <v>107.4</v>
      </c>
      <c r="G47" s="14">
        <v>102.1</v>
      </c>
      <c r="H47" s="14">
        <v>106.8</v>
      </c>
      <c r="I47" s="14">
        <v>103.89909868294127</v>
      </c>
      <c r="J47" s="14">
        <v>105.57549295964701</v>
      </c>
      <c r="K47" s="14">
        <v>105.38869146978919</v>
      </c>
      <c r="L47" s="14">
        <v>97.661655725426272</v>
      </c>
      <c r="M47" s="17">
        <v>100.46134715019106</v>
      </c>
      <c r="N47" s="7"/>
    </row>
    <row r="48" spans="1:14" ht="15" customHeight="1" x14ac:dyDescent="0.35">
      <c r="A48" s="16" t="s">
        <v>53</v>
      </c>
      <c r="B48" s="14">
        <v>106.1</v>
      </c>
      <c r="C48" s="14">
        <v>103.2</v>
      </c>
      <c r="D48" s="14">
        <v>128</v>
      </c>
      <c r="E48" s="14">
        <v>98.1</v>
      </c>
      <c r="F48" s="14">
        <v>87.4</v>
      </c>
      <c r="G48" s="14">
        <v>101.3</v>
      </c>
      <c r="H48" s="14">
        <v>106.9</v>
      </c>
      <c r="I48" s="14">
        <v>111.91182721485642</v>
      </c>
      <c r="J48" s="14">
        <v>111.58460936709716</v>
      </c>
      <c r="K48" s="14">
        <v>103.26412526650928</v>
      </c>
      <c r="L48" s="14">
        <v>95.75748480243162</v>
      </c>
      <c r="M48" s="17">
        <v>95.722112997040725</v>
      </c>
      <c r="N48" s="7"/>
    </row>
    <row r="49" spans="1:14" ht="15" customHeight="1" x14ac:dyDescent="0.35">
      <c r="A49" s="16" t="s">
        <v>54</v>
      </c>
      <c r="B49" s="14">
        <v>109.2</v>
      </c>
      <c r="C49" s="14">
        <v>106</v>
      </c>
      <c r="D49" s="14">
        <v>105.3</v>
      </c>
      <c r="E49" s="14">
        <v>107.9</v>
      </c>
      <c r="F49" s="14">
        <v>104.1</v>
      </c>
      <c r="G49" s="14">
        <v>105.4</v>
      </c>
      <c r="H49" s="14">
        <v>104.1</v>
      </c>
      <c r="I49" s="14">
        <v>105.48321078431371</v>
      </c>
      <c r="J49" s="14">
        <v>98.473097712521664</v>
      </c>
      <c r="K49" s="14">
        <v>101.14320600018847</v>
      </c>
      <c r="L49" s="14">
        <v>101.25692231439692</v>
      </c>
      <c r="M49" s="17">
        <v>101.85014167874273</v>
      </c>
      <c r="N49" s="7"/>
    </row>
    <row r="50" spans="1:14" ht="15" customHeight="1" x14ac:dyDescent="0.35">
      <c r="A50" s="16" t="s">
        <v>55</v>
      </c>
      <c r="B50" s="14">
        <v>106</v>
      </c>
      <c r="C50" s="14">
        <v>112</v>
      </c>
      <c r="D50" s="14">
        <v>102.4</v>
      </c>
      <c r="E50" s="14">
        <v>106.8</v>
      </c>
      <c r="F50" s="14">
        <v>100.2</v>
      </c>
      <c r="G50" s="14">
        <v>101.1</v>
      </c>
      <c r="H50" s="14">
        <v>105.1</v>
      </c>
      <c r="I50" s="14">
        <v>105.25890702536056</v>
      </c>
      <c r="J50" s="14">
        <v>99.549430246567894</v>
      </c>
      <c r="K50" s="14">
        <v>98.247164250200953</v>
      </c>
      <c r="L50" s="14">
        <v>95.16739183636119</v>
      </c>
      <c r="M50" s="17">
        <v>104.37907623568596</v>
      </c>
      <c r="N50" s="7"/>
    </row>
    <row r="51" spans="1:14" ht="15" customHeight="1" x14ac:dyDescent="0.35">
      <c r="A51" s="16" t="s">
        <v>56</v>
      </c>
      <c r="B51" s="14">
        <v>105.6</v>
      </c>
      <c r="C51" s="14">
        <v>112.2</v>
      </c>
      <c r="D51" s="14">
        <v>105.8</v>
      </c>
      <c r="E51" s="14">
        <v>100.2</v>
      </c>
      <c r="F51" s="14">
        <v>102.5</v>
      </c>
      <c r="G51" s="14">
        <v>106.1</v>
      </c>
      <c r="H51" s="14">
        <v>103.1</v>
      </c>
      <c r="I51" s="14">
        <v>102.05188549913929</v>
      </c>
      <c r="J51" s="14">
        <v>103.97147468902031</v>
      </c>
      <c r="K51" s="14">
        <v>101.59856803332454</v>
      </c>
      <c r="L51" s="14">
        <v>97.431954155216133</v>
      </c>
      <c r="M51" s="17">
        <v>95.75407905181072</v>
      </c>
      <c r="N51" s="7"/>
    </row>
    <row r="52" spans="1:14" ht="15" customHeight="1" x14ac:dyDescent="0.35">
      <c r="A52" s="16" t="s">
        <v>57</v>
      </c>
      <c r="B52" s="14" t="s">
        <v>33</v>
      </c>
      <c r="C52" s="14" t="s">
        <v>33</v>
      </c>
      <c r="D52" s="14">
        <v>124</v>
      </c>
      <c r="E52" s="14">
        <v>108.1</v>
      </c>
      <c r="F52" s="14">
        <v>88.4</v>
      </c>
      <c r="G52" s="14">
        <v>94.3</v>
      </c>
      <c r="H52" s="14">
        <v>104.6</v>
      </c>
      <c r="I52" s="14">
        <v>105.05787352489861</v>
      </c>
      <c r="J52" s="14">
        <v>98.526234107985232</v>
      </c>
      <c r="K52" s="14">
        <v>106.69309735750743</v>
      </c>
      <c r="L52" s="14">
        <v>101.12709138593468</v>
      </c>
      <c r="M52" s="17">
        <v>102.74458405582938</v>
      </c>
      <c r="N52" s="7"/>
    </row>
    <row r="53" spans="1:14" s="38" customFormat="1" ht="15" customHeight="1" x14ac:dyDescent="0.35">
      <c r="A53" s="16" t="s">
        <v>58</v>
      </c>
      <c r="B53" s="14">
        <v>108.2</v>
      </c>
      <c r="C53" s="14">
        <v>108.1</v>
      </c>
      <c r="D53" s="14">
        <v>104.5</v>
      </c>
      <c r="E53" s="14">
        <v>107.3</v>
      </c>
      <c r="F53" s="14">
        <v>97.4</v>
      </c>
      <c r="G53" s="14">
        <v>104.2</v>
      </c>
      <c r="H53" s="14">
        <v>106.5</v>
      </c>
      <c r="I53" s="14">
        <v>100.10915214217273</v>
      </c>
      <c r="J53" s="14">
        <v>102.25779648690843</v>
      </c>
      <c r="K53" s="14">
        <v>103.73934243533665</v>
      </c>
      <c r="L53" s="14">
        <v>100.36685617362234</v>
      </c>
      <c r="M53" s="17">
        <v>99.897421058216423</v>
      </c>
      <c r="N53" s="7"/>
    </row>
    <row r="54" spans="1:14" ht="15" customHeight="1" x14ac:dyDescent="0.35">
      <c r="A54" s="11" t="s">
        <v>59</v>
      </c>
      <c r="B54" s="26">
        <v>105.2</v>
      </c>
      <c r="C54" s="26">
        <v>108.7</v>
      </c>
      <c r="D54" s="26">
        <v>109.6</v>
      </c>
      <c r="E54" s="26">
        <v>105.5</v>
      </c>
      <c r="F54" s="26">
        <v>92.8</v>
      </c>
      <c r="G54" s="26">
        <v>105.8</v>
      </c>
      <c r="H54" s="26">
        <v>107.1</v>
      </c>
      <c r="I54" s="26">
        <v>104.28597449627681</v>
      </c>
      <c r="J54" s="26">
        <v>102.52208420110188</v>
      </c>
      <c r="K54" s="26">
        <v>102.09596517652228</v>
      </c>
      <c r="L54" s="12">
        <v>98.800858341250944</v>
      </c>
      <c r="M54" s="12">
        <v>100.11953908259494</v>
      </c>
      <c r="N54" s="7"/>
    </row>
    <row r="55" spans="1:14" ht="15" customHeight="1" x14ac:dyDescent="0.35">
      <c r="A55" s="59" t="s">
        <v>60</v>
      </c>
      <c r="B55" s="14">
        <v>107.2</v>
      </c>
      <c r="C55" s="14">
        <v>108.8</v>
      </c>
      <c r="D55" s="14">
        <v>109.6</v>
      </c>
      <c r="E55" s="14">
        <v>107.6</v>
      </c>
      <c r="F55" s="14">
        <v>98.8</v>
      </c>
      <c r="G55" s="14">
        <v>105</v>
      </c>
      <c r="H55" s="14">
        <v>108.3</v>
      </c>
      <c r="I55" s="14">
        <v>104.32445284087437</v>
      </c>
      <c r="J55" s="14">
        <v>102.31459307084418</v>
      </c>
      <c r="K55" s="14">
        <v>101.55510015305363</v>
      </c>
      <c r="L55" s="14">
        <v>98.076987080787418</v>
      </c>
      <c r="M55" s="17">
        <v>100.34040159023027</v>
      </c>
      <c r="N55" s="7"/>
    </row>
    <row r="56" spans="1:14" ht="15" customHeight="1" x14ac:dyDescent="0.35">
      <c r="A56" s="59" t="s">
        <v>61</v>
      </c>
      <c r="B56" s="14">
        <v>102.1</v>
      </c>
      <c r="C56" s="14">
        <v>113.1</v>
      </c>
      <c r="D56" s="14">
        <v>108</v>
      </c>
      <c r="E56" s="14">
        <v>105.9</v>
      </c>
      <c r="F56" s="14">
        <v>100.4</v>
      </c>
      <c r="G56" s="14">
        <v>106</v>
      </c>
      <c r="H56" s="14">
        <v>106.5</v>
      </c>
      <c r="I56" s="14">
        <v>110.13283688189195</v>
      </c>
      <c r="J56" s="14">
        <v>102.11245395788451</v>
      </c>
      <c r="K56" s="14">
        <v>106.15723650726675</v>
      </c>
      <c r="L56" s="14">
        <v>103.34580673640434</v>
      </c>
      <c r="M56" s="17">
        <v>94.829022637948398</v>
      </c>
      <c r="N56" s="7"/>
    </row>
    <row r="57" spans="1:14" ht="15" customHeight="1" x14ac:dyDescent="0.35">
      <c r="A57" s="59" t="s">
        <v>62</v>
      </c>
      <c r="B57" s="14">
        <v>106.9</v>
      </c>
      <c r="C57" s="14">
        <v>113.1</v>
      </c>
      <c r="D57" s="14">
        <v>111.9</v>
      </c>
      <c r="E57" s="14">
        <v>105</v>
      </c>
      <c r="F57" s="14">
        <v>93.7</v>
      </c>
      <c r="G57" s="14">
        <v>105.5</v>
      </c>
      <c r="H57" s="14">
        <v>110.3</v>
      </c>
      <c r="I57" s="14">
        <v>102.89836833149324</v>
      </c>
      <c r="J57" s="14">
        <v>103.20838092745555</v>
      </c>
      <c r="K57" s="14">
        <v>108.61099147120225</v>
      </c>
      <c r="L57" s="14">
        <v>101.26150457889094</v>
      </c>
      <c r="M57" s="17">
        <v>103.49377193812879</v>
      </c>
      <c r="N57" s="7"/>
    </row>
    <row r="58" spans="1:14" ht="15" customHeight="1" x14ac:dyDescent="0.35">
      <c r="A58" s="59" t="s">
        <v>63</v>
      </c>
      <c r="B58" s="14">
        <v>105.7</v>
      </c>
      <c r="C58" s="14">
        <v>108.6</v>
      </c>
      <c r="D58" s="14">
        <v>110.6</v>
      </c>
      <c r="E58" s="14">
        <v>107.6</v>
      </c>
      <c r="F58" s="14">
        <v>96.4</v>
      </c>
      <c r="G58" s="14">
        <v>104.1</v>
      </c>
      <c r="H58" s="14">
        <v>105.5</v>
      </c>
      <c r="I58" s="14">
        <v>104.75745538553683</v>
      </c>
      <c r="J58" s="14">
        <v>101.66721672775142</v>
      </c>
      <c r="K58" s="14">
        <v>101.40122387203647</v>
      </c>
      <c r="L58" s="14">
        <v>99.340789910507269</v>
      </c>
      <c r="M58" s="17">
        <v>100.32911848470896</v>
      </c>
      <c r="N58" s="7"/>
    </row>
    <row r="59" spans="1:14" ht="15" customHeight="1" x14ac:dyDescent="0.35">
      <c r="A59" s="59" t="s">
        <v>64</v>
      </c>
      <c r="B59" s="14">
        <v>104.9</v>
      </c>
      <c r="C59" s="14">
        <v>104.7</v>
      </c>
      <c r="D59" s="14">
        <v>104.4</v>
      </c>
      <c r="E59" s="14">
        <v>103</v>
      </c>
      <c r="F59" s="14">
        <v>94.3</v>
      </c>
      <c r="G59" s="14">
        <v>105</v>
      </c>
      <c r="H59" s="14">
        <v>105</v>
      </c>
      <c r="I59" s="14">
        <v>103.61995650751368</v>
      </c>
      <c r="J59" s="14">
        <v>102.95512425488154</v>
      </c>
      <c r="K59" s="14">
        <v>101.22173921705348</v>
      </c>
      <c r="L59" s="14">
        <v>100.01792263782893</v>
      </c>
      <c r="M59" s="17">
        <v>101.94411186073647</v>
      </c>
      <c r="N59" s="7"/>
    </row>
    <row r="60" spans="1:14" ht="15" customHeight="1" x14ac:dyDescent="0.35">
      <c r="A60" s="59" t="s">
        <v>65</v>
      </c>
      <c r="B60" s="14">
        <v>104.4</v>
      </c>
      <c r="C60" s="14">
        <v>111.7</v>
      </c>
      <c r="D60" s="14">
        <v>112.1</v>
      </c>
      <c r="E60" s="14">
        <v>105.2</v>
      </c>
      <c r="F60" s="14">
        <v>82.5</v>
      </c>
      <c r="G60" s="14">
        <v>103.6</v>
      </c>
      <c r="H60" s="14">
        <v>107.1</v>
      </c>
      <c r="I60" s="14">
        <v>106.62882354218944</v>
      </c>
      <c r="J60" s="14">
        <v>98.505600153167677</v>
      </c>
      <c r="K60" s="14">
        <v>100.55213502128859</v>
      </c>
      <c r="L60" s="14">
        <v>97.549820744250681</v>
      </c>
      <c r="M60" s="17">
        <v>100.80425239764403</v>
      </c>
      <c r="N60" s="7"/>
    </row>
    <row r="61" spans="1:14" ht="15" customHeight="1" x14ac:dyDescent="0.35">
      <c r="A61" s="16" t="s">
        <v>66</v>
      </c>
      <c r="B61" s="14">
        <v>104.8</v>
      </c>
      <c r="C61" s="14">
        <v>110.5</v>
      </c>
      <c r="D61" s="14">
        <v>109</v>
      </c>
      <c r="E61" s="14">
        <v>105.5</v>
      </c>
      <c r="F61" s="14">
        <v>92.1</v>
      </c>
      <c r="G61" s="14">
        <v>107.9</v>
      </c>
      <c r="H61" s="14">
        <v>108.6</v>
      </c>
      <c r="I61" s="14">
        <v>100.67683458173882</v>
      </c>
      <c r="J61" s="14">
        <v>100.80728518462305</v>
      </c>
      <c r="K61" s="14">
        <v>103.36959732057109</v>
      </c>
      <c r="L61" s="14">
        <v>99.741195117191069</v>
      </c>
      <c r="M61" s="17">
        <v>96.886541292879471</v>
      </c>
      <c r="N61" s="7"/>
    </row>
    <row r="62" spans="1:14" ht="15" customHeight="1" x14ac:dyDescent="0.35">
      <c r="A62" s="16" t="s">
        <v>67</v>
      </c>
      <c r="B62" s="14">
        <v>102.7</v>
      </c>
      <c r="C62" s="14">
        <v>107.5</v>
      </c>
      <c r="D62" s="14">
        <v>106.3</v>
      </c>
      <c r="E62" s="14">
        <v>105</v>
      </c>
      <c r="F62" s="14">
        <v>91.7</v>
      </c>
      <c r="G62" s="14">
        <v>105.7</v>
      </c>
      <c r="H62" s="14">
        <v>105.8</v>
      </c>
      <c r="I62" s="14">
        <v>103.2075360744775</v>
      </c>
      <c r="J62" s="14">
        <v>101.91144900269271</v>
      </c>
      <c r="K62" s="14">
        <v>103.45878647277095</v>
      </c>
      <c r="L62" s="14">
        <v>100.33671539014118</v>
      </c>
      <c r="M62" s="17">
        <v>100.69408879681987</v>
      </c>
      <c r="N62" s="7"/>
    </row>
    <row r="63" spans="1:14" ht="15" customHeight="1" x14ac:dyDescent="0.35">
      <c r="A63" s="16" t="s">
        <v>68</v>
      </c>
      <c r="B63" s="14">
        <v>107.1</v>
      </c>
      <c r="C63" s="14">
        <v>109.1</v>
      </c>
      <c r="D63" s="14">
        <v>109.9</v>
      </c>
      <c r="E63" s="14">
        <v>102.8</v>
      </c>
      <c r="F63" s="14">
        <v>88.6</v>
      </c>
      <c r="G63" s="14">
        <v>108</v>
      </c>
      <c r="H63" s="14">
        <v>107.4</v>
      </c>
      <c r="I63" s="14">
        <v>104.1858254949144</v>
      </c>
      <c r="J63" s="14">
        <v>102.34268834980071</v>
      </c>
      <c r="K63" s="14">
        <v>103.3131408457608</v>
      </c>
      <c r="L63" s="14">
        <v>96.907218841782182</v>
      </c>
      <c r="M63" s="17">
        <v>103.45339748856492</v>
      </c>
      <c r="N63" s="7"/>
    </row>
    <row r="64" spans="1:14" ht="15" customHeight="1" x14ac:dyDescent="0.35">
      <c r="A64" s="16" t="s">
        <v>69</v>
      </c>
      <c r="B64" s="14">
        <v>106.6</v>
      </c>
      <c r="C64" s="14">
        <v>109.1</v>
      </c>
      <c r="D64" s="14">
        <v>110.7</v>
      </c>
      <c r="E64" s="14">
        <v>103.2</v>
      </c>
      <c r="F64" s="14">
        <v>96.2</v>
      </c>
      <c r="G64" s="14">
        <v>104.8</v>
      </c>
      <c r="H64" s="14">
        <v>105.6</v>
      </c>
      <c r="I64" s="14">
        <v>103.23468988699645</v>
      </c>
      <c r="J64" s="14">
        <v>102.93839556466749</v>
      </c>
      <c r="K64" s="14">
        <v>100.02256332104335</v>
      </c>
      <c r="L64" s="14">
        <v>96.773353422473789</v>
      </c>
      <c r="M64" s="17">
        <v>99.735249260501092</v>
      </c>
      <c r="N64" s="7"/>
    </row>
    <row r="65" spans="1:14" ht="15" customHeight="1" x14ac:dyDescent="0.35">
      <c r="A65" s="16" t="s">
        <v>70</v>
      </c>
      <c r="B65" s="14">
        <v>101.4</v>
      </c>
      <c r="C65" s="14">
        <v>108.8</v>
      </c>
      <c r="D65" s="14">
        <v>116.8</v>
      </c>
      <c r="E65" s="14">
        <v>108.2</v>
      </c>
      <c r="F65" s="14">
        <v>95.8</v>
      </c>
      <c r="G65" s="14">
        <v>102.3</v>
      </c>
      <c r="H65" s="14">
        <v>108.6</v>
      </c>
      <c r="I65" s="14">
        <v>107.40682513994525</v>
      </c>
      <c r="J65" s="14">
        <v>105.31362417897094</v>
      </c>
      <c r="K65" s="14">
        <v>104.07579089588823</v>
      </c>
      <c r="L65" s="14">
        <v>104.44059653481705</v>
      </c>
      <c r="M65" s="17">
        <v>97.597888171564222</v>
      </c>
      <c r="N65" s="7"/>
    </row>
    <row r="66" spans="1:14" ht="15" customHeight="1" x14ac:dyDescent="0.35">
      <c r="A66" s="16" t="s">
        <v>71</v>
      </c>
      <c r="B66" s="14">
        <v>101.8</v>
      </c>
      <c r="C66" s="14">
        <v>106.4</v>
      </c>
      <c r="D66" s="14">
        <v>108.2</v>
      </c>
      <c r="E66" s="14">
        <v>103.8</v>
      </c>
      <c r="F66" s="14">
        <v>80.400000000000006</v>
      </c>
      <c r="G66" s="14">
        <v>108.6</v>
      </c>
      <c r="H66" s="14">
        <v>106</v>
      </c>
      <c r="I66" s="14">
        <v>104.93637587671556</v>
      </c>
      <c r="J66" s="14">
        <v>104.15077455864632</v>
      </c>
      <c r="K66" s="14">
        <v>101.81610300490986</v>
      </c>
      <c r="L66" s="14">
        <v>96.988472002770365</v>
      </c>
      <c r="M66" s="17">
        <v>97.845876507412683</v>
      </c>
      <c r="N66" s="7"/>
    </row>
    <row r="67" spans="1:14" ht="15" customHeight="1" x14ac:dyDescent="0.35">
      <c r="A67" s="59" t="s">
        <v>72</v>
      </c>
      <c r="B67" s="14">
        <v>106.6</v>
      </c>
      <c r="C67" s="14">
        <v>106.5</v>
      </c>
      <c r="D67" s="14">
        <v>108.9</v>
      </c>
      <c r="E67" s="14">
        <v>108.9</v>
      </c>
      <c r="F67" s="14">
        <v>98.2</v>
      </c>
      <c r="G67" s="14">
        <v>102.6</v>
      </c>
      <c r="H67" s="14">
        <v>108.5</v>
      </c>
      <c r="I67" s="14">
        <v>105.97473084016511</v>
      </c>
      <c r="J67" s="14">
        <v>104.29365612129693</v>
      </c>
      <c r="K67" s="14">
        <v>100.25631810841398</v>
      </c>
      <c r="L67" s="14">
        <v>98.932972134563229</v>
      </c>
      <c r="M67" s="17">
        <v>100.92649124967232</v>
      </c>
      <c r="N67" s="7"/>
    </row>
    <row r="68" spans="1:14" s="38" customFormat="1" ht="15" customHeight="1" x14ac:dyDescent="0.35">
      <c r="A68" s="59" t="s">
        <v>73</v>
      </c>
      <c r="B68" s="14">
        <v>105.6</v>
      </c>
      <c r="C68" s="14">
        <v>110.5</v>
      </c>
      <c r="D68" s="14">
        <v>111</v>
      </c>
      <c r="E68" s="14">
        <v>102.3</v>
      </c>
      <c r="F68" s="14">
        <v>93.2</v>
      </c>
      <c r="G68" s="14">
        <v>105.8</v>
      </c>
      <c r="H68" s="14">
        <v>108.8</v>
      </c>
      <c r="I68" s="14">
        <v>103.2386145967251</v>
      </c>
      <c r="J68" s="14">
        <v>102.67301805105396</v>
      </c>
      <c r="K68" s="14">
        <v>101.06427092998361</v>
      </c>
      <c r="L68" s="14">
        <v>98.576234084363819</v>
      </c>
      <c r="M68" s="17">
        <v>102.28440288080836</v>
      </c>
      <c r="N68" s="7"/>
    </row>
    <row r="69" spans="1:14" ht="15" customHeight="1" x14ac:dyDescent="0.35">
      <c r="A69" s="23" t="s">
        <v>74</v>
      </c>
      <c r="B69" s="26">
        <v>110.9</v>
      </c>
      <c r="C69" s="26">
        <v>108</v>
      </c>
      <c r="D69" s="26">
        <v>105.7</v>
      </c>
      <c r="E69" s="26">
        <v>103.4</v>
      </c>
      <c r="F69" s="26">
        <v>91.9</v>
      </c>
      <c r="G69" s="26">
        <v>106.8</v>
      </c>
      <c r="H69" s="26">
        <v>104.4</v>
      </c>
      <c r="I69" s="26">
        <v>101.04901129973682</v>
      </c>
      <c r="J69" s="26">
        <v>101.83015590694286</v>
      </c>
      <c r="K69" s="26">
        <v>98.694287509179119</v>
      </c>
      <c r="L69" s="12">
        <v>98.512839741182447</v>
      </c>
      <c r="M69" s="12">
        <v>100.02333554269116</v>
      </c>
      <c r="N69" s="7"/>
    </row>
    <row r="70" spans="1:14" ht="15" customHeight="1" x14ac:dyDescent="0.35">
      <c r="A70" s="60" t="s">
        <v>75</v>
      </c>
      <c r="B70" s="14">
        <v>109.6</v>
      </c>
      <c r="C70" s="14">
        <v>113.8</v>
      </c>
      <c r="D70" s="14">
        <v>105.9</v>
      </c>
      <c r="E70" s="14">
        <v>110.5</v>
      </c>
      <c r="F70" s="14">
        <v>93.7</v>
      </c>
      <c r="G70" s="14">
        <v>98.4</v>
      </c>
      <c r="H70" s="14">
        <v>108.1</v>
      </c>
      <c r="I70" s="14">
        <v>97.579267288353194</v>
      </c>
      <c r="J70" s="14">
        <v>104.27828526961459</v>
      </c>
      <c r="K70" s="14">
        <v>98.335609484736807</v>
      </c>
      <c r="L70" s="14">
        <v>98.615464225996647</v>
      </c>
      <c r="M70" s="17">
        <v>103.11399333226365</v>
      </c>
      <c r="N70" s="7"/>
    </row>
    <row r="71" spans="1:14" ht="15" customHeight="1" x14ac:dyDescent="0.35">
      <c r="A71" s="60" t="s">
        <v>76</v>
      </c>
      <c r="B71" s="14">
        <v>110.5</v>
      </c>
      <c r="C71" s="14">
        <v>112.3</v>
      </c>
      <c r="D71" s="14">
        <v>109.8</v>
      </c>
      <c r="E71" s="14">
        <v>102.7</v>
      </c>
      <c r="F71" s="14">
        <v>88.5</v>
      </c>
      <c r="G71" s="14">
        <v>111.6</v>
      </c>
      <c r="H71" s="14">
        <v>108.9</v>
      </c>
      <c r="I71" s="14">
        <v>106.87092503105005</v>
      </c>
      <c r="J71" s="14">
        <v>101.84688426557531</v>
      </c>
      <c r="K71" s="14">
        <v>99.966582104291788</v>
      </c>
      <c r="L71" s="14">
        <v>97.196505479810952</v>
      </c>
      <c r="M71" s="17">
        <v>101.8794049119617</v>
      </c>
      <c r="N71" s="7"/>
    </row>
    <row r="72" spans="1:14" ht="15" customHeight="1" x14ac:dyDescent="0.35">
      <c r="A72" s="60" t="s">
        <v>77</v>
      </c>
      <c r="B72" s="14">
        <v>110.6</v>
      </c>
      <c r="C72" s="14">
        <v>105.7</v>
      </c>
      <c r="D72" s="14">
        <v>102.5</v>
      </c>
      <c r="E72" s="14">
        <v>103.1</v>
      </c>
      <c r="F72" s="14">
        <v>93.6</v>
      </c>
      <c r="G72" s="14">
        <v>105.2</v>
      </c>
      <c r="H72" s="14">
        <v>101.9</v>
      </c>
      <c r="I72" s="14">
        <v>98.243842046302035</v>
      </c>
      <c r="J72" s="14">
        <v>101.09385351857352</v>
      </c>
      <c r="K72" s="14">
        <v>97.089239780401059</v>
      </c>
      <c r="L72" s="14">
        <v>98.205812981150459</v>
      </c>
      <c r="M72" s="17">
        <v>99.365586525293736</v>
      </c>
      <c r="N72" s="7"/>
    </row>
    <row r="73" spans="1:14" ht="15" customHeight="1" x14ac:dyDescent="0.35">
      <c r="A73" s="16" t="s">
        <v>110</v>
      </c>
      <c r="B73" s="14"/>
      <c r="C73" s="14"/>
      <c r="D73" s="14"/>
      <c r="E73" s="14"/>
      <c r="F73" s="14"/>
      <c r="G73" s="14"/>
      <c r="H73" s="14"/>
      <c r="I73" s="14">
        <v>96.578453304024919</v>
      </c>
      <c r="J73" s="14">
        <v>98.804229449851391</v>
      </c>
      <c r="K73" s="14">
        <v>97.771878602545144</v>
      </c>
      <c r="L73" s="14">
        <v>97.240496839186093</v>
      </c>
      <c r="M73" s="17">
        <v>96.523336477445511</v>
      </c>
      <c r="N73" s="7"/>
    </row>
    <row r="74" spans="1:14" ht="15" customHeight="1" x14ac:dyDescent="0.35">
      <c r="A74" s="16" t="s">
        <v>108</v>
      </c>
      <c r="B74" s="14"/>
      <c r="C74" s="14"/>
      <c r="D74" s="14"/>
      <c r="E74" s="14"/>
      <c r="F74" s="14"/>
      <c r="G74" s="14"/>
      <c r="H74" s="14"/>
      <c r="I74" s="14">
        <v>101.32032300269545</v>
      </c>
      <c r="J74" s="14">
        <v>104.36696673175085</v>
      </c>
      <c r="K74" s="14">
        <v>106.69724751635962</v>
      </c>
      <c r="L74" s="14">
        <v>99.403226415276009</v>
      </c>
      <c r="M74" s="17">
        <v>106.80370008940518</v>
      </c>
      <c r="N74" s="7"/>
    </row>
    <row r="75" spans="1:14" ht="15" customHeight="1" x14ac:dyDescent="0.35">
      <c r="A75" s="16" t="s">
        <v>80</v>
      </c>
      <c r="B75" s="14"/>
      <c r="C75" s="14"/>
      <c r="D75" s="14"/>
      <c r="E75" s="14"/>
      <c r="F75" s="14"/>
      <c r="G75" s="14"/>
      <c r="H75" s="14"/>
      <c r="I75" s="14">
        <v>100.22264496166724</v>
      </c>
      <c r="J75" s="14">
        <v>106.70431981437316</v>
      </c>
      <c r="K75" s="14">
        <v>81.95118551115479</v>
      </c>
      <c r="L75" s="14">
        <v>103.3437893884485</v>
      </c>
      <c r="M75" s="17">
        <v>98.650269398792034</v>
      </c>
      <c r="N75" s="7"/>
    </row>
    <row r="76" spans="1:14" s="38" customFormat="1" ht="15" customHeight="1" x14ac:dyDescent="0.35">
      <c r="A76" s="60" t="s">
        <v>81</v>
      </c>
      <c r="B76" s="14">
        <v>109.1</v>
      </c>
      <c r="C76" s="14">
        <v>111.3</v>
      </c>
      <c r="D76" s="14">
        <v>113.9</v>
      </c>
      <c r="E76" s="14">
        <v>101.7</v>
      </c>
      <c r="F76" s="14">
        <v>86</v>
      </c>
      <c r="G76" s="14">
        <v>106.1</v>
      </c>
      <c r="H76" s="14">
        <v>105.3</v>
      </c>
      <c r="I76" s="14">
        <v>102.25161985304759</v>
      </c>
      <c r="J76" s="14">
        <v>101.34811017093948</v>
      </c>
      <c r="K76" s="14">
        <v>102.6155524561013</v>
      </c>
      <c r="L76" s="14">
        <v>99.34063525676774</v>
      </c>
      <c r="M76" s="17">
        <v>96.822378954327988</v>
      </c>
      <c r="N76" s="7"/>
    </row>
    <row r="77" spans="1:14" ht="15" customHeight="1" x14ac:dyDescent="0.35">
      <c r="A77" s="61" t="s">
        <v>82</v>
      </c>
      <c r="B77" s="12">
        <v>105.8</v>
      </c>
      <c r="C77" s="12">
        <v>107.1</v>
      </c>
      <c r="D77" s="12">
        <v>108</v>
      </c>
      <c r="E77" s="12">
        <v>104.3</v>
      </c>
      <c r="F77" s="12">
        <v>96</v>
      </c>
      <c r="G77" s="12">
        <v>104.5</v>
      </c>
      <c r="H77" s="12">
        <v>105.1</v>
      </c>
      <c r="I77" s="12">
        <v>103.0620477066655</v>
      </c>
      <c r="J77" s="12">
        <v>102.35729923616577</v>
      </c>
      <c r="K77" s="12">
        <v>102.06842845910214</v>
      </c>
      <c r="L77" s="12">
        <v>98.782098926519851</v>
      </c>
      <c r="M77" s="12">
        <v>100.52012986514487</v>
      </c>
      <c r="N77" s="7"/>
    </row>
    <row r="78" spans="1:14" ht="15" customHeight="1" x14ac:dyDescent="0.35">
      <c r="A78" s="60" t="s">
        <v>83</v>
      </c>
      <c r="B78" s="14">
        <v>101.7</v>
      </c>
      <c r="C78" s="14">
        <v>104.1</v>
      </c>
      <c r="D78" s="14">
        <v>107.1</v>
      </c>
      <c r="E78" s="14">
        <v>106.3</v>
      </c>
      <c r="F78" s="14">
        <v>95.6</v>
      </c>
      <c r="G78" s="14">
        <v>100.4</v>
      </c>
      <c r="H78" s="14">
        <v>102</v>
      </c>
      <c r="I78" s="14">
        <v>98.370843915954737</v>
      </c>
      <c r="J78" s="14">
        <v>100.01422856649495</v>
      </c>
      <c r="K78" s="14">
        <v>108.05275015299878</v>
      </c>
      <c r="L78" s="14">
        <v>99.838170644561956</v>
      </c>
      <c r="M78" s="17">
        <v>102.77489623600253</v>
      </c>
      <c r="N78" s="7"/>
    </row>
    <row r="79" spans="1:14" ht="15" customHeight="1" x14ac:dyDescent="0.35">
      <c r="A79" s="60" t="s">
        <v>84</v>
      </c>
      <c r="B79" s="14">
        <v>100.2</v>
      </c>
      <c r="C79" s="14">
        <v>104.2</v>
      </c>
      <c r="D79" s="14">
        <v>106.1</v>
      </c>
      <c r="E79" s="14">
        <v>99.6</v>
      </c>
      <c r="F79" s="14">
        <v>99.1</v>
      </c>
      <c r="G79" s="14">
        <v>103.7</v>
      </c>
      <c r="H79" s="14">
        <v>100.6</v>
      </c>
      <c r="I79" s="14">
        <v>101.60363921043052</v>
      </c>
      <c r="J79" s="14">
        <v>100.49911843151335</v>
      </c>
      <c r="K79" s="14">
        <v>103.94290956816472</v>
      </c>
      <c r="L79" s="14">
        <v>97.89893093457826</v>
      </c>
      <c r="M79" s="17">
        <v>100.25336193755999</v>
      </c>
      <c r="N79" s="7"/>
    </row>
    <row r="80" spans="1:14" ht="15" customHeight="1" x14ac:dyDescent="0.35">
      <c r="A80" s="60" t="s">
        <v>85</v>
      </c>
      <c r="B80" s="14">
        <v>103.8</v>
      </c>
      <c r="C80" s="14">
        <v>103.3</v>
      </c>
      <c r="D80" s="14">
        <v>103.8</v>
      </c>
      <c r="E80" s="14">
        <v>102.7</v>
      </c>
      <c r="F80" s="14">
        <v>99.4</v>
      </c>
      <c r="G80" s="14">
        <v>102.2</v>
      </c>
      <c r="H80" s="14">
        <v>105.2</v>
      </c>
      <c r="I80" s="14">
        <v>105.25922413146245</v>
      </c>
      <c r="J80" s="14">
        <v>103.73418455746699</v>
      </c>
      <c r="K80" s="14">
        <v>101.56155396874833</v>
      </c>
      <c r="L80" s="14">
        <v>98.163164624479847</v>
      </c>
      <c r="M80" s="17">
        <v>101.22833547416086</v>
      </c>
      <c r="N80" s="7"/>
    </row>
    <row r="81" spans="1:14" ht="15" customHeight="1" x14ac:dyDescent="0.35">
      <c r="A81" s="60" t="s">
        <v>86</v>
      </c>
      <c r="B81" s="14">
        <v>102.9</v>
      </c>
      <c r="C81" s="14">
        <v>111.7</v>
      </c>
      <c r="D81" s="14">
        <v>110.6</v>
      </c>
      <c r="E81" s="14">
        <v>104</v>
      </c>
      <c r="F81" s="14">
        <v>95.2</v>
      </c>
      <c r="G81" s="14">
        <v>103.6</v>
      </c>
      <c r="H81" s="14">
        <v>104.4</v>
      </c>
      <c r="I81" s="14">
        <v>102.43794884940911</v>
      </c>
      <c r="J81" s="14">
        <v>105.72471568445756</v>
      </c>
      <c r="K81" s="14">
        <v>101.13844124341263</v>
      </c>
      <c r="L81" s="14">
        <v>101.24304881402925</v>
      </c>
      <c r="M81" s="17">
        <v>99.850882010443698</v>
      </c>
      <c r="N81" s="7"/>
    </row>
    <row r="82" spans="1:14" ht="15" customHeight="1" x14ac:dyDescent="0.35">
      <c r="A82" s="60" t="s">
        <v>87</v>
      </c>
      <c r="B82" s="14">
        <v>104.4</v>
      </c>
      <c r="C82" s="14">
        <v>105.5</v>
      </c>
      <c r="D82" s="14">
        <v>106.6</v>
      </c>
      <c r="E82" s="14">
        <v>104.8</v>
      </c>
      <c r="F82" s="14">
        <v>98.6</v>
      </c>
      <c r="G82" s="14">
        <v>105.9</v>
      </c>
      <c r="H82" s="14">
        <v>105.6</v>
      </c>
      <c r="I82" s="14">
        <v>105.45372730978342</v>
      </c>
      <c r="J82" s="14">
        <v>102.61633316510073</v>
      </c>
      <c r="K82" s="14">
        <v>100.75962250696551</v>
      </c>
      <c r="L82" s="14">
        <v>97.544263177253853</v>
      </c>
      <c r="M82" s="17">
        <v>101.18509273510101</v>
      </c>
      <c r="N82" s="7"/>
    </row>
    <row r="83" spans="1:14" ht="15" customHeight="1" x14ac:dyDescent="0.35">
      <c r="A83" s="60" t="s">
        <v>88</v>
      </c>
      <c r="B83" s="14">
        <v>109.6</v>
      </c>
      <c r="C83" s="14">
        <v>113.2</v>
      </c>
      <c r="D83" s="14">
        <v>109.9</v>
      </c>
      <c r="E83" s="14">
        <v>104.1</v>
      </c>
      <c r="F83" s="14">
        <v>100.4</v>
      </c>
      <c r="G83" s="14">
        <v>107.2</v>
      </c>
      <c r="H83" s="14">
        <v>104.8</v>
      </c>
      <c r="I83" s="14">
        <v>109.50700389795276</v>
      </c>
      <c r="J83" s="14">
        <v>102.10260412601787</v>
      </c>
      <c r="K83" s="14">
        <v>104.92946889384203</v>
      </c>
      <c r="L83" s="14">
        <v>100.49165561401108</v>
      </c>
      <c r="M83" s="17">
        <v>102.90382096291462</v>
      </c>
      <c r="N83" s="7"/>
    </row>
    <row r="84" spans="1:14" ht="15" customHeight="1" x14ac:dyDescent="0.35">
      <c r="A84" s="29" t="s">
        <v>119</v>
      </c>
      <c r="B84" s="14">
        <v>107.9</v>
      </c>
      <c r="C84" s="14">
        <v>108.1</v>
      </c>
      <c r="D84" s="14">
        <v>107.3</v>
      </c>
      <c r="E84" s="14">
        <v>102.3</v>
      </c>
      <c r="F84" s="14">
        <v>93</v>
      </c>
      <c r="G84" s="14">
        <v>103</v>
      </c>
      <c r="H84" s="14">
        <v>102.7</v>
      </c>
      <c r="I84" s="14">
        <v>96.167434518390436</v>
      </c>
      <c r="J84" s="14">
        <v>96.331853151646413</v>
      </c>
      <c r="K84" s="14">
        <v>102.4731096691818</v>
      </c>
      <c r="L84" s="14">
        <v>99.343170354552484</v>
      </c>
      <c r="M84" s="17">
        <v>97.327518692555486</v>
      </c>
      <c r="N84" s="7"/>
    </row>
    <row r="85" spans="1:14" ht="15" customHeight="1" x14ac:dyDescent="0.35">
      <c r="A85" s="60" t="s">
        <v>89</v>
      </c>
      <c r="B85" s="14">
        <v>109.3</v>
      </c>
      <c r="C85" s="14">
        <v>108.9</v>
      </c>
      <c r="D85" s="14">
        <v>111.9</v>
      </c>
      <c r="E85" s="14">
        <v>105.7</v>
      </c>
      <c r="F85" s="14">
        <v>89</v>
      </c>
      <c r="G85" s="14">
        <v>104.3</v>
      </c>
      <c r="H85" s="14">
        <v>107.9</v>
      </c>
      <c r="I85" s="14">
        <v>100.63441867819667</v>
      </c>
      <c r="J85" s="14">
        <v>104.08569562722801</v>
      </c>
      <c r="K85" s="14">
        <v>101.74335431414816</v>
      </c>
      <c r="L85" s="14">
        <v>97.392946922670802</v>
      </c>
      <c r="M85" s="17">
        <v>100.44871536286489</v>
      </c>
      <c r="N85" s="7"/>
    </row>
    <row r="86" spans="1:14" ht="15" customHeight="1" x14ac:dyDescent="0.35">
      <c r="A86" s="60" t="s">
        <v>90</v>
      </c>
      <c r="B86" s="14">
        <v>107.1</v>
      </c>
      <c r="C86" s="14">
        <v>101.4</v>
      </c>
      <c r="D86" s="14">
        <v>105.8</v>
      </c>
      <c r="E86" s="14">
        <v>104.5</v>
      </c>
      <c r="F86" s="14">
        <v>97</v>
      </c>
      <c r="G86" s="14">
        <v>103</v>
      </c>
      <c r="H86" s="14">
        <v>106.3</v>
      </c>
      <c r="I86" s="14">
        <v>102.00008332758192</v>
      </c>
      <c r="J86" s="14">
        <v>105.26437074419339</v>
      </c>
      <c r="K86" s="14">
        <v>102.02639518035537</v>
      </c>
      <c r="L86" s="14">
        <v>97.015240707378723</v>
      </c>
      <c r="M86" s="17">
        <v>98.768033155492461</v>
      </c>
      <c r="N86" s="7"/>
    </row>
    <row r="87" spans="1:14" s="38" customFormat="1" ht="15" customHeight="1" x14ac:dyDescent="0.35">
      <c r="A87" s="60" t="s">
        <v>91</v>
      </c>
      <c r="B87" s="21">
        <v>96.9</v>
      </c>
      <c r="C87" s="21">
        <v>103</v>
      </c>
      <c r="D87" s="21">
        <v>103.9</v>
      </c>
      <c r="E87" s="21">
        <v>102</v>
      </c>
      <c r="F87" s="21">
        <v>95.8</v>
      </c>
      <c r="G87" s="21">
        <v>103.9</v>
      </c>
      <c r="H87" s="21">
        <v>102.8</v>
      </c>
      <c r="I87" s="21">
        <v>102.88393018331359</v>
      </c>
      <c r="J87" s="21">
        <v>101.25827745602918</v>
      </c>
      <c r="K87" s="21">
        <v>99.770823625686859</v>
      </c>
      <c r="L87" s="21">
        <v>100.1325650015233</v>
      </c>
      <c r="M87" s="22">
        <v>100.73472432800476</v>
      </c>
      <c r="N87" s="7"/>
    </row>
    <row r="88" spans="1:14" ht="15" customHeight="1" x14ac:dyDescent="0.35">
      <c r="A88" s="61" t="s">
        <v>92</v>
      </c>
      <c r="B88" s="26">
        <v>105.7</v>
      </c>
      <c r="C88" s="26">
        <v>106.3</v>
      </c>
      <c r="D88" s="26">
        <v>110.1</v>
      </c>
      <c r="E88" s="26">
        <v>103.8</v>
      </c>
      <c r="F88" s="26">
        <v>101.8</v>
      </c>
      <c r="G88" s="26">
        <v>107.1</v>
      </c>
      <c r="H88" s="26">
        <v>105.7</v>
      </c>
      <c r="I88" s="26">
        <v>99.305200703717304</v>
      </c>
      <c r="J88" s="26">
        <v>99.516877878778132</v>
      </c>
      <c r="K88" s="26">
        <v>101.50410142886868</v>
      </c>
      <c r="L88" s="12">
        <v>100.83385212842532</v>
      </c>
      <c r="M88" s="12">
        <v>100.22670950698421</v>
      </c>
      <c r="N88" s="7"/>
    </row>
    <row r="89" spans="1:14" ht="15" customHeight="1" x14ac:dyDescent="0.35">
      <c r="A89" s="60" t="s">
        <v>93</v>
      </c>
      <c r="B89" s="24">
        <v>105.2</v>
      </c>
      <c r="C89" s="24">
        <v>106.1</v>
      </c>
      <c r="D89" s="24">
        <v>107.8</v>
      </c>
      <c r="E89" s="24">
        <v>105.3</v>
      </c>
      <c r="F89" s="24">
        <v>92.4</v>
      </c>
      <c r="G89" s="24">
        <v>103.2</v>
      </c>
      <c r="H89" s="24">
        <v>103.7</v>
      </c>
      <c r="I89" s="24">
        <v>100.51427902212018</v>
      </c>
      <c r="J89" s="24">
        <v>100.72067074738955</v>
      </c>
      <c r="K89" s="24">
        <v>98.01303421082865</v>
      </c>
      <c r="L89" s="24">
        <v>99.227779793225295</v>
      </c>
      <c r="M89" s="25">
        <v>93.279801052746407</v>
      </c>
      <c r="N89" s="7"/>
    </row>
    <row r="90" spans="1:14" ht="15" customHeight="1" x14ac:dyDescent="0.35">
      <c r="A90" s="60" t="s">
        <v>94</v>
      </c>
      <c r="B90" s="14">
        <v>104.7</v>
      </c>
      <c r="C90" s="14">
        <v>103.2</v>
      </c>
      <c r="D90" s="14">
        <v>104.3</v>
      </c>
      <c r="E90" s="14">
        <v>107.1</v>
      </c>
      <c r="F90" s="14">
        <v>97.6</v>
      </c>
      <c r="G90" s="14">
        <v>101.6</v>
      </c>
      <c r="H90" s="14">
        <v>107.2</v>
      </c>
      <c r="I90" s="14">
        <v>103.29981513392335</v>
      </c>
      <c r="J90" s="14">
        <v>100.90569750103001</v>
      </c>
      <c r="K90" s="14">
        <v>103.06270003383501</v>
      </c>
      <c r="L90" s="14">
        <v>101.36623668605796</v>
      </c>
      <c r="M90" s="17">
        <v>103.60649114984601</v>
      </c>
      <c r="N90" s="7"/>
    </row>
    <row r="91" spans="1:14" ht="15" customHeight="1" x14ac:dyDescent="0.35">
      <c r="A91" s="60" t="s">
        <v>95</v>
      </c>
      <c r="B91" s="14">
        <v>104.6</v>
      </c>
      <c r="C91" s="14">
        <v>106.6</v>
      </c>
      <c r="D91" s="14">
        <v>112.4</v>
      </c>
      <c r="E91" s="14">
        <v>109.4</v>
      </c>
      <c r="F91" s="14">
        <v>100.8</v>
      </c>
      <c r="G91" s="14">
        <v>103.8</v>
      </c>
      <c r="H91" s="14">
        <v>108.2</v>
      </c>
      <c r="I91" s="14">
        <v>103.07794042598417</v>
      </c>
      <c r="J91" s="14">
        <v>98.858113674071774</v>
      </c>
      <c r="K91" s="14">
        <v>94.868674641659979</v>
      </c>
      <c r="L91" s="14">
        <v>99.787833604236582</v>
      </c>
      <c r="M91" s="17">
        <v>100.86087237906554</v>
      </c>
      <c r="N91" s="7"/>
    </row>
    <row r="92" spans="1:14" ht="15" customHeight="1" x14ac:dyDescent="0.35">
      <c r="A92" s="60" t="s">
        <v>96</v>
      </c>
      <c r="B92" s="14">
        <v>107</v>
      </c>
      <c r="C92" s="14">
        <v>107.7</v>
      </c>
      <c r="D92" s="14">
        <v>107.2</v>
      </c>
      <c r="E92" s="14">
        <v>105.1</v>
      </c>
      <c r="F92" s="14">
        <v>105.9</v>
      </c>
      <c r="G92" s="14">
        <v>100</v>
      </c>
      <c r="H92" s="14">
        <v>104</v>
      </c>
      <c r="I92" s="14">
        <v>102.98634201956449</v>
      </c>
      <c r="J92" s="14">
        <v>100.12754338814163</v>
      </c>
      <c r="K92" s="14">
        <v>102.02951501613622</v>
      </c>
      <c r="L92" s="14">
        <v>103.13652372765902</v>
      </c>
      <c r="M92" s="17">
        <v>104.25646369516919</v>
      </c>
      <c r="N92" s="7"/>
    </row>
    <row r="93" spans="1:14" ht="15" customHeight="1" x14ac:dyDescent="0.35">
      <c r="A93" s="60" t="s">
        <v>97</v>
      </c>
      <c r="B93" s="14">
        <v>106.6</v>
      </c>
      <c r="C93" s="14">
        <v>105.2</v>
      </c>
      <c r="D93" s="14">
        <v>107.4</v>
      </c>
      <c r="E93" s="14">
        <v>107.7</v>
      </c>
      <c r="F93" s="14">
        <v>102.7</v>
      </c>
      <c r="G93" s="14">
        <v>112.1</v>
      </c>
      <c r="H93" s="14">
        <v>107.7</v>
      </c>
      <c r="I93" s="14">
        <v>93.344682330486066</v>
      </c>
      <c r="J93" s="14">
        <v>97.796898468791198</v>
      </c>
      <c r="K93" s="14">
        <v>101.7812422652004</v>
      </c>
      <c r="L93" s="14">
        <v>99.863567061668974</v>
      </c>
      <c r="M93" s="17">
        <v>98.071206385835993</v>
      </c>
      <c r="N93" s="7"/>
    </row>
    <row r="94" spans="1:14" ht="15" customHeight="1" x14ac:dyDescent="0.35">
      <c r="A94" s="60" t="s">
        <v>98</v>
      </c>
      <c r="B94" s="14">
        <v>105.7</v>
      </c>
      <c r="C94" s="14">
        <v>106.7</v>
      </c>
      <c r="D94" s="14">
        <v>105.9</v>
      </c>
      <c r="E94" s="14">
        <v>102.9</v>
      </c>
      <c r="F94" s="14">
        <v>93.2</v>
      </c>
      <c r="G94" s="14">
        <v>111.3</v>
      </c>
      <c r="H94" s="14">
        <v>102.8</v>
      </c>
      <c r="I94" s="14">
        <v>100.59075605249146</v>
      </c>
      <c r="J94" s="14">
        <v>101.45403254113947</v>
      </c>
      <c r="K94" s="14">
        <v>101.20074143584723</v>
      </c>
      <c r="L94" s="14">
        <v>95.9348250447281</v>
      </c>
      <c r="M94" s="17">
        <v>100.3286465511343</v>
      </c>
      <c r="N94" s="7"/>
    </row>
    <row r="95" spans="1:14" ht="15" customHeight="1" x14ac:dyDescent="0.35">
      <c r="A95" s="60" t="s">
        <v>99</v>
      </c>
      <c r="B95" s="14">
        <v>104.7</v>
      </c>
      <c r="C95" s="14">
        <v>104.7</v>
      </c>
      <c r="D95" s="14">
        <v>110.1</v>
      </c>
      <c r="E95" s="14">
        <v>105.7</v>
      </c>
      <c r="F95" s="14">
        <v>98.9</v>
      </c>
      <c r="G95" s="14">
        <v>106.6</v>
      </c>
      <c r="H95" s="14">
        <v>109</v>
      </c>
      <c r="I95" s="14">
        <v>98.102887534463463</v>
      </c>
      <c r="J95" s="14">
        <v>90.055241494487305</v>
      </c>
      <c r="K95" s="14">
        <v>103.65135601300108</v>
      </c>
      <c r="L95" s="14">
        <v>104.16340705345061</v>
      </c>
      <c r="M95" s="17">
        <v>99.19986385875346</v>
      </c>
      <c r="N95" s="7"/>
    </row>
    <row r="96" spans="1:14" ht="15" customHeight="1" x14ac:dyDescent="0.35">
      <c r="A96" s="60" t="s">
        <v>100</v>
      </c>
      <c r="B96" s="14">
        <v>100.1</v>
      </c>
      <c r="C96" s="14">
        <v>102.4</v>
      </c>
      <c r="D96" s="14">
        <v>101.2</v>
      </c>
      <c r="E96" s="14">
        <v>107.2</v>
      </c>
      <c r="F96" s="14">
        <v>100.8</v>
      </c>
      <c r="G96" s="14">
        <v>105.9</v>
      </c>
      <c r="H96" s="14">
        <v>103.9</v>
      </c>
      <c r="I96" s="14">
        <v>105.12384770062413</v>
      </c>
      <c r="J96" s="14">
        <v>105.45107508000979</v>
      </c>
      <c r="K96" s="14">
        <v>104.60245479688038</v>
      </c>
      <c r="L96" s="14">
        <v>103.7031361597236</v>
      </c>
      <c r="M96" s="17">
        <v>99.564693795937501</v>
      </c>
      <c r="N96" s="7"/>
    </row>
    <row r="97" spans="1:14" ht="15" customHeight="1" x14ac:dyDescent="0.35">
      <c r="A97" s="60" t="s">
        <v>101</v>
      </c>
      <c r="B97" s="14">
        <v>110.5</v>
      </c>
      <c r="C97" s="14">
        <v>114</v>
      </c>
      <c r="D97" s="14">
        <v>127.7</v>
      </c>
      <c r="E97" s="14">
        <v>96.5</v>
      </c>
      <c r="F97" s="14">
        <v>111.8</v>
      </c>
      <c r="G97" s="14">
        <v>108.9</v>
      </c>
      <c r="H97" s="14">
        <v>104.9</v>
      </c>
      <c r="I97" s="14">
        <v>98.201972397017613</v>
      </c>
      <c r="J97" s="14">
        <v>102.26229724740534</v>
      </c>
      <c r="K97" s="14">
        <v>101.64653830227743</v>
      </c>
      <c r="L97" s="14">
        <v>103.95423260707553</v>
      </c>
      <c r="M97" s="17">
        <v>100.42115457987262</v>
      </c>
      <c r="N97" s="7"/>
    </row>
    <row r="98" spans="1:14" ht="15" customHeight="1" x14ac:dyDescent="0.35">
      <c r="A98" s="60" t="s">
        <v>102</v>
      </c>
      <c r="B98" s="14">
        <v>106.3</v>
      </c>
      <c r="C98" s="14">
        <v>107.1</v>
      </c>
      <c r="D98" s="14">
        <v>120.4</v>
      </c>
      <c r="E98" s="14">
        <v>101.2</v>
      </c>
      <c r="F98" s="14">
        <v>95.8</v>
      </c>
      <c r="G98" s="14">
        <v>117.6</v>
      </c>
      <c r="H98" s="14">
        <v>105.8</v>
      </c>
      <c r="I98" s="14">
        <v>102.84911234043538</v>
      </c>
      <c r="J98" s="14">
        <v>83.702643676136461</v>
      </c>
      <c r="K98" s="14">
        <v>102.18133277676735</v>
      </c>
      <c r="L98" s="14">
        <v>99.815430308388187</v>
      </c>
      <c r="M98" s="17">
        <v>99.753271722900521</v>
      </c>
      <c r="N98" s="7"/>
    </row>
    <row r="99" spans="1:14" ht="15" customHeight="1" x14ac:dyDescent="0.35">
      <c r="A99" s="60" t="s">
        <v>103</v>
      </c>
      <c r="B99" s="31">
        <v>85.3</v>
      </c>
      <c r="C99" s="31">
        <v>104.4</v>
      </c>
      <c r="D99" s="31">
        <v>113.1</v>
      </c>
      <c r="E99" s="31">
        <v>118.2</v>
      </c>
      <c r="F99" s="31">
        <v>115.2</v>
      </c>
      <c r="G99" s="31">
        <v>84.1</v>
      </c>
      <c r="H99" s="31">
        <v>96</v>
      </c>
      <c r="I99" s="31">
        <v>99.698027422194968</v>
      </c>
      <c r="J99" s="31">
        <v>101.18880137191171</v>
      </c>
      <c r="K99" s="31">
        <v>115.61468127370134</v>
      </c>
      <c r="L99" s="31">
        <v>101.59294641051568</v>
      </c>
      <c r="M99" s="32">
        <v>96.87156207185653</v>
      </c>
      <c r="N99" s="7"/>
    </row>
    <row r="101" spans="1:14" ht="21" customHeight="1" x14ac:dyDescent="0.35">
      <c r="A101" s="185" t="s">
        <v>149</v>
      </c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N101" s="7"/>
    </row>
    <row r="102" spans="1:14" x14ac:dyDescent="0.35">
      <c r="A102" s="39"/>
    </row>
  </sheetData>
  <mergeCells count="1">
    <mergeCell ref="A101:L101"/>
  </mergeCells>
  <hyperlinks>
    <hyperlink ref="A1" location="Содержание!A1" display="          К содержанию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3"/>
  <sheetViews>
    <sheetView workbookViewId="0">
      <selection activeCell="K86" sqref="K86"/>
    </sheetView>
  </sheetViews>
  <sheetFormatPr defaultColWidth="8.1796875" defaultRowHeight="15.5" x14ac:dyDescent="0.35"/>
  <cols>
    <col min="1" max="1" width="46" style="1" customWidth="1"/>
    <col min="2" max="2" width="8.1796875" style="3"/>
    <col min="3" max="8" width="8.1796875" style="1"/>
    <col min="9" max="9" width="17.1796875" style="1" customWidth="1"/>
    <col min="10" max="10" width="17.7265625" style="1" customWidth="1"/>
    <col min="11" max="11" width="23.26953125" style="1" customWidth="1"/>
    <col min="12" max="16384" width="8.1796875" style="1"/>
  </cols>
  <sheetData>
    <row r="1" spans="1:11" ht="33" customHeight="1" x14ac:dyDescent="0.35">
      <c r="A1" s="5" t="s">
        <v>7</v>
      </c>
      <c r="B1" s="1"/>
    </row>
    <row r="2" spans="1:11" ht="51" customHeight="1" x14ac:dyDescent="0.35">
      <c r="A2" s="186" t="s">
        <v>262</v>
      </c>
      <c r="B2" s="187"/>
      <c r="C2" s="187"/>
      <c r="D2" s="187"/>
    </row>
    <row r="3" spans="1:11" ht="17.5" x14ac:dyDescent="0.35">
      <c r="A3" s="8"/>
      <c r="B3" s="112">
        <v>2017</v>
      </c>
      <c r="C3" s="112">
        <v>2018</v>
      </c>
      <c r="D3" s="112">
        <v>2019</v>
      </c>
      <c r="E3" s="112">
        <v>2020</v>
      </c>
      <c r="F3" s="112">
        <v>2021</v>
      </c>
      <c r="G3" s="112" t="s">
        <v>137</v>
      </c>
      <c r="H3" s="112" t="s">
        <v>162</v>
      </c>
    </row>
    <row r="4" spans="1:11" ht="60.5" x14ac:dyDescent="0.35">
      <c r="A4" s="8" t="s">
        <v>109</v>
      </c>
      <c r="B4" s="10">
        <v>101.68791978619602</v>
      </c>
      <c r="C4" s="10">
        <v>102.7093535299765</v>
      </c>
      <c r="D4" s="10">
        <v>101.54428417894323</v>
      </c>
      <c r="E4" s="10">
        <v>97.927442739424023</v>
      </c>
      <c r="F4" s="10">
        <v>107.65685593347978</v>
      </c>
      <c r="G4" s="10">
        <v>100.6</v>
      </c>
      <c r="H4" s="10">
        <v>105.01504513540623</v>
      </c>
      <c r="K4" s="7"/>
    </row>
    <row r="5" spans="1:11" ht="15" customHeight="1" x14ac:dyDescent="0.35">
      <c r="A5" s="11" t="s">
        <v>9</v>
      </c>
      <c r="B5" s="12">
        <v>101.35465675209316</v>
      </c>
      <c r="C5" s="12">
        <v>102.30457732650733</v>
      </c>
      <c r="D5" s="12">
        <v>101.37073902556403</v>
      </c>
      <c r="E5" s="12">
        <v>99.093134410917799</v>
      </c>
      <c r="F5" s="12">
        <v>109.5632472113825</v>
      </c>
      <c r="G5" s="12">
        <v>98.9</v>
      </c>
      <c r="H5" s="12">
        <v>107.80780780780781</v>
      </c>
      <c r="K5" s="7"/>
    </row>
    <row r="6" spans="1:11" ht="15" customHeight="1" x14ac:dyDescent="0.35">
      <c r="A6" s="13" t="s">
        <v>10</v>
      </c>
      <c r="B6" s="14">
        <v>103.98266916480507</v>
      </c>
      <c r="C6" s="14">
        <v>102.552685142824</v>
      </c>
      <c r="D6" s="14">
        <v>101.99934274962625</v>
      </c>
      <c r="E6" s="14">
        <v>100.27620315867681</v>
      </c>
      <c r="F6" s="14">
        <v>103.35010899141892</v>
      </c>
      <c r="G6" s="14">
        <v>100.2</v>
      </c>
      <c r="H6" s="17">
        <v>104.35222672064776</v>
      </c>
      <c r="K6" s="7"/>
    </row>
    <row r="7" spans="1:11" ht="15" customHeight="1" x14ac:dyDescent="0.35">
      <c r="A7" s="16" t="s">
        <v>11</v>
      </c>
      <c r="B7" s="14">
        <v>104.54006322774767</v>
      </c>
      <c r="C7" s="14">
        <v>103.89102672301902</v>
      </c>
      <c r="D7" s="14">
        <v>103.11373246283043</v>
      </c>
      <c r="E7" s="14">
        <v>100.36096283103333</v>
      </c>
      <c r="F7" s="14">
        <v>104.88844975231366</v>
      </c>
      <c r="G7" s="14">
        <v>101</v>
      </c>
      <c r="H7" s="17">
        <v>107.17171717171716</v>
      </c>
      <c r="K7" s="7"/>
    </row>
    <row r="8" spans="1:11" ht="15" customHeight="1" x14ac:dyDescent="0.35">
      <c r="A8" s="16" t="s">
        <v>12</v>
      </c>
      <c r="B8" s="14">
        <v>101.25294925576848</v>
      </c>
      <c r="C8" s="14">
        <v>101.23857197222164</v>
      </c>
      <c r="D8" s="14">
        <v>107.03666152833613</v>
      </c>
      <c r="E8" s="14">
        <v>100.54485678989215</v>
      </c>
      <c r="F8" s="14">
        <v>114.2161255524237</v>
      </c>
      <c r="G8" s="14">
        <v>94.5</v>
      </c>
      <c r="H8" s="17">
        <v>107.79352226720648</v>
      </c>
      <c r="K8" s="7"/>
    </row>
    <row r="9" spans="1:11" ht="15" customHeight="1" x14ac:dyDescent="0.35">
      <c r="A9" s="16" t="s">
        <v>13</v>
      </c>
      <c r="B9" s="14">
        <v>102.33357686661432</v>
      </c>
      <c r="C9" s="14">
        <v>102.80612817249721</v>
      </c>
      <c r="D9" s="14">
        <v>101.44752151590382</v>
      </c>
      <c r="E9" s="14">
        <v>97.806632015015438</v>
      </c>
      <c r="F9" s="14">
        <v>104.75886687175475</v>
      </c>
      <c r="G9" s="14">
        <v>98.3</v>
      </c>
      <c r="H9" s="17">
        <v>103.72233400402413</v>
      </c>
      <c r="K9" s="7"/>
    </row>
    <row r="10" spans="1:11" ht="15" customHeight="1" x14ac:dyDescent="0.35">
      <c r="A10" s="16" t="s">
        <v>14</v>
      </c>
      <c r="B10" s="14">
        <v>100.74455253883954</v>
      </c>
      <c r="C10" s="14">
        <v>102.98848792570934</v>
      </c>
      <c r="D10" s="14">
        <v>103.93965505560946</v>
      </c>
      <c r="E10" s="14">
        <v>102.71711786451804</v>
      </c>
      <c r="F10" s="14">
        <v>103.51349078287832</v>
      </c>
      <c r="G10" s="14">
        <v>101.3</v>
      </c>
      <c r="H10" s="17">
        <v>107.37373737373737</v>
      </c>
      <c r="K10" s="7"/>
    </row>
    <row r="11" spans="1:11" ht="15" customHeight="1" x14ac:dyDescent="0.35">
      <c r="A11" s="16" t="s">
        <v>15</v>
      </c>
      <c r="B11" s="14">
        <v>104.71823802119631</v>
      </c>
      <c r="C11" s="14">
        <v>102.40750670419688</v>
      </c>
      <c r="D11" s="14">
        <v>102.21954224097888</v>
      </c>
      <c r="E11" s="14">
        <v>98.576963841020032</v>
      </c>
      <c r="F11" s="14">
        <v>106.4362384114669</v>
      </c>
      <c r="G11" s="14">
        <v>87.9</v>
      </c>
      <c r="H11" s="17">
        <v>106.41282565130261</v>
      </c>
      <c r="K11" s="7"/>
    </row>
    <row r="12" spans="1:11" ht="15" customHeight="1" x14ac:dyDescent="0.35">
      <c r="A12" s="16" t="s">
        <v>16</v>
      </c>
      <c r="B12" s="14">
        <v>103.62491839920527</v>
      </c>
      <c r="C12" s="14">
        <v>101.84418870458008</v>
      </c>
      <c r="D12" s="14">
        <v>102.99682626720836</v>
      </c>
      <c r="E12" s="14">
        <v>97.635683865076771</v>
      </c>
      <c r="F12" s="14">
        <v>106.89838209994585</v>
      </c>
      <c r="G12" s="14">
        <v>99.8</v>
      </c>
      <c r="H12" s="17">
        <v>106.86868686868686</v>
      </c>
      <c r="K12" s="7"/>
    </row>
    <row r="13" spans="1:11" ht="15" customHeight="1" x14ac:dyDescent="0.35">
      <c r="A13" s="16" t="s">
        <v>17</v>
      </c>
      <c r="B13" s="14">
        <v>103.06097823690818</v>
      </c>
      <c r="C13" s="14">
        <v>103.68212726228614</v>
      </c>
      <c r="D13" s="14">
        <v>103.26925893610242</v>
      </c>
      <c r="E13" s="14">
        <v>102.64041232050995</v>
      </c>
      <c r="F13" s="14">
        <v>106.84701106494062</v>
      </c>
      <c r="G13" s="14">
        <v>95.7</v>
      </c>
      <c r="H13" s="17">
        <v>106.1491935483871</v>
      </c>
      <c r="K13" s="7"/>
    </row>
    <row r="14" spans="1:11" ht="15" customHeight="1" x14ac:dyDescent="0.35">
      <c r="A14" s="16" t="s">
        <v>18</v>
      </c>
      <c r="B14" s="14">
        <v>101.25382199616494</v>
      </c>
      <c r="C14" s="14">
        <v>102.43045506331399</v>
      </c>
      <c r="D14" s="14">
        <v>98.457673952220645</v>
      </c>
      <c r="E14" s="14">
        <v>103.30708607975842</v>
      </c>
      <c r="F14" s="14">
        <v>105.48292865793876</v>
      </c>
      <c r="G14" s="14">
        <v>93.1</v>
      </c>
      <c r="H14" s="17">
        <v>114.44444444444444</v>
      </c>
      <c r="K14" s="7"/>
    </row>
    <row r="15" spans="1:11" ht="15" customHeight="1" x14ac:dyDescent="0.35">
      <c r="A15" s="16" t="s">
        <v>19</v>
      </c>
      <c r="B15" s="14">
        <v>100.1058311115077</v>
      </c>
      <c r="C15" s="14">
        <v>100.29297086042386</v>
      </c>
      <c r="D15" s="14">
        <v>104.38023042666825</v>
      </c>
      <c r="E15" s="14">
        <v>97.701743276274314</v>
      </c>
      <c r="F15" s="14">
        <v>110.48664988212577</v>
      </c>
      <c r="G15" s="14">
        <v>94.2</v>
      </c>
      <c r="H15" s="17">
        <v>108.25049701789267</v>
      </c>
      <c r="K15" s="7"/>
    </row>
    <row r="16" spans="1:11" ht="15" customHeight="1" x14ac:dyDescent="0.35">
      <c r="A16" s="16" t="s">
        <v>20</v>
      </c>
      <c r="B16" s="14">
        <v>99.470576794895237</v>
      </c>
      <c r="C16" s="14">
        <v>102.19879433639214</v>
      </c>
      <c r="D16" s="14">
        <v>103.81602858155834</v>
      </c>
      <c r="E16" s="14">
        <v>101.06976782647766</v>
      </c>
      <c r="F16" s="14">
        <v>103.43597319375826</v>
      </c>
      <c r="G16" s="14">
        <v>98.5</v>
      </c>
      <c r="H16" s="17">
        <v>106.07287449392713</v>
      </c>
      <c r="K16" s="7"/>
    </row>
    <row r="17" spans="1:11" ht="15" customHeight="1" x14ac:dyDescent="0.35">
      <c r="A17" s="16" t="s">
        <v>21</v>
      </c>
      <c r="B17" s="14">
        <v>102.17861994208164</v>
      </c>
      <c r="C17" s="14">
        <v>100.75225285905842</v>
      </c>
      <c r="D17" s="14">
        <v>101.75638155718963</v>
      </c>
      <c r="E17" s="14">
        <v>101.70526164284426</v>
      </c>
      <c r="F17" s="14">
        <v>104.89853917386141</v>
      </c>
      <c r="G17" s="14">
        <v>102.8</v>
      </c>
      <c r="H17" s="17">
        <v>105.337361530715</v>
      </c>
      <c r="K17" s="7"/>
    </row>
    <row r="18" spans="1:11" ht="15" customHeight="1" x14ac:dyDescent="0.35">
      <c r="A18" s="16" t="s">
        <v>22</v>
      </c>
      <c r="B18" s="14">
        <v>103.72542405417656</v>
      </c>
      <c r="C18" s="14">
        <v>102.81490965263916</v>
      </c>
      <c r="D18" s="14">
        <v>101.00720221245713</v>
      </c>
      <c r="E18" s="14">
        <v>100.38538981808011</v>
      </c>
      <c r="F18" s="14">
        <v>106.72151373200269</v>
      </c>
      <c r="G18" s="14">
        <v>101.6</v>
      </c>
      <c r="H18" s="17">
        <v>108.61195542046606</v>
      </c>
      <c r="K18" s="7"/>
    </row>
    <row r="19" spans="1:11" ht="15" customHeight="1" x14ac:dyDescent="0.35">
      <c r="A19" s="16" t="s">
        <v>23</v>
      </c>
      <c r="B19" s="14">
        <v>101.92003425467142</v>
      </c>
      <c r="C19" s="14">
        <v>104.52727041057932</v>
      </c>
      <c r="D19" s="14">
        <v>99.014310325037201</v>
      </c>
      <c r="E19" s="14">
        <v>101.31967853483606</v>
      </c>
      <c r="F19" s="14">
        <v>101.65636894844177</v>
      </c>
      <c r="G19" s="14">
        <v>99.5</v>
      </c>
      <c r="H19" s="17">
        <v>109.51417004048582</v>
      </c>
      <c r="K19" s="7"/>
    </row>
    <row r="20" spans="1:11" ht="15" customHeight="1" x14ac:dyDescent="0.35">
      <c r="A20" s="16" t="s">
        <v>24</v>
      </c>
      <c r="B20" s="14">
        <v>102.04959937757742</v>
      </c>
      <c r="C20" s="14">
        <v>104.63394585505772</v>
      </c>
      <c r="D20" s="14">
        <v>99.345483479818355</v>
      </c>
      <c r="E20" s="14">
        <v>97.557490519494863</v>
      </c>
      <c r="F20" s="14">
        <v>104.29115401260032</v>
      </c>
      <c r="G20" s="14">
        <v>98.1</v>
      </c>
      <c r="H20" s="17">
        <v>111.32457027300302</v>
      </c>
      <c r="K20" s="7"/>
    </row>
    <row r="21" spans="1:11" ht="15" customHeight="1" x14ac:dyDescent="0.35">
      <c r="A21" s="16" t="s">
        <v>25</v>
      </c>
      <c r="B21" s="14">
        <v>104.07967670297542</v>
      </c>
      <c r="C21" s="14">
        <v>103.49489030476131</v>
      </c>
      <c r="D21" s="14">
        <v>100.55757362374035</v>
      </c>
      <c r="E21" s="14">
        <v>103.7179327416459</v>
      </c>
      <c r="F21" s="14">
        <v>106.38362455996464</v>
      </c>
      <c r="G21" s="14">
        <v>105</v>
      </c>
      <c r="H21" s="17">
        <v>110.59535822401614</v>
      </c>
      <c r="K21" s="7"/>
    </row>
    <row r="22" spans="1:11" ht="15" customHeight="1" x14ac:dyDescent="0.35">
      <c r="A22" s="16" t="s">
        <v>26</v>
      </c>
      <c r="B22" s="14">
        <v>102.71550816195993</v>
      </c>
      <c r="C22" s="14">
        <v>103.8241538646472</v>
      </c>
      <c r="D22" s="14">
        <v>100.75669285812809</v>
      </c>
      <c r="E22" s="14">
        <v>100.5990250179467</v>
      </c>
      <c r="F22" s="14">
        <v>106.49916994191078</v>
      </c>
      <c r="G22" s="14">
        <v>98.1</v>
      </c>
      <c r="H22" s="17">
        <v>105.94758064516128</v>
      </c>
      <c r="K22" s="7"/>
    </row>
    <row r="23" spans="1:11" ht="15" customHeight="1" x14ac:dyDescent="0.35">
      <c r="A23" s="16" t="s">
        <v>27</v>
      </c>
      <c r="B23" s="14">
        <v>100.52824880126553</v>
      </c>
      <c r="C23" s="14">
        <v>101.79291832968399</v>
      </c>
      <c r="D23" s="14">
        <v>99.986038242891965</v>
      </c>
      <c r="E23" s="14">
        <v>98.420648579153635</v>
      </c>
      <c r="F23" s="14">
        <v>110.40821020749587</v>
      </c>
      <c r="G23" s="14">
        <v>100.1</v>
      </c>
      <c r="H23" s="17">
        <v>107.36318407960199</v>
      </c>
      <c r="K23" s="7"/>
    </row>
    <row r="24" spans="1:11" s="38" customFormat="1" ht="15" customHeight="1" x14ac:dyDescent="0.35">
      <c r="A24" s="27" t="s">
        <v>28</v>
      </c>
      <c r="B24" s="12">
        <v>100.57512561010546</v>
      </c>
      <c r="C24" s="12">
        <v>102.1556480252224</v>
      </c>
      <c r="D24" s="12">
        <v>101.58329117021816</v>
      </c>
      <c r="E24" s="12">
        <v>98.074552391587048</v>
      </c>
      <c r="F24" s="12">
        <v>112.75799253675605</v>
      </c>
      <c r="G24" s="12">
        <v>97.8</v>
      </c>
      <c r="H24" s="12">
        <v>99.799398194583745</v>
      </c>
      <c r="K24" s="7"/>
    </row>
    <row r="25" spans="1:11" ht="15" customHeight="1" x14ac:dyDescent="0.35">
      <c r="A25" s="19" t="s">
        <v>29</v>
      </c>
      <c r="B25" s="14">
        <v>102.71969130246244</v>
      </c>
      <c r="C25" s="14">
        <v>103.45647086902332</v>
      </c>
      <c r="D25" s="14">
        <v>102.20944190621691</v>
      </c>
      <c r="E25" s="14">
        <v>101.84677994407548</v>
      </c>
      <c r="F25" s="14">
        <v>104.65721349762723</v>
      </c>
      <c r="G25" s="14">
        <v>92.2</v>
      </c>
      <c r="H25" s="17">
        <v>104.43548387096773</v>
      </c>
      <c r="K25" s="7"/>
    </row>
    <row r="26" spans="1:11" ht="15" customHeight="1" x14ac:dyDescent="0.35">
      <c r="A26" s="19" t="s">
        <v>30</v>
      </c>
      <c r="B26" s="14">
        <v>97.993766463884285</v>
      </c>
      <c r="C26" s="14">
        <v>100.72949784179789</v>
      </c>
      <c r="D26" s="14">
        <v>103.02016181418597</v>
      </c>
      <c r="E26" s="14">
        <v>95.576945129974789</v>
      </c>
      <c r="F26" s="14">
        <v>104.19899810747646</v>
      </c>
      <c r="G26" s="14">
        <v>101.5</v>
      </c>
      <c r="H26" s="17">
        <v>100.20181634712412</v>
      </c>
      <c r="K26" s="7"/>
    </row>
    <row r="27" spans="1:11" ht="15" customHeight="1" x14ac:dyDescent="0.35">
      <c r="A27" s="19" t="s">
        <v>31</v>
      </c>
      <c r="B27" s="14">
        <v>103.3928998495727</v>
      </c>
      <c r="C27" s="14">
        <v>101.09112255966797</v>
      </c>
      <c r="D27" s="14">
        <v>101.88032597289765</v>
      </c>
      <c r="E27" s="14">
        <v>95.032731220570895</v>
      </c>
      <c r="F27" s="14">
        <v>107.322088703519</v>
      </c>
      <c r="G27" s="14">
        <v>104.1</v>
      </c>
      <c r="H27" s="17">
        <v>99.59636730575177</v>
      </c>
      <c r="K27" s="7"/>
    </row>
    <row r="28" spans="1:11" ht="15" customHeight="1" x14ac:dyDescent="0.35">
      <c r="A28" s="19" t="s">
        <v>32</v>
      </c>
      <c r="B28" s="14">
        <v>98.927288678126871</v>
      </c>
      <c r="C28" s="14">
        <v>93.251762877972993</v>
      </c>
      <c r="D28" s="14">
        <v>100.13375949245412</v>
      </c>
      <c r="E28" s="14">
        <v>85.659697472524826</v>
      </c>
      <c r="F28" s="14">
        <v>108.83293488215162</v>
      </c>
      <c r="G28" s="14">
        <v>112.5</v>
      </c>
      <c r="H28" s="17">
        <v>95.742574257425744</v>
      </c>
      <c r="K28" s="7"/>
    </row>
    <row r="29" spans="1:11" ht="15" customHeight="1" x14ac:dyDescent="0.35">
      <c r="A29" s="19" t="s">
        <v>34</v>
      </c>
      <c r="B29" s="14">
        <v>105.37111162957204</v>
      </c>
      <c r="C29" s="14">
        <v>104.79709761390792</v>
      </c>
      <c r="D29" s="14">
        <v>102.3337766852723</v>
      </c>
      <c r="E29" s="14">
        <v>99.873563776637468</v>
      </c>
      <c r="F29" s="14">
        <v>105.96985389205025</v>
      </c>
      <c r="G29" s="14">
        <v>98.1</v>
      </c>
      <c r="H29" s="17">
        <v>101.11111111111111</v>
      </c>
      <c r="K29" s="7"/>
    </row>
    <row r="30" spans="1:11" ht="15" customHeight="1" x14ac:dyDescent="0.35">
      <c r="A30" s="19" t="s">
        <v>35</v>
      </c>
      <c r="B30" s="14">
        <v>101.17607026056528</v>
      </c>
      <c r="C30" s="14">
        <v>103.01431839561035</v>
      </c>
      <c r="D30" s="14">
        <v>100.0022865071321</v>
      </c>
      <c r="E30" s="14">
        <v>98.816878734348208</v>
      </c>
      <c r="F30" s="14">
        <v>103.85090094262948</v>
      </c>
      <c r="G30" s="14">
        <v>96.1</v>
      </c>
      <c r="H30" s="17">
        <v>103.32661290322579</v>
      </c>
      <c r="K30" s="7"/>
    </row>
    <row r="31" spans="1:11" ht="15" customHeight="1" x14ac:dyDescent="0.35">
      <c r="A31" s="19" t="s">
        <v>36</v>
      </c>
      <c r="B31" s="14">
        <v>101.13828549083162</v>
      </c>
      <c r="C31" s="14">
        <v>102.44468874500498</v>
      </c>
      <c r="D31" s="14">
        <v>100.65571570596228</v>
      </c>
      <c r="E31" s="14">
        <v>99.355479799070764</v>
      </c>
      <c r="F31" s="14">
        <v>108.16681850468619</v>
      </c>
      <c r="G31" s="14">
        <v>95</v>
      </c>
      <c r="H31" s="17">
        <v>102.29770229770232</v>
      </c>
      <c r="K31" s="7"/>
    </row>
    <row r="32" spans="1:11" ht="15" customHeight="1" x14ac:dyDescent="0.35">
      <c r="A32" s="19" t="s">
        <v>37</v>
      </c>
      <c r="B32" s="14">
        <v>100.23192178901539</v>
      </c>
      <c r="C32" s="14">
        <v>102.52273298929522</v>
      </c>
      <c r="D32" s="14">
        <v>100.68268145032948</v>
      </c>
      <c r="E32" s="14">
        <v>97.884783517394922</v>
      </c>
      <c r="F32" s="14">
        <v>105.22452607087199</v>
      </c>
      <c r="G32" s="14">
        <v>98.9</v>
      </c>
      <c r="H32" s="17">
        <v>108.24230387288978</v>
      </c>
      <c r="K32" s="7"/>
    </row>
    <row r="33" spans="1:11" ht="15" customHeight="1" x14ac:dyDescent="0.35">
      <c r="A33" s="19" t="s">
        <v>38</v>
      </c>
      <c r="B33" s="14">
        <v>102.76732942461824</v>
      </c>
      <c r="C33" s="14">
        <v>102.03043257600109</v>
      </c>
      <c r="D33" s="14">
        <v>106.79145333671394</v>
      </c>
      <c r="E33" s="14">
        <v>109.18380363372158</v>
      </c>
      <c r="F33" s="14">
        <v>107.82371244491473</v>
      </c>
      <c r="G33" s="14">
        <v>94</v>
      </c>
      <c r="H33" s="17">
        <v>92.648539778449148</v>
      </c>
      <c r="K33" s="7"/>
    </row>
    <row r="34" spans="1:11" ht="15" customHeight="1" x14ac:dyDescent="0.35">
      <c r="A34" s="19" t="s">
        <v>39</v>
      </c>
      <c r="B34" s="14">
        <v>102.73473938335285</v>
      </c>
      <c r="C34" s="14">
        <v>99.259280357922165</v>
      </c>
      <c r="D34" s="14">
        <v>103.13089463554843</v>
      </c>
      <c r="E34" s="14">
        <v>100.64008144811704</v>
      </c>
      <c r="F34" s="14">
        <v>104.99975211005628</v>
      </c>
      <c r="G34" s="14">
        <v>99.7</v>
      </c>
      <c r="H34" s="17">
        <v>104.64177598385469</v>
      </c>
      <c r="K34" s="7"/>
    </row>
    <row r="35" spans="1:11" ht="15" customHeight="1" x14ac:dyDescent="0.35">
      <c r="A35" s="19" t="s">
        <v>40</v>
      </c>
      <c r="B35" s="14">
        <v>101.72699748769671</v>
      </c>
      <c r="C35" s="14">
        <v>103.05804565804566</v>
      </c>
      <c r="D35" s="14">
        <v>103.80902907411624</v>
      </c>
      <c r="E35" s="14">
        <v>98.49118991575105</v>
      </c>
      <c r="F35" s="14">
        <v>102.91827958062738</v>
      </c>
      <c r="G35" s="14">
        <v>100.5</v>
      </c>
      <c r="H35" s="17">
        <v>106.78824721377913</v>
      </c>
      <c r="K35" s="7"/>
    </row>
    <row r="36" spans="1:11" ht="15" customHeight="1" x14ac:dyDescent="0.35">
      <c r="A36" s="19" t="s">
        <v>41</v>
      </c>
      <c r="B36" s="21">
        <v>99.582818745028732</v>
      </c>
      <c r="C36" s="21">
        <v>102.07946815095275</v>
      </c>
      <c r="D36" s="14">
        <v>101.0136596253768</v>
      </c>
      <c r="E36" s="21">
        <v>97.132164280087878</v>
      </c>
      <c r="F36" s="21">
        <v>119.70886434336659</v>
      </c>
      <c r="G36" s="21">
        <v>97.5</v>
      </c>
      <c r="H36" s="22">
        <v>98.198198198198185</v>
      </c>
      <c r="K36" s="7"/>
    </row>
    <row r="37" spans="1:11" s="38" customFormat="1" ht="15" customHeight="1" x14ac:dyDescent="0.35">
      <c r="A37" s="23" t="s">
        <v>42</v>
      </c>
      <c r="B37" s="12">
        <v>102.84135730451811</v>
      </c>
      <c r="C37" s="12">
        <v>101.38354760908763</v>
      </c>
      <c r="D37" s="12">
        <v>100.88187504328219</v>
      </c>
      <c r="E37" s="12">
        <v>98.373386268704934</v>
      </c>
      <c r="F37" s="12">
        <v>104.59439817126575</v>
      </c>
      <c r="G37" s="12">
        <v>105.2</v>
      </c>
      <c r="H37" s="12">
        <v>105.71715145436309</v>
      </c>
      <c r="K37" s="7"/>
    </row>
    <row r="38" spans="1:11" ht="15" customHeight="1" x14ac:dyDescent="0.35">
      <c r="A38" s="19" t="s">
        <v>43</v>
      </c>
      <c r="B38" s="24">
        <v>101.80785820094142</v>
      </c>
      <c r="C38" s="24">
        <v>102.56558823033615</v>
      </c>
      <c r="D38" s="14">
        <v>102.77534838760533</v>
      </c>
      <c r="E38" s="24">
        <v>102.13621384617586</v>
      </c>
      <c r="F38" s="24">
        <v>102.37696393857804</v>
      </c>
      <c r="G38" s="24">
        <v>103.3</v>
      </c>
      <c r="H38" s="25">
        <v>106.58682634730539</v>
      </c>
      <c r="K38" s="7"/>
    </row>
    <row r="39" spans="1:11" ht="15" customHeight="1" x14ac:dyDescent="0.35">
      <c r="A39" s="19" t="s">
        <v>44</v>
      </c>
      <c r="B39" s="14">
        <v>102.11080036998747</v>
      </c>
      <c r="C39" s="14">
        <v>101.04452634122765</v>
      </c>
      <c r="D39" s="14">
        <v>100.39845867658781</v>
      </c>
      <c r="E39" s="14">
        <v>97.609780313964407</v>
      </c>
      <c r="F39" s="14">
        <v>100.59421394973494</v>
      </c>
      <c r="G39" s="14">
        <v>109.7</v>
      </c>
      <c r="H39" s="17">
        <v>125.47452547452546</v>
      </c>
      <c r="K39" s="7"/>
    </row>
    <row r="40" spans="1:11" ht="15" customHeight="1" x14ac:dyDescent="0.35">
      <c r="A40" s="19" t="s">
        <v>45</v>
      </c>
      <c r="B40" s="14">
        <v>103.44081347333709</v>
      </c>
      <c r="C40" s="14">
        <v>104.53024054929433</v>
      </c>
      <c r="D40" s="14">
        <v>102.86010733018236</v>
      </c>
      <c r="E40" s="14">
        <v>100.82229257663357</v>
      </c>
      <c r="F40" s="14">
        <v>104.60377207274512</v>
      </c>
      <c r="G40" s="14">
        <v>98.4</v>
      </c>
      <c r="H40" s="17">
        <v>104.32595573440643</v>
      </c>
      <c r="K40" s="7"/>
    </row>
    <row r="41" spans="1:11" ht="15" customHeight="1" x14ac:dyDescent="0.35">
      <c r="A41" s="19" t="s">
        <v>46</v>
      </c>
      <c r="B41" s="14">
        <v>102.24175858325938</v>
      </c>
      <c r="C41" s="14">
        <v>100.08590172284502</v>
      </c>
      <c r="D41" s="14">
        <v>99.447290559941422</v>
      </c>
      <c r="E41" s="14">
        <v>97.677422198946729</v>
      </c>
      <c r="F41" s="14">
        <v>107.74788575922413</v>
      </c>
      <c r="G41" s="14">
        <v>108.1</v>
      </c>
      <c r="H41" s="17">
        <v>104.1</v>
      </c>
      <c r="K41" s="7"/>
    </row>
    <row r="42" spans="1:11" ht="15" customHeight="1" x14ac:dyDescent="0.35">
      <c r="A42" s="19" t="s">
        <v>47</v>
      </c>
      <c r="B42" s="14">
        <v>112.46597846445694</v>
      </c>
      <c r="C42" s="14">
        <v>105.0490706469263</v>
      </c>
      <c r="D42" s="14">
        <v>103.30741029744081</v>
      </c>
      <c r="E42" s="14">
        <v>101.03044628930303</v>
      </c>
      <c r="F42" s="14">
        <v>97.812241864481905</v>
      </c>
      <c r="G42" s="14">
        <v>101.7</v>
      </c>
      <c r="H42" s="17">
        <v>104.22535211267605</v>
      </c>
      <c r="K42" s="7"/>
    </row>
    <row r="43" spans="1:11" ht="15" customHeight="1" x14ac:dyDescent="0.35">
      <c r="A43" s="19" t="s">
        <v>48</v>
      </c>
      <c r="B43" s="14">
        <v>100.3298194882511</v>
      </c>
      <c r="C43" s="14">
        <v>99.988556668809309</v>
      </c>
      <c r="D43" s="14">
        <v>100.33992492624711</v>
      </c>
      <c r="E43" s="14">
        <v>98.989348686706421</v>
      </c>
      <c r="F43" s="14">
        <v>96.942339308420699</v>
      </c>
      <c r="G43" s="14">
        <v>105.2</v>
      </c>
      <c r="H43" s="17">
        <v>108.87096774193547</v>
      </c>
      <c r="K43" s="7"/>
    </row>
    <row r="44" spans="1:11" ht="15" customHeight="1" x14ac:dyDescent="0.35">
      <c r="A44" s="19" t="s">
        <v>49</v>
      </c>
      <c r="B44" s="14">
        <v>102.60155926210351</v>
      </c>
      <c r="C44" s="14">
        <v>102.46751540384113</v>
      </c>
      <c r="D44" s="14">
        <v>101.98985753005603</v>
      </c>
      <c r="E44" s="14">
        <v>97.761363456075273</v>
      </c>
      <c r="F44" s="14">
        <v>106.76972750801887</v>
      </c>
      <c r="G44" s="14">
        <v>103.7</v>
      </c>
      <c r="H44" s="17">
        <v>106.73366834170854</v>
      </c>
      <c r="K44" s="7"/>
    </row>
    <row r="45" spans="1:11" ht="15" customHeight="1" x14ac:dyDescent="0.35">
      <c r="A45" s="19" t="s">
        <v>50</v>
      </c>
      <c r="B45" s="14">
        <v>102.29015736028704</v>
      </c>
      <c r="C45" s="14">
        <v>101.65144491786803</v>
      </c>
      <c r="D45" s="14">
        <v>101.46148240198045</v>
      </c>
      <c r="E45" s="14">
        <v>94.523139399872505</v>
      </c>
      <c r="F45" s="14">
        <v>105.1968526583029</v>
      </c>
      <c r="G45" s="14">
        <v>106.7</v>
      </c>
      <c r="H45" s="17">
        <v>104.44225074037512</v>
      </c>
      <c r="K45" s="7"/>
    </row>
    <row r="46" spans="1:11" ht="15" customHeight="1" x14ac:dyDescent="0.35">
      <c r="A46" s="27" t="s">
        <v>51</v>
      </c>
      <c r="B46" s="26">
        <v>100.7921867650975</v>
      </c>
      <c r="C46" s="26">
        <v>100.17103899409214</v>
      </c>
      <c r="D46" s="12">
        <v>100.99069415808243</v>
      </c>
      <c r="E46" s="26">
        <v>99.162995363261942</v>
      </c>
      <c r="F46" s="26">
        <v>104.42441806876457</v>
      </c>
      <c r="G46" s="26">
        <v>102.1</v>
      </c>
      <c r="H46" s="12">
        <v>106.67330677290836</v>
      </c>
      <c r="K46" s="7"/>
    </row>
    <row r="47" spans="1:11" ht="15" customHeight="1" x14ac:dyDescent="0.35">
      <c r="A47" s="19" t="s">
        <v>52</v>
      </c>
      <c r="B47" s="14">
        <v>102.29193384156041</v>
      </c>
      <c r="C47" s="14">
        <v>100.15848022811933</v>
      </c>
      <c r="D47" s="14">
        <v>100.02369823130488</v>
      </c>
      <c r="E47" s="14">
        <v>98.483487357363771</v>
      </c>
      <c r="F47" s="14">
        <v>101.95600893613404</v>
      </c>
      <c r="G47" s="14">
        <v>101.2</v>
      </c>
      <c r="H47" s="17">
        <v>104.46871896722941</v>
      </c>
      <c r="K47" s="7"/>
    </row>
    <row r="48" spans="1:11" ht="15" customHeight="1" x14ac:dyDescent="0.35">
      <c r="A48" s="19" t="s">
        <v>53</v>
      </c>
      <c r="B48" s="14">
        <v>101.90204870846851</v>
      </c>
      <c r="C48" s="14">
        <v>102.23929925885533</v>
      </c>
      <c r="D48" s="14">
        <v>100.07962180010477</v>
      </c>
      <c r="E48" s="14">
        <v>92.51543350521645</v>
      </c>
      <c r="F48" s="14">
        <v>98.952712259040538</v>
      </c>
      <c r="G48" s="14">
        <v>102.3</v>
      </c>
      <c r="H48" s="17">
        <v>101.97044334975369</v>
      </c>
      <c r="K48" s="7"/>
    </row>
    <row r="49" spans="1:11" ht="15" customHeight="1" x14ac:dyDescent="0.35">
      <c r="A49" s="19" t="s">
        <v>54</v>
      </c>
      <c r="B49" s="14">
        <v>99.8319715018511</v>
      </c>
      <c r="C49" s="14">
        <v>100.63341536173741</v>
      </c>
      <c r="D49" s="14">
        <v>99.108211363941152</v>
      </c>
      <c r="E49" s="14">
        <v>99.63033133180123</v>
      </c>
      <c r="F49" s="14">
        <v>105.09108164649253</v>
      </c>
      <c r="G49" s="14">
        <v>106.9</v>
      </c>
      <c r="H49" s="17">
        <v>107.99200799200798</v>
      </c>
      <c r="K49" s="7"/>
    </row>
    <row r="50" spans="1:11" ht="15" customHeight="1" x14ac:dyDescent="0.35">
      <c r="A50" s="19" t="s">
        <v>55</v>
      </c>
      <c r="B50" s="14">
        <v>100.89441334119849</v>
      </c>
      <c r="C50" s="14">
        <v>97.937639662723839</v>
      </c>
      <c r="D50" s="14">
        <v>101.15199455440806</v>
      </c>
      <c r="E50" s="14">
        <v>96.258433834848645</v>
      </c>
      <c r="F50" s="14">
        <v>106.64194497553663</v>
      </c>
      <c r="G50" s="14">
        <v>104.7</v>
      </c>
      <c r="H50" s="17">
        <v>107.50750750750751</v>
      </c>
      <c r="K50" s="7"/>
    </row>
    <row r="51" spans="1:11" ht="15" customHeight="1" x14ac:dyDescent="0.35">
      <c r="A51" s="19" t="s">
        <v>56</v>
      </c>
      <c r="B51" s="14">
        <v>98.688115876757649</v>
      </c>
      <c r="C51" s="14">
        <v>98.938706595732512</v>
      </c>
      <c r="D51" s="14">
        <v>99.612416259181884</v>
      </c>
      <c r="E51" s="14">
        <v>102.31071241461227</v>
      </c>
      <c r="F51" s="14">
        <v>107.03735336348417</v>
      </c>
      <c r="G51" s="14">
        <v>101.2</v>
      </c>
      <c r="H51" s="17">
        <v>104.22110552763819</v>
      </c>
      <c r="K51" s="7"/>
    </row>
    <row r="52" spans="1:11" ht="15" customHeight="1" x14ac:dyDescent="0.35">
      <c r="A52" s="19" t="s">
        <v>57</v>
      </c>
      <c r="B52" s="14">
        <v>101.08677660563778</v>
      </c>
      <c r="C52" s="14">
        <v>100.04965117050753</v>
      </c>
      <c r="D52" s="14">
        <v>103.03989911727615</v>
      </c>
      <c r="E52" s="14">
        <v>100.02815414512128</v>
      </c>
      <c r="F52" s="14">
        <v>100.8499963137693</v>
      </c>
      <c r="G52" s="14">
        <v>103.4</v>
      </c>
      <c r="H52" s="17">
        <v>115.10365251727541</v>
      </c>
      <c r="K52" s="7"/>
    </row>
    <row r="53" spans="1:11" s="38" customFormat="1" ht="15" customHeight="1" x14ac:dyDescent="0.35">
      <c r="A53" s="19" t="s">
        <v>58</v>
      </c>
      <c r="B53" s="14">
        <v>100.0202931247679</v>
      </c>
      <c r="C53" s="14">
        <v>100.57473809187594</v>
      </c>
      <c r="D53" s="14">
        <v>102.0638703222528</v>
      </c>
      <c r="E53" s="14">
        <v>99.668852736742565</v>
      </c>
      <c r="F53" s="14">
        <v>107.43062950734299</v>
      </c>
      <c r="G53" s="14">
        <v>101.7</v>
      </c>
      <c r="H53" s="17">
        <v>106.92076228686058</v>
      </c>
      <c r="K53" s="7"/>
    </row>
    <row r="54" spans="1:11" ht="15" customHeight="1" x14ac:dyDescent="0.35">
      <c r="A54" s="27" t="s">
        <v>59</v>
      </c>
      <c r="B54" s="26">
        <v>101.71136332464683</v>
      </c>
      <c r="C54" s="26">
        <v>102.20159101139204</v>
      </c>
      <c r="D54" s="12">
        <v>102.43214795262384</v>
      </c>
      <c r="E54" s="26">
        <v>97.533387033910032</v>
      </c>
      <c r="F54" s="26">
        <v>104.18162128302268</v>
      </c>
      <c r="G54" s="26">
        <v>102.4</v>
      </c>
      <c r="H54" s="12">
        <v>106.53923541247485</v>
      </c>
      <c r="K54" s="7"/>
    </row>
    <row r="55" spans="1:11" ht="15" customHeight="1" x14ac:dyDescent="0.35">
      <c r="A55" s="28" t="s">
        <v>60</v>
      </c>
      <c r="B55" s="14">
        <v>100.39276343664866</v>
      </c>
      <c r="C55" s="14">
        <v>103.20931713106221</v>
      </c>
      <c r="D55" s="14">
        <v>102.02273698666953</v>
      </c>
      <c r="E55" s="14">
        <v>94.452227392474981</v>
      </c>
      <c r="F55" s="14">
        <v>103.06632508170168</v>
      </c>
      <c r="G55" s="14">
        <v>101.2</v>
      </c>
      <c r="H55" s="17">
        <v>105.01504513540623</v>
      </c>
      <c r="K55" s="7"/>
    </row>
    <row r="56" spans="1:11" ht="15" customHeight="1" x14ac:dyDescent="0.35">
      <c r="A56" s="28" t="s">
        <v>61</v>
      </c>
      <c r="B56" s="14">
        <v>101.69666845860121</v>
      </c>
      <c r="C56" s="14">
        <v>102.55653739199522</v>
      </c>
      <c r="D56" s="14">
        <v>100.94832072033068</v>
      </c>
      <c r="E56" s="14">
        <v>97.696224103706953</v>
      </c>
      <c r="F56" s="14">
        <v>100.72355744982082</v>
      </c>
      <c r="G56" s="14">
        <v>100.3</v>
      </c>
      <c r="H56" s="17">
        <v>109.04522613065326</v>
      </c>
      <c r="K56" s="7"/>
    </row>
    <row r="57" spans="1:11" ht="15" customHeight="1" x14ac:dyDescent="0.35">
      <c r="A57" s="28" t="s">
        <v>62</v>
      </c>
      <c r="B57" s="14">
        <v>102.83502146133885</v>
      </c>
      <c r="C57" s="14">
        <v>100.68265936251279</v>
      </c>
      <c r="D57" s="14">
        <v>103.21980021543682</v>
      </c>
      <c r="E57" s="14">
        <v>100.21362219235405</v>
      </c>
      <c r="F57" s="14">
        <v>103.9492756170693</v>
      </c>
      <c r="G57" s="14">
        <v>100</v>
      </c>
      <c r="H57" s="17">
        <v>107.97979797979798</v>
      </c>
      <c r="K57" s="7"/>
    </row>
    <row r="58" spans="1:11" ht="15" customHeight="1" x14ac:dyDescent="0.35">
      <c r="A58" s="28" t="s">
        <v>63</v>
      </c>
      <c r="B58" s="14">
        <v>101.38535985466912</v>
      </c>
      <c r="C58" s="14">
        <v>101.74713780154114</v>
      </c>
      <c r="D58" s="14">
        <v>102.41919836596848</v>
      </c>
      <c r="E58" s="14">
        <v>96.709183009454804</v>
      </c>
      <c r="F58" s="14">
        <v>103.1518954148992</v>
      </c>
      <c r="G58" s="14">
        <v>105.4</v>
      </c>
      <c r="H58" s="17">
        <v>104.3</v>
      </c>
      <c r="K58" s="7"/>
    </row>
    <row r="59" spans="1:11" ht="15" customHeight="1" x14ac:dyDescent="0.35">
      <c r="A59" s="28" t="s">
        <v>64</v>
      </c>
      <c r="B59" s="14">
        <v>99.954348019659122</v>
      </c>
      <c r="C59" s="14">
        <v>102.54752632124506</v>
      </c>
      <c r="D59" s="14">
        <v>101.02846902007532</v>
      </c>
      <c r="E59" s="14">
        <v>96.665061700273199</v>
      </c>
      <c r="F59" s="14">
        <v>103.39946403472295</v>
      </c>
      <c r="G59" s="14">
        <v>102</v>
      </c>
      <c r="H59" s="17">
        <v>108.643216080402</v>
      </c>
      <c r="K59" s="7"/>
    </row>
    <row r="60" spans="1:11" ht="15" customHeight="1" x14ac:dyDescent="0.35">
      <c r="A60" s="28" t="s">
        <v>65</v>
      </c>
      <c r="B60" s="14">
        <v>101.70331952851225</v>
      </c>
      <c r="C60" s="14">
        <v>102.59973674134426</v>
      </c>
      <c r="D60" s="14">
        <v>103.06042116840534</v>
      </c>
      <c r="E60" s="14">
        <v>99.227597660089913</v>
      </c>
      <c r="F60" s="14">
        <v>103.55289630736995</v>
      </c>
      <c r="G60" s="14">
        <v>104.7</v>
      </c>
      <c r="H60" s="17">
        <v>109.56696878147029</v>
      </c>
      <c r="K60" s="7"/>
    </row>
    <row r="61" spans="1:11" ht="15" customHeight="1" x14ac:dyDescent="0.35">
      <c r="A61" s="19" t="s">
        <v>66</v>
      </c>
      <c r="B61" s="14">
        <v>102.22083126607433</v>
      </c>
      <c r="C61" s="14">
        <v>101.31750692292496</v>
      </c>
      <c r="D61" s="14">
        <v>101.17738122717843</v>
      </c>
      <c r="E61" s="14">
        <v>98.031136471209805</v>
      </c>
      <c r="F61" s="14">
        <v>104.61226974864979</v>
      </c>
      <c r="G61" s="14">
        <v>99.5</v>
      </c>
      <c r="H61" s="17">
        <v>105.33199195171025</v>
      </c>
      <c r="K61" s="7"/>
    </row>
    <row r="62" spans="1:11" ht="15" customHeight="1" x14ac:dyDescent="0.35">
      <c r="A62" s="19" t="s">
        <v>67</v>
      </c>
      <c r="B62" s="14">
        <v>102.39000630392016</v>
      </c>
      <c r="C62" s="14">
        <v>103.42074546076635</v>
      </c>
      <c r="D62" s="14">
        <v>102.38695780321265</v>
      </c>
      <c r="E62" s="14">
        <v>103.07879944227749</v>
      </c>
      <c r="F62" s="14">
        <v>107.97960524899115</v>
      </c>
      <c r="G62" s="14">
        <v>102.3</v>
      </c>
      <c r="H62" s="17">
        <v>105.24193548387098</v>
      </c>
      <c r="K62" s="7"/>
    </row>
    <row r="63" spans="1:11" ht="15" customHeight="1" x14ac:dyDescent="0.35">
      <c r="A63" s="19" t="s">
        <v>68</v>
      </c>
      <c r="B63" s="14">
        <v>102.40107061647004</v>
      </c>
      <c r="C63" s="14">
        <v>102.72839975618449</v>
      </c>
      <c r="D63" s="14">
        <v>104.22342965173566</v>
      </c>
      <c r="E63" s="14">
        <v>96.677702754886155</v>
      </c>
      <c r="F63" s="14">
        <v>107.10607009421418</v>
      </c>
      <c r="G63" s="14">
        <v>103.6</v>
      </c>
      <c r="H63" s="17">
        <v>111.49193548387095</v>
      </c>
      <c r="K63" s="7"/>
    </row>
    <row r="64" spans="1:11" ht="15" customHeight="1" x14ac:dyDescent="0.35">
      <c r="A64" s="19" t="s">
        <v>69</v>
      </c>
      <c r="B64" s="14">
        <v>102.59051349735002</v>
      </c>
      <c r="C64" s="14">
        <v>103.74124193041041</v>
      </c>
      <c r="D64" s="14">
        <v>103.06015316052446</v>
      </c>
      <c r="E64" s="14">
        <v>99.800544451926868</v>
      </c>
      <c r="F64" s="14">
        <v>103.16470964318434</v>
      </c>
      <c r="G64" s="14">
        <v>102.3</v>
      </c>
      <c r="H64" s="17">
        <v>106.94864048338368</v>
      </c>
      <c r="K64" s="7"/>
    </row>
    <row r="65" spans="1:11" ht="15" customHeight="1" x14ac:dyDescent="0.35">
      <c r="A65" s="19" t="s">
        <v>70</v>
      </c>
      <c r="B65" s="14">
        <v>102.84850690890481</v>
      </c>
      <c r="C65" s="14">
        <v>104.22743310768594</v>
      </c>
      <c r="D65" s="14">
        <v>104.23487026030931</v>
      </c>
      <c r="E65" s="14">
        <v>104.27342844307795</v>
      </c>
      <c r="F65" s="14">
        <v>103.13875962338763</v>
      </c>
      <c r="G65" s="14">
        <v>102.8</v>
      </c>
      <c r="H65" s="17">
        <v>107.17171717171716</v>
      </c>
      <c r="K65" s="7"/>
    </row>
    <row r="66" spans="1:11" ht="15" customHeight="1" x14ac:dyDescent="0.35">
      <c r="A66" s="19" t="s">
        <v>71</v>
      </c>
      <c r="B66" s="14">
        <v>100.90243218004315</v>
      </c>
      <c r="C66" s="14">
        <v>100.42957864707451</v>
      </c>
      <c r="D66" s="14">
        <v>101.52728308686629</v>
      </c>
      <c r="E66" s="14">
        <v>94.437694644963074</v>
      </c>
      <c r="F66" s="14">
        <v>105.99437714488786</v>
      </c>
      <c r="G66" s="14">
        <v>98.4</v>
      </c>
      <c r="H66" s="17">
        <v>105.93561368209254</v>
      </c>
      <c r="K66" s="7"/>
    </row>
    <row r="67" spans="1:11" ht="15" customHeight="1" x14ac:dyDescent="0.35">
      <c r="A67" s="28" t="s">
        <v>72</v>
      </c>
      <c r="B67" s="14">
        <v>102.44540965898481</v>
      </c>
      <c r="C67" s="14">
        <v>102.22619286890058</v>
      </c>
      <c r="D67" s="14">
        <v>102.38282951026731</v>
      </c>
      <c r="E67" s="14">
        <v>101.67818552547018</v>
      </c>
      <c r="F67" s="14">
        <v>101.56953134812332</v>
      </c>
      <c r="G67" s="14">
        <v>106.5</v>
      </c>
      <c r="H67" s="17">
        <v>105.54994954591321</v>
      </c>
      <c r="K67" s="7"/>
    </row>
    <row r="68" spans="1:11" s="38" customFormat="1" ht="15" customHeight="1" x14ac:dyDescent="0.35">
      <c r="A68" s="28" t="s">
        <v>73</v>
      </c>
      <c r="B68" s="14">
        <v>101.939507141736</v>
      </c>
      <c r="C68" s="14">
        <v>100.97754838092754</v>
      </c>
      <c r="D68" s="14">
        <v>102.99196403488715</v>
      </c>
      <c r="E68" s="14">
        <v>99.908503896125296</v>
      </c>
      <c r="F68" s="14">
        <v>104.40540080842038</v>
      </c>
      <c r="G68" s="14">
        <v>100.1</v>
      </c>
      <c r="H68" s="17">
        <v>105.64516129032258</v>
      </c>
      <c r="K68" s="7"/>
    </row>
    <row r="69" spans="1:11" ht="15" customHeight="1" x14ac:dyDescent="0.35">
      <c r="A69" s="18" t="s">
        <v>74</v>
      </c>
      <c r="B69" s="26">
        <v>102.80509264660134</v>
      </c>
      <c r="C69" s="26">
        <v>105.18544544732009</v>
      </c>
      <c r="D69" s="12">
        <v>100.68586608975487</v>
      </c>
      <c r="E69" s="26">
        <v>95.286317892699827</v>
      </c>
      <c r="F69" s="26">
        <v>106.68915019976018</v>
      </c>
      <c r="G69" s="26">
        <v>101.3</v>
      </c>
      <c r="H69" s="12">
        <v>102.49588794646576</v>
      </c>
      <c r="K69" s="7"/>
    </row>
    <row r="70" spans="1:11" ht="15" customHeight="1" x14ac:dyDescent="0.35">
      <c r="A70" s="29" t="s">
        <v>75</v>
      </c>
      <c r="B70" s="14">
        <v>102.66518405111198</v>
      </c>
      <c r="C70" s="14">
        <v>102.77371190203861</v>
      </c>
      <c r="D70" s="14">
        <v>103.23988726790452</v>
      </c>
      <c r="E70" s="14">
        <v>98.757984837553309</v>
      </c>
      <c r="F70" s="14">
        <v>102.89239239636888</v>
      </c>
      <c r="G70" s="14">
        <v>109.6</v>
      </c>
      <c r="H70" s="17">
        <v>105.52985736054954</v>
      </c>
      <c r="K70" s="7"/>
    </row>
    <row r="71" spans="1:11" ht="15" customHeight="1" x14ac:dyDescent="0.35">
      <c r="A71" s="29" t="s">
        <v>76</v>
      </c>
      <c r="B71" s="14">
        <v>102.15743438393758</v>
      </c>
      <c r="C71" s="14">
        <v>102.46282753769155</v>
      </c>
      <c r="D71" s="14">
        <v>100.47066061997454</v>
      </c>
      <c r="E71" s="14">
        <v>97.490799961021423</v>
      </c>
      <c r="F71" s="14">
        <v>105.26842738085746</v>
      </c>
      <c r="G71" s="14">
        <v>100.2</v>
      </c>
      <c r="H71" s="17">
        <v>109.1261452806571</v>
      </c>
      <c r="K71" s="7"/>
    </row>
    <row r="72" spans="1:11" ht="15" customHeight="1" x14ac:dyDescent="0.35">
      <c r="A72" s="29" t="s">
        <v>77</v>
      </c>
      <c r="B72" s="14">
        <v>102.46078942087078</v>
      </c>
      <c r="C72" s="14">
        <v>106.11270628743215</v>
      </c>
      <c r="D72" s="14">
        <v>100.07730999853828</v>
      </c>
      <c r="E72" s="14">
        <v>92.884548308778591</v>
      </c>
      <c r="F72" s="14">
        <v>106.43444881889764</v>
      </c>
      <c r="G72" s="14">
        <v>100.8</v>
      </c>
      <c r="H72" s="17">
        <v>99.184684541555868</v>
      </c>
      <c r="K72" s="7"/>
    </row>
    <row r="73" spans="1:11" ht="15" customHeight="1" x14ac:dyDescent="0.35">
      <c r="A73" s="19" t="s">
        <v>110</v>
      </c>
      <c r="B73" s="14">
        <v>99.279581983869164</v>
      </c>
      <c r="C73" s="14">
        <v>100.59887630206458</v>
      </c>
      <c r="D73" s="14">
        <v>98.059367017330615</v>
      </c>
      <c r="E73" s="14">
        <v>91.194945364884532</v>
      </c>
      <c r="F73" s="14">
        <v>106.27232744992183</v>
      </c>
      <c r="G73" s="14">
        <v>101.7</v>
      </c>
      <c r="H73" s="17">
        <v>98.791373908299121</v>
      </c>
      <c r="K73" s="7"/>
    </row>
    <row r="74" spans="1:11" ht="15" customHeight="1" x14ac:dyDescent="0.35">
      <c r="A74" s="19" t="s">
        <v>108</v>
      </c>
      <c r="B74" s="14">
        <v>108.22315613644355</v>
      </c>
      <c r="C74" s="14">
        <v>115.20413814969284</v>
      </c>
      <c r="D74" s="14">
        <v>106.02159367670716</v>
      </c>
      <c r="E74" s="14">
        <v>95.977713172968578</v>
      </c>
      <c r="F74" s="14">
        <v>108.97421658398854</v>
      </c>
      <c r="G74" s="14">
        <v>99.8</v>
      </c>
      <c r="H74" s="17">
        <v>97.351299365584424</v>
      </c>
      <c r="K74" s="7"/>
    </row>
    <row r="75" spans="1:11" ht="15" customHeight="1" x14ac:dyDescent="0.35">
      <c r="A75" s="19" t="s">
        <v>80</v>
      </c>
      <c r="B75" s="14">
        <v>103.53537476810864</v>
      </c>
      <c r="C75" s="14">
        <v>106.72056462220931</v>
      </c>
      <c r="D75" s="14">
        <v>96.105112402672916</v>
      </c>
      <c r="E75" s="14">
        <v>93.195068070474889</v>
      </c>
      <c r="F75" s="14">
        <v>101.9360748076958</v>
      </c>
      <c r="G75" s="14">
        <v>100.6</v>
      </c>
      <c r="H75" s="17">
        <v>106.07775900851999</v>
      </c>
      <c r="K75" s="7"/>
    </row>
    <row r="76" spans="1:11" s="38" customFormat="1" ht="15" customHeight="1" x14ac:dyDescent="0.35">
      <c r="A76" s="29" t="s">
        <v>81</v>
      </c>
      <c r="B76" s="14">
        <v>101.90373838933201</v>
      </c>
      <c r="C76" s="14">
        <v>101.37692955712798</v>
      </c>
      <c r="D76" s="14">
        <v>99.673035166177257</v>
      </c>
      <c r="E76" s="14">
        <v>101.47263988550044</v>
      </c>
      <c r="F76" s="14">
        <v>107.03073494667873</v>
      </c>
      <c r="G76" s="14">
        <v>101</v>
      </c>
      <c r="H76" s="17">
        <v>108.10778471791036</v>
      </c>
      <c r="K76" s="7"/>
    </row>
    <row r="77" spans="1:11" ht="15" customHeight="1" x14ac:dyDescent="0.35">
      <c r="A77" s="30" t="s">
        <v>82</v>
      </c>
      <c r="B77" s="12">
        <v>102.55638333892605</v>
      </c>
      <c r="C77" s="12">
        <v>102.73889972072163</v>
      </c>
      <c r="D77" s="12">
        <v>101.60251852138695</v>
      </c>
      <c r="E77" s="12">
        <v>97.14962196232635</v>
      </c>
      <c r="F77" s="12">
        <v>104.17385146335414</v>
      </c>
      <c r="G77" s="12">
        <v>103.1</v>
      </c>
      <c r="H77" s="12">
        <v>101.68254734765172</v>
      </c>
      <c r="K77" s="7"/>
    </row>
    <row r="78" spans="1:11" ht="15" customHeight="1" x14ac:dyDescent="0.35">
      <c r="A78" s="29" t="s">
        <v>83</v>
      </c>
      <c r="B78" s="14">
        <v>97.878282500438274</v>
      </c>
      <c r="C78" s="14">
        <v>104.31581658523639</v>
      </c>
      <c r="D78" s="14">
        <v>104.84633940708675</v>
      </c>
      <c r="E78" s="14">
        <v>101.65089026601461</v>
      </c>
      <c r="F78" s="14">
        <v>104.02459568860914</v>
      </c>
      <c r="G78" s="14">
        <v>109.5</v>
      </c>
      <c r="H78" s="17">
        <v>107.71124179781464</v>
      </c>
      <c r="K78" s="7"/>
    </row>
    <row r="79" spans="1:11" ht="15" customHeight="1" x14ac:dyDescent="0.35">
      <c r="A79" s="29" t="s">
        <v>84</v>
      </c>
      <c r="B79" s="14">
        <v>100.84735195336509</v>
      </c>
      <c r="C79" s="14">
        <v>99.006134064340074</v>
      </c>
      <c r="D79" s="14">
        <v>100.84545842009764</v>
      </c>
      <c r="E79" s="14">
        <v>94.419232994263126</v>
      </c>
      <c r="F79" s="14">
        <v>98.083847779621962</v>
      </c>
      <c r="G79" s="14">
        <v>108.3</v>
      </c>
      <c r="H79" s="17">
        <v>103.6009572979894</v>
      </c>
      <c r="K79" s="7"/>
    </row>
    <row r="80" spans="1:11" ht="15" customHeight="1" x14ac:dyDescent="0.35">
      <c r="A80" s="29" t="s">
        <v>85</v>
      </c>
      <c r="B80" s="14">
        <v>99.945314853815887</v>
      </c>
      <c r="C80" s="14">
        <v>102.24333098199094</v>
      </c>
      <c r="D80" s="14">
        <v>101.81640725162299</v>
      </c>
      <c r="E80" s="14">
        <v>101.01411762297295</v>
      </c>
      <c r="F80" s="14">
        <v>102.9027418884242</v>
      </c>
      <c r="G80" s="14">
        <v>98.2</v>
      </c>
      <c r="H80" s="17">
        <v>104.67393708286407</v>
      </c>
      <c r="K80" s="7"/>
    </row>
    <row r="81" spans="1:11" ht="15" customHeight="1" x14ac:dyDescent="0.35">
      <c r="A81" s="29" t="s">
        <v>86</v>
      </c>
      <c r="B81" s="14">
        <v>101.74061115564008</v>
      </c>
      <c r="C81" s="14">
        <v>103.20545221077535</v>
      </c>
      <c r="D81" s="14">
        <v>103.52470610480411</v>
      </c>
      <c r="E81" s="14">
        <v>100.38079226175572</v>
      </c>
      <c r="F81" s="14">
        <v>105.35011205306421</v>
      </c>
      <c r="G81" s="14">
        <v>103.6</v>
      </c>
      <c r="H81" s="17">
        <v>103.55741295041423</v>
      </c>
      <c r="K81" s="7"/>
    </row>
    <row r="82" spans="1:11" ht="15" customHeight="1" x14ac:dyDescent="0.35">
      <c r="A82" s="29" t="s">
        <v>87</v>
      </c>
      <c r="B82" s="14">
        <v>103.09710011628144</v>
      </c>
      <c r="C82" s="14">
        <v>103.29931853060658</v>
      </c>
      <c r="D82" s="14">
        <v>100.45570093015945</v>
      </c>
      <c r="E82" s="14">
        <v>94.175192738085826</v>
      </c>
      <c r="F82" s="14">
        <v>100.0749306487195</v>
      </c>
      <c r="G82" s="14">
        <v>102.8</v>
      </c>
      <c r="H82" s="17">
        <v>100.58003213120101</v>
      </c>
      <c r="K82" s="7"/>
    </row>
    <row r="83" spans="1:11" ht="15" customHeight="1" x14ac:dyDescent="0.35">
      <c r="A83" s="29" t="s">
        <v>88</v>
      </c>
      <c r="B83" s="14">
        <v>103.15960942459206</v>
      </c>
      <c r="C83" s="14">
        <v>102.71307202042166</v>
      </c>
      <c r="D83" s="14">
        <v>102.15193022466845</v>
      </c>
      <c r="E83" s="14">
        <v>98.443112539029826</v>
      </c>
      <c r="F83" s="14">
        <v>105.32559791880874</v>
      </c>
      <c r="G83" s="14">
        <v>105.2</v>
      </c>
      <c r="H83" s="17">
        <v>99.797679520571137</v>
      </c>
      <c r="K83" s="7"/>
    </row>
    <row r="84" spans="1:11" ht="15" customHeight="1" x14ac:dyDescent="0.35">
      <c r="A84" s="29" t="s">
        <v>119</v>
      </c>
      <c r="B84" s="14">
        <v>102.57266729164671</v>
      </c>
      <c r="C84" s="14">
        <v>102.59860321156712</v>
      </c>
      <c r="D84" s="14">
        <v>100.84013416917091</v>
      </c>
      <c r="E84" s="14">
        <v>96.985523387075659</v>
      </c>
      <c r="F84" s="14">
        <v>108.54685626899352</v>
      </c>
      <c r="G84" s="14">
        <v>100.4</v>
      </c>
      <c r="H84" s="17">
        <v>100.3621390240117</v>
      </c>
      <c r="K84" s="7"/>
    </row>
    <row r="85" spans="1:11" ht="15" customHeight="1" x14ac:dyDescent="0.35">
      <c r="A85" s="29" t="s">
        <v>89</v>
      </c>
      <c r="B85" s="14">
        <v>103.34731174714693</v>
      </c>
      <c r="C85" s="14">
        <v>103.28643920121878</v>
      </c>
      <c r="D85" s="14">
        <v>102.4727353571716</v>
      </c>
      <c r="E85" s="14">
        <v>98.677178655039626</v>
      </c>
      <c r="F85" s="14">
        <v>108.08225953657475</v>
      </c>
      <c r="G85" s="14">
        <v>103</v>
      </c>
      <c r="H85" s="17">
        <v>103.64754473567992</v>
      </c>
      <c r="K85" s="7"/>
    </row>
    <row r="86" spans="1:11" ht="15" customHeight="1" x14ac:dyDescent="0.35">
      <c r="A86" s="29" t="s">
        <v>90</v>
      </c>
      <c r="B86" s="14">
        <v>102.41307780256395</v>
      </c>
      <c r="C86" s="14">
        <v>100.8672909768212</v>
      </c>
      <c r="D86" s="14">
        <v>102.51871609129208</v>
      </c>
      <c r="E86" s="14">
        <v>100.49405333137302</v>
      </c>
      <c r="F86" s="14">
        <v>102.81510602563664</v>
      </c>
      <c r="G86" s="14">
        <v>107.2</v>
      </c>
      <c r="H86" s="17">
        <v>102.93450310918047</v>
      </c>
      <c r="K86" s="7"/>
    </row>
    <row r="87" spans="1:11" s="38" customFormat="1" ht="15" customHeight="1" x14ac:dyDescent="0.35">
      <c r="A87" s="29" t="s">
        <v>91</v>
      </c>
      <c r="B87" s="21">
        <v>99.07778983617014</v>
      </c>
      <c r="C87" s="21">
        <v>101.11679007449159</v>
      </c>
      <c r="D87" s="14">
        <v>100.10195715323167</v>
      </c>
      <c r="E87" s="21">
        <v>93.353401981693352</v>
      </c>
      <c r="F87" s="21">
        <v>103.98259735206518</v>
      </c>
      <c r="G87" s="21">
        <v>100.8</v>
      </c>
      <c r="H87" s="22">
        <v>103.5469298856784</v>
      </c>
      <c r="K87" s="7"/>
    </row>
    <row r="88" spans="1:11" ht="15" customHeight="1" x14ac:dyDescent="0.35">
      <c r="A88" s="30" t="s">
        <v>92</v>
      </c>
      <c r="B88" s="26">
        <v>100.46490102820154</v>
      </c>
      <c r="C88" s="26">
        <v>103.90141987699697</v>
      </c>
      <c r="D88" s="12">
        <v>103.47361003853122</v>
      </c>
      <c r="E88" s="26">
        <v>98.627387663565628</v>
      </c>
      <c r="F88" s="26">
        <v>107.16707053057415</v>
      </c>
      <c r="G88" s="26">
        <v>100.5</v>
      </c>
      <c r="H88" s="12">
        <v>107.47879748954486</v>
      </c>
      <c r="K88" s="7"/>
    </row>
    <row r="89" spans="1:11" ht="15" customHeight="1" x14ac:dyDescent="0.35">
      <c r="A89" s="29" t="s">
        <v>93</v>
      </c>
      <c r="B89" s="24">
        <v>98.143467070432081</v>
      </c>
      <c r="C89" s="24">
        <v>104.50808302215495</v>
      </c>
      <c r="D89" s="14">
        <v>104.05690886901662</v>
      </c>
      <c r="E89" s="24">
        <v>100.02779536375461</v>
      </c>
      <c r="F89" s="24">
        <v>104.72127963261127</v>
      </c>
      <c r="G89" s="24">
        <v>110.6</v>
      </c>
      <c r="H89" s="25">
        <v>101.11225707020112</v>
      </c>
      <c r="K89" s="7"/>
    </row>
    <row r="90" spans="1:11" ht="15" customHeight="1" x14ac:dyDescent="0.35">
      <c r="A90" s="29" t="s">
        <v>94</v>
      </c>
      <c r="B90" s="14">
        <v>100.41169342372869</v>
      </c>
      <c r="C90" s="14">
        <v>103.6243210495271</v>
      </c>
      <c r="D90" s="14">
        <v>103.53779486089678</v>
      </c>
      <c r="E90" s="14">
        <v>89.96792493179646</v>
      </c>
      <c r="F90" s="14">
        <v>114.76641996006214</v>
      </c>
      <c r="G90" s="14">
        <v>103.5</v>
      </c>
      <c r="H90" s="17">
        <v>102.7028704079775</v>
      </c>
      <c r="K90" s="7"/>
    </row>
    <row r="91" spans="1:11" ht="15" customHeight="1" x14ac:dyDescent="0.35">
      <c r="A91" s="29" t="s">
        <v>95</v>
      </c>
      <c r="B91" s="14">
        <v>105.08931451325161</v>
      </c>
      <c r="C91" s="14">
        <v>102.11698707783859</v>
      </c>
      <c r="D91" s="14">
        <v>103.43862303293886</v>
      </c>
      <c r="E91" s="14">
        <v>105.54345694603226</v>
      </c>
      <c r="F91" s="14">
        <v>106.68515154522539</v>
      </c>
      <c r="G91" s="14">
        <v>98.1</v>
      </c>
      <c r="H91" s="17">
        <v>114.32494911029005</v>
      </c>
      <c r="K91" s="7"/>
    </row>
    <row r="92" spans="1:11" ht="15" customHeight="1" x14ac:dyDescent="0.35">
      <c r="A92" s="29" t="s">
        <v>96</v>
      </c>
      <c r="B92" s="14">
        <v>101.8112904822561</v>
      </c>
      <c r="C92" s="14">
        <v>107.14385169298801</v>
      </c>
      <c r="D92" s="14">
        <v>100.93240141950545</v>
      </c>
      <c r="E92" s="14">
        <v>100.92457379329061</v>
      </c>
      <c r="F92" s="14">
        <v>108.1962050165066</v>
      </c>
      <c r="G92" s="14">
        <v>92</v>
      </c>
      <c r="H92" s="17">
        <v>112.70300755784363</v>
      </c>
      <c r="K92" s="7"/>
    </row>
    <row r="93" spans="1:11" ht="15" customHeight="1" x14ac:dyDescent="0.35">
      <c r="A93" s="29" t="s">
        <v>97</v>
      </c>
      <c r="B93" s="14">
        <v>102.43709613646782</v>
      </c>
      <c r="C93" s="14">
        <v>102.45033090955211</v>
      </c>
      <c r="D93" s="14">
        <v>105.57979731855166</v>
      </c>
      <c r="E93" s="14">
        <v>99.240147928297191</v>
      </c>
      <c r="F93" s="14">
        <v>108.2345818038925</v>
      </c>
      <c r="G93" s="14">
        <v>103.7</v>
      </c>
      <c r="H93" s="17">
        <v>108.75636917242892</v>
      </c>
      <c r="K93" s="7"/>
    </row>
    <row r="94" spans="1:11" ht="15" customHeight="1" x14ac:dyDescent="0.35">
      <c r="A94" s="29" t="s">
        <v>98</v>
      </c>
      <c r="B94" s="14">
        <v>101.78092707332776</v>
      </c>
      <c r="C94" s="14">
        <v>102.27887338880235</v>
      </c>
      <c r="D94" s="14">
        <v>100.09923139700597</v>
      </c>
      <c r="E94" s="14">
        <v>101.23077622177941</v>
      </c>
      <c r="F94" s="14">
        <v>104.81119966118774</v>
      </c>
      <c r="G94" s="14">
        <v>97.5</v>
      </c>
      <c r="H94" s="17">
        <v>108.61675217838267</v>
      </c>
      <c r="K94" s="7"/>
    </row>
    <row r="95" spans="1:11" ht="15" customHeight="1" x14ac:dyDescent="0.35">
      <c r="A95" s="29" t="s">
        <v>99</v>
      </c>
      <c r="B95" s="14">
        <v>97.842734137205127</v>
      </c>
      <c r="C95" s="14">
        <v>101.9516804131414</v>
      </c>
      <c r="D95" s="14">
        <v>114.7251161640749</v>
      </c>
      <c r="E95" s="14">
        <v>102.34453880859584</v>
      </c>
      <c r="F95" s="14">
        <v>108.83705249983413</v>
      </c>
      <c r="G95" s="14">
        <v>103.3</v>
      </c>
      <c r="H95" s="17">
        <v>119.76290039036567</v>
      </c>
      <c r="K95" s="7"/>
    </row>
    <row r="96" spans="1:11" ht="15" customHeight="1" x14ac:dyDescent="0.35">
      <c r="A96" s="29" t="s">
        <v>100</v>
      </c>
      <c r="B96" s="14">
        <v>107.0544061889092</v>
      </c>
      <c r="C96" s="14">
        <v>104.59842087025395</v>
      </c>
      <c r="D96" s="14">
        <v>106.81652078381813</v>
      </c>
      <c r="E96" s="14">
        <v>105.96939699839847</v>
      </c>
      <c r="F96" s="14">
        <v>107.16079032694856</v>
      </c>
      <c r="G96" s="14">
        <v>93.3</v>
      </c>
      <c r="H96" s="17">
        <v>105.48370576237758</v>
      </c>
      <c r="K96" s="7"/>
    </row>
    <row r="97" spans="1:14" ht="15" customHeight="1" x14ac:dyDescent="0.35">
      <c r="A97" s="29" t="s">
        <v>101</v>
      </c>
      <c r="B97" s="14">
        <v>94.314191883650039</v>
      </c>
      <c r="C97" s="14">
        <v>106.83893547211083</v>
      </c>
      <c r="D97" s="14">
        <v>100.79523094642025</v>
      </c>
      <c r="E97" s="14">
        <v>98.823064637234808</v>
      </c>
      <c r="F97" s="14">
        <v>98.297073169688574</v>
      </c>
      <c r="G97" s="14">
        <v>96.3</v>
      </c>
      <c r="H97" s="17">
        <v>104.75170858901718</v>
      </c>
      <c r="K97" s="7"/>
    </row>
    <row r="98" spans="1:14" ht="15" customHeight="1" x14ac:dyDescent="0.35">
      <c r="A98" s="29" t="s">
        <v>102</v>
      </c>
      <c r="B98" s="14">
        <v>110.00948603783939</v>
      </c>
      <c r="C98" s="14">
        <v>102.08188019787556</v>
      </c>
      <c r="D98" s="14">
        <v>98.771363972123211</v>
      </c>
      <c r="E98" s="14">
        <v>102.85032966460774</v>
      </c>
      <c r="F98" s="14">
        <v>106.07293361487493</v>
      </c>
      <c r="G98" s="14">
        <v>99.4</v>
      </c>
      <c r="H98" s="17">
        <v>111.01195116961058</v>
      </c>
      <c r="K98" s="7"/>
    </row>
    <row r="99" spans="1:14" ht="15" customHeight="1" x14ac:dyDescent="0.35">
      <c r="A99" s="29" t="s">
        <v>103</v>
      </c>
      <c r="B99" s="31">
        <v>101.32032744132135</v>
      </c>
      <c r="C99" s="31">
        <v>104.3789951296674</v>
      </c>
      <c r="D99" s="31">
        <v>103.89882873934275</v>
      </c>
      <c r="E99" s="31">
        <v>101.4415928098864</v>
      </c>
      <c r="F99" s="31">
        <v>106.81333333333332</v>
      </c>
      <c r="G99" s="31">
        <v>94.2</v>
      </c>
      <c r="H99" s="32">
        <v>111.55552519036196</v>
      </c>
      <c r="K99" s="7"/>
    </row>
    <row r="101" spans="1:14" ht="75" customHeight="1" x14ac:dyDescent="0.35">
      <c r="A101" s="182" t="s">
        <v>142</v>
      </c>
      <c r="B101" s="182"/>
      <c r="C101" s="182"/>
      <c r="D101" s="182"/>
      <c r="E101" s="182"/>
      <c r="F101"/>
      <c r="G101"/>
      <c r="H101"/>
    </row>
    <row r="102" spans="1:14" ht="52.5" customHeight="1" x14ac:dyDescent="0.35">
      <c r="A102" s="183" t="s">
        <v>161</v>
      </c>
      <c r="B102" s="183"/>
      <c r="C102" s="183"/>
      <c r="D102" s="183"/>
      <c r="E102" s="183"/>
      <c r="F102" s="117"/>
      <c r="G102" s="117"/>
      <c r="H102" s="117"/>
      <c r="I102" s="117"/>
      <c r="J102" s="117"/>
      <c r="K102" s="117"/>
    </row>
    <row r="103" spans="1:14" ht="21" customHeight="1" x14ac:dyDescent="0.35">
      <c r="A103" s="185"/>
      <c r="B103" s="185"/>
      <c r="C103" s="185"/>
      <c r="D103" s="185"/>
      <c r="E103" s="185"/>
      <c r="F103" s="118"/>
      <c r="G103" s="118"/>
      <c r="H103" s="118"/>
      <c r="I103" s="118"/>
      <c r="J103" s="118"/>
      <c r="K103" s="118"/>
      <c r="L103" s="118"/>
      <c r="N103" s="7"/>
    </row>
  </sheetData>
  <mergeCells count="4">
    <mergeCell ref="A2:D2"/>
    <mergeCell ref="A101:E101"/>
    <mergeCell ref="A102:E102"/>
    <mergeCell ref="A103:E103"/>
  </mergeCells>
  <hyperlinks>
    <hyperlink ref="A1" location="Содержание!A1" display="          К содержанию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4"/>
  <sheetViews>
    <sheetView zoomScale="85" zoomScaleNormal="85"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I4" sqref="I4"/>
    </sheetView>
  </sheetViews>
  <sheetFormatPr defaultRowHeight="12.5" x14ac:dyDescent="0.25"/>
  <cols>
    <col min="1" max="1" width="49.453125" style="119" customWidth="1"/>
    <col min="2" max="2" width="17.54296875" style="119" customWidth="1"/>
    <col min="3" max="3" width="16" style="119" customWidth="1"/>
    <col min="4" max="5" width="17.54296875" style="119" customWidth="1"/>
    <col min="6" max="6" width="18.26953125" style="119" customWidth="1"/>
    <col min="7" max="7" width="16.54296875" style="119" customWidth="1"/>
    <col min="8" max="8" width="16.7265625" style="119" customWidth="1"/>
    <col min="9" max="9" width="16.26953125" style="119" customWidth="1"/>
    <col min="10" max="10" width="6.54296875" style="119" customWidth="1"/>
    <col min="11" max="11" width="9.1796875" style="120" customWidth="1"/>
    <col min="12" max="12" width="13.26953125" style="120" customWidth="1"/>
    <col min="13" max="13" width="11.453125" style="119" bestFit="1" customWidth="1"/>
    <col min="14" max="16" width="9.1796875" style="119" customWidth="1"/>
    <col min="17" max="255" width="9.1796875" style="119"/>
    <col min="256" max="256" width="41.1796875" style="119" customWidth="1"/>
    <col min="257" max="264" width="12.81640625" style="119" customWidth="1"/>
    <col min="265" max="265" width="1.81640625" style="119" customWidth="1"/>
    <col min="266" max="266" width="9.1796875" style="119" customWidth="1"/>
    <col min="267" max="267" width="9" style="119" customWidth="1"/>
    <col min="268" max="271" width="9.1796875" style="119" customWidth="1"/>
    <col min="272" max="511" width="9.1796875" style="119"/>
    <col min="512" max="512" width="41.1796875" style="119" customWidth="1"/>
    <col min="513" max="520" width="12.81640625" style="119" customWidth="1"/>
    <col min="521" max="521" width="1.81640625" style="119" customWidth="1"/>
    <col min="522" max="522" width="9.1796875" style="119" customWidth="1"/>
    <col min="523" max="523" width="9" style="119" customWidth="1"/>
    <col min="524" max="527" width="9.1796875" style="119" customWidth="1"/>
    <col min="528" max="767" width="9.1796875" style="119"/>
    <col min="768" max="768" width="41.1796875" style="119" customWidth="1"/>
    <col min="769" max="776" width="12.81640625" style="119" customWidth="1"/>
    <col min="777" max="777" width="1.81640625" style="119" customWidth="1"/>
    <col min="778" max="778" width="9.1796875" style="119" customWidth="1"/>
    <col min="779" max="779" width="9" style="119" customWidth="1"/>
    <col min="780" max="783" width="9.1796875" style="119" customWidth="1"/>
    <col min="784" max="1023" width="9.1796875" style="119"/>
    <col min="1024" max="1024" width="41.1796875" style="119" customWidth="1"/>
    <col min="1025" max="1032" width="12.81640625" style="119" customWidth="1"/>
    <col min="1033" max="1033" width="1.81640625" style="119" customWidth="1"/>
    <col min="1034" max="1034" width="9.1796875" style="119" customWidth="1"/>
    <col min="1035" max="1035" width="9" style="119" customWidth="1"/>
    <col min="1036" max="1039" width="9.1796875" style="119" customWidth="1"/>
    <col min="1040" max="1279" width="9.1796875" style="119"/>
    <col min="1280" max="1280" width="41.1796875" style="119" customWidth="1"/>
    <col min="1281" max="1288" width="12.81640625" style="119" customWidth="1"/>
    <col min="1289" max="1289" width="1.81640625" style="119" customWidth="1"/>
    <col min="1290" max="1290" width="9.1796875" style="119" customWidth="1"/>
    <col min="1291" max="1291" width="9" style="119" customWidth="1"/>
    <col min="1292" max="1295" width="9.1796875" style="119" customWidth="1"/>
    <col min="1296" max="1535" width="9.1796875" style="119"/>
    <col min="1536" max="1536" width="41.1796875" style="119" customWidth="1"/>
    <col min="1537" max="1544" width="12.81640625" style="119" customWidth="1"/>
    <col min="1545" max="1545" width="1.81640625" style="119" customWidth="1"/>
    <col min="1546" max="1546" width="9.1796875" style="119" customWidth="1"/>
    <col min="1547" max="1547" width="9" style="119" customWidth="1"/>
    <col min="1548" max="1551" width="9.1796875" style="119" customWidth="1"/>
    <col min="1552" max="1791" width="9.1796875" style="119"/>
    <col min="1792" max="1792" width="41.1796875" style="119" customWidth="1"/>
    <col min="1793" max="1800" width="12.81640625" style="119" customWidth="1"/>
    <col min="1801" max="1801" width="1.81640625" style="119" customWidth="1"/>
    <col min="1802" max="1802" width="9.1796875" style="119" customWidth="1"/>
    <col min="1803" max="1803" width="9" style="119" customWidth="1"/>
    <col min="1804" max="1807" width="9.1796875" style="119" customWidth="1"/>
    <col min="1808" max="2047" width="9.1796875" style="119"/>
    <col min="2048" max="2048" width="41.1796875" style="119" customWidth="1"/>
    <col min="2049" max="2056" width="12.81640625" style="119" customWidth="1"/>
    <col min="2057" max="2057" width="1.81640625" style="119" customWidth="1"/>
    <col min="2058" max="2058" width="9.1796875" style="119" customWidth="1"/>
    <col min="2059" max="2059" width="9" style="119" customWidth="1"/>
    <col min="2060" max="2063" width="9.1796875" style="119" customWidth="1"/>
    <col min="2064" max="2303" width="9.1796875" style="119"/>
    <col min="2304" max="2304" width="41.1796875" style="119" customWidth="1"/>
    <col min="2305" max="2312" width="12.81640625" style="119" customWidth="1"/>
    <col min="2313" max="2313" width="1.81640625" style="119" customWidth="1"/>
    <col min="2314" max="2314" width="9.1796875" style="119" customWidth="1"/>
    <col min="2315" max="2315" width="9" style="119" customWidth="1"/>
    <col min="2316" max="2319" width="9.1796875" style="119" customWidth="1"/>
    <col min="2320" max="2559" width="9.1796875" style="119"/>
    <col min="2560" max="2560" width="41.1796875" style="119" customWidth="1"/>
    <col min="2561" max="2568" width="12.81640625" style="119" customWidth="1"/>
    <col min="2569" max="2569" width="1.81640625" style="119" customWidth="1"/>
    <col min="2570" max="2570" width="9.1796875" style="119" customWidth="1"/>
    <col min="2571" max="2571" width="9" style="119" customWidth="1"/>
    <col min="2572" max="2575" width="9.1796875" style="119" customWidth="1"/>
    <col min="2576" max="2815" width="9.1796875" style="119"/>
    <col min="2816" max="2816" width="41.1796875" style="119" customWidth="1"/>
    <col min="2817" max="2824" width="12.81640625" style="119" customWidth="1"/>
    <col min="2825" max="2825" width="1.81640625" style="119" customWidth="1"/>
    <col min="2826" max="2826" width="9.1796875" style="119" customWidth="1"/>
    <col min="2827" max="2827" width="9" style="119" customWidth="1"/>
    <col min="2828" max="2831" width="9.1796875" style="119" customWidth="1"/>
    <col min="2832" max="3071" width="9.1796875" style="119"/>
    <col min="3072" max="3072" width="41.1796875" style="119" customWidth="1"/>
    <col min="3073" max="3080" width="12.81640625" style="119" customWidth="1"/>
    <col min="3081" max="3081" width="1.81640625" style="119" customWidth="1"/>
    <col min="3082" max="3082" width="9.1796875" style="119" customWidth="1"/>
    <col min="3083" max="3083" width="9" style="119" customWidth="1"/>
    <col min="3084" max="3087" width="9.1796875" style="119" customWidth="1"/>
    <col min="3088" max="3327" width="9.1796875" style="119"/>
    <col min="3328" max="3328" width="41.1796875" style="119" customWidth="1"/>
    <col min="3329" max="3336" width="12.81640625" style="119" customWidth="1"/>
    <col min="3337" max="3337" width="1.81640625" style="119" customWidth="1"/>
    <col min="3338" max="3338" width="9.1796875" style="119" customWidth="1"/>
    <col min="3339" max="3339" width="9" style="119" customWidth="1"/>
    <col min="3340" max="3343" width="9.1796875" style="119" customWidth="1"/>
    <col min="3344" max="3583" width="9.1796875" style="119"/>
    <col min="3584" max="3584" width="41.1796875" style="119" customWidth="1"/>
    <col min="3585" max="3592" width="12.81640625" style="119" customWidth="1"/>
    <col min="3593" max="3593" width="1.81640625" style="119" customWidth="1"/>
    <col min="3594" max="3594" width="9.1796875" style="119" customWidth="1"/>
    <col min="3595" max="3595" width="9" style="119" customWidth="1"/>
    <col min="3596" max="3599" width="9.1796875" style="119" customWidth="1"/>
    <col min="3600" max="3839" width="9.1796875" style="119"/>
    <col min="3840" max="3840" width="41.1796875" style="119" customWidth="1"/>
    <col min="3841" max="3848" width="12.81640625" style="119" customWidth="1"/>
    <col min="3849" max="3849" width="1.81640625" style="119" customWidth="1"/>
    <col min="3850" max="3850" width="9.1796875" style="119" customWidth="1"/>
    <col min="3851" max="3851" width="9" style="119" customWidth="1"/>
    <col min="3852" max="3855" width="9.1796875" style="119" customWidth="1"/>
    <col min="3856" max="4095" width="9.1796875" style="119"/>
    <col min="4096" max="4096" width="41.1796875" style="119" customWidth="1"/>
    <col min="4097" max="4104" width="12.81640625" style="119" customWidth="1"/>
    <col min="4105" max="4105" width="1.81640625" style="119" customWidth="1"/>
    <col min="4106" max="4106" width="9.1796875" style="119" customWidth="1"/>
    <col min="4107" max="4107" width="9" style="119" customWidth="1"/>
    <col min="4108" max="4111" width="9.1796875" style="119" customWidth="1"/>
    <col min="4112" max="4351" width="9.1796875" style="119"/>
    <col min="4352" max="4352" width="41.1796875" style="119" customWidth="1"/>
    <col min="4353" max="4360" width="12.81640625" style="119" customWidth="1"/>
    <col min="4361" max="4361" width="1.81640625" style="119" customWidth="1"/>
    <col min="4362" max="4362" width="9.1796875" style="119" customWidth="1"/>
    <col min="4363" max="4363" width="9" style="119" customWidth="1"/>
    <col min="4364" max="4367" width="9.1796875" style="119" customWidth="1"/>
    <col min="4368" max="4607" width="9.1796875" style="119"/>
    <col min="4608" max="4608" width="41.1796875" style="119" customWidth="1"/>
    <col min="4609" max="4616" width="12.81640625" style="119" customWidth="1"/>
    <col min="4617" max="4617" width="1.81640625" style="119" customWidth="1"/>
    <col min="4618" max="4618" width="9.1796875" style="119" customWidth="1"/>
    <col min="4619" max="4619" width="9" style="119" customWidth="1"/>
    <col min="4620" max="4623" width="9.1796875" style="119" customWidth="1"/>
    <col min="4624" max="4863" width="9.1796875" style="119"/>
    <col min="4864" max="4864" width="41.1796875" style="119" customWidth="1"/>
    <col min="4865" max="4872" width="12.81640625" style="119" customWidth="1"/>
    <col min="4873" max="4873" width="1.81640625" style="119" customWidth="1"/>
    <col min="4874" max="4874" width="9.1796875" style="119" customWidth="1"/>
    <col min="4875" max="4875" width="9" style="119" customWidth="1"/>
    <col min="4876" max="4879" width="9.1796875" style="119" customWidth="1"/>
    <col min="4880" max="5119" width="9.1796875" style="119"/>
    <col min="5120" max="5120" width="41.1796875" style="119" customWidth="1"/>
    <col min="5121" max="5128" width="12.81640625" style="119" customWidth="1"/>
    <col min="5129" max="5129" width="1.81640625" style="119" customWidth="1"/>
    <col min="5130" max="5130" width="9.1796875" style="119" customWidth="1"/>
    <col min="5131" max="5131" width="9" style="119" customWidth="1"/>
    <col min="5132" max="5135" width="9.1796875" style="119" customWidth="1"/>
    <col min="5136" max="5375" width="9.1796875" style="119"/>
    <col min="5376" max="5376" width="41.1796875" style="119" customWidth="1"/>
    <col min="5377" max="5384" width="12.81640625" style="119" customWidth="1"/>
    <col min="5385" max="5385" width="1.81640625" style="119" customWidth="1"/>
    <col min="5386" max="5386" width="9.1796875" style="119" customWidth="1"/>
    <col min="5387" max="5387" width="9" style="119" customWidth="1"/>
    <col min="5388" max="5391" width="9.1796875" style="119" customWidth="1"/>
    <col min="5392" max="5631" width="9.1796875" style="119"/>
    <col min="5632" max="5632" width="41.1796875" style="119" customWidth="1"/>
    <col min="5633" max="5640" width="12.81640625" style="119" customWidth="1"/>
    <col min="5641" max="5641" width="1.81640625" style="119" customWidth="1"/>
    <col min="5642" max="5642" width="9.1796875" style="119" customWidth="1"/>
    <col min="5643" max="5643" width="9" style="119" customWidth="1"/>
    <col min="5644" max="5647" width="9.1796875" style="119" customWidth="1"/>
    <col min="5648" max="5887" width="9.1796875" style="119"/>
    <col min="5888" max="5888" width="41.1796875" style="119" customWidth="1"/>
    <col min="5889" max="5896" width="12.81640625" style="119" customWidth="1"/>
    <col min="5897" max="5897" width="1.81640625" style="119" customWidth="1"/>
    <col min="5898" max="5898" width="9.1796875" style="119" customWidth="1"/>
    <col min="5899" max="5899" width="9" style="119" customWidth="1"/>
    <col min="5900" max="5903" width="9.1796875" style="119" customWidth="1"/>
    <col min="5904" max="6143" width="9.1796875" style="119"/>
    <col min="6144" max="6144" width="41.1796875" style="119" customWidth="1"/>
    <col min="6145" max="6152" width="12.81640625" style="119" customWidth="1"/>
    <col min="6153" max="6153" width="1.81640625" style="119" customWidth="1"/>
    <col min="6154" max="6154" width="9.1796875" style="119" customWidth="1"/>
    <col min="6155" max="6155" width="9" style="119" customWidth="1"/>
    <col min="6156" max="6159" width="9.1796875" style="119" customWidth="1"/>
    <col min="6160" max="6399" width="9.1796875" style="119"/>
    <col min="6400" max="6400" width="41.1796875" style="119" customWidth="1"/>
    <col min="6401" max="6408" width="12.81640625" style="119" customWidth="1"/>
    <col min="6409" max="6409" width="1.81640625" style="119" customWidth="1"/>
    <col min="6410" max="6410" width="9.1796875" style="119" customWidth="1"/>
    <col min="6411" max="6411" width="9" style="119" customWidth="1"/>
    <col min="6412" max="6415" width="9.1796875" style="119" customWidth="1"/>
    <col min="6416" max="6655" width="9.1796875" style="119"/>
    <col min="6656" max="6656" width="41.1796875" style="119" customWidth="1"/>
    <col min="6657" max="6664" width="12.81640625" style="119" customWidth="1"/>
    <col min="6665" max="6665" width="1.81640625" style="119" customWidth="1"/>
    <col min="6666" max="6666" width="9.1796875" style="119" customWidth="1"/>
    <col min="6667" max="6667" width="9" style="119" customWidth="1"/>
    <col min="6668" max="6671" width="9.1796875" style="119" customWidth="1"/>
    <col min="6672" max="6911" width="9.1796875" style="119"/>
    <col min="6912" max="6912" width="41.1796875" style="119" customWidth="1"/>
    <col min="6913" max="6920" width="12.81640625" style="119" customWidth="1"/>
    <col min="6921" max="6921" width="1.81640625" style="119" customWidth="1"/>
    <col min="6922" max="6922" width="9.1796875" style="119" customWidth="1"/>
    <col min="6923" max="6923" width="9" style="119" customWidth="1"/>
    <col min="6924" max="6927" width="9.1796875" style="119" customWidth="1"/>
    <col min="6928" max="7167" width="9.1796875" style="119"/>
    <col min="7168" max="7168" width="41.1796875" style="119" customWidth="1"/>
    <col min="7169" max="7176" width="12.81640625" style="119" customWidth="1"/>
    <col min="7177" max="7177" width="1.81640625" style="119" customWidth="1"/>
    <col min="7178" max="7178" width="9.1796875" style="119" customWidth="1"/>
    <col min="7179" max="7179" width="9" style="119" customWidth="1"/>
    <col min="7180" max="7183" width="9.1796875" style="119" customWidth="1"/>
    <col min="7184" max="7423" width="9.1796875" style="119"/>
    <col min="7424" max="7424" width="41.1796875" style="119" customWidth="1"/>
    <col min="7425" max="7432" width="12.81640625" style="119" customWidth="1"/>
    <col min="7433" max="7433" width="1.81640625" style="119" customWidth="1"/>
    <col min="7434" max="7434" width="9.1796875" style="119" customWidth="1"/>
    <col min="7435" max="7435" width="9" style="119" customWidth="1"/>
    <col min="7436" max="7439" width="9.1796875" style="119" customWidth="1"/>
    <col min="7440" max="7679" width="9.1796875" style="119"/>
    <col min="7680" max="7680" width="41.1796875" style="119" customWidth="1"/>
    <col min="7681" max="7688" width="12.81640625" style="119" customWidth="1"/>
    <col min="7689" max="7689" width="1.81640625" style="119" customWidth="1"/>
    <col min="7690" max="7690" width="9.1796875" style="119" customWidth="1"/>
    <col min="7691" max="7691" width="9" style="119" customWidth="1"/>
    <col min="7692" max="7695" width="9.1796875" style="119" customWidth="1"/>
    <col min="7696" max="7935" width="9.1796875" style="119"/>
    <col min="7936" max="7936" width="41.1796875" style="119" customWidth="1"/>
    <col min="7937" max="7944" width="12.81640625" style="119" customWidth="1"/>
    <col min="7945" max="7945" width="1.81640625" style="119" customWidth="1"/>
    <col min="7946" max="7946" width="9.1796875" style="119" customWidth="1"/>
    <col min="7947" max="7947" width="9" style="119" customWidth="1"/>
    <col min="7948" max="7951" width="9.1796875" style="119" customWidth="1"/>
    <col min="7952" max="8191" width="9.1796875" style="119"/>
    <col min="8192" max="8192" width="41.1796875" style="119" customWidth="1"/>
    <col min="8193" max="8200" width="12.81640625" style="119" customWidth="1"/>
    <col min="8201" max="8201" width="1.81640625" style="119" customWidth="1"/>
    <col min="8202" max="8202" width="9.1796875" style="119" customWidth="1"/>
    <col min="8203" max="8203" width="9" style="119" customWidth="1"/>
    <col min="8204" max="8207" width="9.1796875" style="119" customWidth="1"/>
    <col min="8208" max="8447" width="9.1796875" style="119"/>
    <col min="8448" max="8448" width="41.1796875" style="119" customWidth="1"/>
    <col min="8449" max="8456" width="12.81640625" style="119" customWidth="1"/>
    <col min="8457" max="8457" width="1.81640625" style="119" customWidth="1"/>
    <col min="8458" max="8458" width="9.1796875" style="119" customWidth="1"/>
    <col min="8459" max="8459" width="9" style="119" customWidth="1"/>
    <col min="8460" max="8463" width="9.1796875" style="119" customWidth="1"/>
    <col min="8464" max="8703" width="9.1796875" style="119"/>
    <col min="8704" max="8704" width="41.1796875" style="119" customWidth="1"/>
    <col min="8705" max="8712" width="12.81640625" style="119" customWidth="1"/>
    <col min="8713" max="8713" width="1.81640625" style="119" customWidth="1"/>
    <col min="8714" max="8714" width="9.1796875" style="119" customWidth="1"/>
    <col min="8715" max="8715" width="9" style="119" customWidth="1"/>
    <col min="8716" max="8719" width="9.1796875" style="119" customWidth="1"/>
    <col min="8720" max="8959" width="9.1796875" style="119"/>
    <col min="8960" max="8960" width="41.1796875" style="119" customWidth="1"/>
    <col min="8961" max="8968" width="12.81640625" style="119" customWidth="1"/>
    <col min="8969" max="8969" width="1.81640625" style="119" customWidth="1"/>
    <col min="8970" max="8970" width="9.1796875" style="119" customWidth="1"/>
    <col min="8971" max="8971" width="9" style="119" customWidth="1"/>
    <col min="8972" max="8975" width="9.1796875" style="119" customWidth="1"/>
    <col min="8976" max="9215" width="9.1796875" style="119"/>
    <col min="9216" max="9216" width="41.1796875" style="119" customWidth="1"/>
    <col min="9217" max="9224" width="12.81640625" style="119" customWidth="1"/>
    <col min="9225" max="9225" width="1.81640625" style="119" customWidth="1"/>
    <col min="9226" max="9226" width="9.1796875" style="119" customWidth="1"/>
    <col min="9227" max="9227" width="9" style="119" customWidth="1"/>
    <col min="9228" max="9231" width="9.1796875" style="119" customWidth="1"/>
    <col min="9232" max="9471" width="9.1796875" style="119"/>
    <col min="9472" max="9472" width="41.1796875" style="119" customWidth="1"/>
    <col min="9473" max="9480" width="12.81640625" style="119" customWidth="1"/>
    <col min="9481" max="9481" width="1.81640625" style="119" customWidth="1"/>
    <col min="9482" max="9482" width="9.1796875" style="119" customWidth="1"/>
    <col min="9483" max="9483" width="9" style="119" customWidth="1"/>
    <col min="9484" max="9487" width="9.1796875" style="119" customWidth="1"/>
    <col min="9488" max="9727" width="9.1796875" style="119"/>
    <col min="9728" max="9728" width="41.1796875" style="119" customWidth="1"/>
    <col min="9729" max="9736" width="12.81640625" style="119" customWidth="1"/>
    <col min="9737" max="9737" width="1.81640625" style="119" customWidth="1"/>
    <col min="9738" max="9738" width="9.1796875" style="119" customWidth="1"/>
    <col min="9739" max="9739" width="9" style="119" customWidth="1"/>
    <col min="9740" max="9743" width="9.1796875" style="119" customWidth="1"/>
    <col min="9744" max="9983" width="9.1796875" style="119"/>
    <col min="9984" max="9984" width="41.1796875" style="119" customWidth="1"/>
    <col min="9985" max="9992" width="12.81640625" style="119" customWidth="1"/>
    <col min="9993" max="9993" width="1.81640625" style="119" customWidth="1"/>
    <col min="9994" max="9994" width="9.1796875" style="119" customWidth="1"/>
    <col min="9995" max="9995" width="9" style="119" customWidth="1"/>
    <col min="9996" max="9999" width="9.1796875" style="119" customWidth="1"/>
    <col min="10000" max="10239" width="9.1796875" style="119"/>
    <col min="10240" max="10240" width="41.1796875" style="119" customWidth="1"/>
    <col min="10241" max="10248" width="12.81640625" style="119" customWidth="1"/>
    <col min="10249" max="10249" width="1.81640625" style="119" customWidth="1"/>
    <col min="10250" max="10250" width="9.1796875" style="119" customWidth="1"/>
    <col min="10251" max="10251" width="9" style="119" customWidth="1"/>
    <col min="10252" max="10255" width="9.1796875" style="119" customWidth="1"/>
    <col min="10256" max="10495" width="9.1796875" style="119"/>
    <col min="10496" max="10496" width="41.1796875" style="119" customWidth="1"/>
    <col min="10497" max="10504" width="12.81640625" style="119" customWidth="1"/>
    <col min="10505" max="10505" width="1.81640625" style="119" customWidth="1"/>
    <col min="10506" max="10506" width="9.1796875" style="119" customWidth="1"/>
    <col min="10507" max="10507" width="9" style="119" customWidth="1"/>
    <col min="10508" max="10511" width="9.1796875" style="119" customWidth="1"/>
    <col min="10512" max="10751" width="9.1796875" style="119"/>
    <col min="10752" max="10752" width="41.1796875" style="119" customWidth="1"/>
    <col min="10753" max="10760" width="12.81640625" style="119" customWidth="1"/>
    <col min="10761" max="10761" width="1.81640625" style="119" customWidth="1"/>
    <col min="10762" max="10762" width="9.1796875" style="119" customWidth="1"/>
    <col min="10763" max="10763" width="9" style="119" customWidth="1"/>
    <col min="10764" max="10767" width="9.1796875" style="119" customWidth="1"/>
    <col min="10768" max="11007" width="9.1796875" style="119"/>
    <col min="11008" max="11008" width="41.1796875" style="119" customWidth="1"/>
    <col min="11009" max="11016" width="12.81640625" style="119" customWidth="1"/>
    <col min="11017" max="11017" width="1.81640625" style="119" customWidth="1"/>
    <col min="11018" max="11018" width="9.1796875" style="119" customWidth="1"/>
    <col min="11019" max="11019" width="9" style="119" customWidth="1"/>
    <col min="11020" max="11023" width="9.1796875" style="119" customWidth="1"/>
    <col min="11024" max="11263" width="9.1796875" style="119"/>
    <col min="11264" max="11264" width="41.1796875" style="119" customWidth="1"/>
    <col min="11265" max="11272" width="12.81640625" style="119" customWidth="1"/>
    <col min="11273" max="11273" width="1.81640625" style="119" customWidth="1"/>
    <col min="11274" max="11274" width="9.1796875" style="119" customWidth="1"/>
    <col min="11275" max="11275" width="9" style="119" customWidth="1"/>
    <col min="11276" max="11279" width="9.1796875" style="119" customWidth="1"/>
    <col min="11280" max="11519" width="9.1796875" style="119"/>
    <col min="11520" max="11520" width="41.1796875" style="119" customWidth="1"/>
    <col min="11521" max="11528" width="12.81640625" style="119" customWidth="1"/>
    <col min="11529" max="11529" width="1.81640625" style="119" customWidth="1"/>
    <col min="11530" max="11530" width="9.1796875" style="119" customWidth="1"/>
    <col min="11531" max="11531" width="9" style="119" customWidth="1"/>
    <col min="11532" max="11535" width="9.1796875" style="119" customWidth="1"/>
    <col min="11536" max="11775" width="9.1796875" style="119"/>
    <col min="11776" max="11776" width="41.1796875" style="119" customWidth="1"/>
    <col min="11777" max="11784" width="12.81640625" style="119" customWidth="1"/>
    <col min="11785" max="11785" width="1.81640625" style="119" customWidth="1"/>
    <col min="11786" max="11786" width="9.1796875" style="119" customWidth="1"/>
    <col min="11787" max="11787" width="9" style="119" customWidth="1"/>
    <col min="11788" max="11791" width="9.1796875" style="119" customWidth="1"/>
    <col min="11792" max="12031" width="9.1796875" style="119"/>
    <col min="12032" max="12032" width="41.1796875" style="119" customWidth="1"/>
    <col min="12033" max="12040" width="12.81640625" style="119" customWidth="1"/>
    <col min="12041" max="12041" width="1.81640625" style="119" customWidth="1"/>
    <col min="12042" max="12042" width="9.1796875" style="119" customWidth="1"/>
    <col min="12043" max="12043" width="9" style="119" customWidth="1"/>
    <col min="12044" max="12047" width="9.1796875" style="119" customWidth="1"/>
    <col min="12048" max="12287" width="9.1796875" style="119"/>
    <col min="12288" max="12288" width="41.1796875" style="119" customWidth="1"/>
    <col min="12289" max="12296" width="12.81640625" style="119" customWidth="1"/>
    <col min="12297" max="12297" width="1.81640625" style="119" customWidth="1"/>
    <col min="12298" max="12298" width="9.1796875" style="119" customWidth="1"/>
    <col min="12299" max="12299" width="9" style="119" customWidth="1"/>
    <col min="12300" max="12303" width="9.1796875" style="119" customWidth="1"/>
    <col min="12304" max="12543" width="9.1796875" style="119"/>
    <col min="12544" max="12544" width="41.1796875" style="119" customWidth="1"/>
    <col min="12545" max="12552" width="12.81640625" style="119" customWidth="1"/>
    <col min="12553" max="12553" width="1.81640625" style="119" customWidth="1"/>
    <col min="12554" max="12554" width="9.1796875" style="119" customWidth="1"/>
    <col min="12555" max="12555" width="9" style="119" customWidth="1"/>
    <col min="12556" max="12559" width="9.1796875" style="119" customWidth="1"/>
    <col min="12560" max="12799" width="9.1796875" style="119"/>
    <col min="12800" max="12800" width="41.1796875" style="119" customWidth="1"/>
    <col min="12801" max="12808" width="12.81640625" style="119" customWidth="1"/>
    <col min="12809" max="12809" width="1.81640625" style="119" customWidth="1"/>
    <col min="12810" max="12810" width="9.1796875" style="119" customWidth="1"/>
    <col min="12811" max="12811" width="9" style="119" customWidth="1"/>
    <col min="12812" max="12815" width="9.1796875" style="119" customWidth="1"/>
    <col min="12816" max="13055" width="9.1796875" style="119"/>
    <col min="13056" max="13056" width="41.1796875" style="119" customWidth="1"/>
    <col min="13057" max="13064" width="12.81640625" style="119" customWidth="1"/>
    <col min="13065" max="13065" width="1.81640625" style="119" customWidth="1"/>
    <col min="13066" max="13066" width="9.1796875" style="119" customWidth="1"/>
    <col min="13067" max="13067" width="9" style="119" customWidth="1"/>
    <col min="13068" max="13071" width="9.1796875" style="119" customWidth="1"/>
    <col min="13072" max="13311" width="9.1796875" style="119"/>
    <col min="13312" max="13312" width="41.1796875" style="119" customWidth="1"/>
    <col min="13313" max="13320" width="12.81640625" style="119" customWidth="1"/>
    <col min="13321" max="13321" width="1.81640625" style="119" customWidth="1"/>
    <col min="13322" max="13322" width="9.1796875" style="119" customWidth="1"/>
    <col min="13323" max="13323" width="9" style="119" customWidth="1"/>
    <col min="13324" max="13327" width="9.1796875" style="119" customWidth="1"/>
    <col min="13328" max="13567" width="9.1796875" style="119"/>
    <col min="13568" max="13568" width="41.1796875" style="119" customWidth="1"/>
    <col min="13569" max="13576" width="12.81640625" style="119" customWidth="1"/>
    <col min="13577" max="13577" width="1.81640625" style="119" customWidth="1"/>
    <col min="13578" max="13578" width="9.1796875" style="119" customWidth="1"/>
    <col min="13579" max="13579" width="9" style="119" customWidth="1"/>
    <col min="13580" max="13583" width="9.1796875" style="119" customWidth="1"/>
    <col min="13584" max="13823" width="9.1796875" style="119"/>
    <col min="13824" max="13824" width="41.1796875" style="119" customWidth="1"/>
    <col min="13825" max="13832" width="12.81640625" style="119" customWidth="1"/>
    <col min="13833" max="13833" width="1.81640625" style="119" customWidth="1"/>
    <col min="13834" max="13834" width="9.1796875" style="119" customWidth="1"/>
    <col min="13835" max="13835" width="9" style="119" customWidth="1"/>
    <col min="13836" max="13839" width="9.1796875" style="119" customWidth="1"/>
    <col min="13840" max="14079" width="9.1796875" style="119"/>
    <col min="14080" max="14080" width="41.1796875" style="119" customWidth="1"/>
    <col min="14081" max="14088" width="12.81640625" style="119" customWidth="1"/>
    <col min="14089" max="14089" width="1.81640625" style="119" customWidth="1"/>
    <col min="14090" max="14090" width="9.1796875" style="119" customWidth="1"/>
    <col min="14091" max="14091" width="9" style="119" customWidth="1"/>
    <col min="14092" max="14095" width="9.1796875" style="119" customWidth="1"/>
    <col min="14096" max="14335" width="9.1796875" style="119"/>
    <col min="14336" max="14336" width="41.1796875" style="119" customWidth="1"/>
    <col min="14337" max="14344" width="12.81640625" style="119" customWidth="1"/>
    <col min="14345" max="14345" width="1.81640625" style="119" customWidth="1"/>
    <col min="14346" max="14346" width="9.1796875" style="119" customWidth="1"/>
    <col min="14347" max="14347" width="9" style="119" customWidth="1"/>
    <col min="14348" max="14351" width="9.1796875" style="119" customWidth="1"/>
    <col min="14352" max="14591" width="9.1796875" style="119"/>
    <col min="14592" max="14592" width="41.1796875" style="119" customWidth="1"/>
    <col min="14593" max="14600" width="12.81640625" style="119" customWidth="1"/>
    <col min="14601" max="14601" width="1.81640625" style="119" customWidth="1"/>
    <col min="14602" max="14602" width="9.1796875" style="119" customWidth="1"/>
    <col min="14603" max="14603" width="9" style="119" customWidth="1"/>
    <col min="14604" max="14607" width="9.1796875" style="119" customWidth="1"/>
    <col min="14608" max="14847" width="9.1796875" style="119"/>
    <col min="14848" max="14848" width="41.1796875" style="119" customWidth="1"/>
    <col min="14849" max="14856" width="12.81640625" style="119" customWidth="1"/>
    <col min="14857" max="14857" width="1.81640625" style="119" customWidth="1"/>
    <col min="14858" max="14858" width="9.1796875" style="119" customWidth="1"/>
    <col min="14859" max="14859" width="9" style="119" customWidth="1"/>
    <col min="14860" max="14863" width="9.1796875" style="119" customWidth="1"/>
    <col min="14864" max="15103" width="9.1796875" style="119"/>
    <col min="15104" max="15104" width="41.1796875" style="119" customWidth="1"/>
    <col min="15105" max="15112" width="12.81640625" style="119" customWidth="1"/>
    <col min="15113" max="15113" width="1.81640625" style="119" customWidth="1"/>
    <col min="15114" max="15114" width="9.1796875" style="119" customWidth="1"/>
    <col min="15115" max="15115" width="9" style="119" customWidth="1"/>
    <col min="15116" max="15119" width="9.1796875" style="119" customWidth="1"/>
    <col min="15120" max="15359" width="9.1796875" style="119"/>
    <col min="15360" max="15360" width="41.1796875" style="119" customWidth="1"/>
    <col min="15361" max="15368" width="12.81640625" style="119" customWidth="1"/>
    <col min="15369" max="15369" width="1.81640625" style="119" customWidth="1"/>
    <col min="15370" max="15370" width="9.1796875" style="119" customWidth="1"/>
    <col min="15371" max="15371" width="9" style="119" customWidth="1"/>
    <col min="15372" max="15375" width="9.1796875" style="119" customWidth="1"/>
    <col min="15376" max="15615" width="9.1796875" style="119"/>
    <col min="15616" max="15616" width="41.1796875" style="119" customWidth="1"/>
    <col min="15617" max="15624" width="12.81640625" style="119" customWidth="1"/>
    <col min="15625" max="15625" width="1.81640625" style="119" customWidth="1"/>
    <col min="15626" max="15626" width="9.1796875" style="119" customWidth="1"/>
    <col min="15627" max="15627" width="9" style="119" customWidth="1"/>
    <col min="15628" max="15631" width="9.1796875" style="119" customWidth="1"/>
    <col min="15632" max="15871" width="9.1796875" style="119"/>
    <col min="15872" max="15872" width="41.1796875" style="119" customWidth="1"/>
    <col min="15873" max="15880" width="12.81640625" style="119" customWidth="1"/>
    <col min="15881" max="15881" width="1.81640625" style="119" customWidth="1"/>
    <col min="15882" max="15882" width="9.1796875" style="119" customWidth="1"/>
    <col min="15883" max="15883" width="9" style="119" customWidth="1"/>
    <col min="15884" max="15887" width="9.1796875" style="119" customWidth="1"/>
    <col min="15888" max="16127" width="9.1796875" style="119"/>
    <col min="16128" max="16128" width="41.1796875" style="119" customWidth="1"/>
    <col min="16129" max="16136" width="12.81640625" style="119" customWidth="1"/>
    <col min="16137" max="16137" width="1.81640625" style="119" customWidth="1"/>
    <col min="16138" max="16138" width="9.1796875" style="119" customWidth="1"/>
    <col min="16139" max="16139" width="9" style="119" customWidth="1"/>
    <col min="16140" max="16143" width="9.1796875" style="119" customWidth="1"/>
    <col min="16144" max="16384" width="9.1796875" style="119"/>
  </cols>
  <sheetData>
    <row r="1" spans="1:19" ht="12.75" customHeight="1" x14ac:dyDescent="0.25">
      <c r="A1" s="193" t="s">
        <v>7</v>
      </c>
      <c r="B1" s="134"/>
    </row>
    <row r="2" spans="1:19" ht="28.5" customHeight="1" x14ac:dyDescent="0.25">
      <c r="A2" s="181"/>
      <c r="B2" s="139"/>
      <c r="C2" s="139"/>
      <c r="D2" s="139"/>
      <c r="E2" s="139"/>
      <c r="F2" s="139"/>
      <c r="G2" s="139"/>
      <c r="H2" s="139"/>
      <c r="I2" s="139"/>
    </row>
    <row r="3" spans="1:19" ht="13" x14ac:dyDescent="0.3">
      <c r="A3" s="121"/>
      <c r="B3" s="140"/>
      <c r="C3" s="140"/>
      <c r="D3" s="140"/>
      <c r="E3" s="140"/>
      <c r="F3" s="140"/>
      <c r="G3" s="140"/>
      <c r="H3" s="140"/>
      <c r="I3" s="140"/>
      <c r="J3" s="122"/>
    </row>
    <row r="4" spans="1:19" ht="48.75" customHeight="1" x14ac:dyDescent="0.25">
      <c r="A4" s="184" t="s">
        <v>264</v>
      </c>
      <c r="B4" s="181"/>
      <c r="C4" s="181"/>
      <c r="D4" s="181"/>
      <c r="E4" s="122"/>
      <c r="F4" s="122"/>
      <c r="G4" s="122"/>
      <c r="H4" s="122"/>
      <c r="I4" s="122"/>
      <c r="J4" s="122"/>
    </row>
    <row r="5" spans="1:19" x14ac:dyDescent="0.25">
      <c r="A5" s="122"/>
      <c r="B5" s="122"/>
      <c r="C5" s="122"/>
      <c r="D5" s="122"/>
      <c r="E5" s="122"/>
      <c r="F5" s="122"/>
      <c r="G5" s="122"/>
      <c r="H5" s="122"/>
      <c r="I5" s="122"/>
      <c r="J5" s="122"/>
    </row>
    <row r="6" spans="1:19" ht="15.5" x14ac:dyDescent="0.25">
      <c r="A6" s="9"/>
      <c r="B6" s="9">
        <v>2016</v>
      </c>
      <c r="C6" s="9">
        <v>2017</v>
      </c>
      <c r="D6" s="9">
        <v>2018</v>
      </c>
      <c r="E6" s="9">
        <v>2019</v>
      </c>
      <c r="F6" s="9">
        <v>2020</v>
      </c>
      <c r="G6" s="9">
        <v>2021</v>
      </c>
      <c r="H6" s="9">
        <v>2022</v>
      </c>
      <c r="I6" s="9">
        <v>2023</v>
      </c>
      <c r="J6" s="123"/>
    </row>
    <row r="7" spans="1:19" ht="15.5" x14ac:dyDescent="0.3">
      <c r="A7" s="27" t="s">
        <v>263</v>
      </c>
      <c r="B7" s="10">
        <f t="shared" ref="B7:I7" si="0">B8+B27+B40+B49+B57+B72+B80+B91</f>
        <v>49395960</v>
      </c>
      <c r="C7" s="10">
        <f t="shared" si="0"/>
        <v>51991149.399999999</v>
      </c>
      <c r="D7" s="10">
        <f t="shared" si="0"/>
        <v>55968892.699999996</v>
      </c>
      <c r="E7" s="10">
        <f t="shared" si="0"/>
        <v>58648222.699999996</v>
      </c>
      <c r="F7" s="10">
        <f t="shared" si="0"/>
        <v>60479617.599999994</v>
      </c>
      <c r="G7" s="10">
        <f t="shared" si="0"/>
        <v>70976354.5</v>
      </c>
      <c r="H7" s="10">
        <f t="shared" si="0"/>
        <v>78833740.5</v>
      </c>
      <c r="I7" s="10">
        <f t="shared" si="0"/>
        <v>88551449.5</v>
      </c>
      <c r="J7" s="124"/>
      <c r="K7" s="125"/>
      <c r="L7" s="125"/>
      <c r="M7" s="137"/>
      <c r="P7" s="124"/>
      <c r="Q7" s="124"/>
      <c r="R7" s="137"/>
      <c r="S7" s="137"/>
    </row>
    <row r="8" spans="1:19" ht="15.5" x14ac:dyDescent="0.3">
      <c r="A8" s="27" t="s">
        <v>9</v>
      </c>
      <c r="B8" s="130">
        <f t="shared" ref="B8:I8" si="1">SUM(B9:B26)</f>
        <v>17035038.199999999</v>
      </c>
      <c r="C8" s="12">
        <f t="shared" si="1"/>
        <v>17962354.899999999</v>
      </c>
      <c r="D8" s="12">
        <f t="shared" si="1"/>
        <v>19425044.199999999</v>
      </c>
      <c r="E8" s="12">
        <f t="shared" si="1"/>
        <v>20342458.399999999</v>
      </c>
      <c r="F8" s="12">
        <f t="shared" si="1"/>
        <v>21104057.800000001</v>
      </c>
      <c r="G8" s="12">
        <f t="shared" si="1"/>
        <v>25105054.399999999</v>
      </c>
      <c r="H8" s="12">
        <f t="shared" si="1"/>
        <v>26999176.5</v>
      </c>
      <c r="I8" s="12">
        <f t="shared" si="1"/>
        <v>30002859.799999997</v>
      </c>
      <c r="J8" s="126"/>
      <c r="K8" s="125"/>
      <c r="L8" s="125"/>
      <c r="M8" s="137"/>
      <c r="N8" s="138"/>
      <c r="O8" s="137"/>
      <c r="P8" s="138"/>
      <c r="Q8" s="138"/>
      <c r="R8" s="137"/>
      <c r="S8" s="137"/>
    </row>
    <row r="9" spans="1:19" ht="15.5" x14ac:dyDescent="0.35">
      <c r="A9" s="133" t="s">
        <v>167</v>
      </c>
      <c r="B9" s="88">
        <v>466164.6</v>
      </c>
      <c r="C9" s="14">
        <v>499493.2</v>
      </c>
      <c r="D9" s="14">
        <v>533129.30000000005</v>
      </c>
      <c r="E9" s="14">
        <v>562519.80000000005</v>
      </c>
      <c r="F9" s="14">
        <v>599043.4</v>
      </c>
      <c r="G9" s="14">
        <v>666668.6</v>
      </c>
      <c r="H9" s="14">
        <v>745134.6</v>
      </c>
      <c r="I9" s="17">
        <v>775985.3</v>
      </c>
      <c r="J9" s="127"/>
      <c r="M9" s="137"/>
      <c r="N9" s="127"/>
      <c r="O9" s="137"/>
      <c r="P9" s="127"/>
      <c r="Q9" s="127"/>
      <c r="R9" s="137"/>
      <c r="S9" s="137"/>
    </row>
    <row r="10" spans="1:19" ht="15.5" x14ac:dyDescent="0.35">
      <c r="A10" s="19" t="s">
        <v>168</v>
      </c>
      <c r="B10" s="88">
        <v>335477.2</v>
      </c>
      <c r="C10" s="14">
        <v>360416</v>
      </c>
      <c r="D10" s="14">
        <v>388483.3</v>
      </c>
      <c r="E10" s="14">
        <v>417202.9</v>
      </c>
      <c r="F10" s="14">
        <v>420982</v>
      </c>
      <c r="G10" s="14">
        <v>475894.4</v>
      </c>
      <c r="H10" s="14">
        <v>519582.4</v>
      </c>
      <c r="I10" s="17">
        <v>561200.69999999995</v>
      </c>
      <c r="J10" s="127"/>
      <c r="M10" s="137"/>
      <c r="N10" s="127"/>
      <c r="O10" s="137"/>
      <c r="P10" s="127"/>
      <c r="Q10" s="127"/>
      <c r="R10" s="137"/>
      <c r="S10" s="137"/>
    </row>
    <row r="11" spans="1:19" s="120" customFormat="1" ht="15.5" x14ac:dyDescent="0.35">
      <c r="A11" s="19" t="s">
        <v>169</v>
      </c>
      <c r="B11" s="88">
        <v>361023.4</v>
      </c>
      <c r="C11" s="14">
        <v>377323.1</v>
      </c>
      <c r="D11" s="14">
        <v>402254.2</v>
      </c>
      <c r="E11" s="14">
        <v>426810.5</v>
      </c>
      <c r="F11" s="14">
        <v>438855.6</v>
      </c>
      <c r="G11" s="14">
        <v>487485.2</v>
      </c>
      <c r="H11" s="14">
        <v>552703.1</v>
      </c>
      <c r="I11" s="17">
        <v>605429.19999999995</v>
      </c>
      <c r="J11" s="127"/>
      <c r="M11" s="137"/>
      <c r="N11" s="127"/>
      <c r="O11" s="137"/>
      <c r="P11" s="127"/>
      <c r="Q11" s="127"/>
      <c r="R11" s="137"/>
      <c r="S11" s="137"/>
    </row>
    <row r="12" spans="1:19" s="120" customFormat="1" ht="15.5" x14ac:dyDescent="0.35">
      <c r="A12" s="19" t="s">
        <v>170</v>
      </c>
      <c r="B12" s="88">
        <v>752220.5</v>
      </c>
      <c r="C12" s="14">
        <v>792182.4</v>
      </c>
      <c r="D12" s="14">
        <v>851665.8</v>
      </c>
      <c r="E12" s="14">
        <v>840346.9</v>
      </c>
      <c r="F12" s="14">
        <v>849856.3</v>
      </c>
      <c r="G12" s="14">
        <v>1002234.6</v>
      </c>
      <c r="H12" s="14">
        <v>1110043.8999999999</v>
      </c>
      <c r="I12" s="17">
        <v>1172379.3</v>
      </c>
      <c r="J12" s="127"/>
      <c r="M12" s="137"/>
      <c r="N12" s="127"/>
      <c r="O12" s="137"/>
      <c r="P12" s="127"/>
      <c r="Q12" s="127"/>
      <c r="R12" s="137"/>
      <c r="S12" s="137"/>
    </row>
    <row r="13" spans="1:19" s="120" customFormat="1" ht="15.5" x14ac:dyDescent="0.35">
      <c r="A13" s="19" t="s">
        <v>171</v>
      </c>
      <c r="B13" s="88">
        <v>240558.5</v>
      </c>
      <c r="C13" s="14">
        <v>249711.8</v>
      </c>
      <c r="D13" s="14">
        <v>271214</v>
      </c>
      <c r="E13" s="14">
        <v>290995.90000000002</v>
      </c>
      <c r="F13" s="14">
        <v>298369.40000000002</v>
      </c>
      <c r="G13" s="14">
        <v>341850.4</v>
      </c>
      <c r="H13" s="14">
        <v>393087.7</v>
      </c>
      <c r="I13" s="17">
        <v>421012.5</v>
      </c>
      <c r="J13" s="127"/>
      <c r="M13" s="137"/>
      <c r="N13" s="127"/>
      <c r="O13" s="137"/>
      <c r="P13" s="127"/>
      <c r="Q13" s="127"/>
      <c r="R13" s="137"/>
      <c r="S13" s="137"/>
    </row>
    <row r="14" spans="1:19" s="120" customFormat="1" ht="15.5" x14ac:dyDescent="0.35">
      <c r="A14" s="19" t="s">
        <v>172</v>
      </c>
      <c r="B14" s="88">
        <v>306913.40000000002</v>
      </c>
      <c r="C14" s="14">
        <v>325020</v>
      </c>
      <c r="D14" s="14">
        <v>346679.6</v>
      </c>
      <c r="E14" s="14">
        <v>367543.1</v>
      </c>
      <c r="F14" s="14">
        <v>374009.5</v>
      </c>
      <c r="G14" s="14">
        <v>421469.9</v>
      </c>
      <c r="H14" s="14">
        <v>474983.9</v>
      </c>
      <c r="I14" s="17">
        <v>509563.5</v>
      </c>
      <c r="J14" s="127"/>
      <c r="M14" s="137"/>
      <c r="N14" s="127"/>
      <c r="O14" s="137"/>
      <c r="P14" s="127"/>
      <c r="Q14" s="127"/>
      <c r="R14" s="137"/>
      <c r="S14" s="137"/>
    </row>
    <row r="15" spans="1:19" s="120" customFormat="1" ht="15.5" x14ac:dyDescent="0.35">
      <c r="A15" s="19" t="s">
        <v>173</v>
      </c>
      <c r="B15" s="88">
        <v>157762.70000000001</v>
      </c>
      <c r="C15" s="14">
        <v>164981.5</v>
      </c>
      <c r="D15" s="14">
        <v>171784.5</v>
      </c>
      <c r="E15" s="14">
        <v>179558.9</v>
      </c>
      <c r="F15" s="14">
        <v>185287.3</v>
      </c>
      <c r="G15" s="14">
        <v>216481.7</v>
      </c>
      <c r="H15" s="14">
        <v>250367.8</v>
      </c>
      <c r="I15" s="17">
        <v>272629</v>
      </c>
      <c r="J15" s="127"/>
      <c r="M15" s="137"/>
      <c r="N15" s="127"/>
      <c r="O15" s="137"/>
      <c r="P15" s="127"/>
      <c r="Q15" s="127"/>
      <c r="R15" s="137"/>
      <c r="S15" s="137"/>
    </row>
    <row r="16" spans="1:19" s="120" customFormat="1" ht="15.5" x14ac:dyDescent="0.35">
      <c r="A16" s="19" t="s">
        <v>174</v>
      </c>
      <c r="B16" s="88">
        <v>299788.09999999998</v>
      </c>
      <c r="C16" s="14">
        <v>317271.7</v>
      </c>
      <c r="D16" s="14">
        <v>344414</v>
      </c>
      <c r="E16" s="14">
        <v>363162.3</v>
      </c>
      <c r="F16" s="14">
        <v>372498</v>
      </c>
      <c r="G16" s="14">
        <v>427824.9</v>
      </c>
      <c r="H16" s="14">
        <v>475114.4</v>
      </c>
      <c r="I16" s="17">
        <v>508601.8</v>
      </c>
      <c r="J16" s="127"/>
      <c r="M16" s="137"/>
      <c r="N16" s="127"/>
      <c r="O16" s="137"/>
      <c r="P16" s="127"/>
      <c r="Q16" s="127"/>
      <c r="R16" s="137"/>
      <c r="S16" s="137"/>
    </row>
    <row r="17" spans="1:19" s="120" customFormat="1" ht="15.5" x14ac:dyDescent="0.35">
      <c r="A17" s="19" t="s">
        <v>175</v>
      </c>
      <c r="B17" s="88">
        <v>354126.5</v>
      </c>
      <c r="C17" s="14">
        <v>371886.3</v>
      </c>
      <c r="D17" s="14">
        <v>407843.7</v>
      </c>
      <c r="E17" s="14">
        <v>411371.8</v>
      </c>
      <c r="F17" s="14">
        <v>416289.4</v>
      </c>
      <c r="G17" s="14">
        <v>478148.7</v>
      </c>
      <c r="H17" s="14">
        <v>538765.1</v>
      </c>
      <c r="I17" s="17">
        <v>569398.1</v>
      </c>
      <c r="J17" s="127"/>
      <c r="M17" s="137"/>
      <c r="N17" s="127"/>
      <c r="O17" s="137"/>
      <c r="P17" s="127"/>
      <c r="Q17" s="127"/>
      <c r="R17" s="137"/>
      <c r="S17" s="137"/>
    </row>
    <row r="18" spans="1:19" s="120" customFormat="1" ht="15.5" x14ac:dyDescent="0.35">
      <c r="A18" s="19" t="s">
        <v>176</v>
      </c>
      <c r="B18" s="88">
        <v>3214500.6</v>
      </c>
      <c r="C18" s="14">
        <v>3445081.9</v>
      </c>
      <c r="D18" s="14">
        <v>3819916.3</v>
      </c>
      <c r="E18" s="14">
        <v>4086297.1</v>
      </c>
      <c r="F18" s="14">
        <v>4315336.7</v>
      </c>
      <c r="G18" s="14">
        <v>5278734.4000000004</v>
      </c>
      <c r="H18" s="14">
        <v>5780530.2000000002</v>
      </c>
      <c r="I18" s="17">
        <v>6369874.4000000004</v>
      </c>
      <c r="J18" s="127"/>
      <c r="M18" s="137"/>
      <c r="N18" s="127"/>
      <c r="O18" s="137"/>
      <c r="P18" s="127"/>
      <c r="Q18" s="127"/>
      <c r="R18" s="137"/>
      <c r="S18" s="137"/>
    </row>
    <row r="19" spans="1:19" s="120" customFormat="1" ht="15.5" x14ac:dyDescent="0.35">
      <c r="A19" s="19" t="s">
        <v>177</v>
      </c>
      <c r="B19" s="88">
        <v>190227.6</v>
      </c>
      <c r="C19" s="14">
        <v>202386.9</v>
      </c>
      <c r="D19" s="14">
        <v>216616.8</v>
      </c>
      <c r="E19" s="14">
        <v>226101.9</v>
      </c>
      <c r="F19" s="14">
        <v>234493.8</v>
      </c>
      <c r="G19" s="14">
        <v>266894.90000000002</v>
      </c>
      <c r="H19" s="14">
        <v>308785.2</v>
      </c>
      <c r="I19" s="17">
        <v>326052.2</v>
      </c>
      <c r="J19" s="127"/>
      <c r="M19" s="137"/>
      <c r="N19" s="127"/>
      <c r="O19" s="137"/>
      <c r="P19" s="127"/>
      <c r="Q19" s="127"/>
      <c r="R19" s="137"/>
      <c r="S19" s="137"/>
    </row>
    <row r="20" spans="1:19" s="120" customFormat="1" ht="15.5" x14ac:dyDescent="0.35">
      <c r="A20" s="19" t="s">
        <v>178</v>
      </c>
      <c r="B20" s="88">
        <v>289439.7</v>
      </c>
      <c r="C20" s="14">
        <v>311125.2</v>
      </c>
      <c r="D20" s="14">
        <v>333454.90000000002</v>
      </c>
      <c r="E20" s="14">
        <v>354207.9</v>
      </c>
      <c r="F20" s="14">
        <v>374638.5</v>
      </c>
      <c r="G20" s="14">
        <v>430095.6</v>
      </c>
      <c r="H20" s="14">
        <v>481062</v>
      </c>
      <c r="I20" s="17">
        <v>527781.4</v>
      </c>
      <c r="J20" s="127"/>
      <c r="M20" s="137"/>
      <c r="N20" s="127"/>
      <c r="O20" s="137"/>
      <c r="P20" s="127"/>
      <c r="Q20" s="127"/>
      <c r="R20" s="137"/>
      <c r="S20" s="137"/>
    </row>
    <row r="21" spans="1:19" s="120" customFormat="1" ht="15.5" x14ac:dyDescent="0.35">
      <c r="A21" s="19" t="s">
        <v>179</v>
      </c>
      <c r="B21" s="88">
        <v>245284.3</v>
      </c>
      <c r="C21" s="14">
        <v>254062.2</v>
      </c>
      <c r="D21" s="14">
        <v>273545.09999999998</v>
      </c>
      <c r="E21" s="14">
        <v>283265.8</v>
      </c>
      <c r="F21" s="14">
        <v>287736</v>
      </c>
      <c r="G21" s="14">
        <v>316927.8</v>
      </c>
      <c r="H21" s="14">
        <v>349610.6</v>
      </c>
      <c r="I21" s="17">
        <v>392604.1</v>
      </c>
      <c r="J21" s="127"/>
      <c r="M21" s="137"/>
      <c r="N21" s="127"/>
      <c r="O21" s="137"/>
      <c r="P21" s="127"/>
      <c r="Q21" s="127"/>
      <c r="R21" s="137"/>
      <c r="S21" s="137"/>
    </row>
    <row r="22" spans="1:19" s="120" customFormat="1" ht="15.5" x14ac:dyDescent="0.35">
      <c r="A22" s="19" t="s">
        <v>180</v>
      </c>
      <c r="B22" s="88">
        <v>291784.3</v>
      </c>
      <c r="C22" s="14">
        <v>300667.2</v>
      </c>
      <c r="D22" s="14">
        <v>315867.5</v>
      </c>
      <c r="E22" s="14">
        <v>330973.09999999998</v>
      </c>
      <c r="F22" s="14">
        <v>324886.8</v>
      </c>
      <c r="G22" s="14">
        <v>358493.6</v>
      </c>
      <c r="H22" s="14">
        <v>397824.6</v>
      </c>
      <c r="I22" s="17">
        <v>423837.9</v>
      </c>
      <c r="J22" s="127"/>
      <c r="M22" s="137"/>
      <c r="N22" s="127"/>
      <c r="O22" s="137"/>
      <c r="P22" s="127"/>
      <c r="Q22" s="127"/>
      <c r="R22" s="137"/>
      <c r="S22" s="137"/>
    </row>
    <row r="23" spans="1:19" s="120" customFormat="1" ht="15.5" x14ac:dyDescent="0.35">
      <c r="A23" s="19" t="s">
        <v>181</v>
      </c>
      <c r="B23" s="88">
        <v>351346.9</v>
      </c>
      <c r="C23" s="14">
        <v>357355.9</v>
      </c>
      <c r="D23" s="14">
        <v>378108.9</v>
      </c>
      <c r="E23" s="14">
        <v>403233.2</v>
      </c>
      <c r="F23" s="14">
        <v>423225.2</v>
      </c>
      <c r="G23" s="14">
        <v>495070.2</v>
      </c>
      <c r="H23" s="14">
        <v>555392.80000000005</v>
      </c>
      <c r="I23" s="17">
        <v>603796.1</v>
      </c>
      <c r="J23" s="127"/>
      <c r="M23" s="137"/>
      <c r="N23" s="127"/>
      <c r="O23" s="137"/>
      <c r="P23" s="127"/>
      <c r="Q23" s="127"/>
      <c r="R23" s="137"/>
      <c r="S23" s="137"/>
    </row>
    <row r="24" spans="1:19" s="120" customFormat="1" ht="15.5" x14ac:dyDescent="0.35">
      <c r="A24" s="19" t="s">
        <v>182</v>
      </c>
      <c r="B24" s="88">
        <v>424128.6</v>
      </c>
      <c r="C24" s="14">
        <v>454645.7</v>
      </c>
      <c r="D24" s="14">
        <v>480866.1</v>
      </c>
      <c r="E24" s="14">
        <v>501366</v>
      </c>
      <c r="F24" s="14">
        <v>509983</v>
      </c>
      <c r="G24" s="14">
        <v>590499</v>
      </c>
      <c r="H24" s="14">
        <v>646196.4</v>
      </c>
      <c r="I24" s="17">
        <v>758961.9</v>
      </c>
      <c r="J24" s="127"/>
      <c r="M24" s="137"/>
      <c r="N24" s="127"/>
      <c r="O24" s="137"/>
      <c r="P24" s="127"/>
      <c r="Q24" s="127"/>
      <c r="R24" s="137"/>
      <c r="S24" s="137"/>
    </row>
    <row r="25" spans="1:19" s="120" customFormat="1" ht="15.5" x14ac:dyDescent="0.35">
      <c r="A25" s="19" t="s">
        <v>183</v>
      </c>
      <c r="B25" s="88">
        <v>351478.8</v>
      </c>
      <c r="C25" s="14">
        <v>377196.2</v>
      </c>
      <c r="D25" s="14">
        <v>403090</v>
      </c>
      <c r="E25" s="14">
        <v>418583.5</v>
      </c>
      <c r="F25" s="14">
        <v>433768.4</v>
      </c>
      <c r="G25" s="14">
        <v>514516.3</v>
      </c>
      <c r="H25" s="14">
        <v>564008.30000000005</v>
      </c>
      <c r="I25" s="17">
        <v>613725.69999999995</v>
      </c>
      <c r="J25" s="127"/>
      <c r="M25" s="137"/>
      <c r="N25" s="127"/>
      <c r="O25" s="137"/>
      <c r="P25" s="127"/>
      <c r="Q25" s="127"/>
      <c r="R25" s="137"/>
      <c r="S25" s="137"/>
    </row>
    <row r="26" spans="1:19" s="120" customFormat="1" ht="15.5" x14ac:dyDescent="0.35">
      <c r="A26" s="19" t="s">
        <v>184</v>
      </c>
      <c r="B26" s="88">
        <v>8402812.5</v>
      </c>
      <c r="C26" s="14">
        <v>8801547.6999999993</v>
      </c>
      <c r="D26" s="14">
        <v>9486110.1999999993</v>
      </c>
      <c r="E26" s="14">
        <v>9878917.8000000007</v>
      </c>
      <c r="F26" s="14">
        <v>10244798.5</v>
      </c>
      <c r="G26" s="14">
        <v>12335764.199999999</v>
      </c>
      <c r="H26" s="14">
        <v>12855983.5</v>
      </c>
      <c r="I26" s="17">
        <v>14590026.699999999</v>
      </c>
      <c r="J26" s="127"/>
      <c r="M26" s="137"/>
      <c r="N26" s="127"/>
      <c r="O26" s="137"/>
      <c r="P26" s="127"/>
      <c r="Q26" s="127"/>
      <c r="R26" s="137"/>
      <c r="S26" s="137"/>
    </row>
    <row r="27" spans="1:19" ht="15.5" x14ac:dyDescent="0.3">
      <c r="A27" s="27" t="s">
        <v>28</v>
      </c>
      <c r="B27" s="130">
        <f t="shared" ref="B27:I27" si="2">SUM(B28:B30,B33:B39)</f>
        <v>5185980.0999999996</v>
      </c>
      <c r="C27" s="12">
        <f t="shared" si="2"/>
        <v>5525435.1999999993</v>
      </c>
      <c r="D27" s="12">
        <f t="shared" si="2"/>
        <v>5972035.9000000004</v>
      </c>
      <c r="E27" s="12">
        <f t="shared" si="2"/>
        <v>6252707</v>
      </c>
      <c r="F27" s="12">
        <f t="shared" si="2"/>
        <v>6569335.0999999996</v>
      </c>
      <c r="G27" s="12">
        <f t="shared" si="2"/>
        <v>7878738.8000000007</v>
      </c>
      <c r="H27" s="12">
        <f t="shared" si="2"/>
        <v>8542524.8000000007</v>
      </c>
      <c r="I27" s="12">
        <f t="shared" si="2"/>
        <v>9771579.3999999985</v>
      </c>
      <c r="J27" s="126"/>
      <c r="K27" s="125"/>
      <c r="L27" s="125"/>
      <c r="M27" s="137"/>
      <c r="P27" s="138"/>
      <c r="Q27" s="138"/>
      <c r="R27" s="137"/>
      <c r="S27" s="137"/>
    </row>
    <row r="28" spans="1:19" ht="15.5" x14ac:dyDescent="0.35">
      <c r="A28" s="19" t="s">
        <v>185</v>
      </c>
      <c r="B28" s="88">
        <v>188585.2</v>
      </c>
      <c r="C28" s="14">
        <v>197621.1</v>
      </c>
      <c r="D28" s="14">
        <v>216225</v>
      </c>
      <c r="E28" s="14">
        <v>222878.6</v>
      </c>
      <c r="F28" s="14">
        <v>242461.5</v>
      </c>
      <c r="G28" s="14">
        <v>268751.90000000002</v>
      </c>
      <c r="H28" s="14">
        <v>291212.40000000002</v>
      </c>
      <c r="I28" s="17">
        <v>333318.09999999998</v>
      </c>
      <c r="J28" s="127"/>
      <c r="M28" s="137"/>
      <c r="P28" s="127"/>
      <c r="Q28" s="127"/>
      <c r="R28" s="137"/>
      <c r="S28" s="137"/>
    </row>
    <row r="29" spans="1:19" ht="15.5" x14ac:dyDescent="0.35">
      <c r="A29" s="19" t="s">
        <v>186</v>
      </c>
      <c r="B29" s="88">
        <v>274274.3</v>
      </c>
      <c r="C29" s="14">
        <v>283794.5</v>
      </c>
      <c r="D29" s="14">
        <v>296873.5</v>
      </c>
      <c r="E29" s="14">
        <v>315473.2</v>
      </c>
      <c r="F29" s="14">
        <v>325948.59999999998</v>
      </c>
      <c r="G29" s="14">
        <v>353939.1</v>
      </c>
      <c r="H29" s="14">
        <v>392467.4</v>
      </c>
      <c r="I29" s="17">
        <v>430207.5</v>
      </c>
      <c r="J29" s="127"/>
      <c r="M29" s="137"/>
      <c r="P29" s="127"/>
      <c r="Q29" s="127"/>
      <c r="R29" s="137"/>
      <c r="S29" s="137"/>
    </row>
    <row r="30" spans="1:19" ht="15.5" x14ac:dyDescent="0.35">
      <c r="A30" s="19" t="s">
        <v>187</v>
      </c>
      <c r="B30" s="88">
        <v>408457.6</v>
      </c>
      <c r="C30" s="14">
        <v>430453.3</v>
      </c>
      <c r="D30" s="14">
        <v>455612</v>
      </c>
      <c r="E30" s="14">
        <v>464750.9</v>
      </c>
      <c r="F30" s="14">
        <v>475040.5</v>
      </c>
      <c r="G30" s="14">
        <v>541260.4</v>
      </c>
      <c r="H30" s="14">
        <v>590849.5</v>
      </c>
      <c r="I30" s="17">
        <v>641535</v>
      </c>
      <c r="J30" s="127"/>
      <c r="K30" s="125"/>
      <c r="L30" s="125"/>
      <c r="M30" s="137"/>
      <c r="P30" s="127"/>
      <c r="Q30" s="127"/>
      <c r="R30" s="137"/>
      <c r="S30" s="137"/>
    </row>
    <row r="31" spans="1:19" ht="15.5" x14ac:dyDescent="0.35">
      <c r="A31" s="19" t="s">
        <v>188</v>
      </c>
      <c r="B31" s="88">
        <v>22242.6</v>
      </c>
      <c r="C31" s="14">
        <v>22208.1</v>
      </c>
      <c r="D31" s="14">
        <v>24316.9</v>
      </c>
      <c r="E31" s="14">
        <v>24534.799999999999</v>
      </c>
      <c r="F31" s="14">
        <v>24577.5</v>
      </c>
      <c r="G31" s="14">
        <v>27780.9</v>
      </c>
      <c r="H31" s="14">
        <v>29133.599999999999</v>
      </c>
      <c r="I31" s="17">
        <v>31749.5</v>
      </c>
      <c r="J31" s="127"/>
      <c r="M31" s="137"/>
      <c r="P31" s="127"/>
      <c r="Q31" s="127"/>
      <c r="R31" s="137"/>
      <c r="S31" s="137"/>
    </row>
    <row r="32" spans="1:19" ht="17.25" customHeight="1" x14ac:dyDescent="0.35">
      <c r="A32" s="19" t="s">
        <v>189</v>
      </c>
      <c r="B32" s="131">
        <v>386215</v>
      </c>
      <c r="C32" s="20">
        <v>408245.2</v>
      </c>
      <c r="D32" s="14">
        <v>431295.1</v>
      </c>
      <c r="E32" s="14">
        <v>440216.1</v>
      </c>
      <c r="F32" s="14">
        <v>450463</v>
      </c>
      <c r="G32" s="14">
        <v>513479.5</v>
      </c>
      <c r="H32" s="14">
        <v>561715.9</v>
      </c>
      <c r="I32" s="17">
        <v>609785.5</v>
      </c>
      <c r="J32" s="127"/>
      <c r="M32" s="137"/>
      <c r="P32" s="127"/>
      <c r="Q32" s="127"/>
      <c r="R32" s="137"/>
      <c r="S32" s="137"/>
    </row>
    <row r="33" spans="1:19" ht="15.5" x14ac:dyDescent="0.35">
      <c r="A33" s="19" t="s">
        <v>190</v>
      </c>
      <c r="B33" s="88">
        <v>281150</v>
      </c>
      <c r="C33" s="14">
        <v>296705.90000000002</v>
      </c>
      <c r="D33" s="14">
        <v>320903.2</v>
      </c>
      <c r="E33" s="14">
        <v>345919.8</v>
      </c>
      <c r="F33" s="14">
        <v>378112</v>
      </c>
      <c r="G33" s="14">
        <v>432696.1</v>
      </c>
      <c r="H33" s="14">
        <v>472730.2</v>
      </c>
      <c r="I33" s="17">
        <v>512725.2</v>
      </c>
      <c r="J33" s="127"/>
      <c r="M33" s="137"/>
      <c r="P33" s="127"/>
      <c r="Q33" s="127"/>
      <c r="R33" s="137"/>
      <c r="S33" s="137"/>
    </row>
    <row r="34" spans="1:19" ht="15.5" x14ac:dyDescent="0.35">
      <c r="A34" s="19" t="s">
        <v>191</v>
      </c>
      <c r="B34" s="88">
        <v>277922.2</v>
      </c>
      <c r="C34" s="14">
        <v>291262.40000000002</v>
      </c>
      <c r="D34" s="14">
        <v>314726.09999999998</v>
      </c>
      <c r="E34" s="14">
        <v>324415</v>
      </c>
      <c r="F34" s="14">
        <v>332230.2</v>
      </c>
      <c r="G34" s="14">
        <v>420549.8</v>
      </c>
      <c r="H34" s="14">
        <v>499958</v>
      </c>
      <c r="I34" s="17">
        <v>538978.1</v>
      </c>
      <c r="J34" s="127"/>
      <c r="M34" s="137"/>
      <c r="P34" s="127"/>
      <c r="Q34" s="127"/>
      <c r="R34" s="137"/>
      <c r="S34" s="137"/>
    </row>
    <row r="35" spans="1:19" ht="15.5" x14ac:dyDescent="0.35">
      <c r="A35" s="19" t="s">
        <v>192</v>
      </c>
      <c r="B35" s="88">
        <v>555917.80000000005</v>
      </c>
      <c r="C35" s="14">
        <v>593415.9</v>
      </c>
      <c r="D35" s="14">
        <v>655642.6</v>
      </c>
      <c r="E35" s="14">
        <v>670937.4</v>
      </c>
      <c r="F35" s="14">
        <v>738278.7</v>
      </c>
      <c r="G35" s="14">
        <v>843477.9</v>
      </c>
      <c r="H35" s="14">
        <v>928418.7</v>
      </c>
      <c r="I35" s="17">
        <v>1088872.2</v>
      </c>
      <c r="J35" s="127"/>
      <c r="M35" s="137"/>
      <c r="P35" s="127"/>
      <c r="Q35" s="127"/>
      <c r="R35" s="137"/>
      <c r="S35" s="137"/>
    </row>
    <row r="36" spans="1:19" ht="15.5" x14ac:dyDescent="0.35">
      <c r="A36" s="19" t="s">
        <v>193</v>
      </c>
      <c r="B36" s="88">
        <v>292336.59999999998</v>
      </c>
      <c r="C36" s="14">
        <v>306461.40000000002</v>
      </c>
      <c r="D36" s="14">
        <v>326437</v>
      </c>
      <c r="E36" s="14">
        <v>336077</v>
      </c>
      <c r="F36" s="14">
        <v>346783.9</v>
      </c>
      <c r="G36" s="14">
        <v>386743.7</v>
      </c>
      <c r="H36" s="14">
        <v>443641.5</v>
      </c>
      <c r="I36" s="17">
        <v>478478.3</v>
      </c>
      <c r="J36" s="127"/>
      <c r="M36" s="137"/>
      <c r="P36" s="127"/>
      <c r="Q36" s="127"/>
      <c r="R36" s="137"/>
      <c r="S36" s="137"/>
    </row>
    <row r="37" spans="1:19" ht="15.5" x14ac:dyDescent="0.35">
      <c r="A37" s="19" t="s">
        <v>194</v>
      </c>
      <c r="B37" s="88">
        <v>180899</v>
      </c>
      <c r="C37" s="14">
        <v>186567.6</v>
      </c>
      <c r="D37" s="14">
        <v>191933</v>
      </c>
      <c r="E37" s="14">
        <v>190581</v>
      </c>
      <c r="F37" s="14">
        <v>193650.9</v>
      </c>
      <c r="G37" s="14">
        <v>214982.5</v>
      </c>
      <c r="H37" s="14">
        <v>247428.9</v>
      </c>
      <c r="I37" s="17">
        <v>271009.7</v>
      </c>
      <c r="J37" s="127"/>
      <c r="M37" s="137"/>
      <c r="P37" s="127"/>
      <c r="Q37" s="127"/>
      <c r="R37" s="137"/>
      <c r="S37" s="137"/>
    </row>
    <row r="38" spans="1:19" ht="15.5" x14ac:dyDescent="0.35">
      <c r="A38" s="19" t="s">
        <v>195</v>
      </c>
      <c r="B38" s="88">
        <v>156584.6</v>
      </c>
      <c r="C38" s="14">
        <v>165366.70000000001</v>
      </c>
      <c r="D38" s="14">
        <v>174648.7</v>
      </c>
      <c r="E38" s="14">
        <v>188195.3</v>
      </c>
      <c r="F38" s="14">
        <v>198774.5</v>
      </c>
      <c r="G38" s="14">
        <v>230039.3</v>
      </c>
      <c r="H38" s="14">
        <v>263978.5</v>
      </c>
      <c r="I38" s="17">
        <v>287168</v>
      </c>
      <c r="J38" s="127"/>
      <c r="M38" s="137"/>
      <c r="P38" s="127"/>
      <c r="Q38" s="127"/>
      <c r="R38" s="137"/>
      <c r="S38" s="137"/>
    </row>
    <row r="39" spans="1:19" ht="15.5" x14ac:dyDescent="0.35">
      <c r="A39" s="19" t="s">
        <v>196</v>
      </c>
      <c r="B39" s="89">
        <v>2569852.7999999998</v>
      </c>
      <c r="C39" s="21">
        <v>2773786.4</v>
      </c>
      <c r="D39" s="21">
        <v>3019034.8</v>
      </c>
      <c r="E39" s="21">
        <v>3193478.8</v>
      </c>
      <c r="F39" s="21">
        <v>3338054.3</v>
      </c>
      <c r="G39" s="21">
        <v>4186298.1</v>
      </c>
      <c r="H39" s="21">
        <v>4411839.7</v>
      </c>
      <c r="I39" s="22">
        <v>5189287.3</v>
      </c>
      <c r="J39" s="127"/>
      <c r="M39" s="137"/>
      <c r="P39" s="127"/>
      <c r="Q39" s="127"/>
      <c r="R39" s="137"/>
      <c r="S39" s="137"/>
    </row>
    <row r="40" spans="1:19" ht="15.5" x14ac:dyDescent="0.3">
      <c r="A40" s="18" t="s">
        <v>42</v>
      </c>
      <c r="B40" s="130">
        <f t="shared" ref="B40:I40" si="3">SUM(B41:B48)</f>
        <v>4914840.5999999996</v>
      </c>
      <c r="C40" s="12">
        <f t="shared" si="3"/>
        <v>5177413.7</v>
      </c>
      <c r="D40" s="12">
        <f t="shared" si="3"/>
        <v>5561254.5</v>
      </c>
      <c r="E40" s="12">
        <f t="shared" si="3"/>
        <v>5792369.2999999998</v>
      </c>
      <c r="F40" s="12">
        <f t="shared" si="3"/>
        <v>6044241.4000000004</v>
      </c>
      <c r="G40" s="12">
        <f t="shared" si="3"/>
        <v>7371646</v>
      </c>
      <c r="H40" s="12">
        <f t="shared" si="3"/>
        <v>8689098.6999999993</v>
      </c>
      <c r="I40" s="12">
        <f t="shared" si="3"/>
        <v>9893956.7000000011</v>
      </c>
      <c r="J40" s="126"/>
      <c r="K40" s="125"/>
      <c r="L40" s="119"/>
      <c r="M40" s="137"/>
      <c r="P40" s="138"/>
      <c r="Q40" s="138"/>
      <c r="R40" s="137"/>
      <c r="S40" s="137"/>
    </row>
    <row r="41" spans="1:19" ht="15.5" x14ac:dyDescent="0.35">
      <c r="A41" s="19" t="s">
        <v>197</v>
      </c>
      <c r="B41" s="87">
        <v>122035.6</v>
      </c>
      <c r="C41" s="24">
        <v>131362.1</v>
      </c>
      <c r="D41" s="24">
        <v>144055.4</v>
      </c>
      <c r="E41" s="24">
        <v>153586.70000000001</v>
      </c>
      <c r="F41" s="24">
        <v>163092</v>
      </c>
      <c r="G41" s="24">
        <v>212999.4</v>
      </c>
      <c r="H41" s="24">
        <v>229783.1</v>
      </c>
      <c r="I41" s="25">
        <v>257284.6</v>
      </c>
      <c r="J41" s="127"/>
      <c r="M41" s="137"/>
      <c r="P41" s="127"/>
      <c r="Q41" s="127"/>
      <c r="R41" s="137"/>
      <c r="S41" s="137"/>
    </row>
    <row r="42" spans="1:19" ht="15.5" x14ac:dyDescent="0.35">
      <c r="A42" s="19" t="s">
        <v>198</v>
      </c>
      <c r="B42" s="88">
        <v>42241</v>
      </c>
      <c r="C42" s="14">
        <v>44800.800000000003</v>
      </c>
      <c r="D42" s="14">
        <v>50423.3</v>
      </c>
      <c r="E42" s="14">
        <v>49150.9</v>
      </c>
      <c r="F42" s="14">
        <v>54648</v>
      </c>
      <c r="G42" s="14">
        <v>58114.3</v>
      </c>
      <c r="H42" s="14">
        <v>64768</v>
      </c>
      <c r="I42" s="17">
        <v>94565.5</v>
      </c>
      <c r="J42" s="127"/>
      <c r="M42" s="137"/>
      <c r="P42" s="127"/>
      <c r="Q42" s="127"/>
      <c r="R42" s="137"/>
      <c r="S42" s="137"/>
    </row>
    <row r="43" spans="1:19" ht="15.5" x14ac:dyDescent="0.35">
      <c r="A43" s="19" t="s">
        <v>199</v>
      </c>
      <c r="B43" s="88">
        <v>396743.1</v>
      </c>
      <c r="C43" s="14">
        <v>416464.1</v>
      </c>
      <c r="D43" s="14">
        <v>447904.4</v>
      </c>
      <c r="E43" s="14">
        <v>465446.40000000002</v>
      </c>
      <c r="F43" s="14">
        <v>497922.2</v>
      </c>
      <c r="G43" s="14">
        <v>642254.6</v>
      </c>
      <c r="H43" s="14">
        <v>700588.2</v>
      </c>
      <c r="I43" s="17">
        <v>777842.4</v>
      </c>
      <c r="J43" s="127"/>
      <c r="M43" s="137"/>
      <c r="P43" s="127"/>
      <c r="Q43" s="127"/>
      <c r="R43" s="137"/>
      <c r="S43" s="137"/>
    </row>
    <row r="44" spans="1:19" ht="15.5" x14ac:dyDescent="0.35">
      <c r="A44" s="19" t="s">
        <v>200</v>
      </c>
      <c r="B44" s="88">
        <v>2015061.1</v>
      </c>
      <c r="C44" s="14">
        <v>2141957.2999999998</v>
      </c>
      <c r="D44" s="14">
        <v>2317059.7999999998</v>
      </c>
      <c r="E44" s="14">
        <v>2425470.2000000002</v>
      </c>
      <c r="F44" s="14">
        <v>2572218.2999999998</v>
      </c>
      <c r="G44" s="14">
        <v>3255666.7</v>
      </c>
      <c r="H44" s="14">
        <v>4110625.5</v>
      </c>
      <c r="I44" s="17">
        <v>4698975.9000000004</v>
      </c>
      <c r="J44" s="127"/>
      <c r="M44" s="137"/>
      <c r="P44" s="127"/>
      <c r="Q44" s="127"/>
      <c r="R44" s="137"/>
      <c r="S44" s="137"/>
    </row>
    <row r="45" spans="1:19" ht="15.5" x14ac:dyDescent="0.35">
      <c r="A45" s="19" t="s">
        <v>201</v>
      </c>
      <c r="B45" s="88">
        <v>257518.8</v>
      </c>
      <c r="C45" s="14">
        <v>261482.1</v>
      </c>
      <c r="D45" s="14">
        <v>279055.40000000002</v>
      </c>
      <c r="E45" s="14">
        <v>289405.3</v>
      </c>
      <c r="F45" s="14">
        <v>288632.59999999998</v>
      </c>
      <c r="G45" s="14">
        <v>324523.09999999998</v>
      </c>
      <c r="H45" s="14">
        <v>358241.1</v>
      </c>
      <c r="I45" s="17">
        <v>379083</v>
      </c>
      <c r="J45" s="127"/>
      <c r="M45" s="137"/>
      <c r="P45" s="127"/>
      <c r="Q45" s="127"/>
      <c r="R45" s="137"/>
      <c r="S45" s="137"/>
    </row>
    <row r="46" spans="1:19" ht="15.5" x14ac:dyDescent="0.35">
      <c r="A46" s="19" t="s">
        <v>202</v>
      </c>
      <c r="B46" s="88">
        <v>637501</v>
      </c>
      <c r="C46" s="14">
        <v>661638.9</v>
      </c>
      <c r="D46" s="14">
        <v>707039.2</v>
      </c>
      <c r="E46" s="14">
        <v>740991.9</v>
      </c>
      <c r="F46" s="14">
        <v>766657.3</v>
      </c>
      <c r="G46" s="14">
        <v>863712.4</v>
      </c>
      <c r="H46" s="14">
        <v>955880.5</v>
      </c>
      <c r="I46" s="17">
        <v>1076719.8999999999</v>
      </c>
      <c r="J46" s="127"/>
      <c r="M46" s="137"/>
      <c r="P46" s="127"/>
      <c r="Q46" s="127"/>
      <c r="R46" s="137"/>
      <c r="S46" s="137"/>
    </row>
    <row r="47" spans="1:19" ht="15.5" x14ac:dyDescent="0.35">
      <c r="A47" s="19" t="s">
        <v>203</v>
      </c>
      <c r="B47" s="88">
        <v>1325991</v>
      </c>
      <c r="C47" s="14">
        <v>1387507.7</v>
      </c>
      <c r="D47" s="14">
        <v>1470766.1</v>
      </c>
      <c r="E47" s="14">
        <v>1516574.8</v>
      </c>
      <c r="F47" s="14">
        <v>1543939.3</v>
      </c>
      <c r="G47" s="14">
        <v>1801419.6</v>
      </c>
      <c r="H47" s="14">
        <v>2039928.4</v>
      </c>
      <c r="I47" s="17">
        <v>2358018.6</v>
      </c>
      <c r="J47" s="127"/>
      <c r="M47" s="137"/>
      <c r="P47" s="127"/>
      <c r="Q47" s="127"/>
      <c r="R47" s="137"/>
      <c r="S47" s="137"/>
    </row>
    <row r="48" spans="1:19" ht="15.5" x14ac:dyDescent="0.35">
      <c r="A48" s="19" t="s">
        <v>204</v>
      </c>
      <c r="B48" s="88">
        <v>117749</v>
      </c>
      <c r="C48" s="14">
        <v>132200.70000000001</v>
      </c>
      <c r="D48" s="14">
        <v>144950.9</v>
      </c>
      <c r="E48" s="14">
        <v>151743.1</v>
      </c>
      <c r="F48" s="14">
        <v>157131.70000000001</v>
      </c>
      <c r="G48" s="14">
        <v>212955.9</v>
      </c>
      <c r="H48" s="14">
        <v>229283.9</v>
      </c>
      <c r="I48" s="17">
        <v>251466.8</v>
      </c>
      <c r="J48" s="127"/>
      <c r="M48" s="137"/>
      <c r="P48" s="127"/>
      <c r="Q48" s="127"/>
      <c r="R48" s="137"/>
      <c r="S48" s="137"/>
    </row>
    <row r="49" spans="1:19" ht="15.5" x14ac:dyDescent="0.3">
      <c r="A49" s="27" t="s">
        <v>51</v>
      </c>
      <c r="B49" s="132">
        <f t="shared" ref="B49:I49" si="4">SUM(B50:B56)</f>
        <v>2406376.2000000002</v>
      </c>
      <c r="C49" s="26">
        <f t="shared" si="4"/>
        <v>2514266.2000000002</v>
      </c>
      <c r="D49" s="26">
        <f t="shared" si="4"/>
        <v>2602833.9</v>
      </c>
      <c r="E49" s="26">
        <f t="shared" si="4"/>
        <v>2755330.9000000004</v>
      </c>
      <c r="F49" s="26">
        <f t="shared" si="4"/>
        <v>2785908.3</v>
      </c>
      <c r="G49" s="26">
        <f t="shared" si="4"/>
        <v>3143168.6999999997</v>
      </c>
      <c r="H49" s="12">
        <f t="shared" si="4"/>
        <v>3619453.3</v>
      </c>
      <c r="I49" s="12">
        <f t="shared" si="4"/>
        <v>4089076.6</v>
      </c>
      <c r="J49" s="128"/>
      <c r="K49" s="125"/>
      <c r="L49" s="125"/>
      <c r="M49" s="137"/>
      <c r="P49" s="138"/>
      <c r="Q49" s="138"/>
      <c r="R49" s="137"/>
      <c r="S49" s="137"/>
    </row>
    <row r="50" spans="1:19" ht="15.5" x14ac:dyDescent="0.35">
      <c r="A50" s="19" t="s">
        <v>205</v>
      </c>
      <c r="B50" s="88">
        <v>899466.3</v>
      </c>
      <c r="C50" s="14">
        <v>918139.7</v>
      </c>
      <c r="D50" s="14">
        <v>888712.8</v>
      </c>
      <c r="E50" s="14">
        <v>963648.6</v>
      </c>
      <c r="F50" s="14">
        <v>969756.6</v>
      </c>
      <c r="G50" s="14">
        <v>1058907.5</v>
      </c>
      <c r="H50" s="14">
        <v>1251793.3</v>
      </c>
      <c r="I50" s="17">
        <v>1364659.5</v>
      </c>
      <c r="J50" s="127"/>
      <c r="M50" s="137"/>
      <c r="P50" s="127"/>
      <c r="Q50" s="127"/>
      <c r="R50" s="137"/>
      <c r="S50" s="137"/>
    </row>
    <row r="51" spans="1:19" ht="15.5" x14ac:dyDescent="0.35">
      <c r="A51" s="19" t="s">
        <v>206</v>
      </c>
      <c r="B51" s="88">
        <v>49383.3</v>
      </c>
      <c r="C51" s="14">
        <v>54610.9</v>
      </c>
      <c r="D51" s="14">
        <v>60173.8</v>
      </c>
      <c r="E51" s="14">
        <v>63569.5</v>
      </c>
      <c r="F51" s="14">
        <v>65015.1</v>
      </c>
      <c r="G51" s="14">
        <v>70311.399999999994</v>
      </c>
      <c r="H51" s="14">
        <v>84545.2</v>
      </c>
      <c r="I51" s="17">
        <v>97718.399999999994</v>
      </c>
      <c r="J51" s="127"/>
      <c r="M51" s="137"/>
      <c r="P51" s="127"/>
      <c r="Q51" s="127"/>
      <c r="R51" s="137"/>
      <c r="S51" s="137"/>
    </row>
    <row r="52" spans="1:19" ht="15.5" x14ac:dyDescent="0.35">
      <c r="A52" s="19" t="s">
        <v>207</v>
      </c>
      <c r="B52" s="88">
        <v>183596.3</v>
      </c>
      <c r="C52" s="14">
        <v>193615.7</v>
      </c>
      <c r="D52" s="14">
        <v>203825.4</v>
      </c>
      <c r="E52" s="14">
        <v>215618.4</v>
      </c>
      <c r="F52" s="14">
        <v>221338.6</v>
      </c>
      <c r="G52" s="14">
        <v>287507.09999999998</v>
      </c>
      <c r="H52" s="14">
        <v>360309.9</v>
      </c>
      <c r="I52" s="17">
        <v>414105.7</v>
      </c>
      <c r="J52" s="127"/>
      <c r="M52" s="137"/>
      <c r="P52" s="127"/>
      <c r="Q52" s="127"/>
      <c r="R52" s="137"/>
      <c r="S52" s="137"/>
    </row>
    <row r="53" spans="1:19" ht="15.5" x14ac:dyDescent="0.35">
      <c r="A53" s="19" t="s">
        <v>208</v>
      </c>
      <c r="B53" s="88">
        <v>70705</v>
      </c>
      <c r="C53" s="14">
        <v>72127.399999999994</v>
      </c>
      <c r="D53" s="14">
        <v>78658.5</v>
      </c>
      <c r="E53" s="14">
        <v>84151</v>
      </c>
      <c r="F53" s="14">
        <v>87569.3</v>
      </c>
      <c r="G53" s="14">
        <v>97300.2</v>
      </c>
      <c r="H53" s="14">
        <v>110345.8</v>
      </c>
      <c r="I53" s="17">
        <v>127555.3</v>
      </c>
      <c r="J53" s="127"/>
      <c r="M53" s="137"/>
      <c r="P53" s="127"/>
      <c r="Q53" s="127"/>
      <c r="R53" s="137"/>
      <c r="S53" s="137"/>
    </row>
    <row r="54" spans="1:19" ht="15.5" x14ac:dyDescent="0.35">
      <c r="A54" s="19" t="s">
        <v>209</v>
      </c>
      <c r="B54" s="88">
        <v>182145.7</v>
      </c>
      <c r="C54" s="14">
        <v>190297.5</v>
      </c>
      <c r="D54" s="14">
        <v>204673.4</v>
      </c>
      <c r="E54" s="14">
        <v>210012.1</v>
      </c>
      <c r="F54" s="14">
        <v>212891.7</v>
      </c>
      <c r="G54" s="14">
        <v>233344.5</v>
      </c>
      <c r="H54" s="14">
        <v>262802.2</v>
      </c>
      <c r="I54" s="17">
        <v>302765.59999999998</v>
      </c>
      <c r="J54" s="127"/>
      <c r="M54" s="137"/>
      <c r="P54" s="127"/>
      <c r="Q54" s="127"/>
      <c r="R54" s="137"/>
      <c r="S54" s="137"/>
    </row>
    <row r="55" spans="1:19" ht="15.5" x14ac:dyDescent="0.35">
      <c r="A55" s="19" t="s">
        <v>210</v>
      </c>
      <c r="B55" s="88">
        <v>283755.09999999998</v>
      </c>
      <c r="C55" s="14">
        <v>304314.8</v>
      </c>
      <c r="D55" s="14">
        <v>330045.59999999998</v>
      </c>
      <c r="E55" s="14">
        <v>349049.5</v>
      </c>
      <c r="F55" s="14">
        <v>370439.7</v>
      </c>
      <c r="G55" s="14">
        <v>400141.1</v>
      </c>
      <c r="H55" s="14">
        <v>465726.4</v>
      </c>
      <c r="I55" s="17">
        <v>509178.1</v>
      </c>
      <c r="J55" s="127"/>
      <c r="M55" s="137"/>
      <c r="P55" s="127"/>
      <c r="Q55" s="127"/>
      <c r="R55" s="137"/>
      <c r="S55" s="137"/>
    </row>
    <row r="56" spans="1:19" ht="15.5" x14ac:dyDescent="0.35">
      <c r="A56" s="19" t="s">
        <v>211</v>
      </c>
      <c r="B56" s="88">
        <v>737324.5</v>
      </c>
      <c r="C56" s="14">
        <v>781160.2</v>
      </c>
      <c r="D56" s="14">
        <v>836744.4</v>
      </c>
      <c r="E56" s="14">
        <v>869281.8</v>
      </c>
      <c r="F56" s="14">
        <v>858897.3</v>
      </c>
      <c r="G56" s="14">
        <v>995656.9</v>
      </c>
      <c r="H56" s="14">
        <v>1083930.5</v>
      </c>
      <c r="I56" s="17">
        <v>1273094</v>
      </c>
      <c r="J56" s="127"/>
      <c r="M56" s="137"/>
      <c r="P56" s="127"/>
      <c r="Q56" s="127"/>
      <c r="R56" s="137"/>
      <c r="S56" s="137"/>
    </row>
    <row r="57" spans="1:19" ht="15.5" x14ac:dyDescent="0.3">
      <c r="A57" s="27" t="s">
        <v>59</v>
      </c>
      <c r="B57" s="132">
        <f t="shared" ref="B57:I57" si="5">SUM(B58:B71)</f>
        <v>8333006.6000000015</v>
      </c>
      <c r="C57" s="26">
        <f t="shared" si="5"/>
        <v>8715462.7999999989</v>
      </c>
      <c r="D57" s="26">
        <f t="shared" si="5"/>
        <v>9318602.8000000007</v>
      </c>
      <c r="E57" s="26">
        <f t="shared" si="5"/>
        <v>9727547.1999999993</v>
      </c>
      <c r="F57" s="26">
        <f t="shared" si="5"/>
        <v>9909309.9000000004</v>
      </c>
      <c r="G57" s="26">
        <f t="shared" si="5"/>
        <v>11347199.299999999</v>
      </c>
      <c r="H57" s="12">
        <f t="shared" si="5"/>
        <v>12875058.799999999</v>
      </c>
      <c r="I57" s="12">
        <f t="shared" si="5"/>
        <v>14423496.999999998</v>
      </c>
      <c r="J57" s="126"/>
      <c r="K57" s="125"/>
      <c r="L57" s="125"/>
      <c r="M57" s="137"/>
      <c r="P57" s="138"/>
      <c r="Q57" s="138"/>
      <c r="R57" s="137"/>
      <c r="S57" s="137"/>
    </row>
    <row r="58" spans="1:19" ht="15.5" x14ac:dyDescent="0.35">
      <c r="A58" s="28" t="s">
        <v>212</v>
      </c>
      <c r="B58" s="88">
        <v>1249068.1000000001</v>
      </c>
      <c r="C58" s="14">
        <v>1301923.1000000001</v>
      </c>
      <c r="D58" s="14">
        <v>1380603.9</v>
      </c>
      <c r="E58" s="14">
        <v>1451508.1</v>
      </c>
      <c r="F58" s="14">
        <v>1460606.1</v>
      </c>
      <c r="G58" s="14">
        <v>1623152.1</v>
      </c>
      <c r="H58" s="14">
        <v>1837637.7</v>
      </c>
      <c r="I58" s="17">
        <v>2063975.9</v>
      </c>
      <c r="J58" s="127"/>
      <c r="M58" s="137"/>
      <c r="P58" s="127"/>
      <c r="Q58" s="127"/>
      <c r="R58" s="137"/>
      <c r="S58" s="137"/>
    </row>
    <row r="59" spans="1:19" ht="15.5" x14ac:dyDescent="0.35">
      <c r="A59" s="28" t="s">
        <v>213</v>
      </c>
      <c r="B59" s="88">
        <v>140203.5</v>
      </c>
      <c r="C59" s="14">
        <v>145165</v>
      </c>
      <c r="D59" s="14">
        <v>155315.5</v>
      </c>
      <c r="E59" s="14">
        <v>163610.20000000001</v>
      </c>
      <c r="F59" s="14">
        <v>165572.29999999999</v>
      </c>
      <c r="G59" s="14">
        <v>191741.6</v>
      </c>
      <c r="H59" s="14">
        <v>209223.1</v>
      </c>
      <c r="I59" s="17">
        <v>237361.8</v>
      </c>
      <c r="J59" s="127"/>
      <c r="M59" s="137"/>
      <c r="P59" s="127"/>
      <c r="Q59" s="127"/>
      <c r="R59" s="137"/>
      <c r="S59" s="137"/>
    </row>
    <row r="60" spans="1:19" ht="15.5" x14ac:dyDescent="0.35">
      <c r="A60" s="28" t="s">
        <v>214</v>
      </c>
      <c r="B60" s="88">
        <v>157633.60000000001</v>
      </c>
      <c r="C60" s="14">
        <v>164229.29999999999</v>
      </c>
      <c r="D60" s="14">
        <v>174431</v>
      </c>
      <c r="E60" s="14">
        <v>183329.9</v>
      </c>
      <c r="F60" s="14">
        <v>190953.60000000001</v>
      </c>
      <c r="G60" s="14">
        <v>218667</v>
      </c>
      <c r="H60" s="14">
        <v>251776</v>
      </c>
      <c r="I60" s="17">
        <v>311595.8</v>
      </c>
      <c r="J60" s="127"/>
      <c r="M60" s="137"/>
      <c r="P60" s="127"/>
      <c r="Q60" s="127"/>
      <c r="R60" s="137"/>
      <c r="S60" s="137"/>
    </row>
    <row r="61" spans="1:19" ht="15.5" x14ac:dyDescent="0.35">
      <c r="A61" s="28" t="s">
        <v>215</v>
      </c>
      <c r="B61" s="88">
        <v>1343863.1</v>
      </c>
      <c r="C61" s="14">
        <v>1424353.3</v>
      </c>
      <c r="D61" s="14">
        <v>1548362.2</v>
      </c>
      <c r="E61" s="14">
        <v>1590256.9</v>
      </c>
      <c r="F61" s="14">
        <v>1605917.1</v>
      </c>
      <c r="G61" s="14">
        <v>1927114.2</v>
      </c>
      <c r="H61" s="14">
        <v>2248634.2000000002</v>
      </c>
      <c r="I61" s="17">
        <v>2530979.2999999998</v>
      </c>
      <c r="J61" s="127"/>
      <c r="M61" s="137"/>
      <c r="P61" s="127"/>
      <c r="Q61" s="127"/>
      <c r="R61" s="137"/>
      <c r="S61" s="137"/>
    </row>
    <row r="62" spans="1:19" ht="15.5" x14ac:dyDescent="0.35">
      <c r="A62" s="28" t="s">
        <v>216</v>
      </c>
      <c r="B62" s="88">
        <v>373312.2</v>
      </c>
      <c r="C62" s="14">
        <v>391899.1</v>
      </c>
      <c r="D62" s="14">
        <v>415478.3</v>
      </c>
      <c r="E62" s="14">
        <v>436983.8</v>
      </c>
      <c r="F62" s="14">
        <v>450326.1</v>
      </c>
      <c r="G62" s="14">
        <v>515989.2</v>
      </c>
      <c r="H62" s="14">
        <v>581280.80000000005</v>
      </c>
      <c r="I62" s="17">
        <v>646839.80000000005</v>
      </c>
      <c r="J62" s="127"/>
      <c r="M62" s="137"/>
      <c r="P62" s="127"/>
      <c r="Q62" s="127"/>
      <c r="R62" s="137"/>
      <c r="S62" s="137"/>
    </row>
    <row r="63" spans="1:19" ht="15.5" x14ac:dyDescent="0.35">
      <c r="A63" s="28" t="s">
        <v>252</v>
      </c>
      <c r="B63" s="88">
        <v>256984.2</v>
      </c>
      <c r="C63" s="14">
        <v>261996</v>
      </c>
      <c r="D63" s="14">
        <v>280628.5</v>
      </c>
      <c r="E63" s="14">
        <v>296960</v>
      </c>
      <c r="F63" s="14">
        <v>313432.40000000002</v>
      </c>
      <c r="G63" s="14">
        <v>371375.8</v>
      </c>
      <c r="H63" s="14">
        <v>435337.2</v>
      </c>
      <c r="I63" s="17">
        <v>499367.3</v>
      </c>
      <c r="J63" s="127"/>
      <c r="M63" s="137"/>
      <c r="P63" s="127"/>
      <c r="Q63" s="127"/>
      <c r="R63" s="137"/>
      <c r="S63" s="137"/>
    </row>
    <row r="64" spans="1:19" ht="15.5" x14ac:dyDescent="0.35">
      <c r="A64" s="19" t="s">
        <v>217</v>
      </c>
      <c r="B64" s="88">
        <v>796739</v>
      </c>
      <c r="C64" s="14">
        <v>829646.1</v>
      </c>
      <c r="D64" s="14">
        <v>891836.2</v>
      </c>
      <c r="E64" s="14">
        <v>919297.7</v>
      </c>
      <c r="F64" s="14">
        <v>921389.9</v>
      </c>
      <c r="G64" s="14">
        <v>1044505.6</v>
      </c>
      <c r="H64" s="14">
        <v>1140227.1000000001</v>
      </c>
      <c r="I64" s="17">
        <v>1225734.2</v>
      </c>
      <c r="J64" s="127"/>
      <c r="M64" s="137"/>
      <c r="P64" s="127"/>
      <c r="Q64" s="127"/>
      <c r="R64" s="137"/>
      <c r="S64" s="137"/>
    </row>
    <row r="65" spans="1:19" ht="15.5" x14ac:dyDescent="0.35">
      <c r="A65" s="19" t="s">
        <v>218</v>
      </c>
      <c r="B65" s="88">
        <v>301519.90000000002</v>
      </c>
      <c r="C65" s="14">
        <v>318509.8</v>
      </c>
      <c r="D65" s="14">
        <v>337806.3</v>
      </c>
      <c r="E65" s="14">
        <v>352357.2</v>
      </c>
      <c r="F65" s="14">
        <v>365463.6</v>
      </c>
      <c r="G65" s="14">
        <v>415594.8</v>
      </c>
      <c r="H65" s="14">
        <v>472069.2</v>
      </c>
      <c r="I65" s="17">
        <v>514257.2</v>
      </c>
      <c r="J65" s="127"/>
      <c r="M65" s="137"/>
      <c r="P65" s="127"/>
      <c r="Q65" s="127"/>
      <c r="R65" s="137"/>
      <c r="S65" s="137"/>
    </row>
    <row r="66" spans="1:19" ht="15.5" x14ac:dyDescent="0.35">
      <c r="A66" s="19" t="s">
        <v>219</v>
      </c>
      <c r="B66" s="88">
        <v>1070923.7</v>
      </c>
      <c r="C66" s="14">
        <v>1135796.8999999999</v>
      </c>
      <c r="D66" s="14">
        <v>1207127.6000000001</v>
      </c>
      <c r="E66" s="14">
        <v>1275956.8999999999</v>
      </c>
      <c r="F66" s="14">
        <v>1268170.3</v>
      </c>
      <c r="G66" s="14">
        <v>1485146.8</v>
      </c>
      <c r="H66" s="14">
        <v>1681293.3</v>
      </c>
      <c r="I66" s="17">
        <v>1880803.3</v>
      </c>
      <c r="J66" s="127"/>
      <c r="M66" s="137"/>
      <c r="P66" s="127"/>
      <c r="Q66" s="127"/>
      <c r="R66" s="137"/>
      <c r="S66" s="137"/>
    </row>
    <row r="67" spans="1:19" ht="15.5" x14ac:dyDescent="0.35">
      <c r="A67" s="19" t="s">
        <v>220</v>
      </c>
      <c r="B67" s="88">
        <v>492024.3</v>
      </c>
      <c r="C67" s="14">
        <v>517029.6</v>
      </c>
      <c r="D67" s="14">
        <v>552069.5</v>
      </c>
      <c r="E67" s="14">
        <v>581287.80000000005</v>
      </c>
      <c r="F67" s="14">
        <v>597415.4</v>
      </c>
      <c r="G67" s="14">
        <v>669869.19999999995</v>
      </c>
      <c r="H67" s="14">
        <v>735052.6</v>
      </c>
      <c r="I67" s="17">
        <v>835499.6</v>
      </c>
      <c r="J67" s="127"/>
      <c r="M67" s="137"/>
      <c r="P67" s="127"/>
      <c r="Q67" s="127"/>
      <c r="R67" s="137"/>
      <c r="S67" s="137"/>
    </row>
    <row r="68" spans="1:19" ht="15.5" x14ac:dyDescent="0.35">
      <c r="A68" s="19" t="s">
        <v>221</v>
      </c>
      <c r="B68" s="88">
        <v>310868.59999999998</v>
      </c>
      <c r="C68" s="14">
        <v>324902.90000000002</v>
      </c>
      <c r="D68" s="14">
        <v>347751.7</v>
      </c>
      <c r="E68" s="14">
        <v>349485.4</v>
      </c>
      <c r="F68" s="14">
        <v>365852.6</v>
      </c>
      <c r="G68" s="14">
        <v>408821.2</v>
      </c>
      <c r="H68" s="14">
        <v>451374.6</v>
      </c>
      <c r="I68" s="17">
        <v>499567.7</v>
      </c>
      <c r="J68" s="127"/>
      <c r="M68" s="137"/>
      <c r="P68" s="127"/>
      <c r="Q68" s="127"/>
      <c r="R68" s="137"/>
      <c r="S68" s="137"/>
    </row>
    <row r="69" spans="1:19" ht="15.5" x14ac:dyDescent="0.35">
      <c r="A69" s="19" t="s">
        <v>222</v>
      </c>
      <c r="B69" s="88">
        <v>999876.7</v>
      </c>
      <c r="C69" s="14">
        <v>1024239</v>
      </c>
      <c r="D69" s="14">
        <v>1089236.6000000001</v>
      </c>
      <c r="E69" s="14">
        <v>1136257.1000000001</v>
      </c>
      <c r="F69" s="14">
        <v>1147619.6000000001</v>
      </c>
      <c r="G69" s="14">
        <v>1301291</v>
      </c>
      <c r="H69" s="14">
        <v>1458232.6</v>
      </c>
      <c r="I69" s="17">
        <v>1668744</v>
      </c>
      <c r="J69" s="127"/>
      <c r="M69" s="137"/>
      <c r="P69" s="127"/>
      <c r="Q69" s="127"/>
      <c r="R69" s="137"/>
      <c r="S69" s="137"/>
    </row>
    <row r="70" spans="1:19" ht="15.5" x14ac:dyDescent="0.35">
      <c r="A70" s="28" t="s">
        <v>223</v>
      </c>
      <c r="B70" s="88">
        <v>546477.69999999995</v>
      </c>
      <c r="C70" s="14">
        <v>568255.19999999995</v>
      </c>
      <c r="D70" s="14">
        <v>607635.6</v>
      </c>
      <c r="E70" s="14">
        <v>643936</v>
      </c>
      <c r="F70" s="14">
        <v>694278.1</v>
      </c>
      <c r="G70" s="14">
        <v>774372.8</v>
      </c>
      <c r="H70" s="14">
        <v>926562.6</v>
      </c>
      <c r="I70" s="17">
        <v>1015692.6</v>
      </c>
      <c r="J70" s="127"/>
      <c r="M70" s="137"/>
      <c r="P70" s="127"/>
      <c r="Q70" s="127"/>
      <c r="R70" s="137"/>
      <c r="S70" s="137"/>
    </row>
    <row r="71" spans="1:19" ht="15.5" x14ac:dyDescent="0.35">
      <c r="A71" s="28" t="s">
        <v>224</v>
      </c>
      <c r="B71" s="88">
        <v>293512</v>
      </c>
      <c r="C71" s="14">
        <v>307517.5</v>
      </c>
      <c r="D71" s="14">
        <v>330319.90000000002</v>
      </c>
      <c r="E71" s="14">
        <v>346320.2</v>
      </c>
      <c r="F71" s="14">
        <v>362312.8</v>
      </c>
      <c r="G71" s="14">
        <v>399558</v>
      </c>
      <c r="H71" s="14">
        <v>446357.8</v>
      </c>
      <c r="I71" s="17">
        <v>493078.5</v>
      </c>
      <c r="J71" s="127"/>
      <c r="M71" s="137"/>
      <c r="P71" s="127"/>
      <c r="Q71" s="127"/>
      <c r="R71" s="137"/>
      <c r="S71" s="137"/>
    </row>
    <row r="72" spans="1:19" ht="15.5" x14ac:dyDescent="0.3">
      <c r="A72" s="18" t="s">
        <v>74</v>
      </c>
      <c r="B72" s="132">
        <f t="shared" ref="B72:I72" si="6">SUM(B73:B75,B79)</f>
        <v>4270792.4000000004</v>
      </c>
      <c r="C72" s="26">
        <f t="shared" si="6"/>
        <v>4476540.1000000006</v>
      </c>
      <c r="D72" s="26">
        <f t="shared" si="6"/>
        <v>4822996.4000000004</v>
      </c>
      <c r="E72" s="26">
        <f t="shared" si="6"/>
        <v>4997612.4000000004</v>
      </c>
      <c r="F72" s="26">
        <f t="shared" si="6"/>
        <v>5052859.5</v>
      </c>
      <c r="G72" s="26">
        <f t="shared" si="6"/>
        <v>5789538.5</v>
      </c>
      <c r="H72" s="12">
        <f t="shared" si="6"/>
        <v>6350806</v>
      </c>
      <c r="I72" s="12">
        <f t="shared" si="6"/>
        <v>7126906</v>
      </c>
      <c r="J72" s="126"/>
      <c r="K72" s="125"/>
      <c r="L72" s="125"/>
      <c r="M72" s="137"/>
      <c r="P72" s="138"/>
      <c r="Q72" s="138"/>
      <c r="R72" s="137"/>
      <c r="S72" s="137"/>
    </row>
    <row r="73" spans="1:19" ht="15.5" x14ac:dyDescent="0.35">
      <c r="A73" s="29" t="s">
        <v>225</v>
      </c>
      <c r="B73" s="88">
        <v>183973.2</v>
      </c>
      <c r="C73" s="14">
        <v>188863.5</v>
      </c>
      <c r="D73" s="14">
        <v>201555.9</v>
      </c>
      <c r="E73" s="14">
        <v>213065.8</v>
      </c>
      <c r="F73" s="14">
        <v>214103.7</v>
      </c>
      <c r="G73" s="14">
        <v>232119</v>
      </c>
      <c r="H73" s="14">
        <v>263149.7</v>
      </c>
      <c r="I73" s="17">
        <v>289796.59999999998</v>
      </c>
      <c r="J73" s="127"/>
      <c r="M73" s="137"/>
      <c r="P73" s="127"/>
      <c r="Q73" s="127"/>
      <c r="R73" s="137"/>
      <c r="S73" s="137"/>
    </row>
    <row r="74" spans="1:19" ht="15.5" x14ac:dyDescent="0.35">
      <c r="A74" s="29" t="s">
        <v>226</v>
      </c>
      <c r="B74" s="88">
        <v>1693163.1</v>
      </c>
      <c r="C74" s="14">
        <v>1756638.1</v>
      </c>
      <c r="D74" s="14">
        <v>1865610.7</v>
      </c>
      <c r="E74" s="14">
        <v>1961428.2</v>
      </c>
      <c r="F74" s="14">
        <v>1872890.5</v>
      </c>
      <c r="G74" s="14">
        <v>2148730.6</v>
      </c>
      <c r="H74" s="14">
        <v>2388153.5</v>
      </c>
      <c r="I74" s="17">
        <v>2650093.7999999998</v>
      </c>
      <c r="J74" s="127"/>
      <c r="M74" s="137"/>
      <c r="P74" s="127"/>
      <c r="Q74" s="127"/>
      <c r="R74" s="137"/>
      <c r="S74" s="137"/>
    </row>
    <row r="75" spans="1:19" ht="15.5" x14ac:dyDescent="0.35">
      <c r="A75" s="29" t="s">
        <v>227</v>
      </c>
      <c r="B75" s="88">
        <v>1529019.9</v>
      </c>
      <c r="C75" s="14">
        <v>1640315.3</v>
      </c>
      <c r="D75" s="14">
        <v>1797887.4</v>
      </c>
      <c r="E75" s="14">
        <v>1839085</v>
      </c>
      <c r="F75" s="14">
        <v>1902733.8</v>
      </c>
      <c r="G75" s="14">
        <v>2201649.5</v>
      </c>
      <c r="H75" s="14">
        <v>2302661.9</v>
      </c>
      <c r="I75" s="17">
        <v>2606752.5</v>
      </c>
      <c r="J75" s="127"/>
      <c r="K75" s="125"/>
      <c r="L75" s="125"/>
      <c r="M75" s="137"/>
      <c r="P75" s="127"/>
      <c r="Q75" s="127"/>
      <c r="R75" s="137"/>
      <c r="S75" s="137"/>
    </row>
    <row r="76" spans="1:19" ht="15.5" x14ac:dyDescent="0.35">
      <c r="A76" s="19" t="s">
        <v>253</v>
      </c>
      <c r="B76" s="88">
        <v>712221.2</v>
      </c>
      <c r="C76" s="14">
        <v>770666.4</v>
      </c>
      <c r="D76" s="14">
        <v>838442.1</v>
      </c>
      <c r="E76" s="14">
        <v>857815.3</v>
      </c>
      <c r="F76" s="14">
        <v>872993.4</v>
      </c>
      <c r="G76" s="14">
        <v>984590.6</v>
      </c>
      <c r="H76" s="14">
        <v>1035868</v>
      </c>
      <c r="I76" s="17">
        <v>1136102.3</v>
      </c>
      <c r="J76" s="127"/>
      <c r="M76" s="137"/>
      <c r="P76" s="127"/>
      <c r="Q76" s="127"/>
      <c r="R76" s="137"/>
      <c r="S76" s="137"/>
    </row>
    <row r="77" spans="1:19" ht="15.5" x14ac:dyDescent="0.35">
      <c r="A77" s="19" t="s">
        <v>228</v>
      </c>
      <c r="B77" s="88">
        <v>250774.39999999999</v>
      </c>
      <c r="C77" s="14">
        <v>271091.40000000002</v>
      </c>
      <c r="D77" s="14">
        <v>307650.09999999998</v>
      </c>
      <c r="E77" s="14">
        <v>311226.40000000002</v>
      </c>
      <c r="F77" s="14">
        <v>320664.59999999998</v>
      </c>
      <c r="G77" s="14">
        <v>353904.2</v>
      </c>
      <c r="H77" s="14">
        <v>384126.8</v>
      </c>
      <c r="I77" s="17">
        <v>438070.1</v>
      </c>
      <c r="J77" s="127"/>
      <c r="M77" s="137"/>
      <c r="P77" s="127"/>
      <c r="Q77" s="127"/>
      <c r="R77" s="137"/>
      <c r="S77" s="137"/>
    </row>
    <row r="78" spans="1:19" ht="33" customHeight="1" x14ac:dyDescent="0.35">
      <c r="A78" s="19" t="s">
        <v>229</v>
      </c>
      <c r="B78" s="88">
        <v>566024.30000000005</v>
      </c>
      <c r="C78" s="14">
        <v>598557.5</v>
      </c>
      <c r="D78" s="14">
        <v>651795.19999999995</v>
      </c>
      <c r="E78" s="14">
        <v>670043.30000000005</v>
      </c>
      <c r="F78" s="14">
        <v>709075.8</v>
      </c>
      <c r="G78" s="14">
        <v>863154.7</v>
      </c>
      <c r="H78" s="14">
        <v>882667.1</v>
      </c>
      <c r="I78" s="17">
        <v>1032580.1</v>
      </c>
      <c r="J78" s="127"/>
      <c r="M78" s="137"/>
      <c r="P78" s="127"/>
      <c r="Q78" s="127"/>
      <c r="R78" s="137"/>
      <c r="S78" s="137"/>
    </row>
    <row r="79" spans="1:19" ht="15.5" x14ac:dyDescent="0.35">
      <c r="A79" s="29" t="s">
        <v>230</v>
      </c>
      <c r="B79" s="88">
        <v>864636.2</v>
      </c>
      <c r="C79" s="14">
        <v>890723.2</v>
      </c>
      <c r="D79" s="14">
        <v>957942.4</v>
      </c>
      <c r="E79" s="14">
        <v>984033.4</v>
      </c>
      <c r="F79" s="14">
        <v>1063131.5</v>
      </c>
      <c r="G79" s="14">
        <v>1207039.3999999999</v>
      </c>
      <c r="H79" s="14">
        <v>1396840.9</v>
      </c>
      <c r="I79" s="17">
        <v>1580263.1</v>
      </c>
      <c r="J79" s="127"/>
      <c r="M79" s="137"/>
      <c r="P79" s="127"/>
      <c r="Q79" s="127"/>
      <c r="R79" s="137"/>
      <c r="S79" s="137"/>
    </row>
    <row r="80" spans="1:19" ht="15.5" x14ac:dyDescent="0.3">
      <c r="A80" s="30" t="s">
        <v>82</v>
      </c>
      <c r="B80" s="130">
        <f t="shared" ref="B80:I80" si="7">SUM(B81:B90)</f>
        <v>4379590.3</v>
      </c>
      <c r="C80" s="12">
        <f t="shared" si="7"/>
        <v>4588963.9000000004</v>
      </c>
      <c r="D80" s="12">
        <f t="shared" si="7"/>
        <v>4964779.3999999994</v>
      </c>
      <c r="E80" s="12">
        <f t="shared" si="7"/>
        <v>5255372.7999999998</v>
      </c>
      <c r="F80" s="12">
        <f t="shared" si="7"/>
        <v>5413483.0999999996</v>
      </c>
      <c r="G80" s="12">
        <f t="shared" si="7"/>
        <v>6268448.1000000006</v>
      </c>
      <c r="H80" s="12">
        <f t="shared" si="7"/>
        <v>7217811</v>
      </c>
      <c r="I80" s="12">
        <f t="shared" si="7"/>
        <v>8258550.7999999998</v>
      </c>
      <c r="J80" s="126"/>
      <c r="K80" s="125"/>
      <c r="L80" s="125"/>
      <c r="M80" s="137"/>
      <c r="P80" s="138"/>
      <c r="Q80" s="138"/>
      <c r="R80" s="137"/>
      <c r="S80" s="137"/>
    </row>
    <row r="81" spans="1:19" ht="15.5" x14ac:dyDescent="0.35">
      <c r="A81" s="29" t="s">
        <v>231</v>
      </c>
      <c r="B81" s="88">
        <v>44241.3</v>
      </c>
      <c r="C81" s="14">
        <v>46527.7</v>
      </c>
      <c r="D81" s="14">
        <v>52026.6</v>
      </c>
      <c r="E81" s="14">
        <v>56001.2</v>
      </c>
      <c r="F81" s="14">
        <v>61337</v>
      </c>
      <c r="G81" s="14">
        <v>70208</v>
      </c>
      <c r="H81" s="14">
        <v>85190.2</v>
      </c>
      <c r="I81" s="17">
        <v>95390.5</v>
      </c>
      <c r="J81" s="127"/>
      <c r="M81" s="137"/>
      <c r="P81" s="127"/>
      <c r="Q81" s="127"/>
      <c r="R81" s="137"/>
      <c r="S81" s="137"/>
    </row>
    <row r="82" spans="1:19" ht="15.5" x14ac:dyDescent="0.35">
      <c r="A82" s="29" t="s">
        <v>232</v>
      </c>
      <c r="B82" s="88">
        <v>48954.400000000001</v>
      </c>
      <c r="C82" s="14">
        <v>51631.3</v>
      </c>
      <c r="D82" s="14">
        <v>56701.1</v>
      </c>
      <c r="E82" s="14">
        <v>64487.4</v>
      </c>
      <c r="F82" s="14">
        <v>69988.7</v>
      </c>
      <c r="G82" s="14">
        <v>77411.199999999997</v>
      </c>
      <c r="H82" s="14">
        <v>95432.1</v>
      </c>
      <c r="I82" s="17">
        <v>113899.7</v>
      </c>
      <c r="J82" s="127"/>
      <c r="M82" s="137"/>
      <c r="P82" s="127"/>
      <c r="Q82" s="127"/>
      <c r="R82" s="137"/>
      <c r="S82" s="137"/>
    </row>
    <row r="83" spans="1:19" ht="15.5" x14ac:dyDescent="0.35">
      <c r="A83" s="29" t="s">
        <v>233</v>
      </c>
      <c r="B83" s="88">
        <v>131734.39999999999</v>
      </c>
      <c r="C83" s="14">
        <v>138109.9</v>
      </c>
      <c r="D83" s="14">
        <v>148265.70000000001</v>
      </c>
      <c r="E83" s="14">
        <v>153940.9</v>
      </c>
      <c r="F83" s="14">
        <v>164081.1</v>
      </c>
      <c r="G83" s="14">
        <v>182766.2</v>
      </c>
      <c r="H83" s="14">
        <v>200818.3</v>
      </c>
      <c r="I83" s="17">
        <v>231481.9</v>
      </c>
      <c r="J83" s="127"/>
      <c r="M83" s="137"/>
      <c r="P83" s="127"/>
      <c r="Q83" s="127"/>
      <c r="R83" s="137"/>
      <c r="S83" s="137"/>
    </row>
    <row r="84" spans="1:19" ht="15.5" x14ac:dyDescent="0.35">
      <c r="A84" s="29" t="s">
        <v>234</v>
      </c>
      <c r="B84" s="88">
        <v>536572.5</v>
      </c>
      <c r="C84" s="14">
        <v>552332.19999999995</v>
      </c>
      <c r="D84" s="14">
        <v>589598.69999999995</v>
      </c>
      <c r="E84" s="14">
        <v>601410.1</v>
      </c>
      <c r="F84" s="14">
        <v>604082.6</v>
      </c>
      <c r="G84" s="14">
        <v>689718.9</v>
      </c>
      <c r="H84" s="14">
        <v>804287.9</v>
      </c>
      <c r="I84" s="17">
        <v>885848.2</v>
      </c>
      <c r="J84" s="127"/>
      <c r="M84" s="137"/>
      <c r="P84" s="127"/>
      <c r="Q84" s="127"/>
      <c r="R84" s="137"/>
      <c r="S84" s="137"/>
    </row>
    <row r="85" spans="1:19" ht="15.5" x14ac:dyDescent="0.35">
      <c r="A85" s="29" t="s">
        <v>235</v>
      </c>
      <c r="B85" s="88">
        <v>889769.9</v>
      </c>
      <c r="C85" s="14">
        <v>911754.4</v>
      </c>
      <c r="D85" s="14">
        <v>981552.7</v>
      </c>
      <c r="E85" s="14">
        <v>1056444.3999999999</v>
      </c>
      <c r="F85" s="14">
        <v>1071466.5</v>
      </c>
      <c r="G85" s="14">
        <v>1235833.8999999999</v>
      </c>
      <c r="H85" s="14">
        <v>1398728.2</v>
      </c>
      <c r="I85" s="17">
        <v>1583244.6</v>
      </c>
      <c r="J85" s="127"/>
      <c r="M85" s="137"/>
      <c r="P85" s="127"/>
      <c r="Q85" s="127"/>
      <c r="R85" s="137"/>
      <c r="S85" s="137"/>
    </row>
    <row r="86" spans="1:19" ht="15.5" x14ac:dyDescent="0.35">
      <c r="A86" s="29" t="s">
        <v>236</v>
      </c>
      <c r="B86" s="88">
        <v>563658</v>
      </c>
      <c r="C86" s="14">
        <v>606946.1</v>
      </c>
      <c r="D86" s="14">
        <v>665364.80000000005</v>
      </c>
      <c r="E86" s="14">
        <v>726877.9</v>
      </c>
      <c r="F86" s="14">
        <v>758747.3</v>
      </c>
      <c r="G86" s="14">
        <v>906160.7</v>
      </c>
      <c r="H86" s="14">
        <v>1034007.3</v>
      </c>
      <c r="I86" s="17">
        <v>1181645.3</v>
      </c>
      <c r="J86" s="127"/>
      <c r="M86" s="137"/>
      <c r="P86" s="127"/>
      <c r="Q86" s="127"/>
      <c r="R86" s="137"/>
      <c r="S86" s="137"/>
    </row>
    <row r="87" spans="1:19" ht="15.5" x14ac:dyDescent="0.35">
      <c r="A87" s="29" t="s">
        <v>237</v>
      </c>
      <c r="B87" s="88">
        <v>599055.80000000005</v>
      </c>
      <c r="C87" s="14">
        <v>623223</v>
      </c>
      <c r="D87" s="14">
        <v>679715.6</v>
      </c>
      <c r="E87" s="14">
        <v>728113.9</v>
      </c>
      <c r="F87" s="14">
        <v>753696</v>
      </c>
      <c r="G87" s="14">
        <v>845771.6</v>
      </c>
      <c r="H87" s="14">
        <v>995281.3</v>
      </c>
      <c r="I87" s="17">
        <v>1132678.8999999999</v>
      </c>
      <c r="J87" s="127"/>
      <c r="M87" s="137"/>
      <c r="P87" s="127"/>
      <c r="Q87" s="127"/>
      <c r="R87" s="137"/>
      <c r="S87" s="137"/>
    </row>
    <row r="88" spans="1:19" ht="15.5" x14ac:dyDescent="0.35">
      <c r="A88" s="29" t="s">
        <v>238</v>
      </c>
      <c r="B88" s="88">
        <v>786799.8</v>
      </c>
      <c r="C88" s="14">
        <v>834050.3</v>
      </c>
      <c r="D88" s="14">
        <v>914979.6</v>
      </c>
      <c r="E88" s="14">
        <v>921009.3</v>
      </c>
      <c r="F88" s="14">
        <v>956911.5</v>
      </c>
      <c r="G88" s="14">
        <v>1134171.3999999999</v>
      </c>
      <c r="H88" s="14">
        <v>1334763</v>
      </c>
      <c r="I88" s="17">
        <v>1603604.7</v>
      </c>
      <c r="J88" s="127"/>
      <c r="M88" s="137"/>
      <c r="P88" s="127"/>
      <c r="Q88" s="127"/>
      <c r="R88" s="137"/>
      <c r="S88" s="137"/>
    </row>
    <row r="89" spans="1:19" ht="15.5" x14ac:dyDescent="0.35">
      <c r="A89" s="29" t="s">
        <v>239</v>
      </c>
      <c r="B89" s="88">
        <v>503692.79999999999</v>
      </c>
      <c r="C89" s="14">
        <v>535407.19999999995</v>
      </c>
      <c r="D89" s="14">
        <v>564056.30000000005</v>
      </c>
      <c r="E89" s="14">
        <v>613673.4</v>
      </c>
      <c r="F89" s="14">
        <v>629119.6</v>
      </c>
      <c r="G89" s="14">
        <v>726036.5</v>
      </c>
      <c r="H89" s="14">
        <v>811510.5</v>
      </c>
      <c r="I89" s="17">
        <v>916333.8</v>
      </c>
      <c r="J89" s="127"/>
      <c r="M89" s="137"/>
      <c r="P89" s="127"/>
      <c r="Q89" s="127"/>
      <c r="R89" s="137"/>
      <c r="S89" s="137"/>
    </row>
    <row r="90" spans="1:19" ht="15.5" x14ac:dyDescent="0.35">
      <c r="A90" s="29" t="s">
        <v>240</v>
      </c>
      <c r="B90" s="89">
        <v>275111.40000000002</v>
      </c>
      <c r="C90" s="21">
        <v>288981.8</v>
      </c>
      <c r="D90" s="21">
        <v>312518.3</v>
      </c>
      <c r="E90" s="21">
        <v>333414.3</v>
      </c>
      <c r="F90" s="21">
        <v>344052.8</v>
      </c>
      <c r="G90" s="21">
        <v>400369.7</v>
      </c>
      <c r="H90" s="21">
        <v>457792.2</v>
      </c>
      <c r="I90" s="22">
        <v>514423.2</v>
      </c>
      <c r="J90" s="127"/>
      <c r="M90" s="137"/>
      <c r="P90" s="127"/>
      <c r="Q90" s="127"/>
      <c r="R90" s="137"/>
      <c r="S90" s="137"/>
    </row>
    <row r="91" spans="1:19" ht="15.5" x14ac:dyDescent="0.3">
      <c r="A91" s="30" t="s">
        <v>92</v>
      </c>
      <c r="B91" s="132">
        <f t="shared" ref="B91:I91" si="8">SUM(B92:B102)</f>
        <v>2870335.5999999996</v>
      </c>
      <c r="C91" s="26">
        <f t="shared" si="8"/>
        <v>3030712.6</v>
      </c>
      <c r="D91" s="26">
        <f t="shared" si="8"/>
        <v>3301345.6000000006</v>
      </c>
      <c r="E91" s="26">
        <f t="shared" si="8"/>
        <v>3524824.6999999997</v>
      </c>
      <c r="F91" s="26">
        <f t="shared" si="8"/>
        <v>3600422.4999999991</v>
      </c>
      <c r="G91" s="26">
        <f t="shared" si="8"/>
        <v>4072560.7</v>
      </c>
      <c r="H91" s="12">
        <f t="shared" si="8"/>
        <v>4539811.3999999994</v>
      </c>
      <c r="I91" s="12">
        <f t="shared" si="8"/>
        <v>4985023.1999999993</v>
      </c>
      <c r="J91" s="126"/>
      <c r="K91" s="125"/>
      <c r="L91" s="125"/>
      <c r="M91" s="137"/>
      <c r="P91" s="138"/>
      <c r="Q91" s="138"/>
      <c r="R91" s="137"/>
      <c r="S91" s="137"/>
    </row>
    <row r="92" spans="1:19" ht="15.5" x14ac:dyDescent="0.35">
      <c r="A92" s="29" t="s">
        <v>241</v>
      </c>
      <c r="B92" s="87">
        <v>270603.09999999998</v>
      </c>
      <c r="C92" s="24">
        <v>276796.5</v>
      </c>
      <c r="D92" s="24">
        <v>293286.2</v>
      </c>
      <c r="E92" s="24">
        <v>315252.40000000002</v>
      </c>
      <c r="F92" s="24">
        <v>334934.5</v>
      </c>
      <c r="G92" s="24">
        <v>379627.9</v>
      </c>
      <c r="H92" s="24">
        <v>414460.8</v>
      </c>
      <c r="I92" s="25">
        <v>464613.9</v>
      </c>
      <c r="J92" s="126"/>
      <c r="K92" s="125"/>
      <c r="L92" s="125"/>
      <c r="M92" s="137"/>
      <c r="P92" s="127"/>
      <c r="Q92" s="127"/>
      <c r="R92" s="137"/>
      <c r="S92" s="137"/>
    </row>
    <row r="93" spans="1:19" ht="15.5" x14ac:dyDescent="0.35">
      <c r="A93" s="29" t="s">
        <v>242</v>
      </c>
      <c r="B93" s="88">
        <v>402718.3</v>
      </c>
      <c r="C93" s="14">
        <v>435233.1</v>
      </c>
      <c r="D93" s="14">
        <v>482055.1</v>
      </c>
      <c r="E93" s="14">
        <v>532753</v>
      </c>
      <c r="F93" s="14">
        <v>529745.69999999995</v>
      </c>
      <c r="G93" s="14">
        <v>598647.19999999995</v>
      </c>
      <c r="H93" s="14">
        <v>665018.9</v>
      </c>
      <c r="I93" s="17">
        <v>746985.5</v>
      </c>
      <c r="J93" s="127"/>
      <c r="M93" s="137"/>
      <c r="P93" s="127"/>
      <c r="Q93" s="127"/>
      <c r="R93" s="137"/>
      <c r="S93" s="137"/>
    </row>
    <row r="94" spans="1:19" ht="15.5" x14ac:dyDescent="0.35">
      <c r="A94" s="29" t="s">
        <v>243</v>
      </c>
      <c r="B94" s="88">
        <v>259004.4</v>
      </c>
      <c r="C94" s="14">
        <v>272430.5</v>
      </c>
      <c r="D94" s="14">
        <v>307704</v>
      </c>
      <c r="E94" s="14">
        <v>302444.2</v>
      </c>
      <c r="F94" s="14">
        <v>309782.5</v>
      </c>
      <c r="G94" s="14">
        <v>352394.1</v>
      </c>
      <c r="H94" s="14">
        <v>395303.8</v>
      </c>
      <c r="I94" s="17">
        <v>429776.6</v>
      </c>
      <c r="J94" s="127"/>
      <c r="M94" s="137"/>
      <c r="P94" s="127"/>
      <c r="Q94" s="127"/>
      <c r="R94" s="137"/>
      <c r="S94" s="137"/>
    </row>
    <row r="95" spans="1:19" ht="15.5" x14ac:dyDescent="0.35">
      <c r="A95" s="29" t="s">
        <v>244</v>
      </c>
      <c r="B95" s="88">
        <v>129237.8</v>
      </c>
      <c r="C95" s="14">
        <v>136183.1</v>
      </c>
      <c r="D95" s="14">
        <v>143272.1</v>
      </c>
      <c r="E95" s="14">
        <v>155050.4</v>
      </c>
      <c r="F95" s="14">
        <v>158131.6</v>
      </c>
      <c r="G95" s="14">
        <v>177398</v>
      </c>
      <c r="H95" s="14">
        <v>201463.3</v>
      </c>
      <c r="I95" s="17">
        <v>224607.4</v>
      </c>
      <c r="J95" s="127"/>
      <c r="M95" s="137"/>
      <c r="P95" s="127"/>
      <c r="Q95" s="127"/>
      <c r="R95" s="137"/>
      <c r="S95" s="137"/>
    </row>
    <row r="96" spans="1:19" ht="15.5" x14ac:dyDescent="0.35">
      <c r="A96" s="29" t="s">
        <v>245</v>
      </c>
      <c r="B96" s="88">
        <v>627156.4</v>
      </c>
      <c r="C96" s="14">
        <v>666507.5</v>
      </c>
      <c r="D96" s="14">
        <v>729652</v>
      </c>
      <c r="E96" s="14">
        <v>790888.2</v>
      </c>
      <c r="F96" s="14">
        <v>781942.8</v>
      </c>
      <c r="G96" s="14">
        <v>932014.3</v>
      </c>
      <c r="H96" s="14">
        <v>1066757.3999999999</v>
      </c>
      <c r="I96" s="17">
        <v>1169533.8999999999</v>
      </c>
      <c r="J96" s="127"/>
      <c r="M96" s="137"/>
      <c r="P96" s="127"/>
      <c r="Q96" s="127"/>
      <c r="R96" s="137"/>
      <c r="S96" s="137"/>
    </row>
    <row r="97" spans="1:19" ht="15.5" x14ac:dyDescent="0.35">
      <c r="A97" s="29" t="s">
        <v>246</v>
      </c>
      <c r="B97" s="88">
        <v>543081.30000000005</v>
      </c>
      <c r="C97" s="14">
        <v>571629.5</v>
      </c>
      <c r="D97" s="14">
        <v>614710.30000000005</v>
      </c>
      <c r="E97" s="14">
        <v>640553</v>
      </c>
      <c r="F97" s="14">
        <v>652378.69999999995</v>
      </c>
      <c r="G97" s="14">
        <v>735903.6</v>
      </c>
      <c r="H97" s="14">
        <v>798663.4</v>
      </c>
      <c r="I97" s="17">
        <v>864890.1</v>
      </c>
      <c r="J97" s="127"/>
      <c r="M97" s="137"/>
      <c r="P97" s="127"/>
      <c r="Q97" s="127"/>
      <c r="R97" s="137"/>
      <c r="S97" s="137"/>
    </row>
    <row r="98" spans="1:19" ht="15.5" x14ac:dyDescent="0.35">
      <c r="A98" s="29" t="s">
        <v>247</v>
      </c>
      <c r="B98" s="88">
        <v>259032.4</v>
      </c>
      <c r="C98" s="14">
        <v>270106.3</v>
      </c>
      <c r="D98" s="14">
        <v>291494.09999999998</v>
      </c>
      <c r="E98" s="14">
        <v>318326.3</v>
      </c>
      <c r="F98" s="14">
        <v>345390.8</v>
      </c>
      <c r="G98" s="14">
        <v>383853.4</v>
      </c>
      <c r="H98" s="14">
        <v>430391.3</v>
      </c>
      <c r="I98" s="17">
        <v>467853.4</v>
      </c>
      <c r="J98" s="127"/>
      <c r="M98" s="137"/>
      <c r="P98" s="127"/>
      <c r="Q98" s="127"/>
      <c r="R98" s="137"/>
      <c r="S98" s="137"/>
    </row>
    <row r="99" spans="1:19" ht="15.5" x14ac:dyDescent="0.35">
      <c r="A99" s="29" t="s">
        <v>248</v>
      </c>
      <c r="B99" s="88">
        <v>67375.8</v>
      </c>
      <c r="C99" s="14">
        <v>71224.399999999994</v>
      </c>
      <c r="D99" s="14">
        <v>77626.7</v>
      </c>
      <c r="E99" s="14">
        <v>83235.8</v>
      </c>
      <c r="F99" s="14">
        <v>84918.9</v>
      </c>
      <c r="G99" s="14">
        <v>93923.5</v>
      </c>
      <c r="H99" s="14">
        <v>106185.8</v>
      </c>
      <c r="I99" s="17">
        <v>115551.3</v>
      </c>
      <c r="J99" s="127"/>
      <c r="M99" s="137"/>
      <c r="P99" s="127"/>
      <c r="Q99" s="127"/>
      <c r="R99" s="137"/>
      <c r="S99" s="137"/>
    </row>
    <row r="100" spans="1:19" s="120" customFormat="1" ht="15.5" x14ac:dyDescent="0.35">
      <c r="A100" s="29" t="s">
        <v>249</v>
      </c>
      <c r="B100" s="88">
        <v>248389.1</v>
      </c>
      <c r="C100" s="14">
        <v>262435.5</v>
      </c>
      <c r="D100" s="14">
        <v>287361.90000000002</v>
      </c>
      <c r="E100" s="14">
        <v>307593.2</v>
      </c>
      <c r="F100" s="14">
        <v>320426.8</v>
      </c>
      <c r="G100" s="14">
        <v>330285.59999999998</v>
      </c>
      <c r="H100" s="14">
        <v>361804.6</v>
      </c>
      <c r="I100" s="17">
        <v>389057.3</v>
      </c>
      <c r="J100" s="127"/>
      <c r="M100" s="137"/>
      <c r="P100" s="127"/>
      <c r="Q100" s="127"/>
      <c r="R100" s="137"/>
      <c r="S100" s="137"/>
    </row>
    <row r="101" spans="1:19" s="120" customFormat="1" ht="15.5" x14ac:dyDescent="0.35">
      <c r="A101" s="29" t="s">
        <v>250</v>
      </c>
      <c r="B101" s="88">
        <v>41530.400000000001</v>
      </c>
      <c r="C101" s="14">
        <v>42123.1</v>
      </c>
      <c r="D101" s="14">
        <v>45786.6</v>
      </c>
      <c r="E101" s="14">
        <v>47805.4</v>
      </c>
      <c r="F101" s="14">
        <v>49268.9</v>
      </c>
      <c r="G101" s="14">
        <v>53198.2</v>
      </c>
      <c r="H101" s="14">
        <v>61209</v>
      </c>
      <c r="I101" s="17">
        <v>70294.2</v>
      </c>
      <c r="J101" s="127"/>
      <c r="M101" s="137"/>
      <c r="P101" s="127"/>
      <c r="Q101" s="127"/>
      <c r="R101" s="137"/>
      <c r="S101" s="137"/>
    </row>
    <row r="102" spans="1:19" s="120" customFormat="1" ht="15.5" x14ac:dyDescent="0.35">
      <c r="A102" s="29" t="s">
        <v>251</v>
      </c>
      <c r="B102" s="90">
        <v>22206.6</v>
      </c>
      <c r="C102" s="31">
        <v>26043.1</v>
      </c>
      <c r="D102" s="31">
        <v>28396.6</v>
      </c>
      <c r="E102" s="31">
        <v>30922.799999999999</v>
      </c>
      <c r="F102" s="31">
        <v>33501.300000000003</v>
      </c>
      <c r="G102" s="31">
        <v>35314.9</v>
      </c>
      <c r="H102" s="31">
        <v>38553.1</v>
      </c>
      <c r="I102" s="32">
        <v>41859.599999999999</v>
      </c>
      <c r="J102" s="127"/>
      <c r="M102" s="137"/>
      <c r="P102" s="127"/>
      <c r="Q102" s="127"/>
      <c r="R102" s="137"/>
      <c r="S102" s="137"/>
    </row>
    <row r="103" spans="1:19" s="120" customFormat="1" x14ac:dyDescent="0.25">
      <c r="A103" s="122"/>
      <c r="B103" s="122"/>
      <c r="C103" s="119"/>
      <c r="D103" s="119"/>
      <c r="E103" s="122"/>
      <c r="F103" s="122"/>
      <c r="G103" s="122"/>
      <c r="H103" s="122"/>
      <c r="I103" s="119"/>
      <c r="J103" s="119"/>
      <c r="M103" s="137"/>
      <c r="P103" s="119"/>
      <c r="Q103" s="119"/>
    </row>
    <row r="104" spans="1:19" s="120" customFormat="1" ht="14.5" x14ac:dyDescent="0.25">
      <c r="A104" s="129"/>
      <c r="B104" s="119"/>
      <c r="C104" s="119"/>
      <c r="D104" s="119"/>
      <c r="E104" s="119"/>
      <c r="F104" s="119"/>
      <c r="G104" s="119"/>
      <c r="H104" s="119"/>
      <c r="I104" s="119"/>
      <c r="J104" s="119"/>
      <c r="M104" s="137"/>
      <c r="P104" s="119"/>
      <c r="Q104" s="119"/>
    </row>
  </sheetData>
  <mergeCells count="2">
    <mergeCell ref="A4:D4"/>
    <mergeCell ref="A1:A2"/>
  </mergeCells>
  <conditionalFormatting sqref="A95 A104">
    <cfRule type="cellIs" dxfId="8" priority="2" stopIfTrue="1" operator="lessThan">
      <formula>0</formula>
    </cfRule>
  </conditionalFormatting>
  <conditionalFormatting sqref="K3:K29 L7:L8 L27 L49 L57 L72 L80 L91">
    <cfRule type="cellIs" dxfId="7" priority="3" stopIfTrue="1" operator="notEqual">
      <formula>0</formula>
    </cfRule>
  </conditionalFormatting>
  <conditionalFormatting sqref="K31:K65523">
    <cfRule type="cellIs" dxfId="6" priority="1" stopIfTrue="1" operator="notEqual">
      <formula>0</formula>
    </cfRule>
  </conditionalFormatting>
  <hyperlinks>
    <hyperlink ref="A1" location="Содержание!A1" display="          К содержанию" xr:uid="{00000000-0004-0000-0B00-000000000000}"/>
  </hyperlink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04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4" sqref="A4:D4"/>
    </sheetView>
  </sheetViews>
  <sheetFormatPr defaultRowHeight="12.5" x14ac:dyDescent="0.25"/>
  <cols>
    <col min="1" max="1" width="47" style="119" customWidth="1"/>
    <col min="2" max="9" width="17.54296875" style="119" customWidth="1"/>
    <col min="10" max="256" width="9.1796875" style="119"/>
    <col min="257" max="257" width="41.1796875" style="119" customWidth="1"/>
    <col min="258" max="262" width="9.26953125" style="119" bestFit="1" customWidth="1"/>
    <col min="263" max="264" width="12.1796875" style="119" customWidth="1"/>
    <col min="265" max="265" width="10.81640625" style="119" customWidth="1"/>
    <col min="266" max="512" width="9.1796875" style="119"/>
    <col min="513" max="513" width="41.1796875" style="119" customWidth="1"/>
    <col min="514" max="518" width="9.26953125" style="119" bestFit="1" customWidth="1"/>
    <col min="519" max="520" width="12.1796875" style="119" customWidth="1"/>
    <col min="521" max="521" width="10.81640625" style="119" customWidth="1"/>
    <col min="522" max="768" width="9.1796875" style="119"/>
    <col min="769" max="769" width="41.1796875" style="119" customWidth="1"/>
    <col min="770" max="774" width="9.26953125" style="119" bestFit="1" customWidth="1"/>
    <col min="775" max="776" width="12.1796875" style="119" customWidth="1"/>
    <col min="777" max="777" width="10.81640625" style="119" customWidth="1"/>
    <col min="778" max="1024" width="9.1796875" style="119"/>
    <col min="1025" max="1025" width="41.1796875" style="119" customWidth="1"/>
    <col min="1026" max="1030" width="9.26953125" style="119" bestFit="1" customWidth="1"/>
    <col min="1031" max="1032" width="12.1796875" style="119" customWidth="1"/>
    <col min="1033" max="1033" width="10.81640625" style="119" customWidth="1"/>
    <col min="1034" max="1280" width="9.1796875" style="119"/>
    <col min="1281" max="1281" width="41.1796875" style="119" customWidth="1"/>
    <col min="1282" max="1286" width="9.26953125" style="119" bestFit="1" customWidth="1"/>
    <col min="1287" max="1288" width="12.1796875" style="119" customWidth="1"/>
    <col min="1289" max="1289" width="10.81640625" style="119" customWidth="1"/>
    <col min="1290" max="1536" width="9.1796875" style="119"/>
    <col min="1537" max="1537" width="41.1796875" style="119" customWidth="1"/>
    <col min="1538" max="1542" width="9.26953125" style="119" bestFit="1" customWidth="1"/>
    <col min="1543" max="1544" width="12.1796875" style="119" customWidth="1"/>
    <col min="1545" max="1545" width="10.81640625" style="119" customWidth="1"/>
    <col min="1546" max="1792" width="9.1796875" style="119"/>
    <col min="1793" max="1793" width="41.1796875" style="119" customWidth="1"/>
    <col min="1794" max="1798" width="9.26953125" style="119" bestFit="1" customWidth="1"/>
    <col min="1799" max="1800" width="12.1796875" style="119" customWidth="1"/>
    <col min="1801" max="1801" width="10.81640625" style="119" customWidth="1"/>
    <col min="1802" max="2048" width="9.1796875" style="119"/>
    <col min="2049" max="2049" width="41.1796875" style="119" customWidth="1"/>
    <col min="2050" max="2054" width="9.26953125" style="119" bestFit="1" customWidth="1"/>
    <col min="2055" max="2056" width="12.1796875" style="119" customWidth="1"/>
    <col min="2057" max="2057" width="10.81640625" style="119" customWidth="1"/>
    <col min="2058" max="2304" width="9.1796875" style="119"/>
    <col min="2305" max="2305" width="41.1796875" style="119" customWidth="1"/>
    <col min="2306" max="2310" width="9.26953125" style="119" bestFit="1" customWidth="1"/>
    <col min="2311" max="2312" width="12.1796875" style="119" customWidth="1"/>
    <col min="2313" max="2313" width="10.81640625" style="119" customWidth="1"/>
    <col min="2314" max="2560" width="9.1796875" style="119"/>
    <col min="2561" max="2561" width="41.1796875" style="119" customWidth="1"/>
    <col min="2562" max="2566" width="9.26953125" style="119" bestFit="1" customWidth="1"/>
    <col min="2567" max="2568" width="12.1796875" style="119" customWidth="1"/>
    <col min="2569" max="2569" width="10.81640625" style="119" customWidth="1"/>
    <col min="2570" max="2816" width="9.1796875" style="119"/>
    <col min="2817" max="2817" width="41.1796875" style="119" customWidth="1"/>
    <col min="2818" max="2822" width="9.26953125" style="119" bestFit="1" customWidth="1"/>
    <col min="2823" max="2824" width="12.1796875" style="119" customWidth="1"/>
    <col min="2825" max="2825" width="10.81640625" style="119" customWidth="1"/>
    <col min="2826" max="3072" width="9.1796875" style="119"/>
    <col min="3073" max="3073" width="41.1796875" style="119" customWidth="1"/>
    <col min="3074" max="3078" width="9.26953125" style="119" bestFit="1" customWidth="1"/>
    <col min="3079" max="3080" width="12.1796875" style="119" customWidth="1"/>
    <col min="3081" max="3081" width="10.81640625" style="119" customWidth="1"/>
    <col min="3082" max="3328" width="9.1796875" style="119"/>
    <col min="3329" max="3329" width="41.1796875" style="119" customWidth="1"/>
    <col min="3330" max="3334" width="9.26953125" style="119" bestFit="1" customWidth="1"/>
    <col min="3335" max="3336" width="12.1796875" style="119" customWidth="1"/>
    <col min="3337" max="3337" width="10.81640625" style="119" customWidth="1"/>
    <col min="3338" max="3584" width="9.1796875" style="119"/>
    <col min="3585" max="3585" width="41.1796875" style="119" customWidth="1"/>
    <col min="3586" max="3590" width="9.26953125" style="119" bestFit="1" customWidth="1"/>
    <col min="3591" max="3592" width="12.1796875" style="119" customWidth="1"/>
    <col min="3593" max="3593" width="10.81640625" style="119" customWidth="1"/>
    <col min="3594" max="3840" width="9.1796875" style="119"/>
    <col min="3841" max="3841" width="41.1796875" style="119" customWidth="1"/>
    <col min="3842" max="3846" width="9.26953125" style="119" bestFit="1" customWidth="1"/>
    <col min="3847" max="3848" width="12.1796875" style="119" customWidth="1"/>
    <col min="3849" max="3849" width="10.81640625" style="119" customWidth="1"/>
    <col min="3850" max="4096" width="9.1796875" style="119"/>
    <col min="4097" max="4097" width="41.1796875" style="119" customWidth="1"/>
    <col min="4098" max="4102" width="9.26953125" style="119" bestFit="1" customWidth="1"/>
    <col min="4103" max="4104" width="12.1796875" style="119" customWidth="1"/>
    <col min="4105" max="4105" width="10.81640625" style="119" customWidth="1"/>
    <col min="4106" max="4352" width="9.1796875" style="119"/>
    <col min="4353" max="4353" width="41.1796875" style="119" customWidth="1"/>
    <col min="4354" max="4358" width="9.26953125" style="119" bestFit="1" customWidth="1"/>
    <col min="4359" max="4360" width="12.1796875" style="119" customWidth="1"/>
    <col min="4361" max="4361" width="10.81640625" style="119" customWidth="1"/>
    <col min="4362" max="4608" width="9.1796875" style="119"/>
    <col min="4609" max="4609" width="41.1796875" style="119" customWidth="1"/>
    <col min="4610" max="4614" width="9.26953125" style="119" bestFit="1" customWidth="1"/>
    <col min="4615" max="4616" width="12.1796875" style="119" customWidth="1"/>
    <col min="4617" max="4617" width="10.81640625" style="119" customWidth="1"/>
    <col min="4618" max="4864" width="9.1796875" style="119"/>
    <col min="4865" max="4865" width="41.1796875" style="119" customWidth="1"/>
    <col min="4866" max="4870" width="9.26953125" style="119" bestFit="1" customWidth="1"/>
    <col min="4871" max="4872" width="12.1796875" style="119" customWidth="1"/>
    <col min="4873" max="4873" width="10.81640625" style="119" customWidth="1"/>
    <col min="4874" max="5120" width="9.1796875" style="119"/>
    <col min="5121" max="5121" width="41.1796875" style="119" customWidth="1"/>
    <col min="5122" max="5126" width="9.26953125" style="119" bestFit="1" customWidth="1"/>
    <col min="5127" max="5128" width="12.1796875" style="119" customWidth="1"/>
    <col min="5129" max="5129" width="10.81640625" style="119" customWidth="1"/>
    <col min="5130" max="5376" width="9.1796875" style="119"/>
    <col min="5377" max="5377" width="41.1796875" style="119" customWidth="1"/>
    <col min="5378" max="5382" width="9.26953125" style="119" bestFit="1" customWidth="1"/>
    <col min="5383" max="5384" width="12.1796875" style="119" customWidth="1"/>
    <col min="5385" max="5385" width="10.81640625" style="119" customWidth="1"/>
    <col min="5386" max="5632" width="9.1796875" style="119"/>
    <col min="5633" max="5633" width="41.1796875" style="119" customWidth="1"/>
    <col min="5634" max="5638" width="9.26953125" style="119" bestFit="1" customWidth="1"/>
    <col min="5639" max="5640" width="12.1796875" style="119" customWidth="1"/>
    <col min="5641" max="5641" width="10.81640625" style="119" customWidth="1"/>
    <col min="5642" max="5888" width="9.1796875" style="119"/>
    <col min="5889" max="5889" width="41.1796875" style="119" customWidth="1"/>
    <col min="5890" max="5894" width="9.26953125" style="119" bestFit="1" customWidth="1"/>
    <col min="5895" max="5896" width="12.1796875" style="119" customWidth="1"/>
    <col min="5897" max="5897" width="10.81640625" style="119" customWidth="1"/>
    <col min="5898" max="6144" width="9.1796875" style="119"/>
    <col min="6145" max="6145" width="41.1796875" style="119" customWidth="1"/>
    <col min="6146" max="6150" width="9.26953125" style="119" bestFit="1" customWidth="1"/>
    <col min="6151" max="6152" width="12.1796875" style="119" customWidth="1"/>
    <col min="6153" max="6153" width="10.81640625" style="119" customWidth="1"/>
    <col min="6154" max="6400" width="9.1796875" style="119"/>
    <col min="6401" max="6401" width="41.1796875" style="119" customWidth="1"/>
    <col min="6402" max="6406" width="9.26953125" style="119" bestFit="1" customWidth="1"/>
    <col min="6407" max="6408" width="12.1796875" style="119" customWidth="1"/>
    <col min="6409" max="6409" width="10.81640625" style="119" customWidth="1"/>
    <col min="6410" max="6656" width="9.1796875" style="119"/>
    <col min="6657" max="6657" width="41.1796875" style="119" customWidth="1"/>
    <col min="6658" max="6662" width="9.26953125" style="119" bestFit="1" customWidth="1"/>
    <col min="6663" max="6664" width="12.1796875" style="119" customWidth="1"/>
    <col min="6665" max="6665" width="10.81640625" style="119" customWidth="1"/>
    <col min="6666" max="6912" width="9.1796875" style="119"/>
    <col min="6913" max="6913" width="41.1796875" style="119" customWidth="1"/>
    <col min="6914" max="6918" width="9.26953125" style="119" bestFit="1" customWidth="1"/>
    <col min="6919" max="6920" width="12.1796875" style="119" customWidth="1"/>
    <col min="6921" max="6921" width="10.81640625" style="119" customWidth="1"/>
    <col min="6922" max="7168" width="9.1796875" style="119"/>
    <col min="7169" max="7169" width="41.1796875" style="119" customWidth="1"/>
    <col min="7170" max="7174" width="9.26953125" style="119" bestFit="1" customWidth="1"/>
    <col min="7175" max="7176" width="12.1796875" style="119" customWidth="1"/>
    <col min="7177" max="7177" width="10.81640625" style="119" customWidth="1"/>
    <col min="7178" max="7424" width="9.1796875" style="119"/>
    <col min="7425" max="7425" width="41.1796875" style="119" customWidth="1"/>
    <col min="7426" max="7430" width="9.26953125" style="119" bestFit="1" customWidth="1"/>
    <col min="7431" max="7432" width="12.1796875" style="119" customWidth="1"/>
    <col min="7433" max="7433" width="10.81640625" style="119" customWidth="1"/>
    <col min="7434" max="7680" width="9.1796875" style="119"/>
    <col min="7681" max="7681" width="41.1796875" style="119" customWidth="1"/>
    <col min="7682" max="7686" width="9.26953125" style="119" bestFit="1" customWidth="1"/>
    <col min="7687" max="7688" width="12.1796875" style="119" customWidth="1"/>
    <col min="7689" max="7689" width="10.81640625" style="119" customWidth="1"/>
    <col min="7690" max="7936" width="9.1796875" style="119"/>
    <col min="7937" max="7937" width="41.1796875" style="119" customWidth="1"/>
    <col min="7938" max="7942" width="9.26953125" style="119" bestFit="1" customWidth="1"/>
    <col min="7943" max="7944" width="12.1796875" style="119" customWidth="1"/>
    <col min="7945" max="7945" width="10.81640625" style="119" customWidth="1"/>
    <col min="7946" max="8192" width="9.1796875" style="119"/>
    <col min="8193" max="8193" width="41.1796875" style="119" customWidth="1"/>
    <col min="8194" max="8198" width="9.26953125" style="119" bestFit="1" customWidth="1"/>
    <col min="8199" max="8200" width="12.1796875" style="119" customWidth="1"/>
    <col min="8201" max="8201" width="10.81640625" style="119" customWidth="1"/>
    <col min="8202" max="8448" width="9.1796875" style="119"/>
    <col min="8449" max="8449" width="41.1796875" style="119" customWidth="1"/>
    <col min="8450" max="8454" width="9.26953125" style="119" bestFit="1" customWidth="1"/>
    <col min="8455" max="8456" width="12.1796875" style="119" customWidth="1"/>
    <col min="8457" max="8457" width="10.81640625" style="119" customWidth="1"/>
    <col min="8458" max="8704" width="9.1796875" style="119"/>
    <col min="8705" max="8705" width="41.1796875" style="119" customWidth="1"/>
    <col min="8706" max="8710" width="9.26953125" style="119" bestFit="1" customWidth="1"/>
    <col min="8711" max="8712" width="12.1796875" style="119" customWidth="1"/>
    <col min="8713" max="8713" width="10.81640625" style="119" customWidth="1"/>
    <col min="8714" max="8960" width="9.1796875" style="119"/>
    <col min="8961" max="8961" width="41.1796875" style="119" customWidth="1"/>
    <col min="8962" max="8966" width="9.26953125" style="119" bestFit="1" customWidth="1"/>
    <col min="8967" max="8968" width="12.1796875" style="119" customWidth="1"/>
    <col min="8969" max="8969" width="10.81640625" style="119" customWidth="1"/>
    <col min="8970" max="9216" width="9.1796875" style="119"/>
    <col min="9217" max="9217" width="41.1796875" style="119" customWidth="1"/>
    <col min="9218" max="9222" width="9.26953125" style="119" bestFit="1" customWidth="1"/>
    <col min="9223" max="9224" width="12.1796875" style="119" customWidth="1"/>
    <col min="9225" max="9225" width="10.81640625" style="119" customWidth="1"/>
    <col min="9226" max="9472" width="9.1796875" style="119"/>
    <col min="9473" max="9473" width="41.1796875" style="119" customWidth="1"/>
    <col min="9474" max="9478" width="9.26953125" style="119" bestFit="1" customWidth="1"/>
    <col min="9479" max="9480" width="12.1796875" style="119" customWidth="1"/>
    <col min="9481" max="9481" width="10.81640625" style="119" customWidth="1"/>
    <col min="9482" max="9728" width="9.1796875" style="119"/>
    <col min="9729" max="9729" width="41.1796875" style="119" customWidth="1"/>
    <col min="9730" max="9734" width="9.26953125" style="119" bestFit="1" customWidth="1"/>
    <col min="9735" max="9736" width="12.1796875" style="119" customWidth="1"/>
    <col min="9737" max="9737" width="10.81640625" style="119" customWidth="1"/>
    <col min="9738" max="9984" width="9.1796875" style="119"/>
    <col min="9985" max="9985" width="41.1796875" style="119" customWidth="1"/>
    <col min="9986" max="9990" width="9.26953125" style="119" bestFit="1" customWidth="1"/>
    <col min="9991" max="9992" width="12.1796875" style="119" customWidth="1"/>
    <col min="9993" max="9993" width="10.81640625" style="119" customWidth="1"/>
    <col min="9994" max="10240" width="9.1796875" style="119"/>
    <col min="10241" max="10241" width="41.1796875" style="119" customWidth="1"/>
    <col min="10242" max="10246" width="9.26953125" style="119" bestFit="1" customWidth="1"/>
    <col min="10247" max="10248" width="12.1796875" style="119" customWidth="1"/>
    <col min="10249" max="10249" width="10.81640625" style="119" customWidth="1"/>
    <col min="10250" max="10496" width="9.1796875" style="119"/>
    <col min="10497" max="10497" width="41.1796875" style="119" customWidth="1"/>
    <col min="10498" max="10502" width="9.26953125" style="119" bestFit="1" customWidth="1"/>
    <col min="10503" max="10504" width="12.1796875" style="119" customWidth="1"/>
    <col min="10505" max="10505" width="10.81640625" style="119" customWidth="1"/>
    <col min="10506" max="10752" width="9.1796875" style="119"/>
    <col min="10753" max="10753" width="41.1796875" style="119" customWidth="1"/>
    <col min="10754" max="10758" width="9.26953125" style="119" bestFit="1" customWidth="1"/>
    <col min="10759" max="10760" width="12.1796875" style="119" customWidth="1"/>
    <col min="10761" max="10761" width="10.81640625" style="119" customWidth="1"/>
    <col min="10762" max="11008" width="9.1796875" style="119"/>
    <col min="11009" max="11009" width="41.1796875" style="119" customWidth="1"/>
    <col min="11010" max="11014" width="9.26953125" style="119" bestFit="1" customWidth="1"/>
    <col min="11015" max="11016" width="12.1796875" style="119" customWidth="1"/>
    <col min="11017" max="11017" width="10.81640625" style="119" customWidth="1"/>
    <col min="11018" max="11264" width="9.1796875" style="119"/>
    <col min="11265" max="11265" width="41.1796875" style="119" customWidth="1"/>
    <col min="11266" max="11270" width="9.26953125" style="119" bestFit="1" customWidth="1"/>
    <col min="11271" max="11272" width="12.1796875" style="119" customWidth="1"/>
    <col min="11273" max="11273" width="10.81640625" style="119" customWidth="1"/>
    <col min="11274" max="11520" width="9.1796875" style="119"/>
    <col min="11521" max="11521" width="41.1796875" style="119" customWidth="1"/>
    <col min="11522" max="11526" width="9.26953125" style="119" bestFit="1" customWidth="1"/>
    <col min="11527" max="11528" width="12.1796875" style="119" customWidth="1"/>
    <col min="11529" max="11529" width="10.81640625" style="119" customWidth="1"/>
    <col min="11530" max="11776" width="9.1796875" style="119"/>
    <col min="11777" max="11777" width="41.1796875" style="119" customWidth="1"/>
    <col min="11778" max="11782" width="9.26953125" style="119" bestFit="1" customWidth="1"/>
    <col min="11783" max="11784" width="12.1796875" style="119" customWidth="1"/>
    <col min="11785" max="11785" width="10.81640625" style="119" customWidth="1"/>
    <col min="11786" max="12032" width="9.1796875" style="119"/>
    <col min="12033" max="12033" width="41.1796875" style="119" customWidth="1"/>
    <col min="12034" max="12038" width="9.26953125" style="119" bestFit="1" customWidth="1"/>
    <col min="12039" max="12040" width="12.1796875" style="119" customWidth="1"/>
    <col min="12041" max="12041" width="10.81640625" style="119" customWidth="1"/>
    <col min="12042" max="12288" width="9.1796875" style="119"/>
    <col min="12289" max="12289" width="41.1796875" style="119" customWidth="1"/>
    <col min="12290" max="12294" width="9.26953125" style="119" bestFit="1" customWidth="1"/>
    <col min="12295" max="12296" width="12.1796875" style="119" customWidth="1"/>
    <col min="12297" max="12297" width="10.81640625" style="119" customWidth="1"/>
    <col min="12298" max="12544" width="9.1796875" style="119"/>
    <col min="12545" max="12545" width="41.1796875" style="119" customWidth="1"/>
    <col min="12546" max="12550" width="9.26953125" style="119" bestFit="1" customWidth="1"/>
    <col min="12551" max="12552" width="12.1796875" style="119" customWidth="1"/>
    <col min="12553" max="12553" width="10.81640625" style="119" customWidth="1"/>
    <col min="12554" max="12800" width="9.1796875" style="119"/>
    <col min="12801" max="12801" width="41.1796875" style="119" customWidth="1"/>
    <col min="12802" max="12806" width="9.26953125" style="119" bestFit="1" customWidth="1"/>
    <col min="12807" max="12808" width="12.1796875" style="119" customWidth="1"/>
    <col min="12809" max="12809" width="10.81640625" style="119" customWidth="1"/>
    <col min="12810" max="13056" width="9.1796875" style="119"/>
    <col min="13057" max="13057" width="41.1796875" style="119" customWidth="1"/>
    <col min="13058" max="13062" width="9.26953125" style="119" bestFit="1" customWidth="1"/>
    <col min="13063" max="13064" width="12.1796875" style="119" customWidth="1"/>
    <col min="13065" max="13065" width="10.81640625" style="119" customWidth="1"/>
    <col min="13066" max="13312" width="9.1796875" style="119"/>
    <col min="13313" max="13313" width="41.1796875" style="119" customWidth="1"/>
    <col min="13314" max="13318" width="9.26953125" style="119" bestFit="1" customWidth="1"/>
    <col min="13319" max="13320" width="12.1796875" style="119" customWidth="1"/>
    <col min="13321" max="13321" width="10.81640625" style="119" customWidth="1"/>
    <col min="13322" max="13568" width="9.1796875" style="119"/>
    <col min="13569" max="13569" width="41.1796875" style="119" customWidth="1"/>
    <col min="13570" max="13574" width="9.26953125" style="119" bestFit="1" customWidth="1"/>
    <col min="13575" max="13576" width="12.1796875" style="119" customWidth="1"/>
    <col min="13577" max="13577" width="10.81640625" style="119" customWidth="1"/>
    <col min="13578" max="13824" width="9.1796875" style="119"/>
    <col min="13825" max="13825" width="41.1796875" style="119" customWidth="1"/>
    <col min="13826" max="13830" width="9.26953125" style="119" bestFit="1" customWidth="1"/>
    <col min="13831" max="13832" width="12.1796875" style="119" customWidth="1"/>
    <col min="13833" max="13833" width="10.81640625" style="119" customWidth="1"/>
    <col min="13834" max="14080" width="9.1796875" style="119"/>
    <col min="14081" max="14081" width="41.1796875" style="119" customWidth="1"/>
    <col min="14082" max="14086" width="9.26953125" style="119" bestFit="1" customWidth="1"/>
    <col min="14087" max="14088" width="12.1796875" style="119" customWidth="1"/>
    <col min="14089" max="14089" width="10.81640625" style="119" customWidth="1"/>
    <col min="14090" max="14336" width="9.1796875" style="119"/>
    <col min="14337" max="14337" width="41.1796875" style="119" customWidth="1"/>
    <col min="14338" max="14342" width="9.26953125" style="119" bestFit="1" customWidth="1"/>
    <col min="14343" max="14344" width="12.1796875" style="119" customWidth="1"/>
    <col min="14345" max="14345" width="10.81640625" style="119" customWidth="1"/>
    <col min="14346" max="14592" width="9.1796875" style="119"/>
    <col min="14593" max="14593" width="41.1796875" style="119" customWidth="1"/>
    <col min="14594" max="14598" width="9.26953125" style="119" bestFit="1" customWidth="1"/>
    <col min="14599" max="14600" width="12.1796875" style="119" customWidth="1"/>
    <col min="14601" max="14601" width="10.81640625" style="119" customWidth="1"/>
    <col min="14602" max="14848" width="9.1796875" style="119"/>
    <col min="14849" max="14849" width="41.1796875" style="119" customWidth="1"/>
    <col min="14850" max="14854" width="9.26953125" style="119" bestFit="1" customWidth="1"/>
    <col min="14855" max="14856" width="12.1796875" style="119" customWidth="1"/>
    <col min="14857" max="14857" width="10.81640625" style="119" customWidth="1"/>
    <col min="14858" max="15104" width="9.1796875" style="119"/>
    <col min="15105" max="15105" width="41.1796875" style="119" customWidth="1"/>
    <col min="15106" max="15110" width="9.26953125" style="119" bestFit="1" customWidth="1"/>
    <col min="15111" max="15112" width="12.1796875" style="119" customWidth="1"/>
    <col min="15113" max="15113" width="10.81640625" style="119" customWidth="1"/>
    <col min="15114" max="15360" width="9.1796875" style="119"/>
    <col min="15361" max="15361" width="41.1796875" style="119" customWidth="1"/>
    <col min="15362" max="15366" width="9.26953125" style="119" bestFit="1" customWidth="1"/>
    <col min="15367" max="15368" width="12.1796875" style="119" customWidth="1"/>
    <col min="15369" max="15369" width="10.81640625" style="119" customWidth="1"/>
    <col min="15370" max="15616" width="9.1796875" style="119"/>
    <col min="15617" max="15617" width="41.1796875" style="119" customWidth="1"/>
    <col min="15618" max="15622" width="9.26953125" style="119" bestFit="1" customWidth="1"/>
    <col min="15623" max="15624" width="12.1796875" style="119" customWidth="1"/>
    <col min="15625" max="15625" width="10.81640625" style="119" customWidth="1"/>
    <col min="15626" max="15872" width="9.1796875" style="119"/>
    <col min="15873" max="15873" width="41.1796875" style="119" customWidth="1"/>
    <col min="15874" max="15878" width="9.26953125" style="119" bestFit="1" customWidth="1"/>
    <col min="15879" max="15880" width="12.1796875" style="119" customWidth="1"/>
    <col min="15881" max="15881" width="10.81640625" style="119" customWidth="1"/>
    <col min="15882" max="16128" width="9.1796875" style="119"/>
    <col min="16129" max="16129" width="41.1796875" style="119" customWidth="1"/>
    <col min="16130" max="16134" width="9.26953125" style="119" bestFit="1" customWidth="1"/>
    <col min="16135" max="16136" width="12.1796875" style="119" customWidth="1"/>
    <col min="16137" max="16137" width="10.81640625" style="119" customWidth="1"/>
    <col min="16138" max="16384" width="9.1796875" style="119"/>
  </cols>
  <sheetData>
    <row r="1" spans="1:24" x14ac:dyDescent="0.25">
      <c r="A1" s="193" t="s">
        <v>130</v>
      </c>
      <c r="B1" s="181"/>
    </row>
    <row r="2" spans="1:24" ht="20.25" customHeight="1" x14ac:dyDescent="0.25">
      <c r="A2" s="181"/>
      <c r="B2" s="181"/>
    </row>
    <row r="3" spans="1:24" ht="13" x14ac:dyDescent="0.3">
      <c r="A3" s="121"/>
      <c r="B3" s="121"/>
      <c r="C3" s="121"/>
      <c r="D3" s="121"/>
      <c r="E3" s="121"/>
      <c r="F3" s="121"/>
      <c r="G3" s="122"/>
      <c r="H3" s="122"/>
    </row>
    <row r="4" spans="1:24" ht="48" customHeight="1" x14ac:dyDescent="0.3">
      <c r="A4" s="184" t="s">
        <v>265</v>
      </c>
      <c r="B4" s="181"/>
      <c r="C4" s="181"/>
      <c r="D4" s="181"/>
      <c r="E4" s="135"/>
      <c r="F4" s="135"/>
      <c r="G4" s="122"/>
      <c r="H4" s="122"/>
    </row>
    <row r="5" spans="1:24" ht="15.75" customHeight="1" x14ac:dyDescent="0.3">
      <c r="A5" s="136"/>
      <c r="B5" s="136"/>
      <c r="C5" s="136"/>
      <c r="D5" s="136"/>
      <c r="E5" s="135"/>
      <c r="F5" s="135"/>
      <c r="G5" s="122"/>
      <c r="H5" s="122"/>
    </row>
    <row r="6" spans="1:24" ht="15.5" x14ac:dyDescent="0.25">
      <c r="A6" s="9"/>
      <c r="B6" s="9">
        <v>2016</v>
      </c>
      <c r="C6" s="9">
        <v>2017</v>
      </c>
      <c r="D6" s="9">
        <v>2018</v>
      </c>
      <c r="E6" s="9">
        <v>2019</v>
      </c>
      <c r="F6" s="9">
        <v>2020</v>
      </c>
      <c r="G6" s="9">
        <v>2021</v>
      </c>
      <c r="H6" s="9">
        <v>2022</v>
      </c>
      <c r="I6" s="9">
        <v>2023</v>
      </c>
    </row>
    <row r="7" spans="1:24" ht="15.5" x14ac:dyDescent="0.3">
      <c r="A7" s="27" t="s">
        <v>263</v>
      </c>
      <c r="B7" s="10">
        <v>335157.90000000002</v>
      </c>
      <c r="C7" s="10">
        <v>352032.4</v>
      </c>
      <c r="D7" s="10">
        <v>378631.5</v>
      </c>
      <c r="E7" s="10">
        <v>396539.7</v>
      </c>
      <c r="F7" s="10">
        <v>409455.2</v>
      </c>
      <c r="G7" s="10">
        <v>482117.7</v>
      </c>
      <c r="H7" s="10">
        <v>537330.30000000005</v>
      </c>
      <c r="I7" s="10">
        <v>605276.80000000005</v>
      </c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</row>
    <row r="8" spans="1:24" ht="15.5" x14ac:dyDescent="0.3">
      <c r="A8" s="27" t="s">
        <v>9</v>
      </c>
      <c r="B8" s="130">
        <v>428461.6</v>
      </c>
      <c r="C8" s="12">
        <v>449367.4</v>
      </c>
      <c r="D8" s="12">
        <v>483617.8</v>
      </c>
      <c r="E8" s="12">
        <v>504322.7</v>
      </c>
      <c r="F8" s="12">
        <v>522640.3</v>
      </c>
      <c r="G8" s="12">
        <v>622652.4</v>
      </c>
      <c r="H8" s="12">
        <v>670468.1</v>
      </c>
      <c r="I8" s="12">
        <v>745978.7</v>
      </c>
      <c r="L8" s="137"/>
      <c r="M8" s="137"/>
      <c r="N8" s="137"/>
      <c r="O8" s="137"/>
      <c r="P8" s="137"/>
      <c r="R8" s="137"/>
      <c r="S8" s="137"/>
      <c r="T8" s="137"/>
      <c r="U8" s="137"/>
      <c r="V8" s="137"/>
      <c r="W8" s="137"/>
    </row>
    <row r="9" spans="1:24" ht="15.5" x14ac:dyDescent="0.35">
      <c r="A9" s="133" t="s">
        <v>167</v>
      </c>
      <c r="B9" s="88">
        <v>299984</v>
      </c>
      <c r="C9" s="14">
        <v>321377.90000000002</v>
      </c>
      <c r="D9" s="14">
        <v>343531.1</v>
      </c>
      <c r="E9" s="14">
        <v>362467</v>
      </c>
      <c r="F9" s="14">
        <v>386681</v>
      </c>
      <c r="G9" s="14">
        <v>432635.6</v>
      </c>
      <c r="H9" s="14">
        <v>488454</v>
      </c>
      <c r="I9" s="17">
        <v>514718</v>
      </c>
      <c r="L9" s="137"/>
      <c r="M9" s="137"/>
      <c r="N9" s="137"/>
      <c r="O9" s="137"/>
      <c r="P9" s="137"/>
      <c r="R9" s="137"/>
      <c r="S9" s="137"/>
      <c r="T9" s="137"/>
      <c r="U9" s="137"/>
      <c r="V9" s="137"/>
      <c r="W9" s="137"/>
    </row>
    <row r="10" spans="1:24" ht="15.5" x14ac:dyDescent="0.35">
      <c r="A10" s="19" t="s">
        <v>168</v>
      </c>
      <c r="B10" s="88">
        <v>274857.8</v>
      </c>
      <c r="C10" s="14">
        <v>297109.40000000002</v>
      </c>
      <c r="D10" s="14">
        <v>323017.09999999998</v>
      </c>
      <c r="E10" s="14">
        <v>349656.3</v>
      </c>
      <c r="F10" s="14">
        <v>355519.2</v>
      </c>
      <c r="G10" s="14">
        <v>406107</v>
      </c>
      <c r="H10" s="14">
        <v>448468.7</v>
      </c>
      <c r="I10" s="17">
        <v>489083.4</v>
      </c>
      <c r="L10" s="137"/>
      <c r="M10" s="137"/>
      <c r="N10" s="137"/>
      <c r="O10" s="137"/>
      <c r="P10" s="137"/>
      <c r="R10" s="137"/>
      <c r="S10" s="137"/>
      <c r="T10" s="137"/>
      <c r="U10" s="137"/>
      <c r="V10" s="137"/>
      <c r="W10" s="137"/>
    </row>
    <row r="11" spans="1:24" ht="15.5" x14ac:dyDescent="0.35">
      <c r="A11" s="19" t="s">
        <v>169</v>
      </c>
      <c r="B11" s="88">
        <v>257385.60000000001</v>
      </c>
      <c r="C11" s="14">
        <v>270483.3</v>
      </c>
      <c r="D11" s="14">
        <v>290474.2</v>
      </c>
      <c r="E11" s="14">
        <v>310050.90000000002</v>
      </c>
      <c r="F11" s="14">
        <v>321180.3</v>
      </c>
      <c r="G11" s="14">
        <v>360929.3</v>
      </c>
      <c r="H11" s="14">
        <v>414359.9</v>
      </c>
      <c r="I11" s="17">
        <v>459450.1</v>
      </c>
      <c r="L11" s="137"/>
      <c r="M11" s="137"/>
      <c r="N11" s="137"/>
      <c r="O11" s="137"/>
      <c r="P11" s="137"/>
      <c r="R11" s="137"/>
      <c r="S11" s="137"/>
      <c r="T11" s="137"/>
      <c r="U11" s="137"/>
      <c r="V11" s="137"/>
      <c r="W11" s="137"/>
    </row>
    <row r="12" spans="1:24" ht="15.5" x14ac:dyDescent="0.35">
      <c r="A12" s="19" t="s">
        <v>170</v>
      </c>
      <c r="B12" s="88">
        <v>321220.09999999998</v>
      </c>
      <c r="C12" s="14">
        <v>338065.6</v>
      </c>
      <c r="D12" s="14">
        <v>363825.9</v>
      </c>
      <c r="E12" s="14">
        <v>359513.3</v>
      </c>
      <c r="F12" s="14">
        <v>365099.5</v>
      </c>
      <c r="G12" s="14">
        <v>433703.1</v>
      </c>
      <c r="H12" s="14">
        <v>483900.8</v>
      </c>
      <c r="I12" s="17">
        <v>514348.3</v>
      </c>
      <c r="L12" s="137"/>
      <c r="M12" s="137"/>
      <c r="N12" s="137"/>
      <c r="O12" s="137"/>
      <c r="P12" s="137"/>
      <c r="R12" s="137"/>
      <c r="S12" s="137"/>
      <c r="T12" s="137"/>
      <c r="U12" s="137"/>
      <c r="V12" s="137"/>
      <c r="W12" s="137"/>
    </row>
    <row r="13" spans="1:24" ht="15.5" x14ac:dyDescent="0.35">
      <c r="A13" s="19" t="s">
        <v>171</v>
      </c>
      <c r="B13" s="88">
        <v>240666.6</v>
      </c>
      <c r="C13" s="14">
        <v>252948.8</v>
      </c>
      <c r="D13" s="14">
        <v>278758.59999999998</v>
      </c>
      <c r="E13" s="14">
        <v>303291.7</v>
      </c>
      <c r="F13" s="14">
        <v>315327.09999999998</v>
      </c>
      <c r="G13" s="14">
        <v>366999.9</v>
      </c>
      <c r="H13" s="14">
        <v>427538.8</v>
      </c>
      <c r="I13" s="17">
        <v>462492</v>
      </c>
      <c r="L13" s="137"/>
      <c r="M13" s="137"/>
      <c r="N13" s="137"/>
      <c r="O13" s="137"/>
      <c r="P13" s="137"/>
      <c r="R13" s="137"/>
      <c r="S13" s="137"/>
      <c r="T13" s="137"/>
      <c r="U13" s="137"/>
      <c r="V13" s="137"/>
      <c r="W13" s="137"/>
    </row>
    <row r="14" spans="1:24" ht="15.5" x14ac:dyDescent="0.35">
      <c r="A14" s="19" t="s">
        <v>172</v>
      </c>
      <c r="B14" s="88">
        <v>294494</v>
      </c>
      <c r="C14" s="14">
        <v>309850.7</v>
      </c>
      <c r="D14" s="14">
        <v>329558.09999999998</v>
      </c>
      <c r="E14" s="14">
        <v>349116.4</v>
      </c>
      <c r="F14" s="14">
        <v>354815.7</v>
      </c>
      <c r="G14" s="14">
        <v>395883.9</v>
      </c>
      <c r="H14" s="14">
        <v>443060.1</v>
      </c>
      <c r="I14" s="17">
        <v>476391.4</v>
      </c>
      <c r="L14" s="137"/>
      <c r="M14" s="137"/>
      <c r="N14" s="137"/>
      <c r="O14" s="137"/>
      <c r="P14" s="137"/>
      <c r="R14" s="137"/>
      <c r="S14" s="137"/>
      <c r="T14" s="137"/>
      <c r="U14" s="137"/>
      <c r="V14" s="137"/>
      <c r="W14" s="137"/>
    </row>
    <row r="15" spans="1:24" ht="15.5" x14ac:dyDescent="0.35">
      <c r="A15" s="19" t="s">
        <v>173</v>
      </c>
      <c r="B15" s="88">
        <v>251165.4</v>
      </c>
      <c r="C15" s="14">
        <v>266059.59999999998</v>
      </c>
      <c r="D15" s="14">
        <v>281295.7</v>
      </c>
      <c r="E15" s="14">
        <v>298362.3</v>
      </c>
      <c r="F15" s="14">
        <v>312151.09999999998</v>
      </c>
      <c r="G15" s="14">
        <v>370944.4</v>
      </c>
      <c r="H15" s="14">
        <v>435461.7</v>
      </c>
      <c r="I15" s="17">
        <v>479067.1</v>
      </c>
      <c r="L15" s="137"/>
      <c r="M15" s="137"/>
      <c r="N15" s="137"/>
      <c r="O15" s="137"/>
      <c r="P15" s="137"/>
      <c r="R15" s="137"/>
      <c r="S15" s="137"/>
      <c r="T15" s="137"/>
      <c r="U15" s="137"/>
      <c r="V15" s="137"/>
      <c r="W15" s="137"/>
    </row>
    <row r="16" spans="1:24" ht="15.5" x14ac:dyDescent="0.35">
      <c r="A16" s="19" t="s">
        <v>174</v>
      </c>
      <c r="B16" s="88">
        <v>267964.79999999999</v>
      </c>
      <c r="C16" s="14">
        <v>284312.40000000002</v>
      </c>
      <c r="D16" s="14">
        <v>310981</v>
      </c>
      <c r="E16" s="14">
        <v>329726.90000000002</v>
      </c>
      <c r="F16" s="14">
        <v>339993.3</v>
      </c>
      <c r="G16" s="14">
        <v>394356.6</v>
      </c>
      <c r="H16" s="14">
        <v>442957.9</v>
      </c>
      <c r="I16" s="17">
        <v>478025.8</v>
      </c>
      <c r="L16" s="137"/>
      <c r="M16" s="137"/>
      <c r="N16" s="137"/>
      <c r="O16" s="137"/>
      <c r="P16" s="137"/>
      <c r="R16" s="137"/>
      <c r="S16" s="137"/>
      <c r="T16" s="137"/>
      <c r="U16" s="137"/>
      <c r="V16" s="137"/>
      <c r="W16" s="137"/>
    </row>
    <row r="17" spans="1:23" ht="15.5" x14ac:dyDescent="0.35">
      <c r="A17" s="19" t="s">
        <v>175</v>
      </c>
      <c r="B17" s="88">
        <v>303120.40000000002</v>
      </c>
      <c r="C17" s="14">
        <v>318491.5</v>
      </c>
      <c r="D17" s="14">
        <v>350416.7</v>
      </c>
      <c r="E17" s="14">
        <v>354375.5</v>
      </c>
      <c r="F17" s="14">
        <v>360380.6</v>
      </c>
      <c r="G17" s="14">
        <v>417825.6</v>
      </c>
      <c r="H17" s="14">
        <v>475856.1</v>
      </c>
      <c r="I17" s="17">
        <v>507818.1</v>
      </c>
      <c r="L17" s="137"/>
      <c r="M17" s="137"/>
      <c r="N17" s="137"/>
      <c r="O17" s="137"/>
      <c r="P17" s="137"/>
      <c r="R17" s="137"/>
      <c r="S17" s="137"/>
      <c r="T17" s="137"/>
      <c r="U17" s="137"/>
      <c r="V17" s="137"/>
      <c r="W17" s="137"/>
    </row>
    <row r="18" spans="1:23" ht="15.5" x14ac:dyDescent="0.35">
      <c r="A18" s="19" t="s">
        <v>176</v>
      </c>
      <c r="B18" s="88">
        <v>407781.5</v>
      </c>
      <c r="C18" s="14">
        <v>429337.5</v>
      </c>
      <c r="D18" s="14">
        <v>468083.6</v>
      </c>
      <c r="E18" s="14">
        <v>492145.2</v>
      </c>
      <c r="F18" s="14">
        <v>513433.3</v>
      </c>
      <c r="G18" s="14">
        <v>621791.4</v>
      </c>
      <c r="H18" s="14">
        <v>674744.1</v>
      </c>
      <c r="I18" s="17">
        <v>738836.1</v>
      </c>
      <c r="L18" s="137"/>
      <c r="M18" s="137"/>
      <c r="N18" s="137"/>
      <c r="O18" s="137"/>
      <c r="P18" s="137"/>
      <c r="R18" s="137"/>
      <c r="S18" s="137"/>
      <c r="T18" s="137"/>
      <c r="U18" s="137"/>
      <c r="V18" s="137"/>
      <c r="W18" s="137"/>
    </row>
    <row r="19" spans="1:23" ht="15.5" x14ac:dyDescent="0.35">
      <c r="A19" s="19" t="s">
        <v>177</v>
      </c>
      <c r="B19" s="88">
        <v>251874.7</v>
      </c>
      <c r="C19" s="14">
        <v>270340.5</v>
      </c>
      <c r="D19" s="14">
        <v>292492.90000000002</v>
      </c>
      <c r="E19" s="14">
        <v>308317.90000000002</v>
      </c>
      <c r="F19" s="14">
        <v>323182</v>
      </c>
      <c r="G19" s="14">
        <v>373016.2</v>
      </c>
      <c r="H19" s="14">
        <v>437900</v>
      </c>
      <c r="I19" s="17">
        <v>468209.6</v>
      </c>
      <c r="L19" s="137"/>
      <c r="M19" s="137"/>
      <c r="N19" s="137"/>
      <c r="O19" s="137"/>
      <c r="P19" s="137"/>
      <c r="R19" s="137"/>
      <c r="S19" s="137"/>
      <c r="T19" s="137"/>
      <c r="U19" s="137"/>
      <c r="V19" s="137"/>
      <c r="W19" s="137"/>
    </row>
    <row r="20" spans="1:23" ht="15.5" x14ac:dyDescent="0.35">
      <c r="A20" s="19" t="s">
        <v>178</v>
      </c>
      <c r="B20" s="88">
        <v>255005.5</v>
      </c>
      <c r="C20" s="14">
        <v>274860.7</v>
      </c>
      <c r="D20" s="14">
        <v>295915.90000000002</v>
      </c>
      <c r="E20" s="14">
        <v>315748.8</v>
      </c>
      <c r="F20" s="14">
        <v>335960.3</v>
      </c>
      <c r="G20" s="14">
        <v>389398.8</v>
      </c>
      <c r="H20" s="14">
        <v>439828.9</v>
      </c>
      <c r="I20" s="17">
        <v>486176.8</v>
      </c>
      <c r="L20" s="137"/>
      <c r="M20" s="137"/>
      <c r="N20" s="137"/>
      <c r="O20" s="137"/>
      <c r="P20" s="137"/>
      <c r="R20" s="137"/>
      <c r="S20" s="137"/>
      <c r="T20" s="137"/>
      <c r="U20" s="137"/>
      <c r="V20" s="137"/>
      <c r="W20" s="137"/>
    </row>
    <row r="21" spans="1:23" ht="15.5" x14ac:dyDescent="0.35">
      <c r="A21" s="19" t="s">
        <v>179</v>
      </c>
      <c r="B21" s="88">
        <v>259758.2</v>
      </c>
      <c r="C21" s="14">
        <v>270949</v>
      </c>
      <c r="D21" s="14">
        <v>294057.7</v>
      </c>
      <c r="E21" s="14">
        <v>307574.3</v>
      </c>
      <c r="F21" s="14">
        <v>316800.2</v>
      </c>
      <c r="G21" s="14">
        <v>354661.7</v>
      </c>
      <c r="H21" s="14">
        <v>397297.8</v>
      </c>
      <c r="I21" s="17">
        <v>452041.2</v>
      </c>
      <c r="L21" s="137"/>
      <c r="M21" s="137"/>
      <c r="N21" s="137"/>
      <c r="O21" s="137"/>
      <c r="P21" s="137"/>
      <c r="R21" s="137"/>
      <c r="S21" s="137"/>
      <c r="T21" s="137"/>
      <c r="U21" s="137"/>
      <c r="V21" s="137"/>
      <c r="W21" s="137"/>
    </row>
    <row r="22" spans="1:23" ht="15.5" x14ac:dyDescent="0.35">
      <c r="A22" s="19" t="s">
        <v>180</v>
      </c>
      <c r="B22" s="88">
        <v>279283.3</v>
      </c>
      <c r="C22" s="14">
        <v>290119.90000000002</v>
      </c>
      <c r="D22" s="14">
        <v>308408</v>
      </c>
      <c r="E22" s="14">
        <v>327504.2</v>
      </c>
      <c r="F22" s="14">
        <v>325074</v>
      </c>
      <c r="G22" s="14">
        <v>363551</v>
      </c>
      <c r="H22" s="14">
        <v>408985.4</v>
      </c>
      <c r="I22" s="17">
        <v>440914</v>
      </c>
      <c r="L22" s="137"/>
      <c r="M22" s="137"/>
      <c r="N22" s="137"/>
      <c r="O22" s="137"/>
      <c r="P22" s="137"/>
      <c r="R22" s="137"/>
      <c r="S22" s="137"/>
      <c r="T22" s="137"/>
      <c r="U22" s="137"/>
      <c r="V22" s="137"/>
      <c r="W22" s="137"/>
    </row>
    <row r="23" spans="1:23" ht="15.5" x14ac:dyDescent="0.35">
      <c r="A23" s="19" t="s">
        <v>181</v>
      </c>
      <c r="B23" s="88">
        <v>270540.90000000002</v>
      </c>
      <c r="C23" s="14">
        <v>277478.09999999998</v>
      </c>
      <c r="D23" s="14">
        <v>296808.8</v>
      </c>
      <c r="E23" s="14">
        <v>319572.3</v>
      </c>
      <c r="F23" s="14">
        <v>338741.1</v>
      </c>
      <c r="G23" s="14">
        <v>401211.5</v>
      </c>
      <c r="H23" s="14">
        <v>455758.8</v>
      </c>
      <c r="I23" s="17">
        <v>500882.3</v>
      </c>
      <c r="L23" s="137"/>
      <c r="M23" s="137"/>
      <c r="N23" s="137"/>
      <c r="O23" s="137"/>
      <c r="P23" s="137"/>
      <c r="R23" s="137"/>
      <c r="S23" s="137"/>
      <c r="T23" s="137"/>
      <c r="U23" s="137"/>
      <c r="V23" s="137"/>
      <c r="W23" s="137"/>
    </row>
    <row r="24" spans="1:23" ht="15.5" x14ac:dyDescent="0.35">
      <c r="A24" s="19" t="s">
        <v>182</v>
      </c>
      <c r="B24" s="88">
        <v>276328.09999999998</v>
      </c>
      <c r="C24" s="14">
        <v>296437.5</v>
      </c>
      <c r="D24" s="14">
        <v>314429.59999999998</v>
      </c>
      <c r="E24" s="14">
        <v>329332.8</v>
      </c>
      <c r="F24" s="14">
        <v>337000.8</v>
      </c>
      <c r="G24" s="14">
        <v>393102</v>
      </c>
      <c r="H24" s="14">
        <v>433956.8</v>
      </c>
      <c r="I24" s="17">
        <v>514095.6</v>
      </c>
      <c r="L24" s="137"/>
      <c r="M24" s="137"/>
      <c r="N24" s="137"/>
      <c r="O24" s="137"/>
      <c r="P24" s="137"/>
      <c r="R24" s="137"/>
      <c r="S24" s="137"/>
      <c r="T24" s="137"/>
      <c r="U24" s="137"/>
      <c r="V24" s="137"/>
      <c r="W24" s="137"/>
    </row>
    <row r="25" spans="1:23" ht="15.5" x14ac:dyDescent="0.35">
      <c r="A25" s="19" t="s">
        <v>183</v>
      </c>
      <c r="B25" s="88">
        <v>278841.7</v>
      </c>
      <c r="C25" s="14">
        <v>300459.7</v>
      </c>
      <c r="D25" s="14">
        <v>323027.59999999998</v>
      </c>
      <c r="E25" s="14">
        <v>337644.4</v>
      </c>
      <c r="F25" s="14">
        <v>353048.1</v>
      </c>
      <c r="G25" s="14">
        <v>423941.3</v>
      </c>
      <c r="H25" s="14">
        <v>469959.5</v>
      </c>
      <c r="I25" s="17">
        <v>515267.8</v>
      </c>
      <c r="L25" s="137"/>
      <c r="M25" s="137"/>
      <c r="N25" s="137"/>
      <c r="O25" s="137"/>
      <c r="P25" s="137"/>
      <c r="R25" s="137"/>
      <c r="S25" s="137"/>
      <c r="T25" s="137"/>
      <c r="U25" s="137"/>
      <c r="V25" s="137"/>
      <c r="W25" s="137"/>
    </row>
    <row r="26" spans="1:23" ht="15.5" x14ac:dyDescent="0.35">
      <c r="A26" s="19" t="s">
        <v>184</v>
      </c>
      <c r="B26" s="88">
        <v>676198.9</v>
      </c>
      <c r="C26" s="14">
        <v>700125.7</v>
      </c>
      <c r="D26" s="14">
        <v>744291.4</v>
      </c>
      <c r="E26" s="14">
        <v>766571</v>
      </c>
      <c r="F26" s="14">
        <v>790310</v>
      </c>
      <c r="G26" s="14">
        <v>949104.1</v>
      </c>
      <c r="H26" s="14">
        <v>984404.8</v>
      </c>
      <c r="I26" s="17">
        <v>1111452.6000000001</v>
      </c>
      <c r="L26" s="137"/>
      <c r="M26" s="137"/>
      <c r="N26" s="137"/>
      <c r="O26" s="137"/>
      <c r="P26" s="137"/>
      <c r="R26" s="137"/>
      <c r="S26" s="137"/>
      <c r="T26" s="137"/>
      <c r="U26" s="137"/>
      <c r="V26" s="137"/>
      <c r="W26" s="137"/>
    </row>
    <row r="27" spans="1:23" ht="15.5" x14ac:dyDescent="0.3">
      <c r="A27" s="27" t="s">
        <v>28</v>
      </c>
      <c r="B27" s="130">
        <v>373827.4</v>
      </c>
      <c r="C27" s="12">
        <v>397014.3</v>
      </c>
      <c r="D27" s="12">
        <v>428079.6</v>
      </c>
      <c r="E27" s="12">
        <v>447683.9</v>
      </c>
      <c r="F27" s="12">
        <v>470711.8</v>
      </c>
      <c r="G27" s="12">
        <v>565829</v>
      </c>
      <c r="H27" s="12">
        <v>615075</v>
      </c>
      <c r="I27" s="12">
        <v>705333.1</v>
      </c>
      <c r="L27" s="137"/>
      <c r="M27" s="137"/>
      <c r="N27" s="137"/>
      <c r="O27" s="137"/>
      <c r="P27" s="137"/>
      <c r="R27" s="137"/>
      <c r="S27" s="137"/>
      <c r="T27" s="137"/>
      <c r="U27" s="137"/>
      <c r="V27" s="137"/>
      <c r="W27" s="137"/>
    </row>
    <row r="28" spans="1:23" ht="15.5" x14ac:dyDescent="0.35">
      <c r="A28" s="19" t="s">
        <v>185</v>
      </c>
      <c r="B28" s="88">
        <v>319087</v>
      </c>
      <c r="C28" s="14">
        <v>341421.3</v>
      </c>
      <c r="D28" s="14">
        <v>382269.6</v>
      </c>
      <c r="E28" s="14">
        <v>401533.9</v>
      </c>
      <c r="F28" s="14">
        <v>443992.9</v>
      </c>
      <c r="G28" s="14">
        <v>500540</v>
      </c>
      <c r="H28" s="14">
        <v>549320.5</v>
      </c>
      <c r="I28" s="17">
        <v>633843.69999999995</v>
      </c>
      <c r="L28" s="137"/>
      <c r="M28" s="137"/>
      <c r="N28" s="137"/>
      <c r="O28" s="137"/>
      <c r="P28" s="137"/>
      <c r="R28" s="137"/>
      <c r="S28" s="137"/>
      <c r="T28" s="137"/>
      <c r="U28" s="137"/>
      <c r="V28" s="137"/>
      <c r="W28" s="137"/>
    </row>
    <row r="29" spans="1:23" ht="15.5" x14ac:dyDescent="0.35">
      <c r="A29" s="19" t="s">
        <v>186</v>
      </c>
      <c r="B29" s="88">
        <v>335385.5</v>
      </c>
      <c r="C29" s="14">
        <v>353130.6</v>
      </c>
      <c r="D29" s="14">
        <v>377000.8</v>
      </c>
      <c r="E29" s="14">
        <v>409038.8</v>
      </c>
      <c r="F29" s="14">
        <v>430627.3</v>
      </c>
      <c r="G29" s="14">
        <v>476753.1</v>
      </c>
      <c r="H29" s="14">
        <v>537332.80000000005</v>
      </c>
      <c r="I29" s="17">
        <v>594601.80000000005</v>
      </c>
      <c r="L29" s="137"/>
      <c r="M29" s="137"/>
      <c r="N29" s="137"/>
      <c r="O29" s="137"/>
      <c r="P29" s="137"/>
      <c r="R29" s="137"/>
      <c r="S29" s="137"/>
      <c r="T29" s="137"/>
      <c r="U29" s="137"/>
      <c r="V29" s="137"/>
      <c r="W29" s="137"/>
    </row>
    <row r="30" spans="1:23" ht="15.5" x14ac:dyDescent="0.35">
      <c r="A30" s="19" t="s">
        <v>187</v>
      </c>
      <c r="B30" s="88">
        <v>364958.6</v>
      </c>
      <c r="C30" s="14">
        <v>391014.1</v>
      </c>
      <c r="D30" s="14">
        <v>421332.8</v>
      </c>
      <c r="E30" s="14">
        <v>436991.4</v>
      </c>
      <c r="F30" s="14">
        <v>453988.6</v>
      </c>
      <c r="G30" s="14">
        <v>527207.19999999995</v>
      </c>
      <c r="H30" s="14">
        <v>584502.4</v>
      </c>
      <c r="I30" s="17">
        <v>640331.19999999995</v>
      </c>
      <c r="L30" s="137"/>
      <c r="M30" s="137"/>
      <c r="N30" s="137"/>
      <c r="O30" s="137"/>
      <c r="P30" s="137"/>
      <c r="R30" s="137"/>
      <c r="S30" s="137"/>
      <c r="T30" s="137"/>
      <c r="U30" s="137"/>
      <c r="V30" s="137"/>
      <c r="W30" s="137"/>
    </row>
    <row r="31" spans="1:23" ht="15.5" x14ac:dyDescent="0.35">
      <c r="A31" s="19" t="s">
        <v>188</v>
      </c>
      <c r="B31" s="88">
        <v>524577.5</v>
      </c>
      <c r="C31" s="14">
        <v>526571.80000000005</v>
      </c>
      <c r="D31" s="14">
        <v>581257.1</v>
      </c>
      <c r="E31" s="14">
        <v>589607.6</v>
      </c>
      <c r="F31" s="14">
        <v>591046.1</v>
      </c>
      <c r="G31" s="14">
        <v>669515.80000000005</v>
      </c>
      <c r="H31" s="14">
        <v>703624.7</v>
      </c>
      <c r="I31" s="17">
        <v>759485.4</v>
      </c>
      <c r="L31" s="137"/>
      <c r="M31" s="137"/>
      <c r="N31" s="137"/>
      <c r="O31" s="137"/>
      <c r="P31" s="137"/>
      <c r="R31" s="137"/>
      <c r="S31" s="137"/>
      <c r="T31" s="137"/>
      <c r="U31" s="137"/>
      <c r="V31" s="137"/>
      <c r="W31" s="137"/>
    </row>
    <row r="32" spans="1:23" ht="19.5" customHeight="1" x14ac:dyDescent="0.35">
      <c r="A32" s="19" t="s">
        <v>189</v>
      </c>
      <c r="B32" s="131">
        <v>358673.2</v>
      </c>
      <c r="C32" s="20">
        <v>385613.9</v>
      </c>
      <c r="D32" s="14">
        <v>414896.8</v>
      </c>
      <c r="E32" s="14">
        <v>430776.9</v>
      </c>
      <c r="F32" s="14">
        <v>448316.5</v>
      </c>
      <c r="G32" s="14">
        <v>521213.3</v>
      </c>
      <c r="H32" s="14">
        <v>579414.80000000005</v>
      </c>
      <c r="I32" s="17">
        <v>635143</v>
      </c>
      <c r="L32" s="137"/>
      <c r="M32" s="137"/>
      <c r="N32" s="137"/>
      <c r="O32" s="137"/>
      <c r="P32" s="137"/>
      <c r="R32" s="137"/>
      <c r="S32" s="137"/>
      <c r="T32" s="137"/>
      <c r="U32" s="137"/>
      <c r="V32" s="137"/>
      <c r="W32" s="137"/>
    </row>
    <row r="33" spans="1:23" ht="15.5" x14ac:dyDescent="0.35">
      <c r="A33" s="19" t="s">
        <v>190</v>
      </c>
      <c r="B33" s="88">
        <v>237208.7</v>
      </c>
      <c r="C33" s="14">
        <v>251516.9</v>
      </c>
      <c r="D33" s="14">
        <v>273928.3</v>
      </c>
      <c r="E33" s="14">
        <v>297371.2</v>
      </c>
      <c r="F33" s="14">
        <v>327420.79999999999</v>
      </c>
      <c r="G33" s="14">
        <v>378149.6</v>
      </c>
      <c r="H33" s="14">
        <v>417015.7</v>
      </c>
      <c r="I33" s="17">
        <v>455730.7</v>
      </c>
      <c r="L33" s="137"/>
      <c r="M33" s="137"/>
      <c r="N33" s="137"/>
      <c r="O33" s="137"/>
      <c r="P33" s="137"/>
      <c r="R33" s="137"/>
      <c r="S33" s="137"/>
      <c r="T33" s="137"/>
      <c r="U33" s="137"/>
      <c r="V33" s="137"/>
      <c r="W33" s="137"/>
    </row>
    <row r="34" spans="1:23" ht="15.5" x14ac:dyDescent="0.35">
      <c r="A34" s="19" t="s">
        <v>191</v>
      </c>
      <c r="B34" s="88">
        <v>282766.59999999998</v>
      </c>
      <c r="C34" s="14">
        <v>293548</v>
      </c>
      <c r="D34" s="14">
        <v>314569.5</v>
      </c>
      <c r="E34" s="14">
        <v>321239.90000000002</v>
      </c>
      <c r="F34" s="14">
        <v>326205.90000000002</v>
      </c>
      <c r="G34" s="14">
        <v>409767.6</v>
      </c>
      <c r="H34" s="14">
        <v>484614.6</v>
      </c>
      <c r="I34" s="17">
        <v>521694.9</v>
      </c>
      <c r="L34" s="137"/>
      <c r="M34" s="137"/>
      <c r="N34" s="137"/>
      <c r="O34" s="137"/>
      <c r="P34" s="137"/>
      <c r="R34" s="137"/>
      <c r="S34" s="137"/>
      <c r="T34" s="137"/>
      <c r="U34" s="137"/>
      <c r="V34" s="137"/>
      <c r="W34" s="137"/>
    </row>
    <row r="35" spans="1:23" ht="15.5" x14ac:dyDescent="0.35">
      <c r="A35" s="19" t="s">
        <v>192</v>
      </c>
      <c r="B35" s="88">
        <v>303511.7</v>
      </c>
      <c r="C35" s="14">
        <v>319621.8</v>
      </c>
      <c r="D35" s="14">
        <v>346456.1</v>
      </c>
      <c r="E35" s="14">
        <v>347236</v>
      </c>
      <c r="F35" s="14">
        <v>375885.2</v>
      </c>
      <c r="G35" s="14">
        <v>423507.5</v>
      </c>
      <c r="H35" s="14">
        <v>460778</v>
      </c>
      <c r="I35" s="17">
        <v>536452.6</v>
      </c>
      <c r="L35" s="137"/>
      <c r="M35" s="137"/>
      <c r="N35" s="137"/>
      <c r="O35" s="137"/>
      <c r="P35" s="137"/>
      <c r="R35" s="137"/>
      <c r="S35" s="137"/>
      <c r="T35" s="137"/>
      <c r="U35" s="137"/>
      <c r="V35" s="137"/>
      <c r="W35" s="137"/>
    </row>
    <row r="36" spans="1:23" ht="15.5" x14ac:dyDescent="0.35">
      <c r="A36" s="19" t="s">
        <v>193</v>
      </c>
      <c r="B36" s="88">
        <v>400945</v>
      </c>
      <c r="C36" s="14">
        <v>425985.2</v>
      </c>
      <c r="D36" s="14">
        <v>460203.3</v>
      </c>
      <c r="E36" s="14">
        <v>481418.9</v>
      </c>
      <c r="F36" s="14">
        <v>505948.7</v>
      </c>
      <c r="G36" s="14">
        <v>575585.80000000005</v>
      </c>
      <c r="H36" s="14">
        <v>670184.80000000005</v>
      </c>
      <c r="I36" s="17">
        <v>727648.4</v>
      </c>
      <c r="L36" s="137"/>
      <c r="M36" s="137"/>
      <c r="N36" s="137"/>
      <c r="O36" s="137"/>
      <c r="P36" s="137"/>
      <c r="R36" s="137"/>
      <c r="S36" s="137"/>
      <c r="T36" s="137"/>
      <c r="U36" s="137"/>
      <c r="V36" s="137"/>
      <c r="W36" s="137"/>
    </row>
    <row r="37" spans="1:23" ht="15.5" x14ac:dyDescent="0.35">
      <c r="A37" s="19" t="s">
        <v>194</v>
      </c>
      <c r="B37" s="88">
        <v>295682.8</v>
      </c>
      <c r="C37" s="14">
        <v>307446.2</v>
      </c>
      <c r="D37" s="14">
        <v>319699.59999999998</v>
      </c>
      <c r="E37" s="14">
        <v>320339.3</v>
      </c>
      <c r="F37" s="14">
        <v>327910.59999999998</v>
      </c>
      <c r="G37" s="14">
        <v>367531</v>
      </c>
      <c r="H37" s="14">
        <v>427521.5</v>
      </c>
      <c r="I37" s="17">
        <v>472399.9</v>
      </c>
      <c r="L37" s="137"/>
      <c r="M37" s="137"/>
      <c r="N37" s="137"/>
      <c r="O37" s="137"/>
      <c r="P37" s="137"/>
      <c r="R37" s="137"/>
      <c r="S37" s="137"/>
      <c r="T37" s="137"/>
      <c r="U37" s="137"/>
      <c r="V37" s="137"/>
      <c r="W37" s="137"/>
    </row>
    <row r="38" spans="1:23" ht="15.5" x14ac:dyDescent="0.35">
      <c r="A38" s="19" t="s">
        <v>195</v>
      </c>
      <c r="B38" s="88">
        <v>246310.3</v>
      </c>
      <c r="C38" s="14">
        <v>262777.5</v>
      </c>
      <c r="D38" s="14">
        <v>280956.79999999999</v>
      </c>
      <c r="E38" s="14">
        <v>306018.59999999998</v>
      </c>
      <c r="F38" s="14">
        <v>326507</v>
      </c>
      <c r="G38" s="14">
        <v>382765.3</v>
      </c>
      <c r="H38" s="14">
        <v>445652.2</v>
      </c>
      <c r="I38" s="17">
        <v>491333.1</v>
      </c>
      <c r="L38" s="137"/>
      <c r="M38" s="137"/>
      <c r="N38" s="137"/>
      <c r="O38" s="137"/>
      <c r="P38" s="137"/>
      <c r="R38" s="137"/>
      <c r="S38" s="137"/>
      <c r="T38" s="137"/>
      <c r="U38" s="137"/>
      <c r="V38" s="137"/>
      <c r="W38" s="137"/>
    </row>
    <row r="39" spans="1:23" ht="15.5" x14ac:dyDescent="0.35">
      <c r="A39" s="19" t="s">
        <v>196</v>
      </c>
      <c r="B39" s="89">
        <v>478709.1</v>
      </c>
      <c r="C39" s="21">
        <v>508943.7</v>
      </c>
      <c r="D39" s="21">
        <v>546868.19999999995</v>
      </c>
      <c r="E39" s="21">
        <v>573998.80000000005</v>
      </c>
      <c r="F39" s="21">
        <v>597721.30000000005</v>
      </c>
      <c r="G39" s="21">
        <v>747791.6</v>
      </c>
      <c r="H39" s="21">
        <v>787269</v>
      </c>
      <c r="I39" s="22">
        <v>926840</v>
      </c>
      <c r="L39" s="137"/>
      <c r="M39" s="137"/>
      <c r="N39" s="137"/>
      <c r="O39" s="137"/>
      <c r="P39" s="137"/>
      <c r="R39" s="137"/>
      <c r="S39" s="137"/>
      <c r="T39" s="137"/>
      <c r="U39" s="137"/>
      <c r="V39" s="137"/>
      <c r="W39" s="137"/>
    </row>
    <row r="40" spans="1:23" ht="15.5" x14ac:dyDescent="0.3">
      <c r="A40" s="18" t="s">
        <v>42</v>
      </c>
      <c r="B40" s="130">
        <v>297086.8</v>
      </c>
      <c r="C40" s="12">
        <v>311569</v>
      </c>
      <c r="D40" s="12">
        <v>333626.59999999998</v>
      </c>
      <c r="E40" s="12">
        <v>346399.1</v>
      </c>
      <c r="F40" s="12">
        <v>360997.1</v>
      </c>
      <c r="G40" s="12">
        <v>440675.1</v>
      </c>
      <c r="H40" s="12">
        <v>520925.2</v>
      </c>
      <c r="I40" s="12">
        <v>594836.6</v>
      </c>
      <c r="L40" s="137"/>
      <c r="M40" s="137"/>
      <c r="N40" s="137"/>
      <c r="O40" s="137"/>
      <c r="P40" s="137"/>
      <c r="R40" s="137"/>
      <c r="S40" s="137"/>
      <c r="T40" s="137"/>
      <c r="U40" s="137"/>
      <c r="V40" s="137"/>
      <c r="W40" s="137"/>
    </row>
    <row r="41" spans="1:23" ht="15.5" x14ac:dyDescent="0.35">
      <c r="A41" s="19" t="s">
        <v>197</v>
      </c>
      <c r="B41" s="87">
        <v>261002.9</v>
      </c>
      <c r="C41" s="24">
        <v>278780.7</v>
      </c>
      <c r="D41" s="24">
        <v>303545.5</v>
      </c>
      <c r="E41" s="24">
        <v>318592.90000000002</v>
      </c>
      <c r="F41" s="24">
        <v>333530.40000000002</v>
      </c>
      <c r="G41" s="24">
        <v>430866.6</v>
      </c>
      <c r="H41" s="24">
        <v>461286.9</v>
      </c>
      <c r="I41" s="25">
        <v>515303</v>
      </c>
      <c r="L41" s="137"/>
      <c r="M41" s="137"/>
      <c r="N41" s="137"/>
      <c r="O41" s="137"/>
      <c r="P41" s="137"/>
      <c r="R41" s="137"/>
      <c r="S41" s="137"/>
      <c r="T41" s="137"/>
      <c r="U41" s="137"/>
      <c r="V41" s="137"/>
      <c r="W41" s="137"/>
    </row>
    <row r="42" spans="1:23" ht="15.5" x14ac:dyDescent="0.35">
      <c r="A42" s="19" t="s">
        <v>198</v>
      </c>
      <c r="B42" s="88">
        <v>152305.4</v>
      </c>
      <c r="C42" s="14">
        <v>162507</v>
      </c>
      <c r="D42" s="14">
        <v>184627.8</v>
      </c>
      <c r="E42" s="14">
        <v>181411.4</v>
      </c>
      <c r="F42" s="14">
        <v>202759.5</v>
      </c>
      <c r="G42" s="14">
        <v>217119.3</v>
      </c>
      <c r="H42" s="14">
        <v>243985.9</v>
      </c>
      <c r="I42" s="17">
        <v>356008.5</v>
      </c>
      <c r="L42" s="137"/>
      <c r="M42" s="137"/>
      <c r="N42" s="137"/>
      <c r="O42" s="137"/>
      <c r="P42" s="137"/>
      <c r="R42" s="137"/>
      <c r="S42" s="137"/>
      <c r="T42" s="137"/>
      <c r="U42" s="137"/>
      <c r="V42" s="137"/>
      <c r="W42" s="137"/>
    </row>
    <row r="43" spans="1:23" ht="15.5" x14ac:dyDescent="0.35">
      <c r="A43" s="19" t="s">
        <v>199</v>
      </c>
      <c r="B43" s="88">
        <v>206882.6</v>
      </c>
      <c r="C43" s="14">
        <v>216206.4</v>
      </c>
      <c r="D43" s="14">
        <v>231930</v>
      </c>
      <c r="E43" s="14">
        <v>240452.7</v>
      </c>
      <c r="F43" s="14">
        <v>257286.8</v>
      </c>
      <c r="G43" s="14">
        <v>332514.09999999998</v>
      </c>
      <c r="H43" s="14">
        <v>364140.9</v>
      </c>
      <c r="I43" s="17">
        <v>406576.4</v>
      </c>
      <c r="L43" s="137"/>
      <c r="M43" s="137"/>
      <c r="N43" s="137"/>
      <c r="O43" s="137"/>
      <c r="P43" s="137"/>
      <c r="R43" s="137"/>
      <c r="S43" s="137"/>
      <c r="T43" s="137"/>
      <c r="U43" s="137"/>
      <c r="V43" s="137"/>
      <c r="W43" s="137"/>
    </row>
    <row r="44" spans="1:23" ht="15.5" x14ac:dyDescent="0.35">
      <c r="A44" s="19" t="s">
        <v>200</v>
      </c>
      <c r="B44" s="88">
        <v>358873.59999999998</v>
      </c>
      <c r="C44" s="14">
        <v>377565.3</v>
      </c>
      <c r="D44" s="14">
        <v>404734.3</v>
      </c>
      <c r="E44" s="14">
        <v>420069.1</v>
      </c>
      <c r="F44" s="14">
        <v>443113.9</v>
      </c>
      <c r="G44" s="14">
        <v>559024.1</v>
      </c>
      <c r="H44" s="14">
        <v>705602.8</v>
      </c>
      <c r="I44" s="17">
        <v>806528.7</v>
      </c>
      <c r="L44" s="137"/>
      <c r="M44" s="137"/>
      <c r="N44" s="137"/>
      <c r="O44" s="137"/>
      <c r="P44" s="137"/>
      <c r="R44" s="137"/>
      <c r="S44" s="137"/>
      <c r="T44" s="137"/>
      <c r="U44" s="137"/>
      <c r="V44" s="137"/>
      <c r="W44" s="137"/>
    </row>
    <row r="45" spans="1:23" ht="15.5" x14ac:dyDescent="0.35">
      <c r="A45" s="19" t="s">
        <v>201</v>
      </c>
      <c r="B45" s="88">
        <v>256818.5</v>
      </c>
      <c r="C45" s="14">
        <v>261622.3</v>
      </c>
      <c r="D45" s="14">
        <v>280672</v>
      </c>
      <c r="E45" s="14">
        <v>293661.3</v>
      </c>
      <c r="F45" s="14">
        <v>296191.5</v>
      </c>
      <c r="G45" s="14">
        <v>336852.2</v>
      </c>
      <c r="H45" s="14">
        <v>375450.3</v>
      </c>
      <c r="I45" s="17">
        <v>399668.7</v>
      </c>
      <c r="L45" s="137"/>
      <c r="M45" s="137"/>
      <c r="N45" s="137"/>
      <c r="O45" s="137"/>
      <c r="P45" s="137"/>
      <c r="R45" s="137"/>
      <c r="S45" s="137"/>
      <c r="T45" s="137"/>
      <c r="U45" s="137"/>
      <c r="V45" s="137"/>
      <c r="W45" s="137"/>
    </row>
    <row r="46" spans="1:23" ht="15.5" x14ac:dyDescent="0.35">
      <c r="A46" s="19" t="s">
        <v>202</v>
      </c>
      <c r="B46" s="88">
        <v>248835.3</v>
      </c>
      <c r="C46" s="14">
        <v>259108.8</v>
      </c>
      <c r="D46" s="14">
        <v>277968.40000000002</v>
      </c>
      <c r="E46" s="14">
        <v>292599.7</v>
      </c>
      <c r="F46" s="14">
        <v>304238.3</v>
      </c>
      <c r="G46" s="14">
        <v>345039.6</v>
      </c>
      <c r="H46" s="14">
        <v>385213.3</v>
      </c>
      <c r="I46" s="17">
        <v>437339.4</v>
      </c>
      <c r="L46" s="137"/>
      <c r="M46" s="137"/>
      <c r="N46" s="137"/>
      <c r="O46" s="137"/>
      <c r="P46" s="137"/>
      <c r="R46" s="137"/>
      <c r="S46" s="137"/>
      <c r="T46" s="137"/>
      <c r="U46" s="137"/>
      <c r="V46" s="137"/>
      <c r="W46" s="137"/>
    </row>
    <row r="47" spans="1:23" ht="15.5" x14ac:dyDescent="0.35">
      <c r="A47" s="19" t="s">
        <v>203</v>
      </c>
      <c r="B47" s="88">
        <v>311762.59999999998</v>
      </c>
      <c r="C47" s="14">
        <v>326549.5</v>
      </c>
      <c r="D47" s="14">
        <v>347050.3</v>
      </c>
      <c r="E47" s="14">
        <v>358527.1</v>
      </c>
      <c r="F47" s="14">
        <v>365599.6</v>
      </c>
      <c r="G47" s="14">
        <v>428455.1</v>
      </c>
      <c r="H47" s="14">
        <v>488203.9</v>
      </c>
      <c r="I47" s="17">
        <v>567031.5</v>
      </c>
      <c r="L47" s="137"/>
      <c r="M47" s="137"/>
      <c r="N47" s="137"/>
      <c r="O47" s="137"/>
      <c r="P47" s="137"/>
      <c r="R47" s="137"/>
      <c r="S47" s="137"/>
      <c r="T47" s="137"/>
      <c r="U47" s="137"/>
      <c r="V47" s="137"/>
      <c r="W47" s="137"/>
    </row>
    <row r="48" spans="1:23" ht="15.5" x14ac:dyDescent="0.35">
      <c r="A48" s="19" t="s">
        <v>204</v>
      </c>
      <c r="B48" s="88">
        <v>262840.8</v>
      </c>
      <c r="C48" s="14">
        <v>281847.09999999998</v>
      </c>
      <c r="D48" s="14">
        <v>296073.09999999998</v>
      </c>
      <c r="E48" s="14">
        <v>296956.2</v>
      </c>
      <c r="F48" s="14">
        <v>298112.90000000002</v>
      </c>
      <c r="G48" s="14">
        <v>394633.3</v>
      </c>
      <c r="H48" s="14">
        <v>414721</v>
      </c>
      <c r="I48" s="17">
        <v>449189</v>
      </c>
      <c r="L48" s="137"/>
      <c r="M48" s="137"/>
      <c r="N48" s="137"/>
      <c r="O48" s="137"/>
      <c r="P48" s="137"/>
      <c r="R48" s="137"/>
      <c r="S48" s="137"/>
      <c r="T48" s="137"/>
      <c r="U48" s="137"/>
      <c r="V48" s="137"/>
      <c r="W48" s="137"/>
    </row>
    <row r="49" spans="1:23" ht="15.5" x14ac:dyDescent="0.3">
      <c r="A49" s="27" t="s">
        <v>51</v>
      </c>
      <c r="B49" s="132">
        <v>244530.6</v>
      </c>
      <c r="C49" s="26">
        <v>253712.5</v>
      </c>
      <c r="D49" s="26">
        <v>261010.9</v>
      </c>
      <c r="E49" s="26">
        <v>274376.2</v>
      </c>
      <c r="F49" s="26">
        <v>275650.40000000002</v>
      </c>
      <c r="G49" s="26">
        <v>309589.40000000002</v>
      </c>
      <c r="H49" s="12">
        <v>355199.5</v>
      </c>
      <c r="I49" s="12">
        <v>399776.5</v>
      </c>
      <c r="L49" s="137"/>
      <c r="M49" s="137"/>
      <c r="N49" s="137"/>
      <c r="O49" s="137"/>
      <c r="P49" s="137"/>
      <c r="R49" s="137"/>
      <c r="S49" s="137"/>
      <c r="T49" s="137"/>
      <c r="U49" s="137"/>
      <c r="V49" s="137"/>
      <c r="W49" s="137"/>
    </row>
    <row r="50" spans="1:23" ht="15.5" x14ac:dyDescent="0.35">
      <c r="A50" s="19" t="s">
        <v>205</v>
      </c>
      <c r="B50" s="88">
        <v>295206.40000000002</v>
      </c>
      <c r="C50" s="14">
        <v>298683.59999999998</v>
      </c>
      <c r="D50" s="14">
        <v>286701.8</v>
      </c>
      <c r="E50" s="14">
        <v>308176.5</v>
      </c>
      <c r="F50" s="14">
        <v>307579.7</v>
      </c>
      <c r="G50" s="14">
        <v>333422.8</v>
      </c>
      <c r="H50" s="14">
        <v>391388.2</v>
      </c>
      <c r="I50" s="17">
        <v>423675.5</v>
      </c>
      <c r="L50" s="137"/>
      <c r="M50" s="137"/>
      <c r="N50" s="137"/>
      <c r="O50" s="137"/>
      <c r="P50" s="137"/>
      <c r="R50" s="137"/>
      <c r="S50" s="137"/>
      <c r="T50" s="137"/>
      <c r="U50" s="137"/>
      <c r="V50" s="137"/>
      <c r="W50" s="137"/>
    </row>
    <row r="51" spans="1:23" ht="15.5" x14ac:dyDescent="0.35">
      <c r="A51" s="19" t="s">
        <v>206</v>
      </c>
      <c r="B51" s="88">
        <v>104985</v>
      </c>
      <c r="C51" s="14">
        <v>114527.4</v>
      </c>
      <c r="D51" s="14">
        <v>124296.2</v>
      </c>
      <c r="E51" s="14">
        <v>129091.3</v>
      </c>
      <c r="F51" s="14">
        <v>129941.9</v>
      </c>
      <c r="G51" s="14">
        <v>138501.70000000001</v>
      </c>
      <c r="H51" s="14">
        <v>164102.70000000001</v>
      </c>
      <c r="I51" s="17">
        <v>186788.8</v>
      </c>
      <c r="L51" s="137"/>
      <c r="M51" s="137"/>
      <c r="N51" s="137"/>
      <c r="O51" s="137"/>
      <c r="P51" s="137"/>
      <c r="R51" s="137"/>
      <c r="S51" s="137"/>
      <c r="T51" s="137"/>
      <c r="U51" s="137"/>
      <c r="V51" s="137"/>
      <c r="W51" s="137"/>
    </row>
    <row r="52" spans="1:23" ht="15.5" x14ac:dyDescent="0.35">
      <c r="A52" s="19" t="s">
        <v>207</v>
      </c>
      <c r="B52" s="88">
        <v>208343.7</v>
      </c>
      <c r="C52" s="14">
        <v>218470.39999999999</v>
      </c>
      <c r="D52" s="14">
        <v>228929.3</v>
      </c>
      <c r="E52" s="14">
        <v>240979.1</v>
      </c>
      <c r="F52" s="14">
        <v>246211.3</v>
      </c>
      <c r="G52" s="14">
        <v>318575.8</v>
      </c>
      <c r="H52" s="14">
        <v>398660.2</v>
      </c>
      <c r="I52" s="17">
        <v>457896.6</v>
      </c>
      <c r="L52" s="137"/>
      <c r="M52" s="137"/>
      <c r="N52" s="137"/>
      <c r="O52" s="137"/>
      <c r="P52" s="137"/>
      <c r="R52" s="137"/>
      <c r="S52" s="137"/>
      <c r="T52" s="137"/>
      <c r="U52" s="137"/>
      <c r="V52" s="137"/>
      <c r="W52" s="137"/>
    </row>
    <row r="53" spans="1:23" ht="15.5" x14ac:dyDescent="0.35">
      <c r="A53" s="19" t="s">
        <v>208</v>
      </c>
      <c r="B53" s="88">
        <v>150577.9</v>
      </c>
      <c r="C53" s="14">
        <v>153598.9</v>
      </c>
      <c r="D53" s="14">
        <v>167400.5</v>
      </c>
      <c r="E53" s="14">
        <v>179004.79999999999</v>
      </c>
      <c r="F53" s="14">
        <v>186195.6</v>
      </c>
      <c r="G53" s="14">
        <v>207162</v>
      </c>
      <c r="H53" s="14">
        <v>235394.4</v>
      </c>
      <c r="I53" s="17">
        <v>272331.3</v>
      </c>
      <c r="L53" s="137"/>
      <c r="M53" s="137"/>
      <c r="N53" s="137"/>
      <c r="O53" s="137"/>
      <c r="P53" s="137"/>
      <c r="R53" s="137"/>
      <c r="S53" s="137"/>
      <c r="T53" s="137"/>
      <c r="U53" s="137"/>
      <c r="V53" s="137"/>
      <c r="W53" s="137"/>
    </row>
    <row r="54" spans="1:23" ht="15.5" x14ac:dyDescent="0.35">
      <c r="A54" s="19" t="s">
        <v>209</v>
      </c>
      <c r="B54" s="88">
        <v>259104.4</v>
      </c>
      <c r="C54" s="14">
        <v>271217.3</v>
      </c>
      <c r="D54" s="14">
        <v>292708.40000000002</v>
      </c>
      <c r="E54" s="14">
        <v>301592</v>
      </c>
      <c r="F54" s="14">
        <v>307261.2</v>
      </c>
      <c r="G54" s="14">
        <v>339116.3</v>
      </c>
      <c r="H54" s="14">
        <v>384736.2</v>
      </c>
      <c r="I54" s="17">
        <v>445366.1</v>
      </c>
      <c r="L54" s="137"/>
      <c r="M54" s="137"/>
      <c r="N54" s="137"/>
      <c r="O54" s="137"/>
      <c r="P54" s="137"/>
      <c r="R54" s="137"/>
      <c r="S54" s="137"/>
      <c r="T54" s="137"/>
      <c r="U54" s="137"/>
      <c r="V54" s="137"/>
      <c r="W54" s="137"/>
    </row>
    <row r="55" spans="1:23" ht="15.5" x14ac:dyDescent="0.35">
      <c r="A55" s="19" t="s">
        <v>210</v>
      </c>
      <c r="B55" s="88">
        <v>201982.2</v>
      </c>
      <c r="C55" s="14">
        <v>213422.2</v>
      </c>
      <c r="D55" s="14">
        <v>228160.2</v>
      </c>
      <c r="E55" s="14">
        <v>237926.2</v>
      </c>
      <c r="F55" s="14">
        <v>249090.3</v>
      </c>
      <c r="G55" s="14">
        <v>265768</v>
      </c>
      <c r="H55" s="14">
        <v>305613.59999999998</v>
      </c>
      <c r="I55" s="17">
        <v>329984.2</v>
      </c>
      <c r="L55" s="137"/>
      <c r="M55" s="137"/>
      <c r="N55" s="137"/>
      <c r="O55" s="137"/>
      <c r="P55" s="137"/>
      <c r="R55" s="137"/>
      <c r="S55" s="137"/>
      <c r="T55" s="137"/>
      <c r="U55" s="137"/>
      <c r="V55" s="137"/>
      <c r="W55" s="137"/>
    </row>
    <row r="56" spans="1:23" ht="15.5" x14ac:dyDescent="0.35">
      <c r="A56" s="19" t="s">
        <v>211</v>
      </c>
      <c r="B56" s="88">
        <v>257365.2</v>
      </c>
      <c r="C56" s="14">
        <v>271635</v>
      </c>
      <c r="D56" s="14">
        <v>290313.2</v>
      </c>
      <c r="E56" s="14">
        <v>300318.90000000002</v>
      </c>
      <c r="F56" s="14">
        <v>295748.7</v>
      </c>
      <c r="G56" s="14">
        <v>342937.59999999998</v>
      </c>
      <c r="H56" s="14">
        <v>374178.3</v>
      </c>
      <c r="I56" s="17">
        <v>440721.9</v>
      </c>
      <c r="L56" s="137"/>
      <c r="M56" s="137"/>
      <c r="N56" s="137"/>
      <c r="O56" s="137"/>
      <c r="P56" s="137"/>
      <c r="R56" s="137"/>
      <c r="S56" s="137"/>
      <c r="T56" s="137"/>
      <c r="U56" s="137"/>
      <c r="V56" s="137"/>
      <c r="W56" s="137"/>
    </row>
    <row r="57" spans="1:23" ht="15.5" x14ac:dyDescent="0.3">
      <c r="A57" s="27" t="s">
        <v>59</v>
      </c>
      <c r="B57" s="132">
        <v>280921.59999999998</v>
      </c>
      <c r="C57" s="26">
        <v>294426.8</v>
      </c>
      <c r="D57" s="26">
        <v>316044</v>
      </c>
      <c r="E57" s="26">
        <v>331311.3</v>
      </c>
      <c r="F57" s="26">
        <v>339357.8</v>
      </c>
      <c r="G57" s="26">
        <v>391537.8</v>
      </c>
      <c r="H57" s="12">
        <v>447417.4</v>
      </c>
      <c r="I57" s="12">
        <v>504105.9</v>
      </c>
      <c r="L57" s="137"/>
      <c r="M57" s="137"/>
      <c r="N57" s="137"/>
      <c r="O57" s="137"/>
      <c r="P57" s="137"/>
      <c r="R57" s="137"/>
      <c r="S57" s="137"/>
      <c r="T57" s="137"/>
      <c r="U57" s="137"/>
      <c r="V57" s="137"/>
      <c r="W57" s="137"/>
    </row>
    <row r="58" spans="1:23" ht="15.5" x14ac:dyDescent="0.35">
      <c r="A58" s="28" t="s">
        <v>212</v>
      </c>
      <c r="B58" s="88">
        <v>303438.09999999998</v>
      </c>
      <c r="C58" s="14">
        <v>315940.8</v>
      </c>
      <c r="D58" s="14">
        <v>335064.7</v>
      </c>
      <c r="E58" s="14">
        <v>352697</v>
      </c>
      <c r="F58" s="14">
        <v>355858</v>
      </c>
      <c r="G58" s="14">
        <v>396484.8</v>
      </c>
      <c r="H58" s="14">
        <v>449893.1</v>
      </c>
      <c r="I58" s="17">
        <v>506997.3</v>
      </c>
      <c r="L58" s="137"/>
      <c r="M58" s="137"/>
      <c r="N58" s="137"/>
      <c r="O58" s="137"/>
      <c r="P58" s="137"/>
      <c r="R58" s="137"/>
      <c r="S58" s="137"/>
      <c r="T58" s="137"/>
      <c r="U58" s="137"/>
      <c r="V58" s="137"/>
      <c r="W58" s="137"/>
    </row>
    <row r="59" spans="1:23" ht="15.5" x14ac:dyDescent="0.35">
      <c r="A59" s="28" t="s">
        <v>213</v>
      </c>
      <c r="B59" s="88">
        <v>203861.4</v>
      </c>
      <c r="C59" s="14">
        <v>211484.7</v>
      </c>
      <c r="D59" s="14">
        <v>226839.9</v>
      </c>
      <c r="E59" s="14">
        <v>239306</v>
      </c>
      <c r="F59" s="14">
        <v>242912.5</v>
      </c>
      <c r="G59" s="14">
        <v>282775.5</v>
      </c>
      <c r="H59" s="14">
        <v>310265.40000000002</v>
      </c>
      <c r="I59" s="17">
        <v>353697</v>
      </c>
      <c r="L59" s="137"/>
      <c r="M59" s="137"/>
      <c r="N59" s="137"/>
      <c r="O59" s="137"/>
      <c r="P59" s="137"/>
      <c r="R59" s="137"/>
      <c r="S59" s="137"/>
      <c r="T59" s="137"/>
      <c r="U59" s="137"/>
      <c r="V59" s="137"/>
      <c r="W59" s="137"/>
    </row>
    <row r="60" spans="1:23" ht="15.5" x14ac:dyDescent="0.35">
      <c r="A60" s="28" t="s">
        <v>214</v>
      </c>
      <c r="B60" s="88">
        <v>193803.7</v>
      </c>
      <c r="C60" s="14">
        <v>201981.6</v>
      </c>
      <c r="D60" s="14">
        <v>215993.1</v>
      </c>
      <c r="E60" s="14">
        <v>228829.8</v>
      </c>
      <c r="F60" s="14">
        <v>240538.4</v>
      </c>
      <c r="G60" s="14">
        <v>278527.5</v>
      </c>
      <c r="H60" s="14">
        <v>324283.59999999998</v>
      </c>
      <c r="I60" s="17">
        <v>405390.1</v>
      </c>
      <c r="L60" s="137"/>
      <c r="M60" s="137"/>
      <c r="N60" s="137"/>
      <c r="O60" s="137"/>
      <c r="P60" s="137"/>
      <c r="R60" s="137"/>
      <c r="S60" s="137"/>
      <c r="T60" s="137"/>
      <c r="U60" s="137"/>
      <c r="V60" s="137"/>
      <c r="W60" s="137"/>
    </row>
    <row r="61" spans="1:23" ht="15.5" x14ac:dyDescent="0.35">
      <c r="A61" s="28" t="s">
        <v>215</v>
      </c>
      <c r="B61" s="88">
        <v>341695.9</v>
      </c>
      <c r="C61" s="14">
        <v>359979.4</v>
      </c>
      <c r="D61" s="14">
        <v>389586.3</v>
      </c>
      <c r="E61" s="14">
        <v>398645.4</v>
      </c>
      <c r="F61" s="14">
        <v>401778.3</v>
      </c>
      <c r="G61" s="14">
        <v>481912.7</v>
      </c>
      <c r="H61" s="14">
        <v>562038.6</v>
      </c>
      <c r="I61" s="17">
        <v>632378.1</v>
      </c>
      <c r="L61" s="137"/>
      <c r="M61" s="137"/>
      <c r="N61" s="137"/>
      <c r="O61" s="137"/>
      <c r="P61" s="137"/>
      <c r="R61" s="137"/>
      <c r="S61" s="137"/>
      <c r="T61" s="137"/>
      <c r="U61" s="137"/>
      <c r="V61" s="137"/>
      <c r="W61" s="137"/>
    </row>
    <row r="62" spans="1:23" ht="15.5" x14ac:dyDescent="0.35">
      <c r="A62" s="28" t="s">
        <v>216</v>
      </c>
      <c r="B62" s="88">
        <v>249045.7</v>
      </c>
      <c r="C62" s="14">
        <v>262375.59999999998</v>
      </c>
      <c r="D62" s="14">
        <v>279654.90000000002</v>
      </c>
      <c r="E62" s="14">
        <v>295971.3</v>
      </c>
      <c r="F62" s="14">
        <v>307121.09999999998</v>
      </c>
      <c r="G62" s="14">
        <v>354645.1</v>
      </c>
      <c r="H62" s="14">
        <v>402103.8</v>
      </c>
      <c r="I62" s="17">
        <v>449692.7</v>
      </c>
      <c r="L62" s="137"/>
      <c r="M62" s="137"/>
      <c r="N62" s="137"/>
      <c r="O62" s="137"/>
      <c r="P62" s="137"/>
      <c r="R62" s="137"/>
      <c r="S62" s="137"/>
      <c r="T62" s="137"/>
      <c r="U62" s="137"/>
      <c r="V62" s="137"/>
      <c r="W62" s="137"/>
    </row>
    <row r="63" spans="1:23" ht="15.5" x14ac:dyDescent="0.35">
      <c r="A63" s="28" t="s">
        <v>252</v>
      </c>
      <c r="B63" s="88">
        <v>209292.3</v>
      </c>
      <c r="C63" s="14">
        <v>214012.3</v>
      </c>
      <c r="D63" s="14">
        <v>230580.2</v>
      </c>
      <c r="E63" s="14">
        <v>245572.7</v>
      </c>
      <c r="F63" s="14">
        <v>261109.2</v>
      </c>
      <c r="G63" s="14">
        <v>312253.2</v>
      </c>
      <c r="H63" s="14">
        <v>369386</v>
      </c>
      <c r="I63" s="17">
        <v>426766.2</v>
      </c>
      <c r="L63" s="137"/>
      <c r="M63" s="137"/>
      <c r="N63" s="137"/>
      <c r="O63" s="137"/>
      <c r="P63" s="137"/>
      <c r="R63" s="137"/>
      <c r="S63" s="137"/>
      <c r="T63" s="137"/>
      <c r="U63" s="137"/>
      <c r="V63" s="137"/>
      <c r="W63" s="137"/>
    </row>
    <row r="64" spans="1:23" ht="15.5" x14ac:dyDescent="0.35">
      <c r="A64" s="19" t="s">
        <v>217</v>
      </c>
      <c r="B64" s="88">
        <v>304289.7</v>
      </c>
      <c r="C64" s="14">
        <v>317855.09999999998</v>
      </c>
      <c r="D64" s="14">
        <v>343435.7</v>
      </c>
      <c r="E64" s="14">
        <v>356042.6</v>
      </c>
      <c r="F64" s="14">
        <v>359534.4</v>
      </c>
      <c r="G64" s="14">
        <v>411557.6</v>
      </c>
      <c r="H64" s="14">
        <v>453055.2</v>
      </c>
      <c r="I64" s="17">
        <v>489939.1</v>
      </c>
      <c r="L64" s="137"/>
      <c r="M64" s="137"/>
      <c r="N64" s="137"/>
      <c r="O64" s="137"/>
      <c r="P64" s="137"/>
      <c r="R64" s="137"/>
      <c r="S64" s="137"/>
      <c r="T64" s="137"/>
      <c r="U64" s="137"/>
      <c r="V64" s="137"/>
      <c r="W64" s="137"/>
    </row>
    <row r="65" spans="1:23" ht="15.5" x14ac:dyDescent="0.35">
      <c r="A65" s="19" t="s">
        <v>218</v>
      </c>
      <c r="B65" s="88">
        <v>241163.8</v>
      </c>
      <c r="C65" s="14">
        <v>257748.4</v>
      </c>
      <c r="D65" s="14">
        <v>277171.40000000002</v>
      </c>
      <c r="E65" s="14">
        <v>293371.09999999998</v>
      </c>
      <c r="F65" s="14">
        <v>309016.5</v>
      </c>
      <c r="G65" s="14">
        <v>357967.4</v>
      </c>
      <c r="H65" s="14">
        <v>412776.3</v>
      </c>
      <c r="I65" s="17">
        <v>453480.4</v>
      </c>
      <c r="L65" s="137"/>
      <c r="M65" s="137"/>
      <c r="N65" s="137"/>
      <c r="O65" s="137"/>
      <c r="P65" s="137"/>
      <c r="R65" s="137"/>
      <c r="S65" s="137"/>
      <c r="T65" s="137"/>
      <c r="U65" s="137"/>
      <c r="V65" s="137"/>
      <c r="W65" s="137"/>
    </row>
    <row r="66" spans="1:23" ht="15.5" x14ac:dyDescent="0.35">
      <c r="A66" s="19" t="s">
        <v>219</v>
      </c>
      <c r="B66" s="88">
        <v>330908.2</v>
      </c>
      <c r="C66" s="14">
        <v>352679.3</v>
      </c>
      <c r="D66" s="14">
        <v>377135.3</v>
      </c>
      <c r="E66" s="14">
        <v>401038.1</v>
      </c>
      <c r="F66" s="14">
        <v>401404.6</v>
      </c>
      <c r="G66" s="14">
        <v>474987.7</v>
      </c>
      <c r="H66" s="14">
        <v>543164.5</v>
      </c>
      <c r="I66" s="17">
        <v>612424.9</v>
      </c>
      <c r="L66" s="137"/>
      <c r="M66" s="137"/>
      <c r="N66" s="137"/>
      <c r="O66" s="137"/>
      <c r="P66" s="137"/>
      <c r="R66" s="137"/>
      <c r="S66" s="137"/>
      <c r="T66" s="137"/>
      <c r="U66" s="137"/>
      <c r="V66" s="137"/>
      <c r="W66" s="137"/>
    </row>
    <row r="67" spans="1:23" ht="15.5" x14ac:dyDescent="0.35">
      <c r="A67" s="19" t="s">
        <v>220</v>
      </c>
      <c r="B67" s="88">
        <v>251713.2</v>
      </c>
      <c r="C67" s="14">
        <v>266559.59999999998</v>
      </c>
      <c r="D67" s="14">
        <v>287510.40000000002</v>
      </c>
      <c r="E67" s="14">
        <v>305274.8</v>
      </c>
      <c r="F67" s="14">
        <v>316281.59999999998</v>
      </c>
      <c r="G67" s="14">
        <v>358689.3</v>
      </c>
      <c r="H67" s="14">
        <v>397631.2</v>
      </c>
      <c r="I67" s="17">
        <v>455308.9</v>
      </c>
      <c r="L67" s="137"/>
      <c r="M67" s="137"/>
      <c r="N67" s="137"/>
      <c r="O67" s="137"/>
      <c r="P67" s="137"/>
      <c r="R67" s="137"/>
      <c r="S67" s="137"/>
      <c r="T67" s="137"/>
      <c r="U67" s="137"/>
      <c r="V67" s="137"/>
      <c r="W67" s="137"/>
    </row>
    <row r="68" spans="1:23" ht="15.5" x14ac:dyDescent="0.35">
      <c r="A68" s="19" t="s">
        <v>221</v>
      </c>
      <c r="B68" s="88">
        <v>232258.3</v>
      </c>
      <c r="C68" s="14">
        <v>244523.2</v>
      </c>
      <c r="D68" s="14">
        <v>264324.90000000002</v>
      </c>
      <c r="E68" s="14">
        <v>268566.7</v>
      </c>
      <c r="F68" s="14">
        <v>284344.2</v>
      </c>
      <c r="G68" s="14">
        <v>321918.40000000002</v>
      </c>
      <c r="H68" s="14">
        <v>359989.2</v>
      </c>
      <c r="I68" s="17">
        <v>402435.5</v>
      </c>
      <c r="L68" s="137"/>
      <c r="M68" s="137"/>
      <c r="N68" s="137"/>
      <c r="O68" s="137"/>
      <c r="P68" s="137"/>
      <c r="R68" s="137"/>
      <c r="S68" s="137"/>
      <c r="T68" s="137"/>
      <c r="U68" s="137"/>
      <c r="V68" s="137"/>
      <c r="W68" s="137"/>
    </row>
    <row r="69" spans="1:23" ht="15.5" x14ac:dyDescent="0.35">
      <c r="A69" s="19" t="s">
        <v>222</v>
      </c>
      <c r="B69" s="88">
        <v>310408.40000000002</v>
      </c>
      <c r="C69" s="14">
        <v>318294.7</v>
      </c>
      <c r="D69" s="14">
        <v>339269</v>
      </c>
      <c r="E69" s="14">
        <v>354359</v>
      </c>
      <c r="F69" s="14">
        <v>359187</v>
      </c>
      <c r="G69" s="14">
        <v>409969.4</v>
      </c>
      <c r="H69" s="14">
        <v>462412.3</v>
      </c>
      <c r="I69" s="17">
        <v>532250.30000000005</v>
      </c>
      <c r="L69" s="137"/>
      <c r="M69" s="137"/>
      <c r="N69" s="137"/>
      <c r="O69" s="137"/>
      <c r="P69" s="137"/>
      <c r="R69" s="137"/>
      <c r="S69" s="137"/>
      <c r="T69" s="137"/>
      <c r="U69" s="137"/>
      <c r="V69" s="137"/>
      <c r="W69" s="137"/>
    </row>
    <row r="70" spans="1:23" ht="15.5" x14ac:dyDescent="0.35">
      <c r="A70" s="28" t="s">
        <v>223</v>
      </c>
      <c r="B70" s="88">
        <v>217061.3</v>
      </c>
      <c r="C70" s="14">
        <v>226253.3</v>
      </c>
      <c r="D70" s="14">
        <v>243184.5</v>
      </c>
      <c r="E70" s="14">
        <v>259187.9</v>
      </c>
      <c r="F70" s="14">
        <v>281327.3</v>
      </c>
      <c r="G70" s="14">
        <v>316806.40000000002</v>
      </c>
      <c r="H70" s="14">
        <v>383197.3</v>
      </c>
      <c r="I70" s="17">
        <v>424079.2</v>
      </c>
      <c r="L70" s="137"/>
      <c r="M70" s="137"/>
      <c r="N70" s="137"/>
      <c r="O70" s="137"/>
      <c r="P70" s="137"/>
      <c r="R70" s="137"/>
      <c r="S70" s="137"/>
      <c r="T70" s="137"/>
      <c r="U70" s="137"/>
      <c r="V70" s="137"/>
      <c r="W70" s="137"/>
    </row>
    <row r="71" spans="1:23" ht="15.5" x14ac:dyDescent="0.35">
      <c r="A71" s="28" t="s">
        <v>224</v>
      </c>
      <c r="B71" s="88">
        <v>235006.1</v>
      </c>
      <c r="C71" s="14">
        <v>247529.9</v>
      </c>
      <c r="D71" s="14">
        <v>267680.40000000002</v>
      </c>
      <c r="E71" s="14">
        <v>282821.2</v>
      </c>
      <c r="F71" s="14">
        <v>298596.7</v>
      </c>
      <c r="G71" s="14">
        <v>333138.2</v>
      </c>
      <c r="H71" s="14">
        <v>376250</v>
      </c>
      <c r="I71" s="17">
        <v>418966</v>
      </c>
      <c r="L71" s="137"/>
      <c r="M71" s="137"/>
      <c r="N71" s="137"/>
      <c r="O71" s="137"/>
      <c r="P71" s="137"/>
      <c r="R71" s="137"/>
      <c r="S71" s="137"/>
      <c r="T71" s="137"/>
      <c r="U71" s="137"/>
      <c r="V71" s="137"/>
      <c r="W71" s="137"/>
    </row>
    <row r="72" spans="1:23" ht="15.5" x14ac:dyDescent="0.3">
      <c r="A72" s="18" t="s">
        <v>74</v>
      </c>
      <c r="B72" s="132">
        <v>346646.2</v>
      </c>
      <c r="C72" s="26">
        <v>362658.5</v>
      </c>
      <c r="D72" s="26">
        <v>390671.9</v>
      </c>
      <c r="E72" s="26">
        <v>404759.3</v>
      </c>
      <c r="F72" s="26">
        <v>409604.9</v>
      </c>
      <c r="G72" s="26">
        <v>470598.40000000002</v>
      </c>
      <c r="H72" s="12">
        <v>517495.7</v>
      </c>
      <c r="I72" s="12">
        <v>581280</v>
      </c>
      <c r="L72" s="137"/>
      <c r="M72" s="137"/>
      <c r="N72" s="137"/>
      <c r="O72" s="137"/>
      <c r="P72" s="137"/>
      <c r="R72" s="137"/>
      <c r="S72" s="137"/>
      <c r="T72" s="137"/>
      <c r="U72" s="137"/>
      <c r="V72" s="137"/>
      <c r="W72" s="137"/>
    </row>
    <row r="73" spans="1:23" ht="15.5" x14ac:dyDescent="0.35">
      <c r="A73" s="29" t="s">
        <v>225</v>
      </c>
      <c r="B73" s="88">
        <v>218660.4</v>
      </c>
      <c r="C73" s="14">
        <v>227497.9</v>
      </c>
      <c r="D73" s="14">
        <v>246562.2</v>
      </c>
      <c r="E73" s="14">
        <v>264588.59999999998</v>
      </c>
      <c r="F73" s="14">
        <v>269584.5</v>
      </c>
      <c r="G73" s="14">
        <v>297449.7</v>
      </c>
      <c r="H73" s="14">
        <v>343108</v>
      </c>
      <c r="I73" s="17">
        <v>382673.8</v>
      </c>
      <c r="L73" s="137"/>
      <c r="M73" s="137"/>
      <c r="N73" s="137"/>
      <c r="O73" s="137"/>
      <c r="P73" s="137"/>
      <c r="R73" s="137"/>
      <c r="S73" s="137"/>
      <c r="T73" s="137"/>
      <c r="U73" s="137"/>
      <c r="V73" s="137"/>
      <c r="W73" s="137"/>
    </row>
    <row r="74" spans="1:23" ht="15.5" x14ac:dyDescent="0.35">
      <c r="A74" s="29" t="s">
        <v>226</v>
      </c>
      <c r="B74" s="88">
        <v>391093.1</v>
      </c>
      <c r="C74" s="14">
        <v>405983.1</v>
      </c>
      <c r="D74" s="14">
        <v>431854.4</v>
      </c>
      <c r="E74" s="14">
        <v>454807</v>
      </c>
      <c r="F74" s="14">
        <v>435576.5</v>
      </c>
      <c r="G74" s="14">
        <v>502441.4</v>
      </c>
      <c r="H74" s="14">
        <v>561730</v>
      </c>
      <c r="I74" s="17">
        <v>626362.30000000005</v>
      </c>
      <c r="L74" s="137"/>
      <c r="M74" s="137"/>
      <c r="N74" s="137"/>
      <c r="O74" s="137"/>
      <c r="P74" s="137"/>
      <c r="R74" s="137"/>
      <c r="S74" s="137"/>
      <c r="T74" s="137"/>
      <c r="U74" s="137"/>
      <c r="V74" s="137"/>
      <c r="W74" s="137"/>
    </row>
    <row r="75" spans="1:23" ht="15.5" x14ac:dyDescent="0.35">
      <c r="A75" s="29" t="s">
        <v>227</v>
      </c>
      <c r="B75" s="88">
        <v>419287</v>
      </c>
      <c r="C75" s="14">
        <v>444860.2</v>
      </c>
      <c r="D75" s="14">
        <v>483099.6</v>
      </c>
      <c r="E75" s="14">
        <v>489655</v>
      </c>
      <c r="F75" s="14">
        <v>502729.1</v>
      </c>
      <c r="G75" s="14">
        <v>577552.80000000005</v>
      </c>
      <c r="H75" s="14">
        <v>599736.5</v>
      </c>
      <c r="I75" s="17">
        <v>673402.5</v>
      </c>
      <c r="L75" s="137"/>
      <c r="M75" s="137"/>
      <c r="N75" s="137"/>
      <c r="O75" s="137"/>
      <c r="P75" s="137"/>
      <c r="R75" s="137"/>
      <c r="S75" s="137"/>
      <c r="T75" s="137"/>
      <c r="U75" s="137"/>
      <c r="V75" s="137"/>
      <c r="W75" s="137"/>
    </row>
    <row r="76" spans="1:23" ht="15.5" x14ac:dyDescent="0.35">
      <c r="A76" s="19" t="s">
        <v>253</v>
      </c>
      <c r="B76" s="88">
        <v>433693.3</v>
      </c>
      <c r="C76" s="14">
        <v>464971.7</v>
      </c>
      <c r="D76" s="14">
        <v>502858.5</v>
      </c>
      <c r="E76" s="14">
        <v>511138.3</v>
      </c>
      <c r="F76" s="14">
        <v>516191.5</v>
      </c>
      <c r="G76" s="14">
        <v>577139.80000000005</v>
      </c>
      <c r="H76" s="14">
        <v>601529.1</v>
      </c>
      <c r="I76" s="17">
        <v>651110.40000000002</v>
      </c>
      <c r="L76" s="137"/>
      <c r="M76" s="137"/>
      <c r="N76" s="137"/>
      <c r="O76" s="137"/>
      <c r="P76" s="137"/>
      <c r="R76" s="137"/>
      <c r="S76" s="137"/>
      <c r="T76" s="137"/>
      <c r="U76" s="137"/>
      <c r="V76" s="137"/>
      <c r="W76" s="137"/>
    </row>
    <row r="77" spans="1:23" ht="15.5" x14ac:dyDescent="0.35">
      <c r="A77" s="19" t="s">
        <v>228</v>
      </c>
      <c r="B77" s="88">
        <v>488464.8</v>
      </c>
      <c r="C77" s="14">
        <v>529620.19999999995</v>
      </c>
      <c r="D77" s="14">
        <v>602110.30000000005</v>
      </c>
      <c r="E77" s="14">
        <v>609808.9</v>
      </c>
      <c r="F77" s="14">
        <v>629467.6</v>
      </c>
      <c r="G77" s="14">
        <v>693916.3</v>
      </c>
      <c r="H77" s="14">
        <v>750518.9</v>
      </c>
      <c r="I77" s="17">
        <v>851988</v>
      </c>
      <c r="L77" s="137"/>
      <c r="M77" s="137"/>
      <c r="N77" s="137"/>
      <c r="O77" s="137"/>
      <c r="P77" s="137"/>
      <c r="R77" s="137"/>
      <c r="S77" s="137"/>
      <c r="T77" s="137"/>
      <c r="U77" s="137"/>
      <c r="V77" s="137"/>
      <c r="W77" s="137"/>
    </row>
    <row r="78" spans="1:23" ht="30.75" customHeight="1" x14ac:dyDescent="0.35">
      <c r="A78" s="19" t="s">
        <v>229</v>
      </c>
      <c r="B78" s="88">
        <v>379602.3</v>
      </c>
      <c r="C78" s="14">
        <v>394319.1</v>
      </c>
      <c r="D78" s="14">
        <v>422349.1</v>
      </c>
      <c r="E78" s="14">
        <v>427523.4</v>
      </c>
      <c r="F78" s="14">
        <v>447601.7</v>
      </c>
      <c r="G78" s="14">
        <v>540810.6</v>
      </c>
      <c r="H78" s="14">
        <v>549748.6</v>
      </c>
      <c r="I78" s="17">
        <v>640568.69999999995</v>
      </c>
      <c r="L78" s="137"/>
      <c r="M78" s="137"/>
      <c r="N78" s="137"/>
      <c r="O78" s="137"/>
      <c r="P78" s="137"/>
      <c r="R78" s="137"/>
      <c r="S78" s="137"/>
      <c r="T78" s="137"/>
      <c r="U78" s="137"/>
      <c r="V78" s="137"/>
      <c r="W78" s="137"/>
    </row>
    <row r="79" spans="1:23" ht="15.5" x14ac:dyDescent="0.35">
      <c r="A79" s="29" t="s">
        <v>230</v>
      </c>
      <c r="B79" s="88">
        <v>246832</v>
      </c>
      <c r="C79" s="14">
        <v>254538.3</v>
      </c>
      <c r="D79" s="14">
        <v>274768.90000000002</v>
      </c>
      <c r="E79" s="14">
        <v>283312.90000000002</v>
      </c>
      <c r="F79" s="14">
        <v>307518.40000000002</v>
      </c>
      <c r="G79" s="14">
        <v>351544.9</v>
      </c>
      <c r="H79" s="14">
        <v>409108.7</v>
      </c>
      <c r="I79" s="17">
        <v>464582.1</v>
      </c>
      <c r="L79" s="137"/>
      <c r="M79" s="137"/>
      <c r="N79" s="137"/>
      <c r="O79" s="137"/>
      <c r="P79" s="137"/>
      <c r="R79" s="137"/>
      <c r="S79" s="137"/>
      <c r="T79" s="137"/>
      <c r="U79" s="137"/>
      <c r="V79" s="137"/>
      <c r="W79" s="137"/>
    </row>
    <row r="80" spans="1:23" ht="15.5" x14ac:dyDescent="0.3">
      <c r="A80" s="30" t="s">
        <v>82</v>
      </c>
      <c r="B80" s="130">
        <v>254709.5</v>
      </c>
      <c r="C80" s="12">
        <v>267293.90000000002</v>
      </c>
      <c r="D80" s="12">
        <v>290141.09999999998</v>
      </c>
      <c r="E80" s="12">
        <v>308345</v>
      </c>
      <c r="F80" s="12">
        <v>319428.8</v>
      </c>
      <c r="G80" s="12">
        <v>372645.2</v>
      </c>
      <c r="H80" s="12">
        <v>432148.3</v>
      </c>
      <c r="I80" s="12">
        <v>497309.1</v>
      </c>
      <c r="L80" s="137"/>
      <c r="M80" s="137"/>
      <c r="N80" s="137"/>
      <c r="O80" s="137"/>
      <c r="P80" s="137"/>
      <c r="R80" s="137"/>
      <c r="S80" s="137"/>
      <c r="T80" s="137"/>
      <c r="U80" s="137"/>
      <c r="V80" s="137"/>
      <c r="W80" s="137"/>
    </row>
    <row r="81" spans="1:23" ht="15.5" x14ac:dyDescent="0.35">
      <c r="A81" s="29" t="s">
        <v>231</v>
      </c>
      <c r="B81" s="88">
        <v>210098.5</v>
      </c>
      <c r="C81" s="14">
        <v>220457</v>
      </c>
      <c r="D81" s="14">
        <v>246549.6</v>
      </c>
      <c r="E81" s="14">
        <v>265248.8</v>
      </c>
      <c r="F81" s="14">
        <v>290381.59999999998</v>
      </c>
      <c r="G81" s="14">
        <v>332777.2</v>
      </c>
      <c r="H81" s="14">
        <v>404148.9</v>
      </c>
      <c r="I81" s="17">
        <v>452587.6</v>
      </c>
      <c r="L81" s="137"/>
      <c r="M81" s="137"/>
      <c r="N81" s="137"/>
      <c r="O81" s="137"/>
      <c r="P81" s="137"/>
      <c r="R81" s="137"/>
      <c r="S81" s="137"/>
      <c r="T81" s="137"/>
      <c r="U81" s="137"/>
      <c r="V81" s="137"/>
      <c r="W81" s="137"/>
    </row>
    <row r="82" spans="1:23" ht="15.5" x14ac:dyDescent="0.35">
      <c r="A82" s="29" t="s">
        <v>232</v>
      </c>
      <c r="B82" s="88">
        <v>153542.20000000001</v>
      </c>
      <c r="C82" s="14">
        <v>160265.1</v>
      </c>
      <c r="D82" s="14">
        <v>174252.5</v>
      </c>
      <c r="E82" s="14">
        <v>196323.1</v>
      </c>
      <c r="F82" s="14">
        <v>210880.7</v>
      </c>
      <c r="G82" s="14">
        <v>231086.5</v>
      </c>
      <c r="H82" s="14">
        <v>283382.3</v>
      </c>
      <c r="I82" s="17">
        <v>337572.7</v>
      </c>
      <c r="L82" s="137"/>
      <c r="M82" s="137"/>
      <c r="N82" s="137"/>
      <c r="O82" s="137"/>
      <c r="P82" s="137"/>
      <c r="R82" s="137"/>
      <c r="S82" s="137"/>
      <c r="T82" s="137"/>
      <c r="U82" s="137"/>
      <c r="V82" s="137"/>
      <c r="W82" s="137"/>
    </row>
    <row r="83" spans="1:23" ht="15.5" x14ac:dyDescent="0.35">
      <c r="A83" s="29" t="s">
        <v>233</v>
      </c>
      <c r="B83" s="88">
        <v>244173.7</v>
      </c>
      <c r="C83" s="14">
        <v>255595.3</v>
      </c>
      <c r="D83" s="14">
        <v>274506.59999999998</v>
      </c>
      <c r="E83" s="14">
        <v>285620.90000000002</v>
      </c>
      <c r="F83" s="14">
        <v>305384.8</v>
      </c>
      <c r="G83" s="14">
        <v>341831.2</v>
      </c>
      <c r="H83" s="14">
        <v>377754.1</v>
      </c>
      <c r="I83" s="17">
        <v>437415.2</v>
      </c>
      <c r="L83" s="137"/>
      <c r="M83" s="137"/>
      <c r="N83" s="137"/>
      <c r="O83" s="137"/>
      <c r="P83" s="137"/>
      <c r="R83" s="137"/>
      <c r="S83" s="137"/>
      <c r="T83" s="137"/>
      <c r="U83" s="137"/>
      <c r="V83" s="137"/>
      <c r="W83" s="137"/>
    </row>
    <row r="84" spans="1:23" ht="15.5" x14ac:dyDescent="0.35">
      <c r="A84" s="29" t="s">
        <v>234</v>
      </c>
      <c r="B84" s="88">
        <v>231849.4</v>
      </c>
      <c r="C84" s="14">
        <v>241125.3</v>
      </c>
      <c r="D84" s="14">
        <v>260436.2</v>
      </c>
      <c r="E84" s="14">
        <v>268833.90000000002</v>
      </c>
      <c r="F84" s="14">
        <v>273518.40000000002</v>
      </c>
      <c r="G84" s="14">
        <v>317262.40000000002</v>
      </c>
      <c r="H84" s="14">
        <v>375319.7</v>
      </c>
      <c r="I84" s="17">
        <v>417237.1</v>
      </c>
      <c r="L84" s="137"/>
      <c r="M84" s="137"/>
      <c r="N84" s="137"/>
      <c r="O84" s="137"/>
      <c r="P84" s="137"/>
      <c r="R84" s="137"/>
      <c r="S84" s="137"/>
      <c r="T84" s="137"/>
      <c r="U84" s="137"/>
      <c r="V84" s="137"/>
      <c r="W84" s="137"/>
    </row>
    <row r="85" spans="1:23" ht="15.5" x14ac:dyDescent="0.35">
      <c r="A85" s="29" t="s">
        <v>235</v>
      </c>
      <c r="B85" s="88">
        <v>309547.2</v>
      </c>
      <c r="C85" s="14">
        <v>316572.5</v>
      </c>
      <c r="D85" s="14">
        <v>340805.1</v>
      </c>
      <c r="E85" s="14">
        <v>367377.7</v>
      </c>
      <c r="F85" s="14">
        <v>373693.6</v>
      </c>
      <c r="G85" s="14">
        <v>432207.1</v>
      </c>
      <c r="H85" s="14">
        <v>490620.9</v>
      </c>
      <c r="I85" s="17">
        <v>556338</v>
      </c>
      <c r="L85" s="137"/>
      <c r="M85" s="137"/>
      <c r="N85" s="137"/>
      <c r="O85" s="137"/>
      <c r="P85" s="137"/>
      <c r="R85" s="137"/>
      <c r="S85" s="137"/>
      <c r="T85" s="137"/>
      <c r="U85" s="137"/>
      <c r="V85" s="137"/>
      <c r="W85" s="137"/>
    </row>
    <row r="86" spans="1:23" ht="15.5" x14ac:dyDescent="0.35">
      <c r="A86" s="29" t="s">
        <v>236</v>
      </c>
      <c r="B86" s="88">
        <v>233493</v>
      </c>
      <c r="C86" s="14">
        <v>251814.5</v>
      </c>
      <c r="D86" s="14">
        <v>276625.59999999998</v>
      </c>
      <c r="E86" s="14">
        <v>302946.8</v>
      </c>
      <c r="F86" s="14">
        <v>317659.09999999998</v>
      </c>
      <c r="G86" s="14">
        <v>382007.3</v>
      </c>
      <c r="H86" s="14">
        <v>439273.3</v>
      </c>
      <c r="I86" s="17">
        <v>505528</v>
      </c>
      <c r="L86" s="137"/>
      <c r="M86" s="137"/>
      <c r="N86" s="137"/>
      <c r="O86" s="137"/>
      <c r="P86" s="137"/>
      <c r="R86" s="137"/>
      <c r="S86" s="137"/>
      <c r="T86" s="137"/>
      <c r="U86" s="137"/>
      <c r="V86" s="137"/>
      <c r="W86" s="137"/>
    </row>
    <row r="87" spans="1:23" ht="15.5" x14ac:dyDescent="0.35">
      <c r="A87" s="29" t="s">
        <v>237</v>
      </c>
      <c r="B87" s="88">
        <v>221302.1</v>
      </c>
      <c r="C87" s="14">
        <v>231295.7</v>
      </c>
      <c r="D87" s="14">
        <v>253991.1</v>
      </c>
      <c r="E87" s="14">
        <v>274088</v>
      </c>
      <c r="F87" s="14">
        <v>286034.7</v>
      </c>
      <c r="G87" s="14">
        <v>324405.8</v>
      </c>
      <c r="H87" s="14">
        <v>385749.2</v>
      </c>
      <c r="I87" s="17">
        <v>442805.4</v>
      </c>
      <c r="L87" s="137"/>
      <c r="M87" s="137"/>
      <c r="N87" s="137"/>
      <c r="O87" s="137"/>
      <c r="P87" s="137"/>
      <c r="R87" s="137"/>
      <c r="S87" s="137"/>
      <c r="T87" s="137"/>
      <c r="U87" s="137"/>
      <c r="V87" s="137"/>
      <c r="W87" s="137"/>
    </row>
    <row r="88" spans="1:23" ht="15.5" x14ac:dyDescent="0.35">
      <c r="A88" s="29" t="s">
        <v>238</v>
      </c>
      <c r="B88" s="88">
        <v>283080.3</v>
      </c>
      <c r="C88" s="14">
        <v>298484.09999999998</v>
      </c>
      <c r="D88" s="14">
        <v>326455.5</v>
      </c>
      <c r="E88" s="14">
        <v>327879.59999999998</v>
      </c>
      <c r="F88" s="14">
        <v>340927.5</v>
      </c>
      <c r="G88" s="14">
        <v>405139.5</v>
      </c>
      <c r="H88" s="14">
        <v>477403.7</v>
      </c>
      <c r="I88" s="17">
        <v>574377.80000000005</v>
      </c>
      <c r="L88" s="137"/>
      <c r="M88" s="137"/>
      <c r="N88" s="137"/>
      <c r="O88" s="137"/>
      <c r="P88" s="137"/>
      <c r="R88" s="137"/>
      <c r="S88" s="137"/>
      <c r="T88" s="137"/>
      <c r="U88" s="137"/>
      <c r="V88" s="137"/>
      <c r="W88" s="137"/>
    </row>
    <row r="89" spans="1:23" ht="15.5" x14ac:dyDescent="0.35">
      <c r="A89" s="29" t="s">
        <v>239</v>
      </c>
      <c r="B89" s="88">
        <v>256815.2</v>
      </c>
      <c r="C89" s="14">
        <v>274629.3</v>
      </c>
      <c r="D89" s="14">
        <v>291833.8</v>
      </c>
      <c r="E89" s="14">
        <v>320691.5</v>
      </c>
      <c r="F89" s="14">
        <v>332716.59999999998</v>
      </c>
      <c r="G89" s="14">
        <v>389330.8</v>
      </c>
      <c r="H89" s="14">
        <v>440607.3</v>
      </c>
      <c r="I89" s="17">
        <v>502078.9</v>
      </c>
      <c r="L89" s="137"/>
      <c r="M89" s="137"/>
      <c r="N89" s="137"/>
      <c r="O89" s="137"/>
      <c r="P89" s="137"/>
      <c r="R89" s="137"/>
      <c r="S89" s="137"/>
      <c r="T89" s="137"/>
      <c r="U89" s="137"/>
      <c r="V89" s="137"/>
      <c r="W89" s="137"/>
    </row>
    <row r="90" spans="1:23" ht="15.5" x14ac:dyDescent="0.35">
      <c r="A90" s="29" t="s">
        <v>240</v>
      </c>
      <c r="B90" s="89">
        <v>255898.1</v>
      </c>
      <c r="C90" s="21">
        <v>268739.5</v>
      </c>
      <c r="D90" s="21">
        <v>290963.40000000002</v>
      </c>
      <c r="E90" s="21">
        <v>310424.3</v>
      </c>
      <c r="F90" s="21">
        <v>321546.5</v>
      </c>
      <c r="G90" s="21">
        <v>376287.7</v>
      </c>
      <c r="H90" s="21">
        <v>432934.8</v>
      </c>
      <c r="I90" s="22">
        <v>490980.8</v>
      </c>
      <c r="L90" s="137"/>
      <c r="M90" s="137"/>
      <c r="N90" s="137"/>
      <c r="O90" s="137"/>
      <c r="P90" s="137"/>
      <c r="R90" s="137"/>
      <c r="S90" s="137"/>
      <c r="T90" s="137"/>
      <c r="U90" s="137"/>
      <c r="V90" s="137"/>
      <c r="W90" s="137"/>
    </row>
    <row r="91" spans="1:23" ht="15.5" x14ac:dyDescent="0.3">
      <c r="A91" s="30" t="s">
        <v>92</v>
      </c>
      <c r="B91" s="132">
        <v>350563.8</v>
      </c>
      <c r="C91" s="26">
        <v>371500.5</v>
      </c>
      <c r="D91" s="26">
        <v>406636.7</v>
      </c>
      <c r="E91" s="26">
        <v>436159.7</v>
      </c>
      <c r="F91" s="26">
        <v>447909.2</v>
      </c>
      <c r="G91" s="26">
        <v>509818.8</v>
      </c>
      <c r="H91" s="12">
        <v>572109.1</v>
      </c>
      <c r="I91" s="12">
        <v>632207.69999999995</v>
      </c>
      <c r="L91" s="137"/>
      <c r="M91" s="137"/>
      <c r="N91" s="137"/>
      <c r="O91" s="137"/>
      <c r="P91" s="137"/>
      <c r="R91" s="137"/>
      <c r="S91" s="137"/>
      <c r="T91" s="137"/>
      <c r="U91" s="137"/>
      <c r="V91" s="137"/>
      <c r="W91" s="137"/>
    </row>
    <row r="92" spans="1:23" ht="15.5" x14ac:dyDescent="0.35">
      <c r="A92" s="29" t="s">
        <v>241</v>
      </c>
      <c r="B92" s="87">
        <v>275882.7</v>
      </c>
      <c r="C92" s="24">
        <v>282034.40000000002</v>
      </c>
      <c r="D92" s="24">
        <v>299145.59999999998</v>
      </c>
      <c r="E92" s="24">
        <v>321417.5</v>
      </c>
      <c r="F92" s="24">
        <v>341238.2</v>
      </c>
      <c r="G92" s="24">
        <v>387591.8</v>
      </c>
      <c r="H92" s="24">
        <v>424526.4</v>
      </c>
      <c r="I92" s="25">
        <v>477371.7</v>
      </c>
      <c r="L92" s="137"/>
      <c r="M92" s="137"/>
      <c r="N92" s="137"/>
      <c r="O92" s="137"/>
      <c r="P92" s="137"/>
      <c r="R92" s="137"/>
      <c r="S92" s="137"/>
      <c r="T92" s="137"/>
      <c r="U92" s="137"/>
      <c r="V92" s="137"/>
      <c r="W92" s="137"/>
    </row>
    <row r="93" spans="1:23" ht="15.5" x14ac:dyDescent="0.35">
      <c r="A93" s="29" t="s">
        <v>242</v>
      </c>
      <c r="B93" s="88">
        <v>417588.6</v>
      </c>
      <c r="C93" s="14">
        <v>450011.9</v>
      </c>
      <c r="D93" s="14">
        <v>497101.4</v>
      </c>
      <c r="E93" s="14">
        <v>546940.1</v>
      </c>
      <c r="F93" s="14">
        <v>539463</v>
      </c>
      <c r="G93" s="14">
        <v>603145.5</v>
      </c>
      <c r="H93" s="14">
        <v>666552.6</v>
      </c>
      <c r="I93" s="17">
        <v>747274</v>
      </c>
      <c r="L93" s="137"/>
      <c r="M93" s="137"/>
      <c r="N93" s="137"/>
      <c r="O93" s="137"/>
      <c r="P93" s="137"/>
      <c r="R93" s="137"/>
      <c r="S93" s="137"/>
      <c r="T93" s="137"/>
      <c r="U93" s="137"/>
      <c r="V93" s="137"/>
      <c r="W93" s="137"/>
    </row>
    <row r="94" spans="1:23" ht="15.5" x14ac:dyDescent="0.35">
      <c r="A94" s="29" t="s">
        <v>243</v>
      </c>
      <c r="B94" s="88">
        <v>244349.6</v>
      </c>
      <c r="C94" s="14">
        <v>259209.60000000001</v>
      </c>
      <c r="D94" s="14">
        <v>295716.3</v>
      </c>
      <c r="E94" s="14">
        <v>293609.59999999998</v>
      </c>
      <c r="F94" s="14">
        <v>303736.40000000002</v>
      </c>
      <c r="G94" s="14">
        <v>349729.1</v>
      </c>
      <c r="H94" s="14">
        <v>396702.5</v>
      </c>
      <c r="I94" s="17">
        <v>434815.3</v>
      </c>
      <c r="L94" s="137"/>
      <c r="M94" s="137"/>
      <c r="N94" s="137"/>
      <c r="O94" s="137"/>
      <c r="P94" s="137"/>
      <c r="R94" s="137"/>
      <c r="S94" s="137"/>
      <c r="T94" s="137"/>
      <c r="U94" s="137"/>
      <c r="V94" s="137"/>
      <c r="W94" s="137"/>
    </row>
    <row r="95" spans="1:23" ht="15.5" x14ac:dyDescent="0.35">
      <c r="A95" s="29" t="s">
        <v>244</v>
      </c>
      <c r="B95" s="88">
        <v>423500.1</v>
      </c>
      <c r="C95" s="14">
        <v>449398.7</v>
      </c>
      <c r="D95" s="14">
        <v>475650.6</v>
      </c>
      <c r="E95" s="14">
        <v>520072.9</v>
      </c>
      <c r="F95" s="14">
        <v>536384.9</v>
      </c>
      <c r="G95" s="14">
        <v>605633.9</v>
      </c>
      <c r="H95" s="14">
        <v>693142.9</v>
      </c>
      <c r="I95" s="17">
        <v>777621.5</v>
      </c>
      <c r="L95" s="137"/>
      <c r="M95" s="137"/>
      <c r="N95" s="137"/>
      <c r="O95" s="137"/>
      <c r="P95" s="137"/>
      <c r="R95" s="137"/>
      <c r="S95" s="137"/>
      <c r="T95" s="137"/>
      <c r="U95" s="137"/>
      <c r="V95" s="137"/>
      <c r="W95" s="137"/>
    </row>
    <row r="96" spans="1:23" ht="15.5" x14ac:dyDescent="0.35">
      <c r="A96" s="29" t="s">
        <v>245</v>
      </c>
      <c r="B96" s="88">
        <v>327584.59999999998</v>
      </c>
      <c r="C96" s="14">
        <v>349973.9</v>
      </c>
      <c r="D96" s="14">
        <v>385577.8</v>
      </c>
      <c r="E96" s="14">
        <v>420245.3</v>
      </c>
      <c r="F96" s="14">
        <v>418614.2</v>
      </c>
      <c r="G96" s="14">
        <v>503770.5</v>
      </c>
      <c r="H96" s="14">
        <v>582603.1</v>
      </c>
      <c r="I96" s="17">
        <v>644998.80000000005</v>
      </c>
      <c r="L96" s="137"/>
      <c r="M96" s="137"/>
      <c r="N96" s="137"/>
      <c r="O96" s="137"/>
      <c r="P96" s="137"/>
      <c r="R96" s="137"/>
      <c r="S96" s="137"/>
      <c r="T96" s="137"/>
      <c r="U96" s="137"/>
      <c r="V96" s="137"/>
      <c r="W96" s="137"/>
    </row>
    <row r="97" spans="1:23" ht="15.5" x14ac:dyDescent="0.35">
      <c r="A97" s="29" t="s">
        <v>246</v>
      </c>
      <c r="B97" s="88">
        <v>408326.6</v>
      </c>
      <c r="C97" s="14">
        <v>430980.7</v>
      </c>
      <c r="D97" s="14">
        <v>465641.6</v>
      </c>
      <c r="E97" s="14">
        <v>487649.6</v>
      </c>
      <c r="F97" s="14">
        <v>500762</v>
      </c>
      <c r="G97" s="14">
        <v>568734.4</v>
      </c>
      <c r="H97" s="14">
        <v>619874.80000000005</v>
      </c>
      <c r="I97" s="17">
        <v>675109.4</v>
      </c>
      <c r="L97" s="137"/>
      <c r="M97" s="137"/>
      <c r="N97" s="137"/>
      <c r="O97" s="137"/>
      <c r="P97" s="137"/>
      <c r="R97" s="137"/>
      <c r="S97" s="137"/>
      <c r="T97" s="137"/>
      <c r="U97" s="137"/>
      <c r="V97" s="137"/>
      <c r="W97" s="137"/>
    </row>
    <row r="98" spans="1:23" ht="15.5" x14ac:dyDescent="0.35">
      <c r="A98" s="29" t="s">
        <v>247</v>
      </c>
      <c r="B98" s="88">
        <v>324126.7</v>
      </c>
      <c r="C98" s="14">
        <v>339868.8</v>
      </c>
      <c r="D98" s="14">
        <v>369140.3</v>
      </c>
      <c r="E98" s="14">
        <v>405683.9</v>
      </c>
      <c r="F98" s="14">
        <v>443838</v>
      </c>
      <c r="G98" s="14">
        <v>499398.8</v>
      </c>
      <c r="H98" s="14">
        <v>566390.80000000005</v>
      </c>
      <c r="I98" s="17">
        <v>621203.69999999995</v>
      </c>
      <c r="L98" s="137"/>
      <c r="M98" s="137"/>
      <c r="N98" s="137"/>
      <c r="O98" s="137"/>
      <c r="P98" s="137"/>
      <c r="R98" s="137"/>
      <c r="S98" s="137"/>
      <c r="T98" s="137"/>
      <c r="U98" s="137"/>
      <c r="V98" s="137"/>
      <c r="W98" s="137"/>
    </row>
    <row r="99" spans="1:23" ht="15.5" x14ac:dyDescent="0.35">
      <c r="A99" s="29" t="s">
        <v>248</v>
      </c>
      <c r="B99" s="88">
        <v>464552.3</v>
      </c>
      <c r="C99" s="14">
        <v>495504.9</v>
      </c>
      <c r="D99" s="14">
        <v>548959.30000000005</v>
      </c>
      <c r="E99" s="14">
        <v>597671</v>
      </c>
      <c r="F99" s="14">
        <v>615385.19999999995</v>
      </c>
      <c r="G99" s="14">
        <v>687444.4</v>
      </c>
      <c r="H99" s="14">
        <v>785915.6</v>
      </c>
      <c r="I99" s="17">
        <v>863283.6</v>
      </c>
      <c r="L99" s="137"/>
      <c r="M99" s="137"/>
      <c r="N99" s="137"/>
      <c r="O99" s="137"/>
      <c r="P99" s="137"/>
      <c r="R99" s="137"/>
      <c r="S99" s="137"/>
      <c r="T99" s="137"/>
      <c r="U99" s="137"/>
      <c r="V99" s="137"/>
      <c r="W99" s="137"/>
    </row>
    <row r="100" spans="1:23" ht="15.5" x14ac:dyDescent="0.35">
      <c r="A100" s="29" t="s">
        <v>249</v>
      </c>
      <c r="B100" s="88">
        <v>520707.8</v>
      </c>
      <c r="C100" s="14">
        <v>549653.69999999995</v>
      </c>
      <c r="D100" s="14">
        <v>602079.9</v>
      </c>
      <c r="E100" s="14">
        <v>647650.5</v>
      </c>
      <c r="F100" s="14">
        <v>679644.9</v>
      </c>
      <c r="G100" s="14">
        <v>706283.2</v>
      </c>
      <c r="H100" s="14">
        <v>780976.5</v>
      </c>
      <c r="I100" s="17">
        <v>847503</v>
      </c>
      <c r="L100" s="137"/>
      <c r="M100" s="137"/>
      <c r="N100" s="137"/>
      <c r="O100" s="137"/>
      <c r="P100" s="137"/>
      <c r="R100" s="137"/>
      <c r="S100" s="137"/>
      <c r="T100" s="137"/>
      <c r="U100" s="137"/>
      <c r="V100" s="137"/>
      <c r="W100" s="137"/>
    </row>
    <row r="101" spans="1:23" ht="15.5" x14ac:dyDescent="0.35">
      <c r="A101" s="29" t="s">
        <v>250</v>
      </c>
      <c r="B101" s="88">
        <v>255190.2</v>
      </c>
      <c r="C101" s="14">
        <v>262674.8</v>
      </c>
      <c r="D101" s="14">
        <v>290014.7</v>
      </c>
      <c r="E101" s="14">
        <v>307065.2</v>
      </c>
      <c r="F101" s="14">
        <v>320675.59999999998</v>
      </c>
      <c r="G101" s="14">
        <v>352136.1</v>
      </c>
      <c r="H101" s="14">
        <v>412128.9</v>
      </c>
      <c r="I101" s="17">
        <v>479398.5</v>
      </c>
      <c r="L101" s="137"/>
      <c r="M101" s="137"/>
      <c r="N101" s="137"/>
      <c r="O101" s="137"/>
      <c r="P101" s="137"/>
      <c r="R101" s="137"/>
      <c r="S101" s="137"/>
      <c r="T101" s="137"/>
      <c r="U101" s="137"/>
      <c r="V101" s="137"/>
      <c r="W101" s="137"/>
    </row>
    <row r="102" spans="1:23" ht="15.5" x14ac:dyDescent="0.35">
      <c r="A102" s="29" t="s">
        <v>251</v>
      </c>
      <c r="B102" s="90">
        <v>454095.8</v>
      </c>
      <c r="C102" s="31">
        <v>539040</v>
      </c>
      <c r="D102" s="31">
        <v>591028.9</v>
      </c>
      <c r="E102" s="31">
        <v>639905.19999999995</v>
      </c>
      <c r="F102" s="31">
        <v>696985.5</v>
      </c>
      <c r="G102" s="31">
        <v>739655.8</v>
      </c>
      <c r="H102" s="31">
        <v>805321.6</v>
      </c>
      <c r="I102" s="32">
        <v>873256</v>
      </c>
      <c r="L102" s="137"/>
      <c r="M102" s="137"/>
      <c r="N102" s="137"/>
      <c r="O102" s="137"/>
      <c r="P102" s="137"/>
      <c r="R102" s="137"/>
      <c r="S102" s="137"/>
      <c r="T102" s="137"/>
      <c r="U102" s="137"/>
      <c r="V102" s="137"/>
      <c r="W102" s="137"/>
    </row>
    <row r="103" spans="1:23" x14ac:dyDescent="0.25">
      <c r="A103" s="122"/>
      <c r="B103" s="122"/>
      <c r="C103" s="122"/>
      <c r="D103" s="122"/>
      <c r="E103" s="122"/>
      <c r="F103" s="122"/>
      <c r="G103" s="122"/>
      <c r="H103" s="122"/>
    </row>
    <row r="104" spans="1:23" ht="21.75" customHeight="1" x14ac:dyDescent="0.25">
      <c r="A104" s="185"/>
      <c r="B104" s="185"/>
      <c r="C104" s="185"/>
      <c r="D104" s="185"/>
      <c r="E104" s="185"/>
      <c r="F104" s="129"/>
    </row>
  </sheetData>
  <mergeCells count="3">
    <mergeCell ref="A4:D4"/>
    <mergeCell ref="A1:B2"/>
    <mergeCell ref="A104:E104"/>
  </mergeCells>
  <conditionalFormatting sqref="A95">
    <cfRule type="cellIs" dxfId="5" priority="1" stopIfTrue="1" operator="lessThan">
      <formula>0</formula>
    </cfRule>
  </conditionalFormatting>
  <conditionalFormatting sqref="A104:F104">
    <cfRule type="cellIs" dxfId="4" priority="2" stopIfTrue="1" operator="lessThan">
      <formula>0</formula>
    </cfRule>
  </conditionalFormatting>
  <hyperlinks>
    <hyperlink ref="A1" location="Содержание!A1" display="          К содержанию" xr:uid="{00000000-0004-0000-0C00-000000000000}"/>
  </hyperlink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107"/>
  <sheetViews>
    <sheetView zoomScale="90" zoomScaleNormal="90" workbookViewId="0">
      <pane xSplit="1" ySplit="6" topLeftCell="B67" activePane="bottomRight" state="frozen"/>
      <selection pane="topRight" activeCell="B1" sqref="B1"/>
      <selection pane="bottomLeft" activeCell="A7" sqref="A7"/>
      <selection pane="bottomRight" activeCell="A4" sqref="A4:AG4"/>
    </sheetView>
  </sheetViews>
  <sheetFormatPr defaultRowHeight="12.5" x14ac:dyDescent="0.25"/>
  <cols>
    <col min="1" max="1" width="47" style="119" customWidth="1"/>
    <col min="2" max="33" width="17.54296875" style="119" customWidth="1"/>
    <col min="34" max="37" width="9.1796875" style="119"/>
    <col min="38" max="38" width="12.54296875" style="119" bestFit="1" customWidth="1"/>
    <col min="39" max="280" width="9.1796875" style="119"/>
    <col min="281" max="281" width="41.1796875" style="119" customWidth="1"/>
    <col min="282" max="286" width="9.26953125" style="119" bestFit="1" customWidth="1"/>
    <col min="287" max="288" width="12.1796875" style="119" customWidth="1"/>
    <col min="289" max="289" width="10.81640625" style="119" customWidth="1"/>
    <col min="290" max="536" width="9.1796875" style="119"/>
    <col min="537" max="537" width="41.1796875" style="119" customWidth="1"/>
    <col min="538" max="542" width="9.26953125" style="119" bestFit="1" customWidth="1"/>
    <col min="543" max="544" width="12.1796875" style="119" customWidth="1"/>
    <col min="545" max="545" width="10.81640625" style="119" customWidth="1"/>
    <col min="546" max="792" width="9.1796875" style="119"/>
    <col min="793" max="793" width="41.1796875" style="119" customWidth="1"/>
    <col min="794" max="798" width="9.26953125" style="119" bestFit="1" customWidth="1"/>
    <col min="799" max="800" width="12.1796875" style="119" customWidth="1"/>
    <col min="801" max="801" width="10.81640625" style="119" customWidth="1"/>
    <col min="802" max="1048" width="9.1796875" style="119"/>
    <col min="1049" max="1049" width="41.1796875" style="119" customWidth="1"/>
    <col min="1050" max="1054" width="9.26953125" style="119" bestFit="1" customWidth="1"/>
    <col min="1055" max="1056" width="12.1796875" style="119" customWidth="1"/>
    <col min="1057" max="1057" width="10.81640625" style="119" customWidth="1"/>
    <col min="1058" max="1304" width="9.1796875" style="119"/>
    <col min="1305" max="1305" width="41.1796875" style="119" customWidth="1"/>
    <col min="1306" max="1310" width="9.26953125" style="119" bestFit="1" customWidth="1"/>
    <col min="1311" max="1312" width="12.1796875" style="119" customWidth="1"/>
    <col min="1313" max="1313" width="10.81640625" style="119" customWidth="1"/>
    <col min="1314" max="1560" width="9.1796875" style="119"/>
    <col min="1561" max="1561" width="41.1796875" style="119" customWidth="1"/>
    <col min="1562" max="1566" width="9.26953125" style="119" bestFit="1" customWidth="1"/>
    <col min="1567" max="1568" width="12.1796875" style="119" customWidth="1"/>
    <col min="1569" max="1569" width="10.81640625" style="119" customWidth="1"/>
    <col min="1570" max="1816" width="9.1796875" style="119"/>
    <col min="1817" max="1817" width="41.1796875" style="119" customWidth="1"/>
    <col min="1818" max="1822" width="9.26953125" style="119" bestFit="1" customWidth="1"/>
    <col min="1823" max="1824" width="12.1796875" style="119" customWidth="1"/>
    <col min="1825" max="1825" width="10.81640625" style="119" customWidth="1"/>
    <col min="1826" max="2072" width="9.1796875" style="119"/>
    <col min="2073" max="2073" width="41.1796875" style="119" customWidth="1"/>
    <col min="2074" max="2078" width="9.26953125" style="119" bestFit="1" customWidth="1"/>
    <col min="2079" max="2080" width="12.1796875" style="119" customWidth="1"/>
    <col min="2081" max="2081" width="10.81640625" style="119" customWidth="1"/>
    <col min="2082" max="2328" width="9.1796875" style="119"/>
    <col min="2329" max="2329" width="41.1796875" style="119" customWidth="1"/>
    <col min="2330" max="2334" width="9.26953125" style="119" bestFit="1" customWidth="1"/>
    <col min="2335" max="2336" width="12.1796875" style="119" customWidth="1"/>
    <col min="2337" max="2337" width="10.81640625" style="119" customWidth="1"/>
    <col min="2338" max="2584" width="9.1796875" style="119"/>
    <col min="2585" max="2585" width="41.1796875" style="119" customWidth="1"/>
    <col min="2586" max="2590" width="9.26953125" style="119" bestFit="1" customWidth="1"/>
    <col min="2591" max="2592" width="12.1796875" style="119" customWidth="1"/>
    <col min="2593" max="2593" width="10.81640625" style="119" customWidth="1"/>
    <col min="2594" max="2840" width="9.1796875" style="119"/>
    <col min="2841" max="2841" width="41.1796875" style="119" customWidth="1"/>
    <col min="2842" max="2846" width="9.26953125" style="119" bestFit="1" customWidth="1"/>
    <col min="2847" max="2848" width="12.1796875" style="119" customWidth="1"/>
    <col min="2849" max="2849" width="10.81640625" style="119" customWidth="1"/>
    <col min="2850" max="3096" width="9.1796875" style="119"/>
    <col min="3097" max="3097" width="41.1796875" style="119" customWidth="1"/>
    <col min="3098" max="3102" width="9.26953125" style="119" bestFit="1" customWidth="1"/>
    <col min="3103" max="3104" width="12.1796875" style="119" customWidth="1"/>
    <col min="3105" max="3105" width="10.81640625" style="119" customWidth="1"/>
    <col min="3106" max="3352" width="9.1796875" style="119"/>
    <col min="3353" max="3353" width="41.1796875" style="119" customWidth="1"/>
    <col min="3354" max="3358" width="9.26953125" style="119" bestFit="1" customWidth="1"/>
    <col min="3359" max="3360" width="12.1796875" style="119" customWidth="1"/>
    <col min="3361" max="3361" width="10.81640625" style="119" customWidth="1"/>
    <col min="3362" max="3608" width="9.1796875" style="119"/>
    <col min="3609" max="3609" width="41.1796875" style="119" customWidth="1"/>
    <col min="3610" max="3614" width="9.26953125" style="119" bestFit="1" customWidth="1"/>
    <col min="3615" max="3616" width="12.1796875" style="119" customWidth="1"/>
    <col min="3617" max="3617" width="10.81640625" style="119" customWidth="1"/>
    <col min="3618" max="3864" width="9.1796875" style="119"/>
    <col min="3865" max="3865" width="41.1796875" style="119" customWidth="1"/>
    <col min="3866" max="3870" width="9.26953125" style="119" bestFit="1" customWidth="1"/>
    <col min="3871" max="3872" width="12.1796875" style="119" customWidth="1"/>
    <col min="3873" max="3873" width="10.81640625" style="119" customWidth="1"/>
    <col min="3874" max="4120" width="9.1796875" style="119"/>
    <col min="4121" max="4121" width="41.1796875" style="119" customWidth="1"/>
    <col min="4122" max="4126" width="9.26953125" style="119" bestFit="1" customWidth="1"/>
    <col min="4127" max="4128" width="12.1796875" style="119" customWidth="1"/>
    <col min="4129" max="4129" width="10.81640625" style="119" customWidth="1"/>
    <col min="4130" max="4376" width="9.1796875" style="119"/>
    <col min="4377" max="4377" width="41.1796875" style="119" customWidth="1"/>
    <col min="4378" max="4382" width="9.26953125" style="119" bestFit="1" customWidth="1"/>
    <col min="4383" max="4384" width="12.1796875" style="119" customWidth="1"/>
    <col min="4385" max="4385" width="10.81640625" style="119" customWidth="1"/>
    <col min="4386" max="4632" width="9.1796875" style="119"/>
    <col min="4633" max="4633" width="41.1796875" style="119" customWidth="1"/>
    <col min="4634" max="4638" width="9.26953125" style="119" bestFit="1" customWidth="1"/>
    <col min="4639" max="4640" width="12.1796875" style="119" customWidth="1"/>
    <col min="4641" max="4641" width="10.81640625" style="119" customWidth="1"/>
    <col min="4642" max="4888" width="9.1796875" style="119"/>
    <col min="4889" max="4889" width="41.1796875" style="119" customWidth="1"/>
    <col min="4890" max="4894" width="9.26953125" style="119" bestFit="1" customWidth="1"/>
    <col min="4895" max="4896" width="12.1796875" style="119" customWidth="1"/>
    <col min="4897" max="4897" width="10.81640625" style="119" customWidth="1"/>
    <col min="4898" max="5144" width="9.1796875" style="119"/>
    <col min="5145" max="5145" width="41.1796875" style="119" customWidth="1"/>
    <col min="5146" max="5150" width="9.26953125" style="119" bestFit="1" customWidth="1"/>
    <col min="5151" max="5152" width="12.1796875" style="119" customWidth="1"/>
    <col min="5153" max="5153" width="10.81640625" style="119" customWidth="1"/>
    <col min="5154" max="5400" width="9.1796875" style="119"/>
    <col min="5401" max="5401" width="41.1796875" style="119" customWidth="1"/>
    <col min="5402" max="5406" width="9.26953125" style="119" bestFit="1" customWidth="1"/>
    <col min="5407" max="5408" width="12.1796875" style="119" customWidth="1"/>
    <col min="5409" max="5409" width="10.81640625" style="119" customWidth="1"/>
    <col min="5410" max="5656" width="9.1796875" style="119"/>
    <col min="5657" max="5657" width="41.1796875" style="119" customWidth="1"/>
    <col min="5658" max="5662" width="9.26953125" style="119" bestFit="1" customWidth="1"/>
    <col min="5663" max="5664" width="12.1796875" style="119" customWidth="1"/>
    <col min="5665" max="5665" width="10.81640625" style="119" customWidth="1"/>
    <col min="5666" max="5912" width="9.1796875" style="119"/>
    <col min="5913" max="5913" width="41.1796875" style="119" customWidth="1"/>
    <col min="5914" max="5918" width="9.26953125" style="119" bestFit="1" customWidth="1"/>
    <col min="5919" max="5920" width="12.1796875" style="119" customWidth="1"/>
    <col min="5921" max="5921" width="10.81640625" style="119" customWidth="1"/>
    <col min="5922" max="6168" width="9.1796875" style="119"/>
    <col min="6169" max="6169" width="41.1796875" style="119" customWidth="1"/>
    <col min="6170" max="6174" width="9.26953125" style="119" bestFit="1" customWidth="1"/>
    <col min="6175" max="6176" width="12.1796875" style="119" customWidth="1"/>
    <col min="6177" max="6177" width="10.81640625" style="119" customWidth="1"/>
    <col min="6178" max="6424" width="9.1796875" style="119"/>
    <col min="6425" max="6425" width="41.1796875" style="119" customWidth="1"/>
    <col min="6426" max="6430" width="9.26953125" style="119" bestFit="1" customWidth="1"/>
    <col min="6431" max="6432" width="12.1796875" style="119" customWidth="1"/>
    <col min="6433" max="6433" width="10.81640625" style="119" customWidth="1"/>
    <col min="6434" max="6680" width="9.1796875" style="119"/>
    <col min="6681" max="6681" width="41.1796875" style="119" customWidth="1"/>
    <col min="6682" max="6686" width="9.26953125" style="119" bestFit="1" customWidth="1"/>
    <col min="6687" max="6688" width="12.1796875" style="119" customWidth="1"/>
    <col min="6689" max="6689" width="10.81640625" style="119" customWidth="1"/>
    <col min="6690" max="6936" width="9.1796875" style="119"/>
    <col min="6937" max="6937" width="41.1796875" style="119" customWidth="1"/>
    <col min="6938" max="6942" width="9.26953125" style="119" bestFit="1" customWidth="1"/>
    <col min="6943" max="6944" width="12.1796875" style="119" customWidth="1"/>
    <col min="6945" max="6945" width="10.81640625" style="119" customWidth="1"/>
    <col min="6946" max="7192" width="9.1796875" style="119"/>
    <col min="7193" max="7193" width="41.1796875" style="119" customWidth="1"/>
    <col min="7194" max="7198" width="9.26953125" style="119" bestFit="1" customWidth="1"/>
    <col min="7199" max="7200" width="12.1796875" style="119" customWidth="1"/>
    <col min="7201" max="7201" width="10.81640625" style="119" customWidth="1"/>
    <col min="7202" max="7448" width="9.1796875" style="119"/>
    <col min="7449" max="7449" width="41.1796875" style="119" customWidth="1"/>
    <col min="7450" max="7454" width="9.26953125" style="119" bestFit="1" customWidth="1"/>
    <col min="7455" max="7456" width="12.1796875" style="119" customWidth="1"/>
    <col min="7457" max="7457" width="10.81640625" style="119" customWidth="1"/>
    <col min="7458" max="7704" width="9.1796875" style="119"/>
    <col min="7705" max="7705" width="41.1796875" style="119" customWidth="1"/>
    <col min="7706" max="7710" width="9.26953125" style="119" bestFit="1" customWidth="1"/>
    <col min="7711" max="7712" width="12.1796875" style="119" customWidth="1"/>
    <col min="7713" max="7713" width="10.81640625" style="119" customWidth="1"/>
    <col min="7714" max="7960" width="9.1796875" style="119"/>
    <col min="7961" max="7961" width="41.1796875" style="119" customWidth="1"/>
    <col min="7962" max="7966" width="9.26953125" style="119" bestFit="1" customWidth="1"/>
    <col min="7967" max="7968" width="12.1796875" style="119" customWidth="1"/>
    <col min="7969" max="7969" width="10.81640625" style="119" customWidth="1"/>
    <col min="7970" max="8216" width="9.1796875" style="119"/>
    <col min="8217" max="8217" width="41.1796875" style="119" customWidth="1"/>
    <col min="8218" max="8222" width="9.26953125" style="119" bestFit="1" customWidth="1"/>
    <col min="8223" max="8224" width="12.1796875" style="119" customWidth="1"/>
    <col min="8225" max="8225" width="10.81640625" style="119" customWidth="1"/>
    <col min="8226" max="8472" width="9.1796875" style="119"/>
    <col min="8473" max="8473" width="41.1796875" style="119" customWidth="1"/>
    <col min="8474" max="8478" width="9.26953125" style="119" bestFit="1" customWidth="1"/>
    <col min="8479" max="8480" width="12.1796875" style="119" customWidth="1"/>
    <col min="8481" max="8481" width="10.81640625" style="119" customWidth="1"/>
    <col min="8482" max="8728" width="9.1796875" style="119"/>
    <col min="8729" max="8729" width="41.1796875" style="119" customWidth="1"/>
    <col min="8730" max="8734" width="9.26953125" style="119" bestFit="1" customWidth="1"/>
    <col min="8735" max="8736" width="12.1796875" style="119" customWidth="1"/>
    <col min="8737" max="8737" width="10.81640625" style="119" customWidth="1"/>
    <col min="8738" max="8984" width="9.1796875" style="119"/>
    <col min="8985" max="8985" width="41.1796875" style="119" customWidth="1"/>
    <col min="8986" max="8990" width="9.26953125" style="119" bestFit="1" customWidth="1"/>
    <col min="8991" max="8992" width="12.1796875" style="119" customWidth="1"/>
    <col min="8993" max="8993" width="10.81640625" style="119" customWidth="1"/>
    <col min="8994" max="9240" width="9.1796875" style="119"/>
    <col min="9241" max="9241" width="41.1796875" style="119" customWidth="1"/>
    <col min="9242" max="9246" width="9.26953125" style="119" bestFit="1" customWidth="1"/>
    <col min="9247" max="9248" width="12.1796875" style="119" customWidth="1"/>
    <col min="9249" max="9249" width="10.81640625" style="119" customWidth="1"/>
    <col min="9250" max="9496" width="9.1796875" style="119"/>
    <col min="9497" max="9497" width="41.1796875" style="119" customWidth="1"/>
    <col min="9498" max="9502" width="9.26953125" style="119" bestFit="1" customWidth="1"/>
    <col min="9503" max="9504" width="12.1796875" style="119" customWidth="1"/>
    <col min="9505" max="9505" width="10.81640625" style="119" customWidth="1"/>
    <col min="9506" max="9752" width="9.1796875" style="119"/>
    <col min="9753" max="9753" width="41.1796875" style="119" customWidth="1"/>
    <col min="9754" max="9758" width="9.26953125" style="119" bestFit="1" customWidth="1"/>
    <col min="9759" max="9760" width="12.1796875" style="119" customWidth="1"/>
    <col min="9761" max="9761" width="10.81640625" style="119" customWidth="1"/>
    <col min="9762" max="10008" width="9.1796875" style="119"/>
    <col min="10009" max="10009" width="41.1796875" style="119" customWidth="1"/>
    <col min="10010" max="10014" width="9.26953125" style="119" bestFit="1" customWidth="1"/>
    <col min="10015" max="10016" width="12.1796875" style="119" customWidth="1"/>
    <col min="10017" max="10017" width="10.81640625" style="119" customWidth="1"/>
    <col min="10018" max="10264" width="9.1796875" style="119"/>
    <col min="10265" max="10265" width="41.1796875" style="119" customWidth="1"/>
    <col min="10266" max="10270" width="9.26953125" style="119" bestFit="1" customWidth="1"/>
    <col min="10271" max="10272" width="12.1796875" style="119" customWidth="1"/>
    <col min="10273" max="10273" width="10.81640625" style="119" customWidth="1"/>
    <col min="10274" max="10520" width="9.1796875" style="119"/>
    <col min="10521" max="10521" width="41.1796875" style="119" customWidth="1"/>
    <col min="10522" max="10526" width="9.26953125" style="119" bestFit="1" customWidth="1"/>
    <col min="10527" max="10528" width="12.1796875" style="119" customWidth="1"/>
    <col min="10529" max="10529" width="10.81640625" style="119" customWidth="1"/>
    <col min="10530" max="10776" width="9.1796875" style="119"/>
    <col min="10777" max="10777" width="41.1796875" style="119" customWidth="1"/>
    <col min="10778" max="10782" width="9.26953125" style="119" bestFit="1" customWidth="1"/>
    <col min="10783" max="10784" width="12.1796875" style="119" customWidth="1"/>
    <col min="10785" max="10785" width="10.81640625" style="119" customWidth="1"/>
    <col min="10786" max="11032" width="9.1796875" style="119"/>
    <col min="11033" max="11033" width="41.1796875" style="119" customWidth="1"/>
    <col min="11034" max="11038" width="9.26953125" style="119" bestFit="1" customWidth="1"/>
    <col min="11039" max="11040" width="12.1796875" style="119" customWidth="1"/>
    <col min="11041" max="11041" width="10.81640625" style="119" customWidth="1"/>
    <col min="11042" max="11288" width="9.1796875" style="119"/>
    <col min="11289" max="11289" width="41.1796875" style="119" customWidth="1"/>
    <col min="11290" max="11294" width="9.26953125" style="119" bestFit="1" customWidth="1"/>
    <col min="11295" max="11296" width="12.1796875" style="119" customWidth="1"/>
    <col min="11297" max="11297" width="10.81640625" style="119" customWidth="1"/>
    <col min="11298" max="11544" width="9.1796875" style="119"/>
    <col min="11545" max="11545" width="41.1796875" style="119" customWidth="1"/>
    <col min="11546" max="11550" width="9.26953125" style="119" bestFit="1" customWidth="1"/>
    <col min="11551" max="11552" width="12.1796875" style="119" customWidth="1"/>
    <col min="11553" max="11553" width="10.81640625" style="119" customWidth="1"/>
    <col min="11554" max="11800" width="9.1796875" style="119"/>
    <col min="11801" max="11801" width="41.1796875" style="119" customWidth="1"/>
    <col min="11802" max="11806" width="9.26953125" style="119" bestFit="1" customWidth="1"/>
    <col min="11807" max="11808" width="12.1796875" style="119" customWidth="1"/>
    <col min="11809" max="11809" width="10.81640625" style="119" customWidth="1"/>
    <col min="11810" max="12056" width="9.1796875" style="119"/>
    <col min="12057" max="12057" width="41.1796875" style="119" customWidth="1"/>
    <col min="12058" max="12062" width="9.26953125" style="119" bestFit="1" customWidth="1"/>
    <col min="12063" max="12064" width="12.1796875" style="119" customWidth="1"/>
    <col min="12065" max="12065" width="10.81640625" style="119" customWidth="1"/>
    <col min="12066" max="12312" width="9.1796875" style="119"/>
    <col min="12313" max="12313" width="41.1796875" style="119" customWidth="1"/>
    <col min="12314" max="12318" width="9.26953125" style="119" bestFit="1" customWidth="1"/>
    <col min="12319" max="12320" width="12.1796875" style="119" customWidth="1"/>
    <col min="12321" max="12321" width="10.81640625" style="119" customWidth="1"/>
    <col min="12322" max="12568" width="9.1796875" style="119"/>
    <col min="12569" max="12569" width="41.1796875" style="119" customWidth="1"/>
    <col min="12570" max="12574" width="9.26953125" style="119" bestFit="1" customWidth="1"/>
    <col min="12575" max="12576" width="12.1796875" style="119" customWidth="1"/>
    <col min="12577" max="12577" width="10.81640625" style="119" customWidth="1"/>
    <col min="12578" max="12824" width="9.1796875" style="119"/>
    <col min="12825" max="12825" width="41.1796875" style="119" customWidth="1"/>
    <col min="12826" max="12830" width="9.26953125" style="119" bestFit="1" customWidth="1"/>
    <col min="12831" max="12832" width="12.1796875" style="119" customWidth="1"/>
    <col min="12833" max="12833" width="10.81640625" style="119" customWidth="1"/>
    <col min="12834" max="13080" width="9.1796875" style="119"/>
    <col min="13081" max="13081" width="41.1796875" style="119" customWidth="1"/>
    <col min="13082" max="13086" width="9.26953125" style="119" bestFit="1" customWidth="1"/>
    <col min="13087" max="13088" width="12.1796875" style="119" customWidth="1"/>
    <col min="13089" max="13089" width="10.81640625" style="119" customWidth="1"/>
    <col min="13090" max="13336" width="9.1796875" style="119"/>
    <col min="13337" max="13337" width="41.1796875" style="119" customWidth="1"/>
    <col min="13338" max="13342" width="9.26953125" style="119" bestFit="1" customWidth="1"/>
    <col min="13343" max="13344" width="12.1796875" style="119" customWidth="1"/>
    <col min="13345" max="13345" width="10.81640625" style="119" customWidth="1"/>
    <col min="13346" max="13592" width="9.1796875" style="119"/>
    <col min="13593" max="13593" width="41.1796875" style="119" customWidth="1"/>
    <col min="13594" max="13598" width="9.26953125" style="119" bestFit="1" customWidth="1"/>
    <col min="13599" max="13600" width="12.1796875" style="119" customWidth="1"/>
    <col min="13601" max="13601" width="10.81640625" style="119" customWidth="1"/>
    <col min="13602" max="13848" width="9.1796875" style="119"/>
    <col min="13849" max="13849" width="41.1796875" style="119" customWidth="1"/>
    <col min="13850" max="13854" width="9.26953125" style="119" bestFit="1" customWidth="1"/>
    <col min="13855" max="13856" width="12.1796875" style="119" customWidth="1"/>
    <col min="13857" max="13857" width="10.81640625" style="119" customWidth="1"/>
    <col min="13858" max="14104" width="9.1796875" style="119"/>
    <col min="14105" max="14105" width="41.1796875" style="119" customWidth="1"/>
    <col min="14106" max="14110" width="9.26953125" style="119" bestFit="1" customWidth="1"/>
    <col min="14111" max="14112" width="12.1796875" style="119" customWidth="1"/>
    <col min="14113" max="14113" width="10.81640625" style="119" customWidth="1"/>
    <col min="14114" max="14360" width="9.1796875" style="119"/>
    <col min="14361" max="14361" width="41.1796875" style="119" customWidth="1"/>
    <col min="14362" max="14366" width="9.26953125" style="119" bestFit="1" customWidth="1"/>
    <col min="14367" max="14368" width="12.1796875" style="119" customWidth="1"/>
    <col min="14369" max="14369" width="10.81640625" style="119" customWidth="1"/>
    <col min="14370" max="14616" width="9.1796875" style="119"/>
    <col min="14617" max="14617" width="41.1796875" style="119" customWidth="1"/>
    <col min="14618" max="14622" width="9.26953125" style="119" bestFit="1" customWidth="1"/>
    <col min="14623" max="14624" width="12.1796875" style="119" customWidth="1"/>
    <col min="14625" max="14625" width="10.81640625" style="119" customWidth="1"/>
    <col min="14626" max="14872" width="9.1796875" style="119"/>
    <col min="14873" max="14873" width="41.1796875" style="119" customWidth="1"/>
    <col min="14874" max="14878" width="9.26953125" style="119" bestFit="1" customWidth="1"/>
    <col min="14879" max="14880" width="12.1796875" style="119" customWidth="1"/>
    <col min="14881" max="14881" width="10.81640625" style="119" customWidth="1"/>
    <col min="14882" max="15128" width="9.1796875" style="119"/>
    <col min="15129" max="15129" width="41.1796875" style="119" customWidth="1"/>
    <col min="15130" max="15134" width="9.26953125" style="119" bestFit="1" customWidth="1"/>
    <col min="15135" max="15136" width="12.1796875" style="119" customWidth="1"/>
    <col min="15137" max="15137" width="10.81640625" style="119" customWidth="1"/>
    <col min="15138" max="15384" width="9.1796875" style="119"/>
    <col min="15385" max="15385" width="41.1796875" style="119" customWidth="1"/>
    <col min="15386" max="15390" width="9.26953125" style="119" bestFit="1" customWidth="1"/>
    <col min="15391" max="15392" width="12.1796875" style="119" customWidth="1"/>
    <col min="15393" max="15393" width="10.81640625" style="119" customWidth="1"/>
    <col min="15394" max="15640" width="9.1796875" style="119"/>
    <col min="15641" max="15641" width="41.1796875" style="119" customWidth="1"/>
    <col min="15642" max="15646" width="9.26953125" style="119" bestFit="1" customWidth="1"/>
    <col min="15647" max="15648" width="12.1796875" style="119" customWidth="1"/>
    <col min="15649" max="15649" width="10.81640625" style="119" customWidth="1"/>
    <col min="15650" max="15896" width="9.1796875" style="119"/>
    <col min="15897" max="15897" width="41.1796875" style="119" customWidth="1"/>
    <col min="15898" max="15902" width="9.26953125" style="119" bestFit="1" customWidth="1"/>
    <col min="15903" max="15904" width="12.1796875" style="119" customWidth="1"/>
    <col min="15905" max="15905" width="10.81640625" style="119" customWidth="1"/>
    <col min="15906" max="16152" width="9.1796875" style="119"/>
    <col min="16153" max="16153" width="41.1796875" style="119" customWidth="1"/>
    <col min="16154" max="16158" width="9.26953125" style="119" bestFit="1" customWidth="1"/>
    <col min="16159" max="16160" width="12.1796875" style="119" customWidth="1"/>
    <col min="16161" max="16161" width="10.81640625" style="119" customWidth="1"/>
    <col min="16162" max="16384" width="9.1796875" style="119"/>
  </cols>
  <sheetData>
    <row r="1" spans="1:48" x14ac:dyDescent="0.25">
      <c r="A1" s="193" t="s">
        <v>130</v>
      </c>
      <c r="B1" s="181"/>
      <c r="C1"/>
      <c r="D1"/>
      <c r="E1"/>
    </row>
    <row r="2" spans="1:48" ht="20.25" customHeight="1" x14ac:dyDescent="0.25">
      <c r="A2" s="181"/>
      <c r="B2" s="181"/>
      <c r="C2"/>
      <c r="D2"/>
      <c r="E2"/>
    </row>
    <row r="3" spans="1:48" ht="13" x14ac:dyDescent="0.3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2"/>
      <c r="W3" s="122"/>
      <c r="X3" s="122"/>
      <c r="Y3" s="122"/>
      <c r="Z3" s="122"/>
      <c r="AA3" s="122"/>
      <c r="AB3" s="122"/>
      <c r="AC3" s="122"/>
    </row>
    <row r="4" spans="1:48" ht="48" customHeight="1" x14ac:dyDescent="0.25">
      <c r="A4" s="184" t="s">
        <v>287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</row>
    <row r="5" spans="1:48" ht="15.75" customHeight="1" x14ac:dyDescent="0.3">
      <c r="A5" s="136"/>
      <c r="B5" s="194">
        <v>2016</v>
      </c>
      <c r="C5" s="195"/>
      <c r="D5" s="195"/>
      <c r="E5" s="196"/>
      <c r="F5" s="194">
        <v>2017</v>
      </c>
      <c r="G5" s="195"/>
      <c r="H5" s="195"/>
      <c r="I5" s="195"/>
      <c r="J5" s="194">
        <v>2018</v>
      </c>
      <c r="K5" s="195"/>
      <c r="L5" s="195"/>
      <c r="M5" s="196"/>
      <c r="N5" s="194">
        <v>2019</v>
      </c>
      <c r="O5" s="195"/>
      <c r="P5" s="195"/>
      <c r="Q5" s="196"/>
      <c r="R5" s="195">
        <v>2020</v>
      </c>
      <c r="S5" s="195"/>
      <c r="T5" s="195"/>
      <c r="U5" s="196"/>
      <c r="V5" s="194">
        <v>2021</v>
      </c>
      <c r="W5" s="195"/>
      <c r="X5" s="195"/>
      <c r="Y5" s="196"/>
      <c r="Z5" s="194" t="s">
        <v>285</v>
      </c>
      <c r="AA5" s="195"/>
      <c r="AB5" s="195"/>
      <c r="AC5" s="196"/>
      <c r="AD5" s="194" t="s">
        <v>286</v>
      </c>
      <c r="AE5" s="195"/>
      <c r="AF5" s="195"/>
      <c r="AG5" s="196"/>
    </row>
    <row r="6" spans="1:48" ht="124" x14ac:dyDescent="0.35">
      <c r="A6" s="150"/>
      <c r="B6" s="157" t="s">
        <v>275</v>
      </c>
      <c r="C6" s="157" t="s">
        <v>276</v>
      </c>
      <c r="D6" s="157" t="s">
        <v>277</v>
      </c>
      <c r="E6" s="157" t="s">
        <v>278</v>
      </c>
      <c r="F6" s="157" t="s">
        <v>275</v>
      </c>
      <c r="G6" s="157" t="s">
        <v>276</v>
      </c>
      <c r="H6" s="157" t="s">
        <v>277</v>
      </c>
      <c r="I6" s="157" t="s">
        <v>278</v>
      </c>
      <c r="J6" s="157" t="s">
        <v>275</v>
      </c>
      <c r="K6" s="157" t="s">
        <v>276</v>
      </c>
      <c r="L6" s="157" t="s">
        <v>277</v>
      </c>
      <c r="M6" s="157" t="s">
        <v>278</v>
      </c>
      <c r="N6" s="157" t="s">
        <v>275</v>
      </c>
      <c r="O6" s="157" t="s">
        <v>276</v>
      </c>
      <c r="P6" s="157" t="s">
        <v>277</v>
      </c>
      <c r="Q6" s="157" t="s">
        <v>278</v>
      </c>
      <c r="R6" s="157" t="s">
        <v>275</v>
      </c>
      <c r="S6" s="157" t="s">
        <v>276</v>
      </c>
      <c r="T6" s="157" t="s">
        <v>277</v>
      </c>
      <c r="U6" s="157" t="s">
        <v>278</v>
      </c>
      <c r="V6" s="157" t="s">
        <v>275</v>
      </c>
      <c r="W6" s="157" t="s">
        <v>276</v>
      </c>
      <c r="X6" s="157" t="s">
        <v>277</v>
      </c>
      <c r="Y6" s="157" t="s">
        <v>278</v>
      </c>
      <c r="Z6" s="157" t="s">
        <v>275</v>
      </c>
      <c r="AA6" s="157" t="s">
        <v>276</v>
      </c>
      <c r="AB6" s="157" t="s">
        <v>277</v>
      </c>
      <c r="AC6" s="157" t="s">
        <v>278</v>
      </c>
      <c r="AD6" s="157" t="s">
        <v>275</v>
      </c>
      <c r="AE6" s="157" t="s">
        <v>276</v>
      </c>
      <c r="AF6" s="157" t="s">
        <v>277</v>
      </c>
      <c r="AG6" s="157" t="s">
        <v>278</v>
      </c>
    </row>
    <row r="7" spans="1:48" ht="15.5" x14ac:dyDescent="0.3">
      <c r="A7" s="11" t="s">
        <v>263</v>
      </c>
      <c r="B7" s="10">
        <f>B8+B27+B40+B49+B57+B72+B80+B91</f>
        <v>74120174.799999997</v>
      </c>
      <c r="C7" s="10">
        <f t="shared" ref="C7" si="0">C8+C27+C40+C49+C57+C72+C80+C91</f>
        <v>27110226.100000001</v>
      </c>
      <c r="D7" s="10">
        <f t="shared" ref="D7" si="1">D8+D27+D40+D49+D57+D72+D80+D91</f>
        <v>1080294.7000000002</v>
      </c>
      <c r="E7" s="10">
        <f t="shared" ref="E7" si="2">E8+E27+E40+E49+E57+E72+E80+E91</f>
        <v>45929654</v>
      </c>
      <c r="F7" s="10">
        <f>F8+F27+F40+F49+F57+F72+F80+F91</f>
        <v>79745093.899999991</v>
      </c>
      <c r="G7" s="10">
        <f t="shared" ref="G7" si="3">G8+G27+G40+G49+G57+G72+G80+G91</f>
        <v>29245414.599999998</v>
      </c>
      <c r="H7" s="10">
        <f t="shared" ref="H7" si="4">H8+H27+H40+H49+H57+H72+H80+H91</f>
        <v>1216883.8999999999</v>
      </c>
      <c r="I7" s="10">
        <f t="shared" ref="I7" si="5">I8+I27+I40+I49+I57+I72+I80+I91</f>
        <v>49282795.399999999</v>
      </c>
      <c r="J7" s="10">
        <f>J8+J27+J40+J49+J57+J72+J80+J91</f>
        <v>90202901.499999985</v>
      </c>
      <c r="K7" s="10">
        <f t="shared" ref="K7" si="6">K8+K27+K40+K49+K57+K72+K80+K91</f>
        <v>32111447.500000004</v>
      </c>
      <c r="L7" s="10">
        <f t="shared" ref="L7" si="7">L8+L27+L40+L49+L57+L72+L80+L91</f>
        <v>1324257.7999999998</v>
      </c>
      <c r="M7" s="10">
        <f t="shared" ref="M7" si="8">M8+M27+M40+M49+M57+M72+M80+M91</f>
        <v>56767196.200000003</v>
      </c>
      <c r="N7" s="10">
        <f>N8+N27+N40+N49+N57+N72+N80+N91</f>
        <v>95060662.303563535</v>
      </c>
      <c r="O7" s="10">
        <f t="shared" ref="O7" si="9">O8+O27+O40+O49+O57+O72+O80+O91</f>
        <v>34586579.661313072</v>
      </c>
      <c r="P7" s="10">
        <f t="shared" ref="P7" si="10">P8+P27+P40+P49+P57+P72+P80+P91</f>
        <v>1229583.7190276845</v>
      </c>
      <c r="Q7" s="10">
        <f t="shared" ref="Q7" si="11">Q8+Q27+Q40+Q49+Q57+Q72+Q80+Q91</f>
        <v>59244498.923222795</v>
      </c>
      <c r="R7" s="10">
        <f>R8+R27+R40+R49+R57+R72+R80+R91</f>
        <v>94410215.299999997</v>
      </c>
      <c r="S7" s="10">
        <f t="shared" ref="S7:U7" si="12">S8+S27+S40+S49+S57+S72+S80+S91</f>
        <v>36029975.099999994</v>
      </c>
      <c r="T7" s="10">
        <f t="shared" si="12"/>
        <v>1227514.2</v>
      </c>
      <c r="U7" s="10">
        <f t="shared" si="12"/>
        <v>57152726</v>
      </c>
      <c r="V7" s="10">
        <f>V8+V27+V40+V49+V57+V72+V80+V91</f>
        <v>122199665.2</v>
      </c>
      <c r="W7" s="10">
        <f t="shared" ref="W7" si="13">W8+W27+W40+W49+W57+W72+W80+W91</f>
        <v>40025216.699999996</v>
      </c>
      <c r="X7" s="10">
        <f t="shared" ref="X7" si="14">X8+X27+X40+X49+X57+X72+X80+X91</f>
        <v>1314018.0999999999</v>
      </c>
      <c r="Y7" s="10">
        <f t="shared" ref="Y7" si="15">Y8+Y27+Y40+Y49+Y57+Y72+Y80+Y91</f>
        <v>80860430.399999991</v>
      </c>
      <c r="Z7" s="10">
        <f>Z8+Z27+Z40+Z49+Z57+Z72+Z80+Z91</f>
        <v>139504435.5</v>
      </c>
      <c r="AA7" s="10">
        <f t="shared" ref="AA7" si="16">AA8+AA27+AA40+AA49+AA57+AA72+AA80+AA91</f>
        <v>44678972.199999996</v>
      </c>
      <c r="AB7" s="10">
        <f t="shared" ref="AB7" si="17">AB8+AB27+AB40+AB49+AB57+AB72+AB80+AB91</f>
        <v>1479022.3000000003</v>
      </c>
      <c r="AC7" s="10">
        <f t="shared" ref="AC7" si="18">AC8+AC27+AC40+AC49+AC57+AC72+AC80+AC91</f>
        <v>93346440.999999985</v>
      </c>
      <c r="AD7" s="10">
        <f>AD8+AD27+AD40+AD49+AD57+AD72+AD80+AD91</f>
        <v>157074171.99999997</v>
      </c>
      <c r="AE7" s="10">
        <f t="shared" ref="AE7" si="19">AE8+AE27+AE40+AE49+AE57+AE72+AE80+AE91</f>
        <v>51480695.5</v>
      </c>
      <c r="AF7" s="10">
        <f t="shared" ref="AF7" si="20">AF8+AF27+AF40+AF49+AF57+AF72+AF80+AF91</f>
        <v>1522177.9000000001</v>
      </c>
      <c r="AG7" s="10">
        <f t="shared" ref="AG7" si="21">AG8+AG27+AG40+AG49+AG57+AG72+AG80+AG91</f>
        <v>104071298.60000001</v>
      </c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</row>
    <row r="8" spans="1:48" ht="15.5" x14ac:dyDescent="0.3">
      <c r="A8" s="11" t="s">
        <v>9</v>
      </c>
      <c r="B8" s="12">
        <f>SUM(B9:B26)</f>
        <v>25995587.5</v>
      </c>
      <c r="C8" s="12">
        <f t="shared" ref="C8" si="22">SUM(C9:C26)</f>
        <v>9371228.1999999993</v>
      </c>
      <c r="D8" s="12">
        <f t="shared" ref="D8" si="23">SUM(D9:D26)</f>
        <v>327695.40000000002</v>
      </c>
      <c r="E8" s="12">
        <f t="shared" ref="E8" si="24">SUM(E9:E26)</f>
        <v>16296663.899999999</v>
      </c>
      <c r="F8" s="12">
        <f>SUM(F9:F26)</f>
        <v>27915455</v>
      </c>
      <c r="G8" s="12">
        <f t="shared" ref="G8" si="25">SUM(G9:G26)</f>
        <v>10246765.600000001</v>
      </c>
      <c r="H8" s="12">
        <f t="shared" ref="H8" si="26">SUM(H9:H26)</f>
        <v>384103.80000000005</v>
      </c>
      <c r="I8" s="12">
        <f t="shared" ref="I8" si="27">SUM(I9:I26)</f>
        <v>17284585.599999998</v>
      </c>
      <c r="J8" s="12">
        <f>SUM(J9:J26)</f>
        <v>31191756.5</v>
      </c>
      <c r="K8" s="12">
        <f t="shared" ref="K8" si="28">SUM(K9:K26)</f>
        <v>11356098.100000001</v>
      </c>
      <c r="L8" s="12">
        <f t="shared" ref="L8" si="29">SUM(L9:L26)</f>
        <v>409802.69999999995</v>
      </c>
      <c r="M8" s="12">
        <f t="shared" ref="M8" si="30">SUM(M9:M26)</f>
        <v>19425855.699999999</v>
      </c>
      <c r="N8" s="12">
        <f>SUM(N9:N26)</f>
        <v>33139758.100000001</v>
      </c>
      <c r="O8" s="12">
        <f t="shared" ref="O8" si="31">SUM(O9:O26)</f>
        <v>12458835.6</v>
      </c>
      <c r="P8" s="12">
        <f t="shared" ref="P8" si="32">SUM(P9:P26)</f>
        <v>369671.6</v>
      </c>
      <c r="Q8" s="12">
        <f t="shared" ref="Q8" si="33">SUM(Q9:Q26)</f>
        <v>20311250.900000002</v>
      </c>
      <c r="R8" s="12">
        <f>SUM(R9:R26)</f>
        <v>34167817.699999996</v>
      </c>
      <c r="S8" s="12">
        <f t="shared" ref="S8:U8" si="34">SUM(S9:S26)</f>
        <v>13192237</v>
      </c>
      <c r="T8" s="12">
        <f t="shared" si="34"/>
        <v>373947.1</v>
      </c>
      <c r="U8" s="12">
        <f t="shared" si="34"/>
        <v>20601633.600000001</v>
      </c>
      <c r="V8" s="12">
        <f>SUM(V9:V26)</f>
        <v>41592339</v>
      </c>
      <c r="W8" s="12">
        <f t="shared" ref="W8" si="35">SUM(W9:W26)</f>
        <v>14492996.5</v>
      </c>
      <c r="X8" s="12">
        <f t="shared" ref="X8" si="36">SUM(X9:X26)</f>
        <v>423903.4</v>
      </c>
      <c r="Y8" s="12">
        <f t="shared" ref="Y8" si="37">SUM(Y9:Y26)</f>
        <v>26675439.100000001</v>
      </c>
      <c r="Z8" s="12">
        <f>SUM(Z9:Z26)</f>
        <v>46522155.100000001</v>
      </c>
      <c r="AA8" s="12">
        <f t="shared" ref="AA8" si="38">SUM(AA9:AA26)</f>
        <v>16114052.5</v>
      </c>
      <c r="AB8" s="12">
        <f t="shared" ref="AB8" si="39">SUM(AB9:AB26)</f>
        <v>458672.3</v>
      </c>
      <c r="AC8" s="12">
        <f t="shared" ref="AC8" si="40">SUM(AC9:AC26)</f>
        <v>29949430.299999997</v>
      </c>
      <c r="AD8" s="12">
        <f>SUM(AD9:AD26)</f>
        <v>54101687.099999994</v>
      </c>
      <c r="AE8" s="12">
        <f t="shared" ref="AE8" si="41">SUM(AE9:AE26)</f>
        <v>18515515.800000001</v>
      </c>
      <c r="AF8" s="12">
        <f t="shared" ref="AF8" si="42">SUM(AF9:AF26)</f>
        <v>466096.19999999995</v>
      </c>
      <c r="AG8" s="12">
        <f t="shared" ref="AG8" si="43">SUM(AG9:AG26)</f>
        <v>35120075.100000001</v>
      </c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</row>
    <row r="9" spans="1:48" ht="15.5" x14ac:dyDescent="0.35">
      <c r="A9" s="13" t="s">
        <v>167</v>
      </c>
      <c r="B9" s="63">
        <v>778027.8</v>
      </c>
      <c r="C9" s="14">
        <v>218281.5</v>
      </c>
      <c r="D9" s="14">
        <v>11505.3</v>
      </c>
      <c r="E9" s="17">
        <v>548241</v>
      </c>
      <c r="F9" s="63">
        <v>837306.8</v>
      </c>
      <c r="G9" s="14">
        <v>239347.7</v>
      </c>
      <c r="H9" s="14">
        <v>13580.1</v>
      </c>
      <c r="I9" s="17">
        <v>584379.00000000012</v>
      </c>
      <c r="J9" s="63">
        <v>911597.9</v>
      </c>
      <c r="K9" s="14">
        <v>265240.2</v>
      </c>
      <c r="L9" s="14">
        <v>15380.3</v>
      </c>
      <c r="M9" s="17">
        <v>630977.39999999991</v>
      </c>
      <c r="N9" s="63">
        <v>955329.2</v>
      </c>
      <c r="O9" s="14">
        <v>284365.59999999998</v>
      </c>
      <c r="P9" s="14">
        <v>14773.6</v>
      </c>
      <c r="Q9" s="17">
        <v>656190</v>
      </c>
      <c r="R9" s="63">
        <v>997330.9</v>
      </c>
      <c r="S9" s="14">
        <v>292630.5</v>
      </c>
      <c r="T9" s="14">
        <v>15104.3</v>
      </c>
      <c r="U9" s="17">
        <v>689596.1</v>
      </c>
      <c r="V9" s="63">
        <v>1359965.6</v>
      </c>
      <c r="W9" s="14">
        <v>326405.8</v>
      </c>
      <c r="X9" s="14">
        <v>14953.6</v>
      </c>
      <c r="Y9" s="17">
        <v>1018606.2000000001</v>
      </c>
      <c r="Z9" s="63">
        <v>1282187.8999999999</v>
      </c>
      <c r="AA9" s="14">
        <v>356827</v>
      </c>
      <c r="AB9" s="14">
        <v>15523</v>
      </c>
      <c r="AC9" s="17">
        <v>909837.89999999991</v>
      </c>
      <c r="AD9" s="63">
        <v>1341408.8999999999</v>
      </c>
      <c r="AE9" s="14">
        <v>393349.6</v>
      </c>
      <c r="AF9" s="14">
        <v>15100.2</v>
      </c>
      <c r="AG9" s="17">
        <v>932959.1</v>
      </c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</row>
    <row r="10" spans="1:48" ht="15.5" x14ac:dyDescent="0.35">
      <c r="A10" s="16" t="s">
        <v>168</v>
      </c>
      <c r="B10" s="63">
        <v>316489.40000000002</v>
      </c>
      <c r="C10" s="14">
        <v>126748.8</v>
      </c>
      <c r="D10" s="14">
        <v>4204.8999999999996</v>
      </c>
      <c r="E10" s="17">
        <v>185535.70000000004</v>
      </c>
      <c r="F10" s="63">
        <v>341177.8</v>
      </c>
      <c r="G10" s="14">
        <v>137481.60000000001</v>
      </c>
      <c r="H10" s="14">
        <v>4451</v>
      </c>
      <c r="I10" s="17">
        <v>199245.19999999998</v>
      </c>
      <c r="J10" s="63">
        <v>367157.1</v>
      </c>
      <c r="K10" s="14">
        <v>143412</v>
      </c>
      <c r="L10" s="14">
        <v>5266.2</v>
      </c>
      <c r="M10" s="17">
        <v>218478.89999999997</v>
      </c>
      <c r="N10" s="63">
        <v>399113.8</v>
      </c>
      <c r="O10" s="14">
        <v>153360.20000000001</v>
      </c>
      <c r="P10" s="14">
        <v>5010.5</v>
      </c>
      <c r="Q10" s="17">
        <v>240743.09999999998</v>
      </c>
      <c r="R10" s="63">
        <v>414179.4</v>
      </c>
      <c r="S10" s="14">
        <v>150958.1</v>
      </c>
      <c r="T10" s="14">
        <v>5055.1000000000004</v>
      </c>
      <c r="U10" s="17">
        <v>258166.20000000004</v>
      </c>
      <c r="V10" s="63">
        <v>482669.4</v>
      </c>
      <c r="W10" s="14">
        <v>172421.4</v>
      </c>
      <c r="X10" s="14">
        <v>5251.8</v>
      </c>
      <c r="Y10" s="17">
        <v>304996.2</v>
      </c>
      <c r="Z10" s="63">
        <v>547720.9</v>
      </c>
      <c r="AA10" s="14">
        <v>188025.8</v>
      </c>
      <c r="AB10" s="14">
        <v>5541</v>
      </c>
      <c r="AC10" s="17">
        <v>354154.10000000003</v>
      </c>
      <c r="AD10" s="63">
        <v>627017.80000000005</v>
      </c>
      <c r="AE10" s="14">
        <v>217754.6</v>
      </c>
      <c r="AF10" s="14">
        <v>4812</v>
      </c>
      <c r="AG10" s="17">
        <v>404451.20000000007</v>
      </c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</row>
    <row r="11" spans="1:48" ht="15.5" x14ac:dyDescent="0.35">
      <c r="A11" s="16" t="s">
        <v>169</v>
      </c>
      <c r="B11" s="63">
        <v>431549.8</v>
      </c>
      <c r="C11" s="14">
        <v>183897.3</v>
      </c>
      <c r="D11" s="14">
        <v>6506.4</v>
      </c>
      <c r="E11" s="17">
        <v>241146.1</v>
      </c>
      <c r="F11" s="63">
        <v>449849.2</v>
      </c>
      <c r="G11" s="14">
        <v>197978.7</v>
      </c>
      <c r="H11" s="14">
        <v>7112.3</v>
      </c>
      <c r="I11" s="17">
        <v>244758.2</v>
      </c>
      <c r="J11" s="63">
        <v>480027.8</v>
      </c>
      <c r="K11" s="14">
        <v>207549.7</v>
      </c>
      <c r="L11" s="14">
        <v>7489.8</v>
      </c>
      <c r="M11" s="17">
        <v>264988.3</v>
      </c>
      <c r="N11" s="63">
        <v>535493.4</v>
      </c>
      <c r="O11" s="14">
        <v>231112.7</v>
      </c>
      <c r="P11" s="14">
        <v>7364.4</v>
      </c>
      <c r="Q11" s="17">
        <v>297016.3</v>
      </c>
      <c r="R11" s="63">
        <v>553092.4</v>
      </c>
      <c r="S11" s="14">
        <v>230202.1</v>
      </c>
      <c r="T11" s="14">
        <v>7201.8</v>
      </c>
      <c r="U11" s="17">
        <v>315688.50000000006</v>
      </c>
      <c r="V11" s="63">
        <v>730328.8</v>
      </c>
      <c r="W11" s="14">
        <v>243134.8</v>
      </c>
      <c r="X11" s="14">
        <v>7444.5</v>
      </c>
      <c r="Y11" s="17">
        <v>479749.50000000006</v>
      </c>
      <c r="Z11" s="63">
        <v>779080.5</v>
      </c>
      <c r="AA11" s="14">
        <v>281179.90000000002</v>
      </c>
      <c r="AB11" s="14">
        <v>7663.3</v>
      </c>
      <c r="AC11" s="17">
        <v>490237.3</v>
      </c>
      <c r="AD11" s="63">
        <v>893416.3</v>
      </c>
      <c r="AE11" s="14">
        <v>335907.3</v>
      </c>
      <c r="AF11" s="14">
        <v>7237.5</v>
      </c>
      <c r="AG11" s="17">
        <v>550271.5</v>
      </c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</row>
    <row r="12" spans="1:48" ht="15.5" x14ac:dyDescent="0.35">
      <c r="A12" s="16" t="s">
        <v>170</v>
      </c>
      <c r="B12" s="63">
        <v>827928.6</v>
      </c>
      <c r="C12" s="14">
        <v>338708.1</v>
      </c>
      <c r="D12" s="14">
        <v>12985.1</v>
      </c>
      <c r="E12" s="17">
        <v>476235.4</v>
      </c>
      <c r="F12" s="63">
        <v>873429.4</v>
      </c>
      <c r="G12" s="14">
        <v>347879.1</v>
      </c>
      <c r="H12" s="14">
        <v>14292.3</v>
      </c>
      <c r="I12" s="17">
        <v>511258.00000000006</v>
      </c>
      <c r="J12" s="63">
        <v>951292.3</v>
      </c>
      <c r="K12" s="14">
        <v>388953.59999999998</v>
      </c>
      <c r="L12" s="14">
        <v>18402.900000000001</v>
      </c>
      <c r="M12" s="17">
        <v>543935.80000000005</v>
      </c>
      <c r="N12" s="63">
        <v>1001790.3</v>
      </c>
      <c r="O12" s="14">
        <v>406364.6</v>
      </c>
      <c r="P12" s="14">
        <v>14760</v>
      </c>
      <c r="Q12" s="17">
        <v>580665.70000000007</v>
      </c>
      <c r="R12" s="63">
        <v>1062765.3999999999</v>
      </c>
      <c r="S12" s="14">
        <v>404827</v>
      </c>
      <c r="T12" s="14">
        <v>15666</v>
      </c>
      <c r="U12" s="17">
        <v>642272.39999999991</v>
      </c>
      <c r="V12" s="63">
        <v>1273851.8999999999</v>
      </c>
      <c r="W12" s="14">
        <v>444633.5</v>
      </c>
      <c r="X12" s="14">
        <v>16749.099999999999</v>
      </c>
      <c r="Y12" s="17">
        <v>812469.29999999993</v>
      </c>
      <c r="Z12" s="63">
        <v>1363025.6</v>
      </c>
      <c r="AA12" s="14">
        <v>482840</v>
      </c>
      <c r="AB12" s="14">
        <v>18327.400000000001</v>
      </c>
      <c r="AC12" s="17">
        <v>861858.20000000007</v>
      </c>
      <c r="AD12" s="63">
        <v>1494401.9</v>
      </c>
      <c r="AE12" s="14">
        <v>566698.30000000005</v>
      </c>
      <c r="AF12" s="14">
        <v>17198.5</v>
      </c>
      <c r="AG12" s="17">
        <v>910505.09999999986</v>
      </c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</row>
    <row r="13" spans="1:48" ht="15.5" x14ac:dyDescent="0.35">
      <c r="A13" s="16" t="s">
        <v>171</v>
      </c>
      <c r="B13" s="63">
        <v>205818.6</v>
      </c>
      <c r="C13" s="14">
        <v>92764.800000000003</v>
      </c>
      <c r="D13" s="14">
        <v>3471.6</v>
      </c>
      <c r="E13" s="17">
        <v>109582.2</v>
      </c>
      <c r="F13" s="63">
        <v>212464.7</v>
      </c>
      <c r="G13" s="14">
        <v>97431.9</v>
      </c>
      <c r="H13" s="14">
        <v>3486.3</v>
      </c>
      <c r="I13" s="17">
        <v>111546.50000000001</v>
      </c>
      <c r="J13" s="63">
        <v>232493.6</v>
      </c>
      <c r="K13" s="14">
        <v>103473.2</v>
      </c>
      <c r="L13" s="14">
        <v>4238.3999999999996</v>
      </c>
      <c r="M13" s="17">
        <v>124782.00000000001</v>
      </c>
      <c r="N13" s="63">
        <v>254968.9</v>
      </c>
      <c r="O13" s="14">
        <v>110823.4</v>
      </c>
      <c r="P13" s="14">
        <v>3453.4</v>
      </c>
      <c r="Q13" s="17">
        <v>140692.1</v>
      </c>
      <c r="R13" s="63">
        <v>269508.8</v>
      </c>
      <c r="S13" s="14">
        <v>114954.1</v>
      </c>
      <c r="T13" s="14">
        <v>3559.6</v>
      </c>
      <c r="U13" s="17">
        <v>150995.09999999998</v>
      </c>
      <c r="V13" s="63">
        <v>308392.2</v>
      </c>
      <c r="W13" s="14">
        <v>129507.6</v>
      </c>
      <c r="X13" s="14">
        <v>3597.5</v>
      </c>
      <c r="Y13" s="17">
        <v>175287.1</v>
      </c>
      <c r="Z13" s="63">
        <v>362816.5</v>
      </c>
      <c r="AA13" s="14">
        <v>144922.6</v>
      </c>
      <c r="AB13" s="14">
        <v>3992.7</v>
      </c>
      <c r="AC13" s="17">
        <v>213901.19999999998</v>
      </c>
      <c r="AD13" s="63">
        <v>435227.7</v>
      </c>
      <c r="AE13" s="14">
        <v>163256.1</v>
      </c>
      <c r="AF13" s="14">
        <v>3423.1</v>
      </c>
      <c r="AG13" s="17">
        <v>268548.5</v>
      </c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</row>
    <row r="14" spans="1:48" ht="15.5" x14ac:dyDescent="0.35">
      <c r="A14" s="16" t="s">
        <v>172</v>
      </c>
      <c r="B14" s="63">
        <v>409462.3</v>
      </c>
      <c r="C14" s="14">
        <v>168462.7</v>
      </c>
      <c r="D14" s="14">
        <v>6047</v>
      </c>
      <c r="E14" s="17">
        <v>234952.59999999998</v>
      </c>
      <c r="F14" s="63">
        <v>457052.5</v>
      </c>
      <c r="G14" s="14">
        <v>181620</v>
      </c>
      <c r="H14" s="14">
        <v>6136.7</v>
      </c>
      <c r="I14" s="17">
        <v>269295.8</v>
      </c>
      <c r="J14" s="63">
        <v>507632.2</v>
      </c>
      <c r="K14" s="14">
        <v>198658.4</v>
      </c>
      <c r="L14" s="14">
        <v>7422.8</v>
      </c>
      <c r="M14" s="17">
        <v>301551.00000000006</v>
      </c>
      <c r="N14" s="63">
        <v>549755.80000000005</v>
      </c>
      <c r="O14" s="14">
        <v>216810</v>
      </c>
      <c r="P14" s="14">
        <v>6649.1</v>
      </c>
      <c r="Q14" s="17">
        <v>326296.70000000007</v>
      </c>
      <c r="R14" s="63">
        <v>561895.80000000005</v>
      </c>
      <c r="S14" s="14">
        <v>218807.8</v>
      </c>
      <c r="T14" s="14">
        <v>6536.1</v>
      </c>
      <c r="U14" s="17">
        <v>336551.90000000008</v>
      </c>
      <c r="V14" s="63">
        <v>671155.5</v>
      </c>
      <c r="W14" s="14">
        <v>245437.3</v>
      </c>
      <c r="X14" s="14">
        <v>6957.2</v>
      </c>
      <c r="Y14" s="17">
        <v>418761</v>
      </c>
      <c r="Z14" s="63">
        <v>687651.6</v>
      </c>
      <c r="AA14" s="14">
        <v>258994.1</v>
      </c>
      <c r="AB14" s="14">
        <v>7539.6</v>
      </c>
      <c r="AC14" s="17">
        <v>421117.9</v>
      </c>
      <c r="AD14" s="63">
        <v>792281.5</v>
      </c>
      <c r="AE14" s="14">
        <v>299531.90000000002</v>
      </c>
      <c r="AF14" s="14">
        <v>7401</v>
      </c>
      <c r="AG14" s="17">
        <v>485348.6</v>
      </c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</row>
    <row r="15" spans="1:48" ht="15.5" x14ac:dyDescent="0.35">
      <c r="A15" s="16" t="s">
        <v>173</v>
      </c>
      <c r="B15" s="63">
        <v>170225.1</v>
      </c>
      <c r="C15" s="14">
        <v>73833.399999999994</v>
      </c>
      <c r="D15" s="14">
        <v>2329.6999999999998</v>
      </c>
      <c r="E15" s="17">
        <v>94062.000000000015</v>
      </c>
      <c r="F15" s="63">
        <v>178485.6</v>
      </c>
      <c r="G15" s="14">
        <v>80202.600000000006</v>
      </c>
      <c r="H15" s="14">
        <v>2474.1999999999998</v>
      </c>
      <c r="I15" s="17">
        <v>95808.8</v>
      </c>
      <c r="J15" s="63">
        <v>191812.9</v>
      </c>
      <c r="K15" s="14">
        <v>87506.6</v>
      </c>
      <c r="L15" s="14">
        <v>2746.3</v>
      </c>
      <c r="M15" s="17">
        <v>101559.99999999999</v>
      </c>
      <c r="N15" s="63">
        <v>203821.4</v>
      </c>
      <c r="O15" s="14">
        <v>94509.2</v>
      </c>
      <c r="P15" s="14">
        <v>2734.8</v>
      </c>
      <c r="Q15" s="17">
        <v>106577.4</v>
      </c>
      <c r="R15" s="63">
        <v>204114.1</v>
      </c>
      <c r="S15" s="14">
        <v>95660.3</v>
      </c>
      <c r="T15" s="14">
        <v>2655</v>
      </c>
      <c r="U15" s="17">
        <v>105798.8</v>
      </c>
      <c r="V15" s="63">
        <v>247508</v>
      </c>
      <c r="W15" s="14">
        <v>108663.5</v>
      </c>
      <c r="X15" s="14">
        <v>2626.1</v>
      </c>
      <c r="Y15" s="17">
        <v>136218.4</v>
      </c>
      <c r="Z15" s="63">
        <v>275038.3</v>
      </c>
      <c r="AA15" s="14">
        <v>120555.9</v>
      </c>
      <c r="AB15" s="14">
        <v>2777.8</v>
      </c>
      <c r="AC15" s="17">
        <v>151704.6</v>
      </c>
      <c r="AD15" s="63">
        <v>316018.2</v>
      </c>
      <c r="AE15" s="14">
        <v>139936.4</v>
      </c>
      <c r="AF15" s="14">
        <v>2825.7</v>
      </c>
      <c r="AG15" s="17">
        <v>173256.1</v>
      </c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</row>
    <row r="16" spans="1:48" ht="15.5" x14ac:dyDescent="0.35">
      <c r="A16" s="16" t="s">
        <v>174</v>
      </c>
      <c r="B16" s="63">
        <v>379011.3</v>
      </c>
      <c r="C16" s="14">
        <v>146324.20000000001</v>
      </c>
      <c r="D16" s="14">
        <v>5544.7</v>
      </c>
      <c r="E16" s="17">
        <v>227142.39999999997</v>
      </c>
      <c r="F16" s="63">
        <v>404759.8</v>
      </c>
      <c r="G16" s="14">
        <v>155295.1</v>
      </c>
      <c r="H16" s="14">
        <v>6340.2</v>
      </c>
      <c r="I16" s="17">
        <v>243124.49999999997</v>
      </c>
      <c r="J16" s="63">
        <v>451000.5</v>
      </c>
      <c r="K16" s="14">
        <v>171822.1</v>
      </c>
      <c r="L16" s="14">
        <v>7122.7</v>
      </c>
      <c r="M16" s="17">
        <v>272055.7</v>
      </c>
      <c r="N16" s="63">
        <v>495864.4</v>
      </c>
      <c r="O16" s="14">
        <v>189088.9</v>
      </c>
      <c r="P16" s="14">
        <v>6712.3</v>
      </c>
      <c r="Q16" s="17">
        <v>300063.2</v>
      </c>
      <c r="R16" s="63">
        <v>523000.5</v>
      </c>
      <c r="S16" s="14">
        <v>196164.7</v>
      </c>
      <c r="T16" s="14">
        <v>6972.5</v>
      </c>
      <c r="U16" s="17">
        <v>319863.3</v>
      </c>
      <c r="V16" s="63">
        <v>688469.1</v>
      </c>
      <c r="W16" s="14">
        <v>217595.5</v>
      </c>
      <c r="X16" s="14">
        <v>6657.7</v>
      </c>
      <c r="Y16" s="17">
        <v>464215.89999999997</v>
      </c>
      <c r="Z16" s="63">
        <v>663507.80000000005</v>
      </c>
      <c r="AA16" s="14">
        <v>241990.5</v>
      </c>
      <c r="AB16" s="14">
        <v>7119</v>
      </c>
      <c r="AC16" s="17">
        <v>414398.30000000005</v>
      </c>
      <c r="AD16" s="63">
        <v>747687.1</v>
      </c>
      <c r="AE16" s="14">
        <v>275187.7</v>
      </c>
      <c r="AF16" s="14">
        <v>7088.2</v>
      </c>
      <c r="AG16" s="17">
        <v>465411.19999999995</v>
      </c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</row>
    <row r="17" spans="1:47" ht="15.5" x14ac:dyDescent="0.35">
      <c r="A17" s="16" t="s">
        <v>175</v>
      </c>
      <c r="B17" s="63">
        <v>501263.5</v>
      </c>
      <c r="C17" s="14">
        <v>153015.5</v>
      </c>
      <c r="D17" s="14">
        <v>7975</v>
      </c>
      <c r="E17" s="17">
        <v>340273</v>
      </c>
      <c r="F17" s="63">
        <v>522266.2</v>
      </c>
      <c r="G17" s="14">
        <v>166370.20000000001</v>
      </c>
      <c r="H17" s="14">
        <v>8080.2</v>
      </c>
      <c r="I17" s="17">
        <v>347815.8</v>
      </c>
      <c r="J17" s="63">
        <v>604396.19999999995</v>
      </c>
      <c r="K17" s="14">
        <v>177405.4</v>
      </c>
      <c r="L17" s="14">
        <v>7976.2</v>
      </c>
      <c r="M17" s="17">
        <v>419014.59999999992</v>
      </c>
      <c r="N17" s="63">
        <v>570022.9</v>
      </c>
      <c r="O17" s="14">
        <v>193014.3</v>
      </c>
      <c r="P17" s="14">
        <v>7569.9</v>
      </c>
      <c r="Q17" s="17">
        <v>369438.7</v>
      </c>
      <c r="R17" s="63">
        <v>618273.1</v>
      </c>
      <c r="S17" s="14">
        <v>198718.6</v>
      </c>
      <c r="T17" s="14">
        <v>7491.5</v>
      </c>
      <c r="U17" s="17">
        <v>412063</v>
      </c>
      <c r="V17" s="63">
        <v>853038.4</v>
      </c>
      <c r="W17" s="14">
        <v>217494.39999999999</v>
      </c>
      <c r="X17" s="14">
        <v>8219.5</v>
      </c>
      <c r="Y17" s="17">
        <v>627324.5</v>
      </c>
      <c r="Z17" s="63">
        <v>780138.9</v>
      </c>
      <c r="AA17" s="14">
        <v>241905.8</v>
      </c>
      <c r="AB17" s="14">
        <v>9402</v>
      </c>
      <c r="AC17" s="17">
        <v>528831.10000000009</v>
      </c>
      <c r="AD17" s="63">
        <v>950272.5</v>
      </c>
      <c r="AE17" s="14">
        <v>278402.2</v>
      </c>
      <c r="AF17" s="14">
        <v>8562.5</v>
      </c>
      <c r="AG17" s="17">
        <v>663307.80000000005</v>
      </c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</row>
    <row r="18" spans="1:47" ht="15.5" x14ac:dyDescent="0.35">
      <c r="A18" s="16" t="s">
        <v>176</v>
      </c>
      <c r="B18" s="63">
        <v>4206506</v>
      </c>
      <c r="C18" s="14">
        <v>1566799.8</v>
      </c>
      <c r="D18" s="14">
        <v>81035.8</v>
      </c>
      <c r="E18" s="17">
        <v>2558670.4000000004</v>
      </c>
      <c r="F18" s="63">
        <v>4290261.2</v>
      </c>
      <c r="G18" s="14">
        <v>1710105.3</v>
      </c>
      <c r="H18" s="14">
        <v>86221.2</v>
      </c>
      <c r="I18" s="17">
        <v>2493934.7000000002</v>
      </c>
      <c r="J18" s="63">
        <v>4644635</v>
      </c>
      <c r="K18" s="14">
        <v>1890639.7</v>
      </c>
      <c r="L18" s="14">
        <v>88689.5</v>
      </c>
      <c r="M18" s="17">
        <v>2665305.7999999998</v>
      </c>
      <c r="N18" s="63">
        <v>5196136.4000000004</v>
      </c>
      <c r="O18" s="14">
        <v>2068193.2</v>
      </c>
      <c r="P18" s="14">
        <v>83858.100000000006</v>
      </c>
      <c r="Q18" s="17">
        <v>3044085.1</v>
      </c>
      <c r="R18" s="63">
        <v>5406076.5</v>
      </c>
      <c r="S18" s="14">
        <v>2186236.5</v>
      </c>
      <c r="T18" s="14">
        <v>83764.899999999994</v>
      </c>
      <c r="U18" s="17">
        <v>3136075.1</v>
      </c>
      <c r="V18" s="63">
        <v>6809951.0999999996</v>
      </c>
      <c r="W18" s="14">
        <v>2413851.7999999998</v>
      </c>
      <c r="X18" s="14">
        <v>95918.2</v>
      </c>
      <c r="Y18" s="17">
        <v>4300181.0999999996</v>
      </c>
      <c r="Z18" s="63">
        <v>7774430</v>
      </c>
      <c r="AA18" s="14">
        <v>2646283.2000000002</v>
      </c>
      <c r="AB18" s="14">
        <v>97059.199999999997</v>
      </c>
      <c r="AC18" s="17">
        <v>5031087.5999999996</v>
      </c>
      <c r="AD18" s="63">
        <v>9244579.5999999996</v>
      </c>
      <c r="AE18" s="14">
        <v>3223826.2</v>
      </c>
      <c r="AF18" s="14">
        <v>99555.199999999997</v>
      </c>
      <c r="AG18" s="17">
        <v>5921198.1999999993</v>
      </c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</row>
    <row r="19" spans="1:47" ht="15.5" x14ac:dyDescent="0.35">
      <c r="A19" s="16" t="s">
        <v>177</v>
      </c>
      <c r="B19" s="63">
        <v>228583.1</v>
      </c>
      <c r="C19" s="14">
        <v>91807.7</v>
      </c>
      <c r="D19" s="14">
        <v>2857.1</v>
      </c>
      <c r="E19" s="17">
        <v>133918.30000000002</v>
      </c>
      <c r="F19" s="63">
        <v>231118.4</v>
      </c>
      <c r="G19" s="14">
        <v>96516.4</v>
      </c>
      <c r="H19" s="14">
        <v>3080.2</v>
      </c>
      <c r="I19" s="17">
        <v>131521.79999999999</v>
      </c>
      <c r="J19" s="63">
        <v>247105.5</v>
      </c>
      <c r="K19" s="14">
        <v>100043</v>
      </c>
      <c r="L19" s="14">
        <v>3199.9</v>
      </c>
      <c r="M19" s="17">
        <v>143862.6</v>
      </c>
      <c r="N19" s="63">
        <v>266655.59999999998</v>
      </c>
      <c r="O19" s="14">
        <v>105522.3</v>
      </c>
      <c r="P19" s="14">
        <v>3009.6</v>
      </c>
      <c r="Q19" s="17">
        <v>158123.69999999998</v>
      </c>
      <c r="R19" s="63">
        <v>282883.7</v>
      </c>
      <c r="S19" s="14">
        <v>111325.3</v>
      </c>
      <c r="T19" s="14">
        <v>3261.8</v>
      </c>
      <c r="U19" s="17">
        <v>168296.60000000003</v>
      </c>
      <c r="V19" s="63">
        <v>338266.1</v>
      </c>
      <c r="W19" s="14">
        <v>124334.7</v>
      </c>
      <c r="X19" s="14">
        <v>3610.1</v>
      </c>
      <c r="Y19" s="17">
        <v>210321.29999999996</v>
      </c>
      <c r="Z19" s="63">
        <v>366295.8</v>
      </c>
      <c r="AA19" s="14">
        <v>136550</v>
      </c>
      <c r="AB19" s="14">
        <v>3564</v>
      </c>
      <c r="AC19" s="17">
        <v>226181.8</v>
      </c>
      <c r="AD19" s="63">
        <v>398720.4</v>
      </c>
      <c r="AE19" s="14">
        <v>155584.79999999999</v>
      </c>
      <c r="AF19" s="14">
        <v>3525.3</v>
      </c>
      <c r="AG19" s="17">
        <v>239610.30000000005</v>
      </c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</row>
    <row r="20" spans="1:47" ht="15.5" x14ac:dyDescent="0.35">
      <c r="A20" s="16" t="s">
        <v>178</v>
      </c>
      <c r="B20" s="63">
        <v>366211.3</v>
      </c>
      <c r="C20" s="14">
        <v>143073.70000000001</v>
      </c>
      <c r="D20" s="14">
        <v>7184.8</v>
      </c>
      <c r="E20" s="17">
        <v>215952.8</v>
      </c>
      <c r="F20" s="63">
        <v>395276.9</v>
      </c>
      <c r="G20" s="14">
        <v>152758.20000000001</v>
      </c>
      <c r="H20" s="14">
        <v>7227.1</v>
      </c>
      <c r="I20" s="17">
        <v>235291.6</v>
      </c>
      <c r="J20" s="63">
        <v>416183.2</v>
      </c>
      <c r="K20" s="14">
        <v>171833.9</v>
      </c>
      <c r="L20" s="14">
        <v>7898</v>
      </c>
      <c r="M20" s="17">
        <v>236451.30000000002</v>
      </c>
      <c r="N20" s="63">
        <v>436417.7</v>
      </c>
      <c r="O20" s="14">
        <v>182025.1</v>
      </c>
      <c r="P20" s="14">
        <v>7618.2</v>
      </c>
      <c r="Q20" s="17">
        <v>246774.39999999999</v>
      </c>
      <c r="R20" s="63">
        <v>461214.6</v>
      </c>
      <c r="S20" s="14">
        <v>188085.8</v>
      </c>
      <c r="T20" s="14">
        <v>7279.1</v>
      </c>
      <c r="U20" s="17">
        <v>265849.7</v>
      </c>
      <c r="V20" s="63">
        <v>544053.6</v>
      </c>
      <c r="W20" s="14">
        <v>210005.2</v>
      </c>
      <c r="X20" s="14">
        <v>7592.5</v>
      </c>
      <c r="Y20" s="17">
        <v>326455.89999999997</v>
      </c>
      <c r="Z20" s="63">
        <v>614419.9</v>
      </c>
      <c r="AA20" s="14">
        <v>236258.3</v>
      </c>
      <c r="AB20" s="14">
        <v>8426.7000000000007</v>
      </c>
      <c r="AC20" s="17">
        <v>369734.9</v>
      </c>
      <c r="AD20" s="63">
        <v>692685.4</v>
      </c>
      <c r="AE20" s="14">
        <v>269313.59999999998</v>
      </c>
      <c r="AF20" s="14">
        <v>8367.7000000000007</v>
      </c>
      <c r="AG20" s="17">
        <v>415004.10000000003</v>
      </c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</row>
    <row r="21" spans="1:47" ht="15.5" x14ac:dyDescent="0.35">
      <c r="A21" s="16" t="s">
        <v>179</v>
      </c>
      <c r="B21" s="63">
        <v>283725.5</v>
      </c>
      <c r="C21" s="14">
        <v>131110.20000000001</v>
      </c>
      <c r="D21" s="14">
        <v>4853.8999999999996</v>
      </c>
      <c r="E21" s="17">
        <v>147761.4</v>
      </c>
      <c r="F21" s="63">
        <v>313615.8</v>
      </c>
      <c r="G21" s="14">
        <v>136667.9</v>
      </c>
      <c r="H21" s="14">
        <v>5214.3</v>
      </c>
      <c r="I21" s="17">
        <v>171733.6</v>
      </c>
      <c r="J21" s="63">
        <v>335059.90000000002</v>
      </c>
      <c r="K21" s="14">
        <v>143326.20000000001</v>
      </c>
      <c r="L21" s="14">
        <v>5187.8999999999996</v>
      </c>
      <c r="M21" s="17">
        <v>186545.80000000002</v>
      </c>
      <c r="N21" s="63">
        <v>349237.6</v>
      </c>
      <c r="O21" s="14">
        <v>148897.70000000001</v>
      </c>
      <c r="P21" s="14">
        <v>5285.5</v>
      </c>
      <c r="Q21" s="17">
        <v>195054.39999999997</v>
      </c>
      <c r="R21" s="63">
        <v>365048.1</v>
      </c>
      <c r="S21" s="14">
        <v>150274.70000000001</v>
      </c>
      <c r="T21" s="14">
        <v>5476</v>
      </c>
      <c r="U21" s="17">
        <v>209297.39999999997</v>
      </c>
      <c r="V21" s="63">
        <v>428827.5</v>
      </c>
      <c r="W21" s="14">
        <v>174695.9</v>
      </c>
      <c r="X21" s="14">
        <v>5595.1</v>
      </c>
      <c r="Y21" s="17">
        <v>248536.5</v>
      </c>
      <c r="Z21" s="63">
        <v>483282.4</v>
      </c>
      <c r="AA21" s="14">
        <v>197703.9</v>
      </c>
      <c r="AB21" s="14">
        <v>6045.3</v>
      </c>
      <c r="AC21" s="17">
        <v>279533.2</v>
      </c>
      <c r="AD21" s="63">
        <v>556552.9</v>
      </c>
      <c r="AE21" s="14">
        <v>228844.9</v>
      </c>
      <c r="AF21" s="14">
        <v>6206.3</v>
      </c>
      <c r="AG21" s="17">
        <v>321501.7</v>
      </c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</row>
    <row r="22" spans="1:47" ht="15.5" x14ac:dyDescent="0.35">
      <c r="A22" s="16" t="s">
        <v>180</v>
      </c>
      <c r="B22" s="63">
        <v>320623.40000000002</v>
      </c>
      <c r="C22" s="14">
        <v>105340</v>
      </c>
      <c r="D22" s="14">
        <v>4984.3999999999996</v>
      </c>
      <c r="E22" s="17">
        <v>210299.00000000003</v>
      </c>
      <c r="F22" s="63">
        <v>320572.40000000002</v>
      </c>
      <c r="G22" s="14">
        <v>111682.6</v>
      </c>
      <c r="H22" s="14">
        <v>4808.3999999999996</v>
      </c>
      <c r="I22" s="17">
        <v>204081.40000000002</v>
      </c>
      <c r="J22" s="63">
        <v>352202.6</v>
      </c>
      <c r="K22" s="14">
        <v>118440.2</v>
      </c>
      <c r="L22" s="14">
        <v>5549.1</v>
      </c>
      <c r="M22" s="17">
        <v>228213.29999999996</v>
      </c>
      <c r="N22" s="63">
        <v>353745.5</v>
      </c>
      <c r="O22" s="14">
        <v>126280.5</v>
      </c>
      <c r="P22" s="14">
        <v>5321.9</v>
      </c>
      <c r="Q22" s="17">
        <v>222143.1</v>
      </c>
      <c r="R22" s="63">
        <v>376258.7</v>
      </c>
      <c r="S22" s="14">
        <v>130750.5</v>
      </c>
      <c r="T22" s="14">
        <v>4928.3</v>
      </c>
      <c r="U22" s="17">
        <v>240579.90000000002</v>
      </c>
      <c r="V22" s="63">
        <v>442996.9</v>
      </c>
      <c r="W22" s="14">
        <v>149114</v>
      </c>
      <c r="X22" s="14">
        <v>4881.1000000000004</v>
      </c>
      <c r="Y22" s="17">
        <v>289001.80000000005</v>
      </c>
      <c r="Z22" s="63">
        <v>452306.1</v>
      </c>
      <c r="AA22" s="14">
        <v>164726.70000000001</v>
      </c>
      <c r="AB22" s="14">
        <v>5650.4</v>
      </c>
      <c r="AC22" s="17">
        <v>281928.99999999994</v>
      </c>
      <c r="AD22" s="63">
        <v>522646.8</v>
      </c>
      <c r="AE22" s="14">
        <v>193439.3</v>
      </c>
      <c r="AF22" s="14">
        <v>5480.8</v>
      </c>
      <c r="AG22" s="17">
        <v>323726.7</v>
      </c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</row>
    <row r="23" spans="1:47" ht="15.5" x14ac:dyDescent="0.35">
      <c r="A23" s="16" t="s">
        <v>181</v>
      </c>
      <c r="B23" s="63">
        <v>397438.9</v>
      </c>
      <c r="C23" s="14">
        <v>176767.1</v>
      </c>
      <c r="D23" s="14">
        <v>9333.2000000000007</v>
      </c>
      <c r="E23" s="17">
        <v>211338.6</v>
      </c>
      <c r="F23" s="63">
        <v>420671.5</v>
      </c>
      <c r="G23" s="14">
        <v>186197.8</v>
      </c>
      <c r="H23" s="14">
        <v>10034.1</v>
      </c>
      <c r="I23" s="17">
        <v>224439.6</v>
      </c>
      <c r="J23" s="63">
        <v>471065.5</v>
      </c>
      <c r="K23" s="14">
        <v>205817.7</v>
      </c>
      <c r="L23" s="14">
        <v>10604.3</v>
      </c>
      <c r="M23" s="17">
        <v>254643.5</v>
      </c>
      <c r="N23" s="63">
        <v>488367.5</v>
      </c>
      <c r="O23" s="14">
        <v>211948.1</v>
      </c>
      <c r="P23" s="14">
        <v>9317.4</v>
      </c>
      <c r="Q23" s="17">
        <v>267102</v>
      </c>
      <c r="R23" s="63">
        <v>486599.1</v>
      </c>
      <c r="S23" s="14">
        <v>213217.8</v>
      </c>
      <c r="T23" s="14">
        <v>9772.6</v>
      </c>
      <c r="U23" s="17">
        <v>263608.7</v>
      </c>
      <c r="V23" s="63">
        <v>564548.5</v>
      </c>
      <c r="W23" s="14">
        <v>230506.8</v>
      </c>
      <c r="X23" s="14">
        <v>9494.5</v>
      </c>
      <c r="Y23" s="17">
        <v>324547.20000000001</v>
      </c>
      <c r="Z23" s="63">
        <v>620842.80000000005</v>
      </c>
      <c r="AA23" s="14">
        <v>253047.8</v>
      </c>
      <c r="AB23" s="14">
        <v>10445.700000000001</v>
      </c>
      <c r="AC23" s="17">
        <v>357349.30000000005</v>
      </c>
      <c r="AD23" s="63">
        <v>750838.4</v>
      </c>
      <c r="AE23" s="14">
        <v>295851.5</v>
      </c>
      <c r="AF23" s="14">
        <v>10048.6</v>
      </c>
      <c r="AG23" s="17">
        <v>444938.30000000005</v>
      </c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</row>
    <row r="24" spans="1:47" ht="15.5" x14ac:dyDescent="0.35">
      <c r="A24" s="16" t="s">
        <v>182</v>
      </c>
      <c r="B24" s="63">
        <v>552308.4</v>
      </c>
      <c r="C24" s="14">
        <v>218716.6</v>
      </c>
      <c r="D24" s="14">
        <v>7297</v>
      </c>
      <c r="E24" s="17">
        <v>326294.80000000005</v>
      </c>
      <c r="F24" s="63">
        <v>594407.6</v>
      </c>
      <c r="G24" s="14">
        <v>225071.7</v>
      </c>
      <c r="H24" s="14">
        <v>7963.5</v>
      </c>
      <c r="I24" s="17">
        <v>361372.39999999997</v>
      </c>
      <c r="J24" s="63">
        <v>666763</v>
      </c>
      <c r="K24" s="14">
        <v>237053.4</v>
      </c>
      <c r="L24" s="14">
        <v>8980</v>
      </c>
      <c r="M24" s="17">
        <v>420729.59999999998</v>
      </c>
      <c r="N24" s="63">
        <v>676822.6</v>
      </c>
      <c r="O24" s="14">
        <v>263174.90000000002</v>
      </c>
      <c r="P24" s="14">
        <v>8567.2999999999993</v>
      </c>
      <c r="Q24" s="17">
        <v>405080.39999999997</v>
      </c>
      <c r="R24" s="63">
        <v>713110.4</v>
      </c>
      <c r="S24" s="14">
        <v>265532.2</v>
      </c>
      <c r="T24" s="14">
        <v>8054.3</v>
      </c>
      <c r="U24" s="17">
        <v>439523.9</v>
      </c>
      <c r="V24" s="63">
        <v>887541.1</v>
      </c>
      <c r="W24" s="14">
        <v>310973.09999999998</v>
      </c>
      <c r="X24" s="14">
        <v>8211.6</v>
      </c>
      <c r="Y24" s="17">
        <v>568356.4</v>
      </c>
      <c r="Z24" s="63">
        <v>1002419.4</v>
      </c>
      <c r="AA24" s="14">
        <v>336782.3</v>
      </c>
      <c r="AB24" s="14">
        <v>9503.4</v>
      </c>
      <c r="AC24" s="17">
        <v>656133.70000000007</v>
      </c>
      <c r="AD24" s="63">
        <v>1149160.2</v>
      </c>
      <c r="AE24" s="14">
        <v>402429.5</v>
      </c>
      <c r="AF24" s="14">
        <v>8911</v>
      </c>
      <c r="AG24" s="17">
        <v>737819.7</v>
      </c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</row>
    <row r="25" spans="1:47" ht="15.5" x14ac:dyDescent="0.35">
      <c r="A25" s="16" t="s">
        <v>183</v>
      </c>
      <c r="B25" s="63">
        <v>498880.3</v>
      </c>
      <c r="C25" s="14">
        <v>215852.5</v>
      </c>
      <c r="D25" s="14">
        <v>8848.1</v>
      </c>
      <c r="E25" s="17">
        <v>274179.7</v>
      </c>
      <c r="F25" s="63">
        <v>534549.69999999995</v>
      </c>
      <c r="G25" s="14">
        <v>233542.9</v>
      </c>
      <c r="H25" s="14">
        <v>9046.2000000000007</v>
      </c>
      <c r="I25" s="17">
        <v>291960.59999999992</v>
      </c>
      <c r="J25" s="63">
        <v>583605.30000000005</v>
      </c>
      <c r="K25" s="14">
        <v>254511.4</v>
      </c>
      <c r="L25" s="14">
        <v>9322.7999999999993</v>
      </c>
      <c r="M25" s="17">
        <v>319771.10000000003</v>
      </c>
      <c r="N25" s="63">
        <v>609150.80000000005</v>
      </c>
      <c r="O25" s="14">
        <v>270384.40000000002</v>
      </c>
      <c r="P25" s="14">
        <v>7957.6</v>
      </c>
      <c r="Q25" s="17">
        <v>330808.80000000005</v>
      </c>
      <c r="R25" s="63">
        <v>611748.5</v>
      </c>
      <c r="S25" s="14">
        <v>272734.40000000002</v>
      </c>
      <c r="T25" s="14">
        <v>7959.9</v>
      </c>
      <c r="U25" s="17">
        <v>331054.19999999995</v>
      </c>
      <c r="V25" s="63">
        <v>695015.4</v>
      </c>
      <c r="W25" s="14">
        <v>304960.8</v>
      </c>
      <c r="X25" s="14">
        <v>8145.2</v>
      </c>
      <c r="Y25" s="17">
        <v>381909.4</v>
      </c>
      <c r="Z25" s="63">
        <v>740598.6</v>
      </c>
      <c r="AA25" s="14">
        <v>319886.59999999998</v>
      </c>
      <c r="AB25" s="14">
        <v>8990</v>
      </c>
      <c r="AC25" s="17">
        <v>411722</v>
      </c>
      <c r="AD25" s="63">
        <v>849769.9</v>
      </c>
      <c r="AE25" s="14">
        <v>375160</v>
      </c>
      <c r="AF25" s="14">
        <v>9310.5</v>
      </c>
      <c r="AG25" s="17">
        <v>465299.4</v>
      </c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</row>
    <row r="26" spans="1:47" ht="15.5" x14ac:dyDescent="0.35">
      <c r="A26" s="16" t="s">
        <v>184</v>
      </c>
      <c r="B26" s="63">
        <v>15121534.199999999</v>
      </c>
      <c r="C26" s="14">
        <v>5219724.3</v>
      </c>
      <c r="D26" s="14">
        <v>140731.4</v>
      </c>
      <c r="E26" s="17">
        <v>9761078.4999999981</v>
      </c>
      <c r="F26" s="63">
        <v>16538189.5</v>
      </c>
      <c r="G26" s="14">
        <v>5790615.9000000004</v>
      </c>
      <c r="H26" s="14">
        <v>184555.5</v>
      </c>
      <c r="I26" s="17">
        <v>10563018.1</v>
      </c>
      <c r="J26" s="63">
        <v>18777726</v>
      </c>
      <c r="K26" s="14">
        <v>6490411.4000000004</v>
      </c>
      <c r="L26" s="14">
        <v>194325.6</v>
      </c>
      <c r="M26" s="17">
        <v>12092989</v>
      </c>
      <c r="N26" s="63">
        <v>19797064.300000001</v>
      </c>
      <c r="O26" s="14">
        <v>7202960.5</v>
      </c>
      <c r="P26" s="14">
        <v>169708</v>
      </c>
      <c r="Q26" s="17">
        <v>12424395.800000001</v>
      </c>
      <c r="R26" s="63">
        <v>20260717.699999999</v>
      </c>
      <c r="S26" s="14">
        <v>7771156.5999999996</v>
      </c>
      <c r="T26" s="14">
        <v>173208.3</v>
      </c>
      <c r="U26" s="17">
        <v>12316352.799999999</v>
      </c>
      <c r="V26" s="63">
        <v>24265759.899999999</v>
      </c>
      <c r="W26" s="14">
        <v>8469260.4000000004</v>
      </c>
      <c r="X26" s="14">
        <v>207998.1</v>
      </c>
      <c r="Y26" s="17">
        <v>15588501.399999999</v>
      </c>
      <c r="Z26" s="63">
        <v>27726392.100000001</v>
      </c>
      <c r="AA26" s="14">
        <v>9505572.0999999996</v>
      </c>
      <c r="AB26" s="14">
        <v>231101.8</v>
      </c>
      <c r="AC26" s="17">
        <v>17989718.199999999</v>
      </c>
      <c r="AD26" s="63">
        <v>32339001.600000001</v>
      </c>
      <c r="AE26" s="14">
        <v>10701041.9</v>
      </c>
      <c r="AF26" s="14">
        <v>241042.1</v>
      </c>
      <c r="AG26" s="17">
        <v>21396917.600000001</v>
      </c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</row>
    <row r="27" spans="1:47" ht="15.5" x14ac:dyDescent="0.3">
      <c r="A27" s="11" t="s">
        <v>28</v>
      </c>
      <c r="B27" s="12">
        <f>SUM(B28:B39)-B32-B31</f>
        <v>8399737.4000000004</v>
      </c>
      <c r="C27" s="12">
        <f t="shared" ref="C27" si="44">SUM(C28:C39)-C32-C31</f>
        <v>3385217.0000000005</v>
      </c>
      <c r="D27" s="12">
        <f t="shared" ref="D27" si="45">SUM(D28:D39)-D32-D31</f>
        <v>124906.90000000001</v>
      </c>
      <c r="E27" s="12">
        <f t="shared" ref="E27" si="46">SUM(E28:E39)-E32-E31</f>
        <v>4889613.5</v>
      </c>
      <c r="F27" s="12">
        <f>SUM(F28:F39)-F32-F31</f>
        <v>8814880.8000000007</v>
      </c>
      <c r="G27" s="12">
        <f t="shared" ref="G27" si="47">SUM(G28:G39)-G32-G31</f>
        <v>3620111.5999999996</v>
      </c>
      <c r="H27" s="12">
        <f t="shared" ref="H27" si="48">SUM(H28:H39)-H32-H31</f>
        <v>137721.00000000003</v>
      </c>
      <c r="I27" s="12">
        <f t="shared" ref="I27" si="49">SUM(I28:I39)-I32-I31</f>
        <v>5057048.2</v>
      </c>
      <c r="J27" s="12">
        <f>SUM(J28:J39)-J32-J31</f>
        <v>9865793.3000000007</v>
      </c>
      <c r="K27" s="12">
        <f t="shared" ref="K27" si="50">SUM(K28:K39)-K32-K31</f>
        <v>3971589.8</v>
      </c>
      <c r="L27" s="12">
        <f t="shared" ref="L27" si="51">SUM(L28:L39)-L32-L31</f>
        <v>157760.5</v>
      </c>
      <c r="M27" s="12">
        <f t="shared" ref="M27" si="52">SUM(M28:M39)-M32-M31</f>
        <v>5736442.9999999991</v>
      </c>
      <c r="N27" s="12">
        <f>SUM(N28:N39)-N32-N31</f>
        <v>10577620.1</v>
      </c>
      <c r="O27" s="12">
        <f t="shared" ref="O27" si="53">SUM(O28:O39)-O32-O31</f>
        <v>4283756.6000000006</v>
      </c>
      <c r="P27" s="12">
        <f t="shared" ref="P27" si="54">SUM(P28:P39)-P32-P31</f>
        <v>151312.69999999998</v>
      </c>
      <c r="Q27" s="12">
        <f t="shared" ref="Q27" si="55">SUM(Q28:Q39)-Q32-Q31</f>
        <v>6142550.8000000007</v>
      </c>
      <c r="R27" s="12">
        <f>SUM(R28:R39)-R32-R31</f>
        <v>10742733.5</v>
      </c>
      <c r="S27" s="12">
        <f t="shared" ref="S27:U27" si="56">SUM(S28:S39)-S32-S31</f>
        <v>4538426.8</v>
      </c>
      <c r="T27" s="12">
        <f t="shared" si="56"/>
        <v>147692.10000000003</v>
      </c>
      <c r="U27" s="12">
        <f t="shared" si="56"/>
        <v>6056614.6000000006</v>
      </c>
      <c r="V27" s="12">
        <f>SUM(V28:V39)-V32-V31</f>
        <v>16682107</v>
      </c>
      <c r="W27" s="12">
        <f t="shared" ref="W27" si="57">SUM(W28:W39)-W32-W31</f>
        <v>5054624.4999999991</v>
      </c>
      <c r="X27" s="12">
        <f t="shared" ref="X27" si="58">SUM(X28:X39)-X32-X31</f>
        <v>154469.19999999998</v>
      </c>
      <c r="Y27" s="12">
        <f t="shared" ref="Y27" si="59">SUM(Y28:Y39)-Y32-Y31</f>
        <v>11473013.299999999</v>
      </c>
      <c r="Z27" s="12">
        <f>SUM(Z28:Z39)-Z32-Z31</f>
        <v>18927288.300000004</v>
      </c>
      <c r="AA27" s="12">
        <f t="shared" ref="AA27" si="60">SUM(AA28:AA39)-AA32-AA31</f>
        <v>5620238.3999999994</v>
      </c>
      <c r="AB27" s="12">
        <f t="shared" ref="AB27" si="61">SUM(AB28:AB39)-AB32-AB31</f>
        <v>177667</v>
      </c>
      <c r="AC27" s="12">
        <f t="shared" ref="AC27" si="62">SUM(AC28:AC39)-AC32-AC31</f>
        <v>13129382.899999999</v>
      </c>
      <c r="AD27" s="12">
        <f>SUM(AD28:AD39)-AD32-AD31</f>
        <v>19262161.600000001</v>
      </c>
      <c r="AE27" s="12">
        <f t="shared" ref="AE27" si="63">SUM(AE28:AE39)-AE32-AE31</f>
        <v>6420858.7000000002</v>
      </c>
      <c r="AF27" s="12">
        <f t="shared" ref="AF27" si="64">SUM(AF28:AF39)-AF32-AF31</f>
        <v>191704.50000000003</v>
      </c>
      <c r="AG27" s="12">
        <f t="shared" ref="AG27" si="65">SUM(AG28:AG39)-AG32-AG31</f>
        <v>12649598.399999999</v>
      </c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</row>
    <row r="28" spans="1:47" ht="15.5" x14ac:dyDescent="0.35">
      <c r="A28" s="16" t="s">
        <v>185</v>
      </c>
      <c r="B28" s="63">
        <v>248140.4</v>
      </c>
      <c r="C28" s="14">
        <v>107581</v>
      </c>
      <c r="D28" s="14">
        <v>3022.2</v>
      </c>
      <c r="E28" s="17">
        <v>137537.19999999998</v>
      </c>
      <c r="F28" s="63">
        <v>270802.5</v>
      </c>
      <c r="G28" s="14">
        <v>115688</v>
      </c>
      <c r="H28" s="14">
        <v>3282.4</v>
      </c>
      <c r="I28" s="17">
        <v>151832.1</v>
      </c>
      <c r="J28" s="63">
        <v>300977.09999999998</v>
      </c>
      <c r="K28" s="14">
        <v>119787</v>
      </c>
      <c r="L28" s="14">
        <v>3638.5</v>
      </c>
      <c r="M28" s="17">
        <v>177551.59999999998</v>
      </c>
      <c r="N28" s="63">
        <v>319050</v>
      </c>
      <c r="O28" s="14">
        <v>124029.4</v>
      </c>
      <c r="P28" s="14">
        <v>3297.6</v>
      </c>
      <c r="Q28" s="17">
        <v>191723</v>
      </c>
      <c r="R28" s="63">
        <v>322803.59999999998</v>
      </c>
      <c r="S28" s="14">
        <v>131954.1</v>
      </c>
      <c r="T28" s="14">
        <v>3233.4</v>
      </c>
      <c r="U28" s="17">
        <v>187616.09999999998</v>
      </c>
      <c r="V28" s="63">
        <v>447564.1</v>
      </c>
      <c r="W28" s="14">
        <v>145641.5</v>
      </c>
      <c r="X28" s="14">
        <v>3567.7</v>
      </c>
      <c r="Y28" s="17">
        <v>298354.89999999997</v>
      </c>
      <c r="Z28" s="63">
        <v>392693.2</v>
      </c>
      <c r="AA28" s="14">
        <v>160944.1</v>
      </c>
      <c r="AB28" s="14">
        <v>3571.5</v>
      </c>
      <c r="AC28" s="17">
        <v>228177.6</v>
      </c>
      <c r="AD28" s="63">
        <v>434291.1</v>
      </c>
      <c r="AE28" s="14">
        <v>177849.8</v>
      </c>
      <c r="AF28" s="14">
        <v>4007.8</v>
      </c>
      <c r="AG28" s="17">
        <v>252433.5</v>
      </c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</row>
    <row r="29" spans="1:47" ht="15.5" x14ac:dyDescent="0.35">
      <c r="A29" s="16" t="s">
        <v>186</v>
      </c>
      <c r="B29" s="63">
        <v>578649.1</v>
      </c>
      <c r="C29" s="14">
        <v>252859.5</v>
      </c>
      <c r="D29" s="14">
        <v>15330.1</v>
      </c>
      <c r="E29" s="17">
        <v>310459.5</v>
      </c>
      <c r="F29" s="63">
        <v>608574.5</v>
      </c>
      <c r="G29" s="14">
        <v>248990.5</v>
      </c>
      <c r="H29" s="14">
        <v>19885.599999999999</v>
      </c>
      <c r="I29" s="17">
        <v>339698.4</v>
      </c>
      <c r="J29" s="63">
        <v>696242.2</v>
      </c>
      <c r="K29" s="14">
        <v>260446.5</v>
      </c>
      <c r="L29" s="14">
        <v>23626.6</v>
      </c>
      <c r="M29" s="17">
        <v>412169.1</v>
      </c>
      <c r="N29" s="63">
        <v>718138.7</v>
      </c>
      <c r="O29" s="14">
        <v>269750.3</v>
      </c>
      <c r="P29" s="14">
        <v>21944.6</v>
      </c>
      <c r="Q29" s="17">
        <v>426443.8</v>
      </c>
      <c r="R29" s="63">
        <v>613266.9</v>
      </c>
      <c r="S29" s="14">
        <v>273781.3</v>
      </c>
      <c r="T29" s="14">
        <v>22050.5</v>
      </c>
      <c r="U29" s="17">
        <v>317435.10000000003</v>
      </c>
      <c r="V29" s="63">
        <v>869995.8</v>
      </c>
      <c r="W29" s="14">
        <v>284028</v>
      </c>
      <c r="X29" s="14">
        <v>21417.599999999999</v>
      </c>
      <c r="Y29" s="17">
        <v>564550.20000000007</v>
      </c>
      <c r="Z29" s="63">
        <v>971635</v>
      </c>
      <c r="AA29" s="14">
        <v>310888.7</v>
      </c>
      <c r="AB29" s="14">
        <v>25475.8</v>
      </c>
      <c r="AC29" s="17">
        <v>635270.5</v>
      </c>
      <c r="AD29" s="63">
        <v>1049365.5</v>
      </c>
      <c r="AE29" s="14">
        <v>343729.6</v>
      </c>
      <c r="AF29" s="14">
        <v>27594.1</v>
      </c>
      <c r="AG29" s="17">
        <v>678041.8</v>
      </c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</row>
    <row r="30" spans="1:47" ht="15.5" x14ac:dyDescent="0.35">
      <c r="A30" s="16" t="s">
        <v>187</v>
      </c>
      <c r="B30" s="63">
        <v>713043.9</v>
      </c>
      <c r="C30" s="14">
        <v>252736.3</v>
      </c>
      <c r="D30" s="14">
        <v>13172.1</v>
      </c>
      <c r="E30" s="17">
        <v>447135.50000000006</v>
      </c>
      <c r="F30" s="63">
        <v>759206.5</v>
      </c>
      <c r="G30" s="14">
        <v>269477.3</v>
      </c>
      <c r="H30" s="14">
        <v>14428.7</v>
      </c>
      <c r="I30" s="17">
        <v>475300.5</v>
      </c>
      <c r="J30" s="63">
        <v>865723.3</v>
      </c>
      <c r="K30" s="14">
        <v>285841.3</v>
      </c>
      <c r="L30" s="14">
        <v>16051.4</v>
      </c>
      <c r="M30" s="17">
        <v>563830.6</v>
      </c>
      <c r="N30" s="63">
        <v>889974.4</v>
      </c>
      <c r="O30" s="14">
        <v>303956.59999999998</v>
      </c>
      <c r="P30" s="14">
        <v>15966.9</v>
      </c>
      <c r="Q30" s="17">
        <v>570050.9</v>
      </c>
      <c r="R30" s="63">
        <v>781819</v>
      </c>
      <c r="S30" s="14">
        <v>306160.40000000002</v>
      </c>
      <c r="T30" s="14">
        <v>15578.7</v>
      </c>
      <c r="U30" s="17">
        <v>460079.89999999997</v>
      </c>
      <c r="V30" s="63">
        <v>1080494.8999999999</v>
      </c>
      <c r="W30" s="14">
        <v>346217.2</v>
      </c>
      <c r="X30" s="14">
        <v>14795.1</v>
      </c>
      <c r="Y30" s="17">
        <v>719482.6</v>
      </c>
      <c r="Z30" s="63">
        <v>1189495</v>
      </c>
      <c r="AA30" s="14">
        <v>377975</v>
      </c>
      <c r="AB30" s="14">
        <v>16215.6</v>
      </c>
      <c r="AC30" s="17">
        <v>795304.4</v>
      </c>
      <c r="AD30" s="63">
        <v>1263045.1000000001</v>
      </c>
      <c r="AE30" s="14">
        <v>419666.7</v>
      </c>
      <c r="AF30" s="14">
        <v>17355.900000000001</v>
      </c>
      <c r="AG30" s="17">
        <v>826022.50000000012</v>
      </c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</row>
    <row r="31" spans="1:47" ht="15.5" x14ac:dyDescent="0.35">
      <c r="A31" s="16" t="s">
        <v>188</v>
      </c>
      <c r="B31" s="63">
        <v>261772.5</v>
      </c>
      <c r="C31" s="14">
        <v>35654.9</v>
      </c>
      <c r="D31" s="14">
        <v>5718.7</v>
      </c>
      <c r="E31" s="17">
        <v>220398.9</v>
      </c>
      <c r="F31" s="63">
        <v>265790.90000000002</v>
      </c>
      <c r="G31" s="14">
        <v>39558.699999999997</v>
      </c>
      <c r="H31" s="14">
        <v>6060.3</v>
      </c>
      <c r="I31" s="17">
        <v>220171.90000000002</v>
      </c>
      <c r="J31" s="63">
        <v>320405.7</v>
      </c>
      <c r="K31" s="14">
        <v>38033.4</v>
      </c>
      <c r="L31" s="14">
        <v>6225.4</v>
      </c>
      <c r="M31" s="17">
        <v>276146.89999999997</v>
      </c>
      <c r="N31" s="63">
        <v>330999</v>
      </c>
      <c r="O31" s="14">
        <v>40887.800000000003</v>
      </c>
      <c r="P31" s="14">
        <v>6121.4</v>
      </c>
      <c r="Q31" s="17">
        <v>283989.8</v>
      </c>
      <c r="R31" s="63">
        <v>230674.3</v>
      </c>
      <c r="S31" s="14">
        <v>39127.599999999999</v>
      </c>
      <c r="T31" s="14">
        <v>6629.9000000000005</v>
      </c>
      <c r="U31" s="17">
        <v>184916.8</v>
      </c>
      <c r="V31" s="63">
        <v>409388.3</v>
      </c>
      <c r="W31" s="14">
        <v>42155.8</v>
      </c>
      <c r="X31" s="14">
        <v>5746.1</v>
      </c>
      <c r="Y31" s="17">
        <v>361486.4</v>
      </c>
      <c r="Z31" s="63">
        <v>489207.2</v>
      </c>
      <c r="AA31" s="14">
        <v>49695.7</v>
      </c>
      <c r="AB31" s="14">
        <v>5671</v>
      </c>
      <c r="AC31" s="17">
        <v>433840.5</v>
      </c>
      <c r="AD31" s="63">
        <v>501455.5</v>
      </c>
      <c r="AE31" s="14">
        <v>55567.3</v>
      </c>
      <c r="AF31" s="14">
        <v>6193.4</v>
      </c>
      <c r="AG31" s="17">
        <v>439694.8</v>
      </c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</row>
    <row r="32" spans="1:47" ht="19.5" customHeight="1" x14ac:dyDescent="0.35">
      <c r="A32" s="16" t="s">
        <v>189</v>
      </c>
      <c r="B32" s="63">
        <v>451271.4</v>
      </c>
      <c r="C32" s="14">
        <v>217081.4</v>
      </c>
      <c r="D32" s="14">
        <v>7453.4</v>
      </c>
      <c r="E32" s="17">
        <v>226736.60000000003</v>
      </c>
      <c r="F32" s="63">
        <v>493415.6</v>
      </c>
      <c r="G32" s="14">
        <v>229918.5</v>
      </c>
      <c r="H32" s="14">
        <v>8368.4</v>
      </c>
      <c r="I32" s="17">
        <v>255128.69999999998</v>
      </c>
      <c r="J32" s="63">
        <v>545317.6</v>
      </c>
      <c r="K32" s="14">
        <v>247807.9</v>
      </c>
      <c r="L32" s="14">
        <v>9826.1</v>
      </c>
      <c r="M32" s="17">
        <v>287683.59999999998</v>
      </c>
      <c r="N32" s="63">
        <v>558975.4</v>
      </c>
      <c r="O32" s="14">
        <v>263068.79999999999</v>
      </c>
      <c r="P32" s="14">
        <v>9845.5</v>
      </c>
      <c r="Q32" s="17">
        <v>286061.10000000003</v>
      </c>
      <c r="R32" s="63">
        <v>551144.69999999995</v>
      </c>
      <c r="S32" s="14">
        <v>267032.8</v>
      </c>
      <c r="T32" s="14">
        <v>8948.7999999999993</v>
      </c>
      <c r="U32" s="17">
        <v>275163.09999999998</v>
      </c>
      <c r="V32" s="63">
        <v>671106.7</v>
      </c>
      <c r="W32" s="14">
        <v>304061.40000000002</v>
      </c>
      <c r="X32" s="14">
        <v>9049</v>
      </c>
      <c r="Y32" s="17">
        <v>357996.29999999993</v>
      </c>
      <c r="Z32" s="63">
        <v>700287.8</v>
      </c>
      <c r="AA32" s="14">
        <v>328279.3</v>
      </c>
      <c r="AB32" s="14">
        <v>10544.7</v>
      </c>
      <c r="AC32" s="17">
        <v>361463.80000000005</v>
      </c>
      <c r="AD32" s="63">
        <v>761589.6</v>
      </c>
      <c r="AE32" s="14">
        <v>364099.4</v>
      </c>
      <c r="AF32" s="14">
        <v>11162.5</v>
      </c>
      <c r="AG32" s="17">
        <v>386327.69999999995</v>
      </c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</row>
    <row r="33" spans="1:47" ht="15.5" x14ac:dyDescent="0.35">
      <c r="A33" s="16" t="s">
        <v>190</v>
      </c>
      <c r="B33" s="63">
        <v>509931.7</v>
      </c>
      <c r="C33" s="14">
        <v>185722.6</v>
      </c>
      <c r="D33" s="14">
        <v>11767.4</v>
      </c>
      <c r="E33" s="17">
        <v>312441.69999999995</v>
      </c>
      <c r="F33" s="63">
        <v>542663.4</v>
      </c>
      <c r="G33" s="14">
        <v>200335.5</v>
      </c>
      <c r="H33" s="14">
        <v>12789.9</v>
      </c>
      <c r="I33" s="17">
        <v>329538</v>
      </c>
      <c r="J33" s="63">
        <v>615647.69999999995</v>
      </c>
      <c r="K33" s="14">
        <v>213367.7</v>
      </c>
      <c r="L33" s="14">
        <v>15248.7</v>
      </c>
      <c r="M33" s="17">
        <v>387031.29999999993</v>
      </c>
      <c r="N33" s="63">
        <v>632759.5</v>
      </c>
      <c r="O33" s="14">
        <v>233278.1</v>
      </c>
      <c r="P33" s="14">
        <v>14744.9</v>
      </c>
      <c r="Q33" s="17">
        <v>384736.5</v>
      </c>
      <c r="R33" s="63">
        <v>624437.1</v>
      </c>
      <c r="S33" s="14">
        <v>250231.2</v>
      </c>
      <c r="T33" s="14">
        <v>13751.5</v>
      </c>
      <c r="U33" s="17">
        <v>360454.39999999997</v>
      </c>
      <c r="V33" s="63">
        <v>1026496.5</v>
      </c>
      <c r="W33" s="14">
        <v>278759.2</v>
      </c>
      <c r="X33" s="14">
        <v>13796.3</v>
      </c>
      <c r="Y33" s="17">
        <v>733941</v>
      </c>
      <c r="Z33" s="63">
        <v>1020858.9</v>
      </c>
      <c r="AA33" s="14">
        <v>300334.90000000002</v>
      </c>
      <c r="AB33" s="14">
        <v>16296.2</v>
      </c>
      <c r="AC33" s="17">
        <v>704227.8</v>
      </c>
      <c r="AD33" s="63">
        <v>1081822.8999999999</v>
      </c>
      <c r="AE33" s="14">
        <v>328436.7</v>
      </c>
      <c r="AF33" s="14">
        <v>17313.3</v>
      </c>
      <c r="AG33" s="17">
        <v>736072.89999999991</v>
      </c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</row>
    <row r="34" spans="1:47" ht="15.5" x14ac:dyDescent="0.35">
      <c r="A34" s="16" t="s">
        <v>191</v>
      </c>
      <c r="B34" s="63">
        <v>417094.9</v>
      </c>
      <c r="C34" s="14">
        <v>144996</v>
      </c>
      <c r="D34" s="14">
        <v>5043.5</v>
      </c>
      <c r="E34" s="17">
        <v>267055.40000000002</v>
      </c>
      <c r="F34" s="63">
        <v>446677.6</v>
      </c>
      <c r="G34" s="14">
        <v>157877.4</v>
      </c>
      <c r="H34" s="14">
        <v>5654.9</v>
      </c>
      <c r="I34" s="17">
        <v>283145.29999999993</v>
      </c>
      <c r="J34" s="63">
        <v>493302.4</v>
      </c>
      <c r="K34" s="14">
        <v>172183.3</v>
      </c>
      <c r="L34" s="14">
        <v>7055</v>
      </c>
      <c r="M34" s="17">
        <v>314064.10000000003</v>
      </c>
      <c r="N34" s="63">
        <v>520951.2</v>
      </c>
      <c r="O34" s="14">
        <v>182005.7</v>
      </c>
      <c r="P34" s="14">
        <v>7659.9</v>
      </c>
      <c r="Q34" s="17">
        <v>331285.59999999998</v>
      </c>
      <c r="R34" s="63">
        <v>549311.19999999995</v>
      </c>
      <c r="S34" s="14">
        <v>190209.1</v>
      </c>
      <c r="T34" s="14">
        <v>7954.1</v>
      </c>
      <c r="U34" s="17">
        <v>351148</v>
      </c>
      <c r="V34" s="63">
        <v>683811.6</v>
      </c>
      <c r="W34" s="14">
        <v>222978.5</v>
      </c>
      <c r="X34" s="14">
        <v>8739</v>
      </c>
      <c r="Y34" s="17">
        <v>452094.1</v>
      </c>
      <c r="Z34" s="63">
        <v>733450.2</v>
      </c>
      <c r="AA34" s="14">
        <v>235264.4</v>
      </c>
      <c r="AB34" s="14">
        <v>8642.1</v>
      </c>
      <c r="AC34" s="17">
        <v>489543.69999999995</v>
      </c>
      <c r="AD34" s="63">
        <v>785205.9</v>
      </c>
      <c r="AE34" s="14">
        <v>271104</v>
      </c>
      <c r="AF34" s="14">
        <v>9356.5</v>
      </c>
      <c r="AG34" s="17">
        <v>504745.4</v>
      </c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</row>
    <row r="35" spans="1:47" ht="15.5" x14ac:dyDescent="0.35">
      <c r="A35" s="16" t="s">
        <v>192</v>
      </c>
      <c r="B35" s="63">
        <v>953668.3</v>
      </c>
      <c r="C35" s="14">
        <v>320939.8</v>
      </c>
      <c r="D35" s="14">
        <v>19929.8</v>
      </c>
      <c r="E35" s="17">
        <v>612798.69999999995</v>
      </c>
      <c r="F35" s="63">
        <v>1002543.3</v>
      </c>
      <c r="G35" s="14">
        <v>348405.2</v>
      </c>
      <c r="H35" s="14">
        <v>22225.200000000001</v>
      </c>
      <c r="I35" s="17">
        <v>631912.90000000014</v>
      </c>
      <c r="J35" s="63">
        <v>1147644.3999999999</v>
      </c>
      <c r="K35" s="14">
        <v>394161.7</v>
      </c>
      <c r="L35" s="14">
        <v>25762</v>
      </c>
      <c r="M35" s="17">
        <v>727720.7</v>
      </c>
      <c r="N35" s="63">
        <v>1223679.6000000001</v>
      </c>
      <c r="O35" s="14">
        <v>429983.4</v>
      </c>
      <c r="P35" s="14">
        <v>27379.1</v>
      </c>
      <c r="Q35" s="17">
        <v>766317.10000000009</v>
      </c>
      <c r="R35" s="63">
        <v>1238641.3</v>
      </c>
      <c r="S35" s="14">
        <v>441451.6</v>
      </c>
      <c r="T35" s="14">
        <v>26209.1</v>
      </c>
      <c r="U35" s="17">
        <v>770980.60000000009</v>
      </c>
      <c r="V35" s="63">
        <v>1473287.1</v>
      </c>
      <c r="W35" s="14">
        <v>471057.2</v>
      </c>
      <c r="X35" s="14">
        <v>28713.200000000001</v>
      </c>
      <c r="Y35" s="17">
        <v>973516.70000000019</v>
      </c>
      <c r="Z35" s="63">
        <v>1660133.9</v>
      </c>
      <c r="AA35" s="14">
        <v>538411.69999999995</v>
      </c>
      <c r="AB35" s="14">
        <v>32779</v>
      </c>
      <c r="AC35" s="17">
        <v>1088943.2</v>
      </c>
      <c r="AD35" s="63">
        <v>1915187.7</v>
      </c>
      <c r="AE35" s="14">
        <v>624432.9</v>
      </c>
      <c r="AF35" s="14">
        <v>35990.800000000003</v>
      </c>
      <c r="AG35" s="17">
        <v>1254763.9999999998</v>
      </c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</row>
    <row r="36" spans="1:47" ht="15.5" x14ac:dyDescent="0.35">
      <c r="A36" s="16" t="s">
        <v>193</v>
      </c>
      <c r="B36" s="63">
        <v>467006.5</v>
      </c>
      <c r="C36" s="14">
        <v>214010.3</v>
      </c>
      <c r="D36" s="14">
        <v>5973.4</v>
      </c>
      <c r="E36" s="17">
        <v>247022.80000000002</v>
      </c>
      <c r="F36" s="63">
        <v>479352.8</v>
      </c>
      <c r="G36" s="14">
        <v>220614.2</v>
      </c>
      <c r="H36" s="14">
        <v>6868.5</v>
      </c>
      <c r="I36" s="17">
        <v>251870.09999999998</v>
      </c>
      <c r="J36" s="63">
        <v>521051.5</v>
      </c>
      <c r="K36" s="14">
        <v>242365.2</v>
      </c>
      <c r="L36" s="14">
        <v>7604.4</v>
      </c>
      <c r="M36" s="17">
        <v>271081.89999999997</v>
      </c>
      <c r="N36" s="63">
        <v>616504.1</v>
      </c>
      <c r="O36" s="14">
        <v>266479.90000000002</v>
      </c>
      <c r="P36" s="14">
        <v>7528.9</v>
      </c>
      <c r="Q36" s="17">
        <v>342495.29999999993</v>
      </c>
      <c r="R36" s="63">
        <v>798450.1</v>
      </c>
      <c r="S36" s="14">
        <v>281392.8</v>
      </c>
      <c r="T36" s="14">
        <v>7215</v>
      </c>
      <c r="U36" s="17">
        <v>509842.3</v>
      </c>
      <c r="V36" s="63">
        <v>1106607.7</v>
      </c>
      <c r="W36" s="14">
        <v>328375</v>
      </c>
      <c r="X36" s="14">
        <v>6170.6</v>
      </c>
      <c r="Y36" s="17">
        <v>772062.1</v>
      </c>
      <c r="Z36" s="63">
        <v>1152107.7</v>
      </c>
      <c r="AA36" s="14">
        <v>368255.3</v>
      </c>
      <c r="AB36" s="14">
        <v>5033.1000000000004</v>
      </c>
      <c r="AC36" s="17">
        <v>778819.29999999993</v>
      </c>
      <c r="AD36" s="63">
        <v>1127497.3</v>
      </c>
      <c r="AE36" s="14">
        <v>407750.5</v>
      </c>
      <c r="AF36" s="14">
        <v>5217.2</v>
      </c>
      <c r="AG36" s="17">
        <v>714529.60000000009</v>
      </c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</row>
    <row r="37" spans="1:47" ht="15.5" x14ac:dyDescent="0.35">
      <c r="A37" s="16" t="s">
        <v>194</v>
      </c>
      <c r="B37" s="63">
        <v>253056.8</v>
      </c>
      <c r="C37" s="14">
        <v>100806.6</v>
      </c>
      <c r="D37" s="14">
        <v>3921.1</v>
      </c>
      <c r="E37" s="17">
        <v>148329.09999999998</v>
      </c>
      <c r="F37" s="63">
        <v>256165.8</v>
      </c>
      <c r="G37" s="14">
        <v>111608.7</v>
      </c>
      <c r="H37" s="14">
        <v>4543.1000000000004</v>
      </c>
      <c r="I37" s="17">
        <v>140013.99999999997</v>
      </c>
      <c r="J37" s="63">
        <v>259255.8</v>
      </c>
      <c r="K37" s="14">
        <v>113709.5</v>
      </c>
      <c r="L37" s="14">
        <v>4808.7</v>
      </c>
      <c r="M37" s="17">
        <v>140737.59999999998</v>
      </c>
      <c r="N37" s="63">
        <v>273808</v>
      </c>
      <c r="O37" s="14">
        <v>114204.1</v>
      </c>
      <c r="P37" s="14">
        <v>4876</v>
      </c>
      <c r="Q37" s="17">
        <v>154727.9</v>
      </c>
      <c r="R37" s="63">
        <v>279689.3</v>
      </c>
      <c r="S37" s="14">
        <v>115154.9</v>
      </c>
      <c r="T37" s="14">
        <v>4544.6000000000004</v>
      </c>
      <c r="U37" s="17">
        <v>159989.79999999999</v>
      </c>
      <c r="V37" s="63">
        <v>345664.3</v>
      </c>
      <c r="W37" s="14">
        <v>119116.6</v>
      </c>
      <c r="X37" s="14">
        <v>4658.8</v>
      </c>
      <c r="Y37" s="17">
        <v>221888.9</v>
      </c>
      <c r="Z37" s="63">
        <v>377578.5</v>
      </c>
      <c r="AA37" s="14">
        <v>127163.2</v>
      </c>
      <c r="AB37" s="14">
        <v>4746.3</v>
      </c>
      <c r="AC37" s="17">
        <v>245669</v>
      </c>
      <c r="AD37" s="63">
        <v>408968.1</v>
      </c>
      <c r="AE37" s="14">
        <v>148728.5</v>
      </c>
      <c r="AF37" s="14">
        <v>4555</v>
      </c>
      <c r="AG37" s="17">
        <v>255684.59999999998</v>
      </c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</row>
    <row r="38" spans="1:47" ht="15.5" x14ac:dyDescent="0.35">
      <c r="A38" s="16" t="s">
        <v>195</v>
      </c>
      <c r="B38" s="63">
        <v>159206.1</v>
      </c>
      <c r="C38" s="14">
        <v>74743.399999999994</v>
      </c>
      <c r="D38" s="14">
        <v>2302.6</v>
      </c>
      <c r="E38" s="17">
        <v>82160.100000000006</v>
      </c>
      <c r="F38" s="63">
        <v>165858.1</v>
      </c>
      <c r="G38" s="14">
        <v>78131.199999999997</v>
      </c>
      <c r="H38" s="14">
        <v>2312.1999999999998</v>
      </c>
      <c r="I38" s="17">
        <v>85414.700000000012</v>
      </c>
      <c r="J38" s="63">
        <v>180730.3</v>
      </c>
      <c r="K38" s="14">
        <v>84789.4</v>
      </c>
      <c r="L38" s="14">
        <v>2609.6999999999998</v>
      </c>
      <c r="M38" s="17">
        <v>93331.199999999997</v>
      </c>
      <c r="N38" s="63">
        <v>196625.3</v>
      </c>
      <c r="O38" s="14">
        <v>90674</v>
      </c>
      <c r="P38" s="14">
        <v>2596.1</v>
      </c>
      <c r="Q38" s="17">
        <v>103355.19999999998</v>
      </c>
      <c r="R38" s="63">
        <v>201756.7</v>
      </c>
      <c r="S38" s="14">
        <v>90604.800000000003</v>
      </c>
      <c r="T38" s="14">
        <v>2453.8000000000002</v>
      </c>
      <c r="U38" s="17">
        <v>108698.1</v>
      </c>
      <c r="V38" s="63">
        <v>227739.7</v>
      </c>
      <c r="W38" s="14">
        <v>102384.9</v>
      </c>
      <c r="X38" s="14">
        <v>2493.4</v>
      </c>
      <c r="Y38" s="17">
        <v>122861.40000000002</v>
      </c>
      <c r="Z38" s="63">
        <v>255842.8</v>
      </c>
      <c r="AA38" s="14">
        <v>113894.3</v>
      </c>
      <c r="AB38" s="14">
        <v>2625.3</v>
      </c>
      <c r="AC38" s="17">
        <v>139323.20000000001</v>
      </c>
      <c r="AD38" s="63">
        <v>288750</v>
      </c>
      <c r="AE38" s="14">
        <v>125509.1</v>
      </c>
      <c r="AF38" s="14">
        <v>2608.6999999999998</v>
      </c>
      <c r="AG38" s="17">
        <v>160632.19999999998</v>
      </c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</row>
    <row r="39" spans="1:47" ht="15.5" x14ac:dyDescent="0.35">
      <c r="A39" s="16" t="s">
        <v>196</v>
      </c>
      <c r="B39" s="65">
        <v>4099939.7</v>
      </c>
      <c r="C39" s="21">
        <v>1730821.5</v>
      </c>
      <c r="D39" s="21">
        <v>44444.7</v>
      </c>
      <c r="E39" s="22">
        <v>2324673.5</v>
      </c>
      <c r="F39" s="65">
        <v>4283036.3000000007</v>
      </c>
      <c r="G39" s="21">
        <v>1868983.6</v>
      </c>
      <c r="H39" s="21">
        <v>45730.5</v>
      </c>
      <c r="I39" s="22">
        <v>2368322.2000000007</v>
      </c>
      <c r="J39" s="65">
        <v>4785218.5999999996</v>
      </c>
      <c r="K39" s="21">
        <v>2084938.2</v>
      </c>
      <c r="L39" s="21">
        <v>51355.5</v>
      </c>
      <c r="M39" s="22">
        <v>2648924.8999999994</v>
      </c>
      <c r="N39" s="65">
        <v>5186129.3</v>
      </c>
      <c r="O39" s="21">
        <v>2269395.1</v>
      </c>
      <c r="P39" s="21">
        <v>45318.7</v>
      </c>
      <c r="Q39" s="22">
        <v>2871415.4999999995</v>
      </c>
      <c r="R39" s="65">
        <v>5332558.3</v>
      </c>
      <c r="S39" s="21">
        <v>2457486.6</v>
      </c>
      <c r="T39" s="21">
        <v>44701.4</v>
      </c>
      <c r="U39" s="22">
        <v>2830370.3</v>
      </c>
      <c r="V39" s="65">
        <v>9420445.3000000007</v>
      </c>
      <c r="W39" s="21">
        <v>2756066.4</v>
      </c>
      <c r="X39" s="21">
        <v>50117.5</v>
      </c>
      <c r="Y39" s="22">
        <v>6614261.4000000004</v>
      </c>
      <c r="Z39" s="65">
        <v>11173493.1</v>
      </c>
      <c r="AA39" s="21">
        <v>3087106.8</v>
      </c>
      <c r="AB39" s="21">
        <v>62282.1</v>
      </c>
      <c r="AC39" s="22">
        <v>8024104.2000000002</v>
      </c>
      <c r="AD39" s="65">
        <v>10908028</v>
      </c>
      <c r="AE39" s="21">
        <v>3573650.9</v>
      </c>
      <c r="AF39" s="21">
        <v>67705.2</v>
      </c>
      <c r="AG39" s="22">
        <v>7266671.8999999994</v>
      </c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</row>
    <row r="40" spans="1:47" ht="15.5" x14ac:dyDescent="0.3">
      <c r="A40" s="23" t="s">
        <v>42</v>
      </c>
      <c r="B40" s="12">
        <f>SUM(B41:B48)</f>
        <v>5448896.2000000002</v>
      </c>
      <c r="C40" s="12">
        <f t="shared" ref="C40" si="66">SUM(C41:C48)</f>
        <v>1929177.9</v>
      </c>
      <c r="D40" s="12">
        <f t="shared" ref="D40" si="67">SUM(D41:D48)</f>
        <v>82652.799999999988</v>
      </c>
      <c r="E40" s="12">
        <f t="shared" ref="E40" si="68">SUM(E41:E48)</f>
        <v>3437065.4999999995</v>
      </c>
      <c r="F40" s="12">
        <f>SUM(F41:F48)</f>
        <v>5833454.2000000002</v>
      </c>
      <c r="G40" s="12">
        <f t="shared" ref="G40" si="69">SUM(G41:G48)</f>
        <v>2050704</v>
      </c>
      <c r="H40" s="12">
        <f t="shared" ref="H40" si="70">SUM(H41:H48)</f>
        <v>94170.4</v>
      </c>
      <c r="I40" s="12">
        <f t="shared" ref="I40" si="71">SUM(I41:I48)</f>
        <v>3688579.8000000003</v>
      </c>
      <c r="J40" s="12">
        <f>SUM(J41:J48)</f>
        <v>6320333</v>
      </c>
      <c r="K40" s="12">
        <f t="shared" ref="K40" si="72">SUM(K41:K48)</f>
        <v>2213817.3000000003</v>
      </c>
      <c r="L40" s="12">
        <f t="shared" ref="L40" si="73">SUM(L41:L48)</f>
        <v>108738.6</v>
      </c>
      <c r="M40" s="12">
        <f t="shared" ref="M40" si="74">SUM(M41:M48)</f>
        <v>3997777.0999999996</v>
      </c>
      <c r="N40" s="12">
        <f>SUM(N41:N48)</f>
        <v>6611731.6000000006</v>
      </c>
      <c r="O40" s="12">
        <f t="shared" ref="O40" si="75">SUM(O41:O48)</f>
        <v>2346728.6999999997</v>
      </c>
      <c r="P40" s="12">
        <f t="shared" ref="P40" si="76">SUM(P41:P48)</f>
        <v>105637.1</v>
      </c>
      <c r="Q40" s="12">
        <f t="shared" ref="Q40" si="77">SUM(Q41:Q48)</f>
        <v>4159365.8000000003</v>
      </c>
      <c r="R40" s="12">
        <f>SUM(R41:R48)</f>
        <v>6783875.1000000006</v>
      </c>
      <c r="S40" s="12">
        <f t="shared" ref="S40:U40" si="78">SUM(S41:S48)</f>
        <v>2446474.0999999996</v>
      </c>
      <c r="T40" s="12">
        <f t="shared" si="78"/>
        <v>102851.5</v>
      </c>
      <c r="U40" s="12">
        <f t="shared" si="78"/>
        <v>4234549.4999999991</v>
      </c>
      <c r="V40" s="12">
        <f>SUM(V41:V48)</f>
        <v>8131122.1999999993</v>
      </c>
      <c r="W40" s="12">
        <f t="shared" ref="W40" si="79">SUM(W41:W48)</f>
        <v>2750926</v>
      </c>
      <c r="X40" s="12">
        <f t="shared" ref="X40" si="80">SUM(X41:X48)</f>
        <v>106573.1</v>
      </c>
      <c r="Y40" s="12">
        <f t="shared" ref="Y40" si="81">SUM(Y41:Y48)</f>
        <v>5273623.0999999996</v>
      </c>
      <c r="Z40" s="12">
        <f>SUM(Z41:Z48)</f>
        <v>9771228.0999999996</v>
      </c>
      <c r="AA40" s="12">
        <f t="shared" ref="AA40" si="82">SUM(AA41:AA48)</f>
        <v>3053339.5</v>
      </c>
      <c r="AB40" s="12">
        <f t="shared" ref="AB40" si="83">SUM(AB41:AB48)</f>
        <v>116922.2</v>
      </c>
      <c r="AC40" s="12">
        <f t="shared" ref="AC40" si="84">SUM(AC41:AC48)</f>
        <v>6600966.3999999994</v>
      </c>
      <c r="AD40" s="12">
        <f>SUM(AD41:AD48)</f>
        <v>10993340.799999999</v>
      </c>
      <c r="AE40" s="12">
        <f t="shared" ref="AE40" si="85">SUM(AE41:AE48)</f>
        <v>3492585.4</v>
      </c>
      <c r="AF40" s="12">
        <f t="shared" ref="AF40" si="86">SUM(AF41:AF48)</f>
        <v>121197.9</v>
      </c>
      <c r="AG40" s="12">
        <f t="shared" ref="AG40" si="87">SUM(AG41:AG48)</f>
        <v>7379557.5</v>
      </c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</row>
    <row r="41" spans="1:47" ht="15.5" x14ac:dyDescent="0.35">
      <c r="A41" s="16" t="s">
        <v>197</v>
      </c>
      <c r="B41" s="66">
        <v>101102.7</v>
      </c>
      <c r="C41" s="24">
        <v>35892.199999999997</v>
      </c>
      <c r="D41" s="24">
        <v>1470.8</v>
      </c>
      <c r="E41" s="25">
        <v>63739.7</v>
      </c>
      <c r="F41" s="66">
        <v>109714.5</v>
      </c>
      <c r="G41" s="24">
        <v>39563</v>
      </c>
      <c r="H41" s="24">
        <v>1594.9</v>
      </c>
      <c r="I41" s="25">
        <v>68556.600000000006</v>
      </c>
      <c r="J41" s="66">
        <v>119961.8</v>
      </c>
      <c r="K41" s="24">
        <v>44244.9</v>
      </c>
      <c r="L41" s="24">
        <v>1733.4</v>
      </c>
      <c r="M41" s="25">
        <v>73983.5</v>
      </c>
      <c r="N41" s="66">
        <v>131125.79999999999</v>
      </c>
      <c r="O41" s="24">
        <v>48598.5</v>
      </c>
      <c r="P41" s="24">
        <v>1875.3</v>
      </c>
      <c r="Q41" s="25">
        <v>80651.999999999985</v>
      </c>
      <c r="R41" s="66">
        <v>142913.5</v>
      </c>
      <c r="S41" s="24">
        <v>51853.3</v>
      </c>
      <c r="T41" s="24">
        <v>2088.5</v>
      </c>
      <c r="U41" s="25">
        <v>88971.7</v>
      </c>
      <c r="V41" s="66">
        <v>171386.1</v>
      </c>
      <c r="W41" s="24">
        <v>57806</v>
      </c>
      <c r="X41" s="24">
        <v>2150.6</v>
      </c>
      <c r="Y41" s="25">
        <v>111429.5</v>
      </c>
      <c r="Z41" s="66">
        <v>191559.8</v>
      </c>
      <c r="AA41" s="24">
        <v>61686.400000000001</v>
      </c>
      <c r="AB41" s="24">
        <v>2112</v>
      </c>
      <c r="AC41" s="25">
        <v>127761.4</v>
      </c>
      <c r="AD41" s="66">
        <v>223013</v>
      </c>
      <c r="AE41" s="24">
        <v>70957.7</v>
      </c>
      <c r="AF41" s="24">
        <v>2282.6999999999998</v>
      </c>
      <c r="AG41" s="25">
        <v>149772.59999999998</v>
      </c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</row>
    <row r="42" spans="1:47" ht="15.5" x14ac:dyDescent="0.35">
      <c r="A42" s="16" t="s">
        <v>198</v>
      </c>
      <c r="B42" s="63">
        <v>69564.2</v>
      </c>
      <c r="C42" s="14">
        <v>21253.7</v>
      </c>
      <c r="D42" s="14">
        <v>1009.7</v>
      </c>
      <c r="E42" s="17">
        <v>47300.800000000003</v>
      </c>
      <c r="F42" s="63">
        <v>80126.899999999994</v>
      </c>
      <c r="G42" s="14">
        <v>24439.1</v>
      </c>
      <c r="H42" s="14">
        <v>1092.8</v>
      </c>
      <c r="I42" s="17">
        <v>54594.999999999993</v>
      </c>
      <c r="J42" s="63">
        <v>86107.1</v>
      </c>
      <c r="K42" s="14">
        <v>25362.9</v>
      </c>
      <c r="L42" s="14">
        <v>1556.4</v>
      </c>
      <c r="M42" s="17">
        <v>59187.8</v>
      </c>
      <c r="N42" s="63">
        <v>88986.9</v>
      </c>
      <c r="O42" s="14">
        <v>26802.9</v>
      </c>
      <c r="P42" s="14">
        <v>1295.0999999999999</v>
      </c>
      <c r="Q42" s="17">
        <v>60888.899999999994</v>
      </c>
      <c r="R42" s="63">
        <v>94025.9</v>
      </c>
      <c r="S42" s="14">
        <v>28273.9</v>
      </c>
      <c r="T42" s="14">
        <v>1410.4</v>
      </c>
      <c r="U42" s="17">
        <v>64341.599999999999</v>
      </c>
      <c r="V42" s="63">
        <v>102377.2</v>
      </c>
      <c r="W42" s="14">
        <v>31420.6</v>
      </c>
      <c r="X42" s="14">
        <v>1761.6</v>
      </c>
      <c r="Y42" s="17">
        <v>69195</v>
      </c>
      <c r="Z42" s="63">
        <v>119775.6</v>
      </c>
      <c r="AA42" s="14">
        <v>34560.400000000001</v>
      </c>
      <c r="AB42" s="14">
        <v>1745</v>
      </c>
      <c r="AC42" s="17">
        <v>83470.200000000012</v>
      </c>
      <c r="AD42" s="63">
        <v>166710.20000000001</v>
      </c>
      <c r="AE42" s="14">
        <v>40630.800000000003</v>
      </c>
      <c r="AF42" s="14">
        <v>1167.5999999999999</v>
      </c>
      <c r="AG42" s="17">
        <v>124911.8</v>
      </c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</row>
    <row r="43" spans="1:47" ht="15.5" x14ac:dyDescent="0.35">
      <c r="A43" s="16" t="s">
        <v>199</v>
      </c>
      <c r="B43" s="63">
        <v>362671.7</v>
      </c>
      <c r="C43" s="14">
        <v>167717.4</v>
      </c>
      <c r="D43" s="14">
        <v>1727.9</v>
      </c>
      <c r="E43" s="17">
        <v>193226.40000000002</v>
      </c>
      <c r="F43" s="63">
        <v>384983.4</v>
      </c>
      <c r="G43" s="14">
        <v>196233.7</v>
      </c>
      <c r="H43" s="14">
        <v>2382.3000000000002</v>
      </c>
      <c r="I43" s="17">
        <v>186367.40000000002</v>
      </c>
      <c r="J43" s="63">
        <v>437438</v>
      </c>
      <c r="K43" s="14">
        <v>221707.2</v>
      </c>
      <c r="L43" s="14">
        <v>3210.9</v>
      </c>
      <c r="M43" s="17">
        <v>212519.9</v>
      </c>
      <c r="N43" s="63">
        <v>475525.3</v>
      </c>
      <c r="O43" s="14">
        <v>228021.5</v>
      </c>
      <c r="P43" s="14">
        <v>3637.5</v>
      </c>
      <c r="Q43" s="17">
        <v>243866.3</v>
      </c>
      <c r="R43" s="63">
        <v>517147.3</v>
      </c>
      <c r="S43" s="14">
        <v>241609.3</v>
      </c>
      <c r="T43" s="14">
        <v>4351.2</v>
      </c>
      <c r="U43" s="17">
        <v>271186.8</v>
      </c>
      <c r="V43" s="63">
        <v>614282.9</v>
      </c>
      <c r="W43" s="14">
        <v>283875.3</v>
      </c>
      <c r="X43" s="14">
        <v>5119.7</v>
      </c>
      <c r="Y43" s="17">
        <v>325287.90000000002</v>
      </c>
      <c r="Z43" s="63">
        <v>652451.69999999995</v>
      </c>
      <c r="AA43" s="14">
        <v>304852.90000000002</v>
      </c>
      <c r="AB43" s="14">
        <v>5861.6</v>
      </c>
      <c r="AC43" s="17">
        <v>341737.19999999995</v>
      </c>
      <c r="AD43" s="63">
        <v>722497.8</v>
      </c>
      <c r="AE43" s="14">
        <v>347026.3</v>
      </c>
      <c r="AF43" s="14">
        <v>6827</v>
      </c>
      <c r="AG43" s="17">
        <v>368644.50000000006</v>
      </c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</row>
    <row r="44" spans="1:47" ht="15.5" x14ac:dyDescent="0.35">
      <c r="A44" s="16" t="s">
        <v>200</v>
      </c>
      <c r="B44" s="63">
        <v>2257074.5</v>
      </c>
      <c r="C44" s="14">
        <v>722086.6</v>
      </c>
      <c r="D44" s="14">
        <v>37112.1</v>
      </c>
      <c r="E44" s="17">
        <v>1497875.7999999998</v>
      </c>
      <c r="F44" s="63">
        <v>2422752.7000000002</v>
      </c>
      <c r="G44" s="14">
        <v>755440</v>
      </c>
      <c r="H44" s="14">
        <v>45269.4</v>
      </c>
      <c r="I44" s="17">
        <v>1622043.3000000003</v>
      </c>
      <c r="J44" s="63">
        <v>2499915.5</v>
      </c>
      <c r="K44" s="14">
        <v>814833.4</v>
      </c>
      <c r="L44" s="14">
        <v>54402.5</v>
      </c>
      <c r="M44" s="17">
        <v>1630679.6</v>
      </c>
      <c r="N44" s="63">
        <v>2577131.1</v>
      </c>
      <c r="O44" s="14">
        <v>879597.5</v>
      </c>
      <c r="P44" s="14">
        <v>52940.5</v>
      </c>
      <c r="Q44" s="17">
        <v>1644593.1</v>
      </c>
      <c r="R44" s="63">
        <v>2667228.2000000002</v>
      </c>
      <c r="S44" s="14">
        <v>952333.5</v>
      </c>
      <c r="T44" s="14">
        <v>50783.8</v>
      </c>
      <c r="U44" s="17">
        <v>1664110.9000000001</v>
      </c>
      <c r="V44" s="63">
        <v>3280988.8</v>
      </c>
      <c r="W44" s="14">
        <v>1074916</v>
      </c>
      <c r="X44" s="14">
        <v>52459</v>
      </c>
      <c r="Y44" s="17">
        <v>2153613.7999999998</v>
      </c>
      <c r="Z44" s="63">
        <v>4289164.5</v>
      </c>
      <c r="AA44" s="14">
        <v>1183420.1000000001</v>
      </c>
      <c r="AB44" s="14">
        <v>56274.5</v>
      </c>
      <c r="AC44" s="17">
        <v>3049469.9</v>
      </c>
      <c r="AD44" s="63">
        <v>4772036</v>
      </c>
      <c r="AE44" s="14">
        <v>1367559.2</v>
      </c>
      <c r="AF44" s="14">
        <v>57789.7</v>
      </c>
      <c r="AG44" s="17">
        <v>3346687.0999999996</v>
      </c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</row>
    <row r="45" spans="1:47" ht="15.5" x14ac:dyDescent="0.35">
      <c r="A45" s="16" t="s">
        <v>201</v>
      </c>
      <c r="B45" s="63">
        <v>368485.4</v>
      </c>
      <c r="C45" s="14">
        <v>119589.5</v>
      </c>
      <c r="D45" s="14">
        <v>5239.1000000000004</v>
      </c>
      <c r="E45" s="17">
        <v>243656.80000000002</v>
      </c>
      <c r="F45" s="63">
        <v>442608.8</v>
      </c>
      <c r="G45" s="14">
        <v>125146.8</v>
      </c>
      <c r="H45" s="14">
        <v>6547.5</v>
      </c>
      <c r="I45" s="17">
        <v>310914.5</v>
      </c>
      <c r="J45" s="63">
        <v>579210</v>
      </c>
      <c r="K45" s="14">
        <v>128279.8</v>
      </c>
      <c r="L45" s="14">
        <v>7289.8</v>
      </c>
      <c r="M45" s="17">
        <v>443640.4</v>
      </c>
      <c r="N45" s="63">
        <v>601811.19999999995</v>
      </c>
      <c r="O45" s="14">
        <v>140958.1</v>
      </c>
      <c r="P45" s="14">
        <v>7858.3</v>
      </c>
      <c r="Q45" s="17">
        <v>452994.8</v>
      </c>
      <c r="R45" s="63">
        <v>527290.19999999995</v>
      </c>
      <c r="S45" s="14">
        <v>151438</v>
      </c>
      <c r="T45" s="14">
        <v>8156.4</v>
      </c>
      <c r="U45" s="17">
        <v>367695.79999999993</v>
      </c>
      <c r="V45" s="63">
        <v>663770.6</v>
      </c>
      <c r="W45" s="14">
        <v>160790.1</v>
      </c>
      <c r="X45" s="14">
        <v>8725.7000000000007</v>
      </c>
      <c r="Y45" s="17">
        <v>494254.8</v>
      </c>
      <c r="Z45" s="63">
        <v>763880.4</v>
      </c>
      <c r="AA45" s="14">
        <v>172223.4</v>
      </c>
      <c r="AB45" s="14">
        <v>10953.9</v>
      </c>
      <c r="AC45" s="17">
        <v>580703.1</v>
      </c>
      <c r="AD45" s="63">
        <v>777718.3</v>
      </c>
      <c r="AE45" s="14">
        <v>188630.5</v>
      </c>
      <c r="AF45" s="14">
        <v>11675.8</v>
      </c>
      <c r="AG45" s="17">
        <v>577412</v>
      </c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</row>
    <row r="46" spans="1:47" ht="15.5" x14ac:dyDescent="0.35">
      <c r="A46" s="16" t="s">
        <v>202</v>
      </c>
      <c r="B46" s="63">
        <v>825586.5</v>
      </c>
      <c r="C46" s="14">
        <v>295922.5</v>
      </c>
      <c r="D46" s="14">
        <v>11156.1</v>
      </c>
      <c r="E46" s="17">
        <v>518507.9</v>
      </c>
      <c r="F46" s="63">
        <v>850263.7</v>
      </c>
      <c r="G46" s="14">
        <v>309146.7</v>
      </c>
      <c r="H46" s="14">
        <v>11537.4</v>
      </c>
      <c r="I46" s="17">
        <v>529579.6</v>
      </c>
      <c r="J46" s="63">
        <v>927811.7</v>
      </c>
      <c r="K46" s="14">
        <v>325370</v>
      </c>
      <c r="L46" s="14">
        <v>12088.8</v>
      </c>
      <c r="M46" s="17">
        <v>590352.89999999991</v>
      </c>
      <c r="N46" s="63">
        <v>963214.4</v>
      </c>
      <c r="O46" s="14">
        <v>333979.7</v>
      </c>
      <c r="P46" s="14">
        <v>11573.6</v>
      </c>
      <c r="Q46" s="17">
        <v>617661.1</v>
      </c>
      <c r="R46" s="63">
        <v>977707.7</v>
      </c>
      <c r="S46" s="14">
        <v>337441.1</v>
      </c>
      <c r="T46" s="14">
        <v>11213.2</v>
      </c>
      <c r="U46" s="17">
        <v>629053.4</v>
      </c>
      <c r="V46" s="63">
        <v>1067376.2</v>
      </c>
      <c r="W46" s="14">
        <v>373774.6</v>
      </c>
      <c r="X46" s="14">
        <v>10794.8</v>
      </c>
      <c r="Y46" s="17">
        <v>682806.79999999993</v>
      </c>
      <c r="Z46" s="63">
        <v>1208235.3999999999</v>
      </c>
      <c r="AA46" s="14">
        <v>404551</v>
      </c>
      <c r="AB46" s="14">
        <v>11305.9</v>
      </c>
      <c r="AC46" s="17">
        <v>792378.49999999988</v>
      </c>
      <c r="AD46" s="63">
        <v>1384980.9</v>
      </c>
      <c r="AE46" s="14">
        <v>464800</v>
      </c>
      <c r="AF46" s="14">
        <v>12490.9</v>
      </c>
      <c r="AG46" s="17">
        <v>907689.99999999988</v>
      </c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</row>
    <row r="47" spans="1:47" ht="15.5" x14ac:dyDescent="0.35">
      <c r="A47" s="16" t="s">
        <v>203</v>
      </c>
      <c r="B47" s="63">
        <v>1375107.4</v>
      </c>
      <c r="C47" s="14">
        <v>525346.6</v>
      </c>
      <c r="D47" s="14">
        <v>24445.599999999999</v>
      </c>
      <c r="E47" s="17">
        <v>825315.2</v>
      </c>
      <c r="F47" s="63">
        <v>1441723.3</v>
      </c>
      <c r="G47" s="14">
        <v>554251.30000000005</v>
      </c>
      <c r="H47" s="14">
        <v>25136.1</v>
      </c>
      <c r="I47" s="17">
        <v>862335.9</v>
      </c>
      <c r="J47" s="63">
        <v>1548222.9</v>
      </c>
      <c r="K47" s="14">
        <v>602467.9</v>
      </c>
      <c r="L47" s="14">
        <v>27885.3</v>
      </c>
      <c r="M47" s="17">
        <v>917869.69999999984</v>
      </c>
      <c r="N47" s="63">
        <v>1636017.5</v>
      </c>
      <c r="O47" s="14">
        <v>629133.69999999995</v>
      </c>
      <c r="P47" s="14">
        <v>25684.400000000001</v>
      </c>
      <c r="Q47" s="17">
        <v>981199.4</v>
      </c>
      <c r="R47" s="63">
        <v>1714576.7</v>
      </c>
      <c r="S47" s="14">
        <v>625155.69999999995</v>
      </c>
      <c r="T47" s="14">
        <v>24060.799999999999</v>
      </c>
      <c r="U47" s="17">
        <v>1065360.2</v>
      </c>
      <c r="V47" s="63">
        <v>2042953.9</v>
      </c>
      <c r="W47" s="14">
        <v>692746.9</v>
      </c>
      <c r="X47" s="14">
        <v>24751.1</v>
      </c>
      <c r="Y47" s="17">
        <v>1325455.8999999999</v>
      </c>
      <c r="Z47" s="63">
        <v>2317782</v>
      </c>
      <c r="AA47" s="14">
        <v>803462</v>
      </c>
      <c r="AB47" s="14">
        <v>27416.7</v>
      </c>
      <c r="AC47" s="17">
        <v>1486903.3</v>
      </c>
      <c r="AD47" s="63">
        <v>2693193</v>
      </c>
      <c r="AE47" s="14">
        <v>914344.1</v>
      </c>
      <c r="AF47" s="14">
        <v>27646</v>
      </c>
      <c r="AG47" s="17">
        <v>1751202.9</v>
      </c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</row>
    <row r="48" spans="1:47" ht="15.5" x14ac:dyDescent="0.35">
      <c r="A48" s="16" t="s">
        <v>204</v>
      </c>
      <c r="B48" s="63">
        <v>89303.8</v>
      </c>
      <c r="C48" s="14">
        <v>41369.4</v>
      </c>
      <c r="D48" s="14">
        <v>491.5</v>
      </c>
      <c r="E48" s="17">
        <v>47442.9</v>
      </c>
      <c r="F48" s="63">
        <v>101280.9</v>
      </c>
      <c r="G48" s="14">
        <v>46483.4</v>
      </c>
      <c r="H48" s="14">
        <v>610</v>
      </c>
      <c r="I48" s="17">
        <v>54187.499999999993</v>
      </c>
      <c r="J48" s="63">
        <v>121666</v>
      </c>
      <c r="K48" s="14">
        <v>51551.199999999997</v>
      </c>
      <c r="L48" s="14">
        <v>571.5</v>
      </c>
      <c r="M48" s="17">
        <v>69543.3</v>
      </c>
      <c r="N48" s="63">
        <v>137919.4</v>
      </c>
      <c r="O48" s="14">
        <v>59636.800000000003</v>
      </c>
      <c r="P48" s="14">
        <v>772.4</v>
      </c>
      <c r="Q48" s="17">
        <v>77510.2</v>
      </c>
      <c r="R48" s="63">
        <v>142985.60000000001</v>
      </c>
      <c r="S48" s="14">
        <v>58369.3</v>
      </c>
      <c r="T48" s="14">
        <v>787.2</v>
      </c>
      <c r="U48" s="17">
        <v>83829.100000000006</v>
      </c>
      <c r="V48" s="63">
        <v>187986.5</v>
      </c>
      <c r="W48" s="14">
        <v>75596.5</v>
      </c>
      <c r="X48" s="14">
        <v>810.6</v>
      </c>
      <c r="Y48" s="17">
        <v>111579.4</v>
      </c>
      <c r="Z48" s="63">
        <v>228378.7</v>
      </c>
      <c r="AA48" s="14">
        <v>88583.3</v>
      </c>
      <c r="AB48" s="14">
        <v>1252.5999999999999</v>
      </c>
      <c r="AC48" s="17">
        <v>138542.80000000002</v>
      </c>
      <c r="AD48" s="63">
        <v>253191.6</v>
      </c>
      <c r="AE48" s="14">
        <v>98636.800000000003</v>
      </c>
      <c r="AF48" s="14">
        <v>1318.2</v>
      </c>
      <c r="AG48" s="17">
        <v>153236.59999999998</v>
      </c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</row>
    <row r="49" spans="1:47" ht="15.5" x14ac:dyDescent="0.3">
      <c r="A49" s="11" t="s">
        <v>51</v>
      </c>
      <c r="B49" s="26">
        <f>SUM(B50:B56)</f>
        <v>1970260.4</v>
      </c>
      <c r="C49" s="26">
        <f t="shared" ref="C49" si="88">SUM(C50:C56)</f>
        <v>623755.5</v>
      </c>
      <c r="D49" s="26">
        <f t="shared" ref="D49" si="89">SUM(D50:D56)</f>
        <v>23211.800000000003</v>
      </c>
      <c r="E49" s="12">
        <f t="shared" ref="E49" si="90">SUM(E50:E56)</f>
        <v>1323293.1000000001</v>
      </c>
      <c r="F49" s="26">
        <f>SUM(F50:F56)</f>
        <v>2042468.2999999998</v>
      </c>
      <c r="G49" s="26">
        <f t="shared" ref="G49" si="91">SUM(G50:G56)</f>
        <v>655564.5</v>
      </c>
      <c r="H49" s="26">
        <f t="shared" ref="H49" si="92">SUM(H50:H56)</f>
        <v>24576</v>
      </c>
      <c r="I49" s="12">
        <f t="shared" ref="I49" si="93">SUM(I50:I56)</f>
        <v>1362327.8</v>
      </c>
      <c r="J49" s="26">
        <f>SUM(J50:J56)</f>
        <v>2159836.5</v>
      </c>
      <c r="K49" s="26">
        <f t="shared" ref="K49" si="94">SUM(K50:K56)</f>
        <v>705118.1</v>
      </c>
      <c r="L49" s="26">
        <f t="shared" ref="L49" si="95">SUM(L50:L56)</f>
        <v>26274.899999999998</v>
      </c>
      <c r="M49" s="12">
        <f t="shared" ref="M49" si="96">SUM(M50:M56)</f>
        <v>1428443.5</v>
      </c>
      <c r="N49" s="26">
        <f>SUM(N50:N56)</f>
        <v>2294816.5999999996</v>
      </c>
      <c r="O49" s="26">
        <f t="shared" ref="O49" si="97">SUM(O50:O56)</f>
        <v>763032.1</v>
      </c>
      <c r="P49" s="26">
        <f t="shared" ref="P49" si="98">SUM(P50:P56)</f>
        <v>25551.199999999997</v>
      </c>
      <c r="Q49" s="12">
        <f t="shared" ref="Q49" si="99">SUM(Q50:Q56)</f>
        <v>1506233.2999999998</v>
      </c>
      <c r="R49" s="26">
        <f>SUM(R50:R56)</f>
        <v>2364953.1</v>
      </c>
      <c r="S49" s="26">
        <f t="shared" ref="S49:U49" si="100">SUM(S50:S56)</f>
        <v>827804.2</v>
      </c>
      <c r="T49" s="26">
        <f t="shared" si="100"/>
        <v>26499.599999999999</v>
      </c>
      <c r="U49" s="12">
        <f t="shared" si="100"/>
        <v>1510649.3</v>
      </c>
      <c r="V49" s="26">
        <f>SUM(V50:V56)</f>
        <v>2710364.8</v>
      </c>
      <c r="W49" s="26">
        <f t="shared" ref="W49" si="101">SUM(W50:W56)</f>
        <v>873182.2</v>
      </c>
      <c r="X49" s="26">
        <f t="shared" ref="X49" si="102">SUM(X50:X56)</f>
        <v>27824.9</v>
      </c>
      <c r="Y49" s="12">
        <f t="shared" ref="Y49" si="103">SUM(Y50:Y56)</f>
        <v>1809357.7000000002</v>
      </c>
      <c r="Z49" s="26">
        <f>SUM(Z50:Z56)</f>
        <v>3044752.2</v>
      </c>
      <c r="AA49" s="26">
        <f t="shared" ref="AA49" si="104">SUM(AA50:AA56)</f>
        <v>970246.1</v>
      </c>
      <c r="AB49" s="26">
        <f t="shared" ref="AB49" si="105">SUM(AB50:AB56)</f>
        <v>30987.299999999996</v>
      </c>
      <c r="AC49" s="12">
        <f t="shared" ref="AC49" si="106">SUM(AC50:AC56)</f>
        <v>2043518.8</v>
      </c>
      <c r="AD49" s="26">
        <f>SUM(AD50:AD56)</f>
        <v>3568997.3000000003</v>
      </c>
      <c r="AE49" s="26">
        <f t="shared" ref="AE49" si="107">SUM(AE50:AE56)</f>
        <v>1099734.8999999999</v>
      </c>
      <c r="AF49" s="26">
        <f t="shared" ref="AF49" si="108">SUM(AF50:AF56)</f>
        <v>27678</v>
      </c>
      <c r="AG49" s="12">
        <f t="shared" ref="AG49" si="109">SUM(AG50:AG56)</f>
        <v>2441584.4</v>
      </c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</row>
    <row r="50" spans="1:47" ht="15.5" x14ac:dyDescent="0.35">
      <c r="A50" s="16" t="s">
        <v>205</v>
      </c>
      <c r="B50" s="63">
        <v>617587.6</v>
      </c>
      <c r="C50" s="14">
        <v>126532.5</v>
      </c>
      <c r="D50" s="14">
        <v>4415.1000000000004</v>
      </c>
      <c r="E50" s="17">
        <v>486640</v>
      </c>
      <c r="F50" s="63">
        <v>639513.29999999993</v>
      </c>
      <c r="G50" s="14">
        <v>131741.5</v>
      </c>
      <c r="H50" s="14">
        <v>4731.3</v>
      </c>
      <c r="I50" s="17">
        <v>503040.49999999994</v>
      </c>
      <c r="J50" s="63">
        <v>676060.8</v>
      </c>
      <c r="K50" s="14">
        <v>140298.70000000001</v>
      </c>
      <c r="L50" s="14">
        <v>5274.2</v>
      </c>
      <c r="M50" s="17">
        <v>530487.90000000014</v>
      </c>
      <c r="N50" s="63">
        <v>713723.6</v>
      </c>
      <c r="O50" s="14">
        <v>156695.20000000001</v>
      </c>
      <c r="P50" s="14">
        <v>5256.9</v>
      </c>
      <c r="Q50" s="17">
        <v>551771.49999999988</v>
      </c>
      <c r="R50" s="63">
        <v>740798.8</v>
      </c>
      <c r="S50" s="14">
        <v>188064.6</v>
      </c>
      <c r="T50" s="14">
        <v>5268.4</v>
      </c>
      <c r="U50" s="17">
        <v>547465.80000000005</v>
      </c>
      <c r="V50" s="63">
        <v>802523.3</v>
      </c>
      <c r="W50" s="14">
        <v>198654.2</v>
      </c>
      <c r="X50" s="14">
        <v>5512.2</v>
      </c>
      <c r="Y50" s="17">
        <v>598356.90000000014</v>
      </c>
      <c r="Z50" s="63">
        <v>876956.5</v>
      </c>
      <c r="AA50" s="14">
        <v>219803.2</v>
      </c>
      <c r="AB50" s="14">
        <v>6014</v>
      </c>
      <c r="AC50" s="17">
        <v>651139.30000000005</v>
      </c>
      <c r="AD50" s="63">
        <v>1034705.4</v>
      </c>
      <c r="AE50" s="14">
        <v>246607.7</v>
      </c>
      <c r="AF50" s="14">
        <v>4779</v>
      </c>
      <c r="AG50" s="17">
        <v>783318.7</v>
      </c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</row>
    <row r="51" spans="1:47" ht="15.5" x14ac:dyDescent="0.35">
      <c r="A51" s="16" t="s">
        <v>206</v>
      </c>
      <c r="B51" s="63">
        <v>58141.5</v>
      </c>
      <c r="C51" s="14">
        <v>24834.799999999999</v>
      </c>
      <c r="D51" s="14">
        <v>606.79999999999995</v>
      </c>
      <c r="E51" s="17">
        <v>32699.899999999998</v>
      </c>
      <c r="F51" s="63">
        <v>60855.8</v>
      </c>
      <c r="G51" s="14">
        <v>27819</v>
      </c>
      <c r="H51" s="14">
        <v>853.8</v>
      </c>
      <c r="I51" s="17">
        <v>32183.000000000004</v>
      </c>
      <c r="J51" s="63">
        <v>67468.2</v>
      </c>
      <c r="K51" s="14">
        <v>29763.5</v>
      </c>
      <c r="L51" s="14">
        <v>457.9</v>
      </c>
      <c r="M51" s="17">
        <v>37246.799999999996</v>
      </c>
      <c r="N51" s="63">
        <v>73791.600000000006</v>
      </c>
      <c r="O51" s="14">
        <v>34313.699999999997</v>
      </c>
      <c r="P51" s="14">
        <v>579.9</v>
      </c>
      <c r="Q51" s="17">
        <v>38898.000000000007</v>
      </c>
      <c r="R51" s="63">
        <v>70857.400000000009</v>
      </c>
      <c r="S51" s="14">
        <v>36602.199999999997</v>
      </c>
      <c r="T51" s="14">
        <v>727.1</v>
      </c>
      <c r="U51" s="17">
        <v>33528.100000000013</v>
      </c>
      <c r="V51" s="63">
        <v>71831.700000000012</v>
      </c>
      <c r="W51" s="14">
        <v>31382.799999999999</v>
      </c>
      <c r="X51" s="14">
        <v>762.8</v>
      </c>
      <c r="Y51" s="17">
        <v>39686.100000000006</v>
      </c>
      <c r="Z51" s="63">
        <v>83872.5</v>
      </c>
      <c r="AA51" s="14">
        <v>34749.9</v>
      </c>
      <c r="AB51" s="14">
        <v>1292.8</v>
      </c>
      <c r="AC51" s="17">
        <v>47829.799999999996</v>
      </c>
      <c r="AD51" s="63">
        <v>95319.7</v>
      </c>
      <c r="AE51" s="14">
        <v>38958.9</v>
      </c>
      <c r="AF51" s="14">
        <v>870.1</v>
      </c>
      <c r="AG51" s="17">
        <v>55490.7</v>
      </c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</row>
    <row r="52" spans="1:47" ht="15.5" x14ac:dyDescent="0.35">
      <c r="A52" s="16" t="s">
        <v>207</v>
      </c>
      <c r="B52" s="63">
        <v>152970.79999999999</v>
      </c>
      <c r="C52" s="14">
        <v>43527.8</v>
      </c>
      <c r="D52" s="14">
        <v>2045.9</v>
      </c>
      <c r="E52" s="17">
        <v>107397.09999999999</v>
      </c>
      <c r="F52" s="63">
        <v>155221.80000000002</v>
      </c>
      <c r="G52" s="14">
        <v>46950.1</v>
      </c>
      <c r="H52" s="14">
        <v>2187.8000000000002</v>
      </c>
      <c r="I52" s="17">
        <v>106083.90000000001</v>
      </c>
      <c r="J52" s="63">
        <v>161577.5</v>
      </c>
      <c r="K52" s="14">
        <v>51388.800000000003</v>
      </c>
      <c r="L52" s="14">
        <v>2222.5</v>
      </c>
      <c r="M52" s="17">
        <v>107966.2</v>
      </c>
      <c r="N52" s="63">
        <v>171544.7</v>
      </c>
      <c r="O52" s="14">
        <v>55900.2</v>
      </c>
      <c r="P52" s="14">
        <v>2125.5</v>
      </c>
      <c r="Q52" s="17">
        <v>113519.00000000001</v>
      </c>
      <c r="R52" s="63">
        <v>180077.5</v>
      </c>
      <c r="S52" s="14">
        <v>56304.7</v>
      </c>
      <c r="T52" s="14">
        <v>1826.5</v>
      </c>
      <c r="U52" s="17">
        <v>121946.3</v>
      </c>
      <c r="V52" s="63">
        <v>212776.9</v>
      </c>
      <c r="W52" s="14">
        <v>62779.8</v>
      </c>
      <c r="X52" s="14">
        <v>1947</v>
      </c>
      <c r="Y52" s="17">
        <v>148050.09999999998</v>
      </c>
      <c r="Z52" s="63">
        <v>246552.80000000002</v>
      </c>
      <c r="AA52" s="14">
        <v>69517</v>
      </c>
      <c r="AB52" s="14">
        <v>2251.8000000000002</v>
      </c>
      <c r="AC52" s="17">
        <v>174784.00000000003</v>
      </c>
      <c r="AD52" s="63">
        <v>291100.40000000002</v>
      </c>
      <c r="AE52" s="14">
        <v>78088.399999999994</v>
      </c>
      <c r="AF52" s="14">
        <v>1953.3</v>
      </c>
      <c r="AG52" s="17">
        <v>211058.70000000004</v>
      </c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</row>
    <row r="53" spans="1:47" ht="15.5" x14ac:dyDescent="0.35">
      <c r="A53" s="16" t="s">
        <v>208</v>
      </c>
      <c r="B53" s="63">
        <v>78521.100000000006</v>
      </c>
      <c r="C53" s="14">
        <v>30034.799999999999</v>
      </c>
      <c r="D53" s="14">
        <v>1028.3</v>
      </c>
      <c r="E53" s="17">
        <v>47458</v>
      </c>
      <c r="F53" s="63">
        <v>82765.600000000006</v>
      </c>
      <c r="G53" s="14">
        <v>32235.9</v>
      </c>
      <c r="H53" s="14">
        <v>1157.4000000000001</v>
      </c>
      <c r="I53" s="17">
        <v>49372.3</v>
      </c>
      <c r="J53" s="63">
        <v>85737.9</v>
      </c>
      <c r="K53" s="14">
        <v>35996.6</v>
      </c>
      <c r="L53" s="14">
        <v>1321.7</v>
      </c>
      <c r="M53" s="17">
        <v>48419.6</v>
      </c>
      <c r="N53" s="63">
        <v>91430</v>
      </c>
      <c r="O53" s="14">
        <v>37507.300000000003</v>
      </c>
      <c r="P53" s="14">
        <v>1229</v>
      </c>
      <c r="Q53" s="17">
        <v>52693.7</v>
      </c>
      <c r="R53" s="63">
        <v>95297.1</v>
      </c>
      <c r="S53" s="14">
        <v>39268.5</v>
      </c>
      <c r="T53" s="14">
        <v>1189.0999999999999</v>
      </c>
      <c r="U53" s="17">
        <v>54839.500000000007</v>
      </c>
      <c r="V53" s="63">
        <v>108591.7</v>
      </c>
      <c r="W53" s="14">
        <v>41427.9</v>
      </c>
      <c r="X53" s="14">
        <v>1249.4000000000001</v>
      </c>
      <c r="Y53" s="17">
        <v>65914.399999999994</v>
      </c>
      <c r="Z53" s="63">
        <v>123939.3</v>
      </c>
      <c r="AA53" s="14">
        <v>44080.3</v>
      </c>
      <c r="AB53" s="14">
        <v>1536.3</v>
      </c>
      <c r="AC53" s="17">
        <v>78322.7</v>
      </c>
      <c r="AD53" s="63">
        <v>143310.6</v>
      </c>
      <c r="AE53" s="14">
        <v>48890.3</v>
      </c>
      <c r="AF53" s="14">
        <v>1672.1</v>
      </c>
      <c r="AG53" s="17">
        <v>92748.2</v>
      </c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</row>
    <row r="54" spans="1:47" ht="15.5" x14ac:dyDescent="0.35">
      <c r="A54" s="16" t="s">
        <v>209</v>
      </c>
      <c r="B54" s="63">
        <v>148810.1</v>
      </c>
      <c r="C54" s="14">
        <v>53833</v>
      </c>
      <c r="D54" s="14">
        <v>1126.5</v>
      </c>
      <c r="E54" s="17">
        <v>93850.6</v>
      </c>
      <c r="F54" s="63">
        <v>152526.39999999999</v>
      </c>
      <c r="G54" s="14">
        <v>57417.4</v>
      </c>
      <c r="H54" s="14">
        <v>1261.4000000000001</v>
      </c>
      <c r="I54" s="17">
        <v>93847.6</v>
      </c>
      <c r="J54" s="63">
        <v>161092.70000000001</v>
      </c>
      <c r="K54" s="14">
        <v>61849.4</v>
      </c>
      <c r="L54" s="14">
        <v>1378.8</v>
      </c>
      <c r="M54" s="17">
        <v>97864.500000000015</v>
      </c>
      <c r="N54" s="63">
        <v>173459.4</v>
      </c>
      <c r="O54" s="14">
        <v>65787.600000000006</v>
      </c>
      <c r="P54" s="14">
        <v>1353.6</v>
      </c>
      <c r="Q54" s="17">
        <v>106318.19999999998</v>
      </c>
      <c r="R54" s="63">
        <v>179159</v>
      </c>
      <c r="S54" s="14">
        <v>67124.600000000006</v>
      </c>
      <c r="T54" s="14">
        <v>2064</v>
      </c>
      <c r="U54" s="17">
        <v>109970.4</v>
      </c>
      <c r="V54" s="63">
        <v>197993.1</v>
      </c>
      <c r="W54" s="14">
        <v>69765.899999999994</v>
      </c>
      <c r="X54" s="14">
        <v>2377.1</v>
      </c>
      <c r="Y54" s="17">
        <v>125850.1</v>
      </c>
      <c r="Z54" s="63">
        <v>221180.7</v>
      </c>
      <c r="AA54" s="14">
        <v>79402.8</v>
      </c>
      <c r="AB54" s="14">
        <v>2660.9</v>
      </c>
      <c r="AC54" s="17">
        <v>139117.00000000003</v>
      </c>
      <c r="AD54" s="63">
        <v>266555.8</v>
      </c>
      <c r="AE54" s="14">
        <v>89549.3</v>
      </c>
      <c r="AF54" s="14">
        <v>2435.3000000000002</v>
      </c>
      <c r="AG54" s="17">
        <v>174571.2</v>
      </c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</row>
    <row r="55" spans="1:47" ht="15.5" x14ac:dyDescent="0.35">
      <c r="A55" s="16" t="s">
        <v>210</v>
      </c>
      <c r="B55" s="63">
        <v>201634.80000000002</v>
      </c>
      <c r="C55" s="14">
        <v>79635.5</v>
      </c>
      <c r="D55" s="14">
        <v>2534.6999999999998</v>
      </c>
      <c r="E55" s="17">
        <v>119464.60000000002</v>
      </c>
      <c r="F55" s="63">
        <v>215975.9</v>
      </c>
      <c r="G55" s="14">
        <v>84411.4</v>
      </c>
      <c r="H55" s="14">
        <v>2417.1</v>
      </c>
      <c r="I55" s="17">
        <v>129147.4</v>
      </c>
      <c r="J55" s="63">
        <v>223853.7</v>
      </c>
      <c r="K55" s="14">
        <v>94573.5</v>
      </c>
      <c r="L55" s="14">
        <v>2586.4</v>
      </c>
      <c r="M55" s="17">
        <v>126693.80000000002</v>
      </c>
      <c r="N55" s="63">
        <v>241643.4</v>
      </c>
      <c r="O55" s="14">
        <v>106977.5</v>
      </c>
      <c r="P55" s="14">
        <v>3045.9</v>
      </c>
      <c r="Q55" s="17">
        <v>131620</v>
      </c>
      <c r="R55" s="63">
        <v>251873.2</v>
      </c>
      <c r="S55" s="14">
        <v>112852.1</v>
      </c>
      <c r="T55" s="14">
        <v>3401.9</v>
      </c>
      <c r="U55" s="17">
        <v>135619.20000000001</v>
      </c>
      <c r="V55" s="63">
        <v>278784.59999999998</v>
      </c>
      <c r="W55" s="14">
        <v>115933.9</v>
      </c>
      <c r="X55" s="14">
        <v>3453.3</v>
      </c>
      <c r="Y55" s="17">
        <v>159397.4</v>
      </c>
      <c r="Z55" s="63">
        <v>314434.5</v>
      </c>
      <c r="AA55" s="14">
        <v>127419.3</v>
      </c>
      <c r="AB55" s="14">
        <v>3884.6</v>
      </c>
      <c r="AC55" s="17">
        <v>183130.6</v>
      </c>
      <c r="AD55" s="63">
        <v>397223.4</v>
      </c>
      <c r="AE55" s="14">
        <v>150256.70000000001</v>
      </c>
      <c r="AF55" s="14">
        <v>2926.2</v>
      </c>
      <c r="AG55" s="17">
        <v>244040.5</v>
      </c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</row>
    <row r="56" spans="1:47" ht="15.5" x14ac:dyDescent="0.35">
      <c r="A56" s="16" t="s">
        <v>211</v>
      </c>
      <c r="B56" s="63">
        <v>712594.5</v>
      </c>
      <c r="C56" s="14">
        <v>265357.09999999998</v>
      </c>
      <c r="D56" s="14">
        <v>11454.5</v>
      </c>
      <c r="E56" s="17">
        <v>435782.9</v>
      </c>
      <c r="F56" s="63">
        <v>735609.5</v>
      </c>
      <c r="G56" s="14">
        <v>274989.2</v>
      </c>
      <c r="H56" s="14">
        <v>11967.2</v>
      </c>
      <c r="I56" s="17">
        <v>448653.1</v>
      </c>
      <c r="J56" s="63">
        <v>784045.7</v>
      </c>
      <c r="K56" s="14">
        <v>291247.59999999998</v>
      </c>
      <c r="L56" s="14">
        <v>13033.4</v>
      </c>
      <c r="M56" s="17">
        <v>479764.69999999995</v>
      </c>
      <c r="N56" s="63">
        <v>829223.9</v>
      </c>
      <c r="O56" s="14">
        <v>305850.59999999998</v>
      </c>
      <c r="P56" s="14">
        <v>11960.4</v>
      </c>
      <c r="Q56" s="17">
        <v>511412.9</v>
      </c>
      <c r="R56" s="63">
        <v>846890.1</v>
      </c>
      <c r="S56" s="14">
        <v>327587.5</v>
      </c>
      <c r="T56" s="14">
        <v>12022.6</v>
      </c>
      <c r="U56" s="17">
        <v>507280</v>
      </c>
      <c r="V56" s="63">
        <v>1037863.5</v>
      </c>
      <c r="W56" s="14">
        <v>353237.7</v>
      </c>
      <c r="X56" s="14">
        <v>12523.1</v>
      </c>
      <c r="Y56" s="17">
        <v>672102.70000000007</v>
      </c>
      <c r="Z56" s="63">
        <v>1177815.8999999999</v>
      </c>
      <c r="AA56" s="14">
        <v>395273.6</v>
      </c>
      <c r="AB56" s="14">
        <v>13346.9</v>
      </c>
      <c r="AC56" s="17">
        <v>769195.39999999991</v>
      </c>
      <c r="AD56" s="63">
        <v>1340782</v>
      </c>
      <c r="AE56" s="14">
        <v>447383.6</v>
      </c>
      <c r="AF56" s="14">
        <v>13042</v>
      </c>
      <c r="AG56" s="17">
        <v>880356.4</v>
      </c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</row>
    <row r="57" spans="1:47" ht="15.5" x14ac:dyDescent="0.3">
      <c r="A57" s="11" t="s">
        <v>59</v>
      </c>
      <c r="B57" s="26">
        <f>SUM(B58:B71)</f>
        <v>11078328.299999997</v>
      </c>
      <c r="C57" s="26">
        <f t="shared" ref="C57" si="110">SUM(C58:C71)</f>
        <v>4079054.9</v>
      </c>
      <c r="D57" s="26">
        <f t="shared" ref="D57" si="111">SUM(D58:D71)</f>
        <v>159406.39999999999</v>
      </c>
      <c r="E57" s="12">
        <f t="shared" ref="E57" si="112">SUM(E58:E71)</f>
        <v>6839867</v>
      </c>
      <c r="F57" s="26">
        <f>SUM(F58:F71)</f>
        <v>11822590.899999999</v>
      </c>
      <c r="G57" s="26">
        <f t="shared" ref="G57" si="113">SUM(G58:G71)</f>
        <v>4342302.4999999991</v>
      </c>
      <c r="H57" s="26">
        <f t="shared" ref="H57" si="114">SUM(H58:H71)</f>
        <v>165564</v>
      </c>
      <c r="I57" s="12">
        <f t="shared" ref="I57" si="115">SUM(I58:I71)</f>
        <v>7314724.3999999994</v>
      </c>
      <c r="J57" s="26">
        <f>SUM(J58:J71)</f>
        <v>13330796.999999998</v>
      </c>
      <c r="K57" s="26">
        <f t="shared" ref="K57" si="116">SUM(K58:K71)</f>
        <v>4785862.3000000007</v>
      </c>
      <c r="L57" s="26">
        <f t="shared" ref="L57" si="117">SUM(L58:L71)</f>
        <v>187480.69999999998</v>
      </c>
      <c r="M57" s="12">
        <f t="shared" ref="M57" si="118">SUM(M58:M71)</f>
        <v>8357453.9999999981</v>
      </c>
      <c r="N57" s="26">
        <f>SUM(N58:N71)</f>
        <v>14103743.799999999</v>
      </c>
      <c r="O57" s="26">
        <f t="shared" ref="O57" si="119">SUM(O58:O71)</f>
        <v>5092464.0000000009</v>
      </c>
      <c r="P57" s="26">
        <f t="shared" ref="P57" si="120">SUM(P58:P71)</f>
        <v>174340.7</v>
      </c>
      <c r="Q57" s="12">
        <f t="shared" ref="Q57" si="121">SUM(Q58:Q71)</f>
        <v>8836939.0999999996</v>
      </c>
      <c r="R57" s="26">
        <f>SUM(R58:R71)</f>
        <v>13655382</v>
      </c>
      <c r="S57" s="26">
        <f t="shared" ref="S57:U57" si="122">SUM(S58:S71)</f>
        <v>5075048.2</v>
      </c>
      <c r="T57" s="26">
        <f t="shared" si="122"/>
        <v>168153.60000000006</v>
      </c>
      <c r="U57" s="12">
        <f t="shared" si="122"/>
        <v>8412180.2000000011</v>
      </c>
      <c r="V57" s="26">
        <f>SUM(V58:V71)</f>
        <v>17158637.5</v>
      </c>
      <c r="W57" s="26">
        <f t="shared" ref="W57" si="123">SUM(W58:W71)</f>
        <v>5669023</v>
      </c>
      <c r="X57" s="26">
        <f t="shared" ref="X57" si="124">SUM(X58:X71)</f>
        <v>169159.6</v>
      </c>
      <c r="Y57" s="12">
        <f t="shared" ref="Y57" si="125">SUM(Y58:Y71)</f>
        <v>11320454.9</v>
      </c>
      <c r="Z57" s="26">
        <f>SUM(Z58:Z71)</f>
        <v>19514756.299999997</v>
      </c>
      <c r="AA57" s="26">
        <f t="shared" ref="AA57" si="126">SUM(AA58:AA71)</f>
        <v>6270896.7000000002</v>
      </c>
      <c r="AB57" s="26">
        <f t="shared" ref="AB57" si="127">SUM(AB58:AB71)</f>
        <v>197468.10000000003</v>
      </c>
      <c r="AC57" s="12">
        <f t="shared" ref="AC57" si="128">SUM(AC58:AC71)</f>
        <v>13046391.5</v>
      </c>
      <c r="AD57" s="26">
        <f>SUM(AD58:AD71)</f>
        <v>22012826.5</v>
      </c>
      <c r="AE57" s="26">
        <f t="shared" ref="AE57" si="129">SUM(AE58:AE71)</f>
        <v>7383288.2000000002</v>
      </c>
      <c r="AF57" s="26">
        <f t="shared" ref="AF57" si="130">SUM(AF58:AF71)</f>
        <v>202072.80000000005</v>
      </c>
      <c r="AG57" s="12">
        <f t="shared" ref="AG57" si="131">SUM(AG58:AG71)</f>
        <v>14427465.5</v>
      </c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</row>
    <row r="58" spans="1:47" ht="15.5" x14ac:dyDescent="0.35">
      <c r="A58" s="59" t="s">
        <v>212</v>
      </c>
      <c r="B58" s="63">
        <v>1421517.6</v>
      </c>
      <c r="C58" s="14">
        <v>517644.5</v>
      </c>
      <c r="D58" s="14">
        <v>16854.3</v>
      </c>
      <c r="E58" s="17">
        <v>887018.8</v>
      </c>
      <c r="F58" s="63">
        <v>1487892.2</v>
      </c>
      <c r="G58" s="14">
        <v>535669.4</v>
      </c>
      <c r="H58" s="14">
        <v>17858.599999999999</v>
      </c>
      <c r="I58" s="17">
        <v>934364.2</v>
      </c>
      <c r="J58" s="63">
        <v>1739362.9</v>
      </c>
      <c r="K58" s="14">
        <v>574580.1</v>
      </c>
      <c r="L58" s="14">
        <v>20197.7</v>
      </c>
      <c r="M58" s="17">
        <v>1144585.0999999999</v>
      </c>
      <c r="N58" s="63">
        <v>1803321.7</v>
      </c>
      <c r="O58" s="14">
        <v>621628.19999999995</v>
      </c>
      <c r="P58" s="14">
        <v>17674.5</v>
      </c>
      <c r="Q58" s="17">
        <v>1164019</v>
      </c>
      <c r="R58" s="63">
        <v>1694189.7</v>
      </c>
      <c r="S58" s="14">
        <v>618898.6</v>
      </c>
      <c r="T58" s="14">
        <v>16188</v>
      </c>
      <c r="U58" s="17">
        <v>1059103.1000000001</v>
      </c>
      <c r="V58" s="63">
        <v>2016023.7</v>
      </c>
      <c r="W58" s="14">
        <v>689707.3</v>
      </c>
      <c r="X58" s="14">
        <v>16390.400000000001</v>
      </c>
      <c r="Y58" s="17">
        <v>1309926</v>
      </c>
      <c r="Z58" s="63">
        <v>2217066.6999999997</v>
      </c>
      <c r="AA58" s="14">
        <v>742275.7</v>
      </c>
      <c r="AB58" s="14">
        <v>16762.7</v>
      </c>
      <c r="AC58" s="17">
        <v>1458028.2999999998</v>
      </c>
      <c r="AD58" s="63">
        <v>2460269.4</v>
      </c>
      <c r="AE58" s="14">
        <v>851375.2</v>
      </c>
      <c r="AF58" s="14">
        <v>15336</v>
      </c>
      <c r="AG58" s="17">
        <v>1593558.2</v>
      </c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</row>
    <row r="59" spans="1:47" ht="15.5" x14ac:dyDescent="0.35">
      <c r="A59" s="59" t="s">
        <v>213</v>
      </c>
      <c r="B59" s="63">
        <v>170890.5</v>
      </c>
      <c r="C59" s="14">
        <v>73908.5</v>
      </c>
      <c r="D59" s="14">
        <v>2032.1</v>
      </c>
      <c r="E59" s="17">
        <v>94949.9</v>
      </c>
      <c r="F59" s="63">
        <v>178193.2</v>
      </c>
      <c r="G59" s="14">
        <v>77459.899999999994</v>
      </c>
      <c r="H59" s="14">
        <v>2198</v>
      </c>
      <c r="I59" s="17">
        <v>98535.300000000017</v>
      </c>
      <c r="J59" s="63">
        <v>192690.3</v>
      </c>
      <c r="K59" s="14">
        <v>83603.100000000006</v>
      </c>
      <c r="L59" s="14">
        <v>2753.3</v>
      </c>
      <c r="M59" s="17">
        <v>106333.89999999998</v>
      </c>
      <c r="N59" s="63">
        <v>203282.1</v>
      </c>
      <c r="O59" s="14">
        <v>87389.8</v>
      </c>
      <c r="P59" s="14">
        <v>2362.3000000000002</v>
      </c>
      <c r="Q59" s="17">
        <v>113530</v>
      </c>
      <c r="R59" s="63">
        <v>197948.7</v>
      </c>
      <c r="S59" s="14">
        <v>92478.7</v>
      </c>
      <c r="T59" s="14">
        <v>2184.6999999999998</v>
      </c>
      <c r="U59" s="17">
        <v>103285.30000000002</v>
      </c>
      <c r="V59" s="63">
        <v>226451.5</v>
      </c>
      <c r="W59" s="14">
        <v>107088.5</v>
      </c>
      <c r="X59" s="14">
        <v>2244.8000000000002</v>
      </c>
      <c r="Y59" s="17">
        <v>117118.2</v>
      </c>
      <c r="Z59" s="63">
        <v>252741.9</v>
      </c>
      <c r="AA59" s="14">
        <v>118443.6</v>
      </c>
      <c r="AB59" s="14">
        <v>2607.1999999999998</v>
      </c>
      <c r="AC59" s="17">
        <v>131691.09999999998</v>
      </c>
      <c r="AD59" s="63">
        <v>304473.09999999998</v>
      </c>
      <c r="AE59" s="14">
        <v>137876.5</v>
      </c>
      <c r="AF59" s="14">
        <v>2527.6999999999998</v>
      </c>
      <c r="AG59" s="17">
        <v>164068.89999999997</v>
      </c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</row>
    <row r="60" spans="1:47" ht="15.5" x14ac:dyDescent="0.35">
      <c r="A60" s="59" t="s">
        <v>214</v>
      </c>
      <c r="B60" s="63">
        <v>223297.80000000002</v>
      </c>
      <c r="C60" s="14">
        <v>92701.8</v>
      </c>
      <c r="D60" s="14">
        <v>3342.7</v>
      </c>
      <c r="E60" s="17">
        <v>127253.30000000002</v>
      </c>
      <c r="F60" s="63">
        <v>236090.8</v>
      </c>
      <c r="G60" s="14">
        <v>101602.6</v>
      </c>
      <c r="H60" s="14">
        <v>3365.4</v>
      </c>
      <c r="I60" s="17">
        <v>131122.79999999999</v>
      </c>
      <c r="J60" s="63">
        <v>245675.6</v>
      </c>
      <c r="K60" s="14">
        <v>108450.4</v>
      </c>
      <c r="L60" s="14">
        <v>4022.3</v>
      </c>
      <c r="M60" s="17">
        <v>133202.90000000002</v>
      </c>
      <c r="N60" s="63">
        <v>262760.59999999998</v>
      </c>
      <c r="O60" s="14">
        <v>112981.4</v>
      </c>
      <c r="P60" s="14">
        <v>3693.6</v>
      </c>
      <c r="Q60" s="17">
        <v>146085.59999999998</v>
      </c>
      <c r="R60" s="63">
        <v>266387</v>
      </c>
      <c r="S60" s="14">
        <v>109835.9</v>
      </c>
      <c r="T60" s="14">
        <v>3070.5</v>
      </c>
      <c r="U60" s="17">
        <v>153480.6</v>
      </c>
      <c r="V60" s="63">
        <v>304167.2</v>
      </c>
      <c r="W60" s="14">
        <v>122436</v>
      </c>
      <c r="X60" s="14">
        <v>3777.6</v>
      </c>
      <c r="Y60" s="17">
        <v>177953.6</v>
      </c>
      <c r="Z60" s="63">
        <v>338912.4</v>
      </c>
      <c r="AA60" s="14">
        <v>136921.1</v>
      </c>
      <c r="AB60" s="14">
        <v>4097.7</v>
      </c>
      <c r="AC60" s="17">
        <v>197893.6</v>
      </c>
      <c r="AD60" s="63">
        <v>396833</v>
      </c>
      <c r="AE60" s="14">
        <v>156708.29999999999</v>
      </c>
      <c r="AF60" s="14">
        <v>4350.8</v>
      </c>
      <c r="AG60" s="17">
        <v>235773.90000000002</v>
      </c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</row>
    <row r="61" spans="1:47" ht="15.5" x14ac:dyDescent="0.35">
      <c r="A61" s="59" t="s">
        <v>215</v>
      </c>
      <c r="B61" s="63">
        <v>2058139.9</v>
      </c>
      <c r="C61" s="14">
        <v>639036.30000000005</v>
      </c>
      <c r="D61" s="14">
        <v>33981.199999999997</v>
      </c>
      <c r="E61" s="17">
        <v>1385122.4</v>
      </c>
      <c r="F61" s="63">
        <v>2264655.7999999998</v>
      </c>
      <c r="G61" s="14">
        <v>698054.5</v>
      </c>
      <c r="H61" s="14">
        <v>35198.199999999997</v>
      </c>
      <c r="I61" s="17">
        <v>1531403.0999999999</v>
      </c>
      <c r="J61" s="63">
        <v>2622773.9</v>
      </c>
      <c r="K61" s="14">
        <v>793465.3</v>
      </c>
      <c r="L61" s="14">
        <v>39746.6</v>
      </c>
      <c r="M61" s="17">
        <v>1789561.9999999998</v>
      </c>
      <c r="N61" s="63">
        <v>2808753.3</v>
      </c>
      <c r="O61" s="14">
        <v>833376.9</v>
      </c>
      <c r="P61" s="14">
        <v>36968.400000000001</v>
      </c>
      <c r="Q61" s="17">
        <v>1938408</v>
      </c>
      <c r="R61" s="63">
        <v>2631286.7999999998</v>
      </c>
      <c r="S61" s="14">
        <v>764793.4</v>
      </c>
      <c r="T61" s="14">
        <v>38371.4</v>
      </c>
      <c r="U61" s="17">
        <v>1828122</v>
      </c>
      <c r="V61" s="63">
        <v>3533272.5</v>
      </c>
      <c r="W61" s="14">
        <v>881703.3</v>
      </c>
      <c r="X61" s="14">
        <v>42375.199999999997</v>
      </c>
      <c r="Y61" s="17">
        <v>2609194</v>
      </c>
      <c r="Z61" s="63">
        <v>4144697.3</v>
      </c>
      <c r="AA61" s="14">
        <v>1017132.2</v>
      </c>
      <c r="AB61" s="14">
        <v>47259.5</v>
      </c>
      <c r="AC61" s="17">
        <v>3080305.5999999996</v>
      </c>
      <c r="AD61" s="63">
        <v>4583352.3</v>
      </c>
      <c r="AE61" s="14">
        <v>1222977.5</v>
      </c>
      <c r="AF61" s="14">
        <v>51171.1</v>
      </c>
      <c r="AG61" s="17">
        <v>3309203.6999999997</v>
      </c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</row>
    <row r="62" spans="1:47" ht="15.5" x14ac:dyDescent="0.35">
      <c r="A62" s="59" t="s">
        <v>216</v>
      </c>
      <c r="B62" s="63">
        <v>570254.80000000005</v>
      </c>
      <c r="C62" s="14">
        <v>218835.8</v>
      </c>
      <c r="D62" s="14">
        <v>6916.7</v>
      </c>
      <c r="E62" s="17">
        <v>344502.30000000005</v>
      </c>
      <c r="F62" s="63">
        <v>592037.6</v>
      </c>
      <c r="G62" s="14">
        <v>237099.7</v>
      </c>
      <c r="H62" s="14">
        <v>6897.4</v>
      </c>
      <c r="I62" s="17">
        <v>348040.49999999994</v>
      </c>
      <c r="J62" s="63">
        <v>679938.9</v>
      </c>
      <c r="K62" s="14">
        <v>262215.59999999998</v>
      </c>
      <c r="L62" s="14">
        <v>8076.2</v>
      </c>
      <c r="M62" s="17">
        <v>409647.10000000003</v>
      </c>
      <c r="N62" s="63">
        <v>722846</v>
      </c>
      <c r="O62" s="14">
        <v>275110.90000000002</v>
      </c>
      <c r="P62" s="14">
        <v>8723.9</v>
      </c>
      <c r="Q62" s="17">
        <v>439011.19999999995</v>
      </c>
      <c r="R62" s="63">
        <v>684430.6</v>
      </c>
      <c r="S62" s="14">
        <v>274238.2</v>
      </c>
      <c r="T62" s="14">
        <v>6560.5</v>
      </c>
      <c r="U62" s="17">
        <v>403631.89999999997</v>
      </c>
      <c r="V62" s="63">
        <v>867612.5</v>
      </c>
      <c r="W62" s="14">
        <v>302238.09999999998</v>
      </c>
      <c r="X62" s="14">
        <v>7269.7</v>
      </c>
      <c r="Y62" s="17">
        <v>558104.70000000007</v>
      </c>
      <c r="Z62" s="63">
        <v>965539.8</v>
      </c>
      <c r="AA62" s="14">
        <v>318305.3</v>
      </c>
      <c r="AB62" s="14">
        <v>8555.1</v>
      </c>
      <c r="AC62" s="17">
        <v>638679.4</v>
      </c>
      <c r="AD62" s="63">
        <v>1102900.3</v>
      </c>
      <c r="AE62" s="14">
        <v>373480.1</v>
      </c>
      <c r="AF62" s="14">
        <v>9334</v>
      </c>
      <c r="AG62" s="17">
        <v>720086.20000000007</v>
      </c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</row>
    <row r="63" spans="1:47" ht="15.5" x14ac:dyDescent="0.35">
      <c r="A63" s="59" t="s">
        <v>252</v>
      </c>
      <c r="B63" s="63">
        <v>284659.09999999998</v>
      </c>
      <c r="C63" s="14">
        <v>118408.7</v>
      </c>
      <c r="D63" s="14">
        <v>3745.2</v>
      </c>
      <c r="E63" s="17">
        <v>162505.19999999995</v>
      </c>
      <c r="F63" s="63">
        <v>296505.8</v>
      </c>
      <c r="G63" s="14">
        <v>123138.5</v>
      </c>
      <c r="H63" s="14">
        <v>4082.3</v>
      </c>
      <c r="I63" s="17">
        <v>169285</v>
      </c>
      <c r="J63" s="63">
        <v>316622.90000000002</v>
      </c>
      <c r="K63" s="14">
        <v>138768.5</v>
      </c>
      <c r="L63" s="14">
        <v>4263.5</v>
      </c>
      <c r="M63" s="17">
        <v>173590.90000000002</v>
      </c>
      <c r="N63" s="63">
        <v>339490.4</v>
      </c>
      <c r="O63" s="14">
        <v>144184.79999999999</v>
      </c>
      <c r="P63" s="14">
        <v>4162.5</v>
      </c>
      <c r="Q63" s="17">
        <v>191143.10000000003</v>
      </c>
      <c r="R63" s="63">
        <v>346046.4</v>
      </c>
      <c r="S63" s="14">
        <v>147804.20000000001</v>
      </c>
      <c r="T63" s="14">
        <v>4108.8</v>
      </c>
      <c r="U63" s="17">
        <v>194133.40000000002</v>
      </c>
      <c r="V63" s="63">
        <v>399899.3</v>
      </c>
      <c r="W63" s="14">
        <v>164184.79999999999</v>
      </c>
      <c r="X63" s="14">
        <v>4183.1000000000004</v>
      </c>
      <c r="Y63" s="17">
        <v>231531.4</v>
      </c>
      <c r="Z63" s="63">
        <v>489177.59999999998</v>
      </c>
      <c r="AA63" s="14">
        <v>190148.1</v>
      </c>
      <c r="AB63" s="14">
        <v>4831.5</v>
      </c>
      <c r="AC63" s="17">
        <v>294198</v>
      </c>
      <c r="AD63" s="63">
        <v>601316.69999999995</v>
      </c>
      <c r="AE63" s="14">
        <v>227240.4</v>
      </c>
      <c r="AF63" s="14">
        <v>4837.6000000000004</v>
      </c>
      <c r="AG63" s="17">
        <v>369238.69999999995</v>
      </c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</row>
    <row r="64" spans="1:47" ht="15.5" x14ac:dyDescent="0.35">
      <c r="A64" s="16" t="s">
        <v>217</v>
      </c>
      <c r="B64" s="63">
        <v>1147634</v>
      </c>
      <c r="C64" s="14">
        <v>401974.7</v>
      </c>
      <c r="D64" s="14">
        <v>17600.400000000001</v>
      </c>
      <c r="E64" s="17">
        <v>728058.9</v>
      </c>
      <c r="F64" s="63">
        <v>1245826.8999999999</v>
      </c>
      <c r="G64" s="14">
        <v>430978.1</v>
      </c>
      <c r="H64" s="14">
        <v>18063</v>
      </c>
      <c r="I64" s="17">
        <v>796785.79999999993</v>
      </c>
      <c r="J64" s="63">
        <v>1422704.6</v>
      </c>
      <c r="K64" s="14">
        <v>476815.3</v>
      </c>
      <c r="L64" s="14">
        <v>19606.099999999999</v>
      </c>
      <c r="M64" s="17">
        <v>926283.20000000007</v>
      </c>
      <c r="N64" s="63">
        <v>1496401.4</v>
      </c>
      <c r="O64" s="14">
        <v>503510.8</v>
      </c>
      <c r="P64" s="14">
        <v>17870.400000000001</v>
      </c>
      <c r="Q64" s="17">
        <v>975020.19999999984</v>
      </c>
      <c r="R64" s="63">
        <v>1385352.5</v>
      </c>
      <c r="S64" s="14">
        <v>507577.4</v>
      </c>
      <c r="T64" s="14">
        <v>16708.900000000001</v>
      </c>
      <c r="U64" s="17">
        <v>861066.2</v>
      </c>
      <c r="V64" s="63">
        <v>1765366.6</v>
      </c>
      <c r="W64" s="14">
        <v>569083</v>
      </c>
      <c r="X64" s="14">
        <v>16637.8</v>
      </c>
      <c r="Y64" s="17">
        <v>1179645.8</v>
      </c>
      <c r="Z64" s="63">
        <v>1997004.2</v>
      </c>
      <c r="AA64" s="14">
        <v>623278.5</v>
      </c>
      <c r="AB64" s="14">
        <v>21550</v>
      </c>
      <c r="AC64" s="17">
        <v>1352175.7</v>
      </c>
      <c r="AD64" s="63">
        <v>2197280.1</v>
      </c>
      <c r="AE64" s="14">
        <v>739042.2</v>
      </c>
      <c r="AF64" s="14">
        <v>21756.799999999999</v>
      </c>
      <c r="AG64" s="17">
        <v>1436481.1</v>
      </c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</row>
    <row r="65" spans="1:47" ht="15.5" x14ac:dyDescent="0.35">
      <c r="A65" s="16" t="s">
        <v>218</v>
      </c>
      <c r="B65" s="63">
        <v>313533.8</v>
      </c>
      <c r="C65" s="14">
        <v>155034.6</v>
      </c>
      <c r="D65" s="14">
        <v>3593.9</v>
      </c>
      <c r="E65" s="17">
        <v>154905.29999999999</v>
      </c>
      <c r="F65" s="63">
        <v>331754.40000000002</v>
      </c>
      <c r="G65" s="14">
        <v>164237.79999999999</v>
      </c>
      <c r="H65" s="14">
        <v>4067.6</v>
      </c>
      <c r="I65" s="17">
        <v>163449.00000000003</v>
      </c>
      <c r="J65" s="63">
        <v>353265.5</v>
      </c>
      <c r="K65" s="14">
        <v>177539.9</v>
      </c>
      <c r="L65" s="14">
        <v>4756.6000000000004</v>
      </c>
      <c r="M65" s="17">
        <v>170969</v>
      </c>
      <c r="N65" s="63">
        <v>370472.6</v>
      </c>
      <c r="O65" s="14">
        <v>186669</v>
      </c>
      <c r="P65" s="14">
        <v>4642.6000000000004</v>
      </c>
      <c r="Q65" s="17">
        <v>179160.99999999997</v>
      </c>
      <c r="R65" s="63">
        <v>396946.8</v>
      </c>
      <c r="S65" s="14">
        <v>191220</v>
      </c>
      <c r="T65" s="14">
        <v>4650.6000000000004</v>
      </c>
      <c r="U65" s="17">
        <v>201076.19999999998</v>
      </c>
      <c r="V65" s="63">
        <v>488594.5</v>
      </c>
      <c r="W65" s="14">
        <v>214747</v>
      </c>
      <c r="X65" s="14">
        <v>5049.1000000000004</v>
      </c>
      <c r="Y65" s="17">
        <v>268798.40000000002</v>
      </c>
      <c r="Z65" s="63">
        <v>548013.80000000005</v>
      </c>
      <c r="AA65" s="14">
        <v>236879</v>
      </c>
      <c r="AB65" s="14">
        <v>5426.7</v>
      </c>
      <c r="AC65" s="17">
        <v>305708.10000000003</v>
      </c>
      <c r="AD65" s="63">
        <v>605915.5</v>
      </c>
      <c r="AE65" s="14">
        <v>277958.3</v>
      </c>
      <c r="AF65" s="14">
        <v>5347.6</v>
      </c>
      <c r="AG65" s="17">
        <v>322609.60000000003</v>
      </c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</row>
    <row r="66" spans="1:47" ht="15.5" x14ac:dyDescent="0.35">
      <c r="A66" s="16" t="s">
        <v>219</v>
      </c>
      <c r="B66" s="63">
        <v>1282751.7</v>
      </c>
      <c r="C66" s="14">
        <v>535891.9</v>
      </c>
      <c r="D66" s="14">
        <v>17819.599999999999</v>
      </c>
      <c r="E66" s="17">
        <v>729040.2</v>
      </c>
      <c r="F66" s="63">
        <v>1387920.9</v>
      </c>
      <c r="G66" s="14">
        <v>578730.4</v>
      </c>
      <c r="H66" s="14">
        <v>17683.3</v>
      </c>
      <c r="I66" s="17">
        <v>791507.19999999984</v>
      </c>
      <c r="J66" s="63">
        <v>1502156.2</v>
      </c>
      <c r="K66" s="14">
        <v>641726.30000000005</v>
      </c>
      <c r="L66" s="14">
        <v>19866.099999999999</v>
      </c>
      <c r="M66" s="17">
        <v>840563.79999999993</v>
      </c>
      <c r="N66" s="63">
        <v>1617171.7</v>
      </c>
      <c r="O66" s="14">
        <v>698580.3</v>
      </c>
      <c r="P66" s="14">
        <v>17217.599999999999</v>
      </c>
      <c r="Q66" s="17">
        <v>901373.79999999993</v>
      </c>
      <c r="R66" s="63">
        <v>1600333.4</v>
      </c>
      <c r="S66" s="14">
        <v>683286.9</v>
      </c>
      <c r="T66" s="14">
        <v>16590.3</v>
      </c>
      <c r="U66" s="17">
        <v>900456.19999999984</v>
      </c>
      <c r="V66" s="63">
        <v>1931254.1</v>
      </c>
      <c r="W66" s="14">
        <v>790323.9</v>
      </c>
      <c r="X66" s="14">
        <v>10005.799999999999</v>
      </c>
      <c r="Y66" s="17">
        <v>1130924.4000000001</v>
      </c>
      <c r="Z66" s="63">
        <v>2277255.2000000002</v>
      </c>
      <c r="AA66" s="14">
        <v>873727.9</v>
      </c>
      <c r="AB66" s="14">
        <v>18958.400000000001</v>
      </c>
      <c r="AC66" s="17">
        <v>1384568.9000000004</v>
      </c>
      <c r="AD66" s="63">
        <v>2672241.7999999998</v>
      </c>
      <c r="AE66" s="14">
        <v>1034457.3</v>
      </c>
      <c r="AF66" s="14">
        <v>19029.099999999999</v>
      </c>
      <c r="AG66" s="17">
        <v>1618755.3999999997</v>
      </c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</row>
    <row r="67" spans="1:47" ht="15.5" x14ac:dyDescent="0.35">
      <c r="A67" s="16" t="s">
        <v>220</v>
      </c>
      <c r="B67" s="63">
        <v>814765.4</v>
      </c>
      <c r="C67" s="14">
        <v>259517</v>
      </c>
      <c r="D67" s="14">
        <v>11869.5</v>
      </c>
      <c r="E67" s="17">
        <v>543378.9</v>
      </c>
      <c r="F67" s="63">
        <v>872857.1</v>
      </c>
      <c r="G67" s="14">
        <v>261849</v>
      </c>
      <c r="H67" s="14">
        <v>12071.9</v>
      </c>
      <c r="I67" s="17">
        <v>598936.19999999995</v>
      </c>
      <c r="J67" s="63">
        <v>1058504.8</v>
      </c>
      <c r="K67" s="14">
        <v>281641.3</v>
      </c>
      <c r="L67" s="14">
        <v>12964.7</v>
      </c>
      <c r="M67" s="17">
        <v>763898.8</v>
      </c>
      <c r="N67" s="63">
        <v>1106329.3</v>
      </c>
      <c r="O67" s="14">
        <v>292779.8</v>
      </c>
      <c r="P67" s="14">
        <v>13124.3</v>
      </c>
      <c r="Q67" s="17">
        <v>800425.2</v>
      </c>
      <c r="R67" s="63">
        <v>1046728.3</v>
      </c>
      <c r="S67" s="14">
        <v>293707.2</v>
      </c>
      <c r="T67" s="14">
        <v>13258.3</v>
      </c>
      <c r="U67" s="17">
        <v>739762.8</v>
      </c>
      <c r="V67" s="63">
        <v>1409921</v>
      </c>
      <c r="W67" s="14">
        <v>325819.90000000002</v>
      </c>
      <c r="X67" s="14">
        <v>14322.5</v>
      </c>
      <c r="Y67" s="17">
        <v>1069778.6000000001</v>
      </c>
      <c r="Z67" s="63">
        <v>1565767.7</v>
      </c>
      <c r="AA67" s="14">
        <v>364819.8</v>
      </c>
      <c r="AB67" s="14">
        <v>16510.099999999999</v>
      </c>
      <c r="AC67" s="17">
        <v>1184437.7999999998</v>
      </c>
      <c r="AD67" s="63">
        <v>1763998.8</v>
      </c>
      <c r="AE67" s="14">
        <v>433504.5</v>
      </c>
      <c r="AF67" s="14">
        <v>16761.099999999999</v>
      </c>
      <c r="AG67" s="17">
        <v>1313733.2</v>
      </c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</row>
    <row r="68" spans="1:47" ht="15.5" x14ac:dyDescent="0.35">
      <c r="A68" s="16" t="s">
        <v>221</v>
      </c>
      <c r="B68" s="63">
        <v>358258.2</v>
      </c>
      <c r="C68" s="14">
        <v>141441.70000000001</v>
      </c>
      <c r="D68" s="14">
        <v>4955</v>
      </c>
      <c r="E68" s="17">
        <v>211861.5</v>
      </c>
      <c r="F68" s="63">
        <v>376076.2</v>
      </c>
      <c r="G68" s="14">
        <v>149707.1</v>
      </c>
      <c r="H68" s="14">
        <v>5375.7</v>
      </c>
      <c r="I68" s="17">
        <v>220993.4</v>
      </c>
      <c r="J68" s="63">
        <v>411028.7</v>
      </c>
      <c r="K68" s="14">
        <v>170481.6</v>
      </c>
      <c r="L68" s="14">
        <v>5881.3</v>
      </c>
      <c r="M68" s="17">
        <v>234665.80000000002</v>
      </c>
      <c r="N68" s="63">
        <v>448521.1</v>
      </c>
      <c r="O68" s="14">
        <v>174454.9</v>
      </c>
      <c r="P68" s="14">
        <v>6034.3</v>
      </c>
      <c r="Q68" s="17">
        <v>268031.89999999997</v>
      </c>
      <c r="R68" s="63">
        <v>484785.4</v>
      </c>
      <c r="S68" s="14">
        <v>178185.8</v>
      </c>
      <c r="T68" s="14">
        <v>6019.6</v>
      </c>
      <c r="U68" s="17">
        <v>300580.00000000006</v>
      </c>
      <c r="V68" s="63">
        <v>540115.80000000005</v>
      </c>
      <c r="W68" s="14">
        <v>191236.7</v>
      </c>
      <c r="X68" s="14">
        <v>6311.6</v>
      </c>
      <c r="Y68" s="17">
        <v>342567.50000000006</v>
      </c>
      <c r="Z68" s="63">
        <v>588291.69999999995</v>
      </c>
      <c r="AA68" s="14">
        <v>210734.8</v>
      </c>
      <c r="AB68" s="14">
        <v>6972.6</v>
      </c>
      <c r="AC68" s="17">
        <v>370584.3</v>
      </c>
      <c r="AD68" s="63">
        <v>659002.80000000005</v>
      </c>
      <c r="AE68" s="14">
        <v>245427.9</v>
      </c>
      <c r="AF68" s="14">
        <v>6973.6</v>
      </c>
      <c r="AG68" s="17">
        <v>406601.30000000005</v>
      </c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</row>
    <row r="69" spans="1:47" ht="15.5" x14ac:dyDescent="0.35">
      <c r="A69" s="16" t="s">
        <v>222</v>
      </c>
      <c r="B69" s="63">
        <v>1364822.2</v>
      </c>
      <c r="C69" s="14">
        <v>508226.3</v>
      </c>
      <c r="D69" s="14">
        <v>21223</v>
      </c>
      <c r="E69" s="17">
        <v>835372.89999999991</v>
      </c>
      <c r="F69" s="63">
        <v>1449005.7</v>
      </c>
      <c r="G69" s="14">
        <v>541912.4</v>
      </c>
      <c r="H69" s="14">
        <v>21721.599999999999</v>
      </c>
      <c r="I69" s="17">
        <v>885371.7</v>
      </c>
      <c r="J69" s="63">
        <v>1625558.7</v>
      </c>
      <c r="K69" s="14">
        <v>596910.6</v>
      </c>
      <c r="L69" s="14">
        <v>26145.8</v>
      </c>
      <c r="M69" s="17">
        <v>1002502.2999999999</v>
      </c>
      <c r="N69" s="63">
        <v>1689575.4</v>
      </c>
      <c r="O69" s="14">
        <v>640328.30000000005</v>
      </c>
      <c r="P69" s="14">
        <v>24331.8</v>
      </c>
      <c r="Q69" s="17">
        <v>1024915.2999999998</v>
      </c>
      <c r="R69" s="63">
        <v>1625461.8</v>
      </c>
      <c r="S69" s="14">
        <v>663790.19999999995</v>
      </c>
      <c r="T69" s="14">
        <v>24435.7</v>
      </c>
      <c r="U69" s="17">
        <v>937235.90000000014</v>
      </c>
      <c r="V69" s="63">
        <v>2157662</v>
      </c>
      <c r="W69" s="14">
        <v>718217.9</v>
      </c>
      <c r="X69" s="14">
        <v>24141.7</v>
      </c>
      <c r="Y69" s="17">
        <v>1415302.4000000001</v>
      </c>
      <c r="Z69" s="63">
        <v>2367618.4</v>
      </c>
      <c r="AA69" s="14">
        <v>787155.9</v>
      </c>
      <c r="AB69" s="14">
        <v>25513.200000000001</v>
      </c>
      <c r="AC69" s="17">
        <v>1554949.3</v>
      </c>
      <c r="AD69" s="63">
        <v>2646488.2000000002</v>
      </c>
      <c r="AE69" s="14">
        <v>941210.9</v>
      </c>
      <c r="AF69" s="14">
        <v>26087.200000000001</v>
      </c>
      <c r="AG69" s="17">
        <v>1679190.1000000003</v>
      </c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</row>
    <row r="70" spans="1:47" ht="15.5" x14ac:dyDescent="0.35">
      <c r="A70" s="59" t="s">
        <v>223</v>
      </c>
      <c r="B70" s="63">
        <v>700848.6</v>
      </c>
      <c r="C70" s="14">
        <v>272464.09999999998</v>
      </c>
      <c r="D70" s="14">
        <v>11093.8</v>
      </c>
      <c r="E70" s="17">
        <v>417290.7</v>
      </c>
      <c r="F70" s="63">
        <v>728946.4</v>
      </c>
      <c r="G70" s="14">
        <v>290548.8</v>
      </c>
      <c r="H70" s="14">
        <v>12357</v>
      </c>
      <c r="I70" s="17">
        <v>426040.60000000003</v>
      </c>
      <c r="J70" s="63">
        <v>773838.6</v>
      </c>
      <c r="K70" s="14">
        <v>319479.90000000002</v>
      </c>
      <c r="L70" s="14">
        <v>13957.6</v>
      </c>
      <c r="M70" s="17">
        <v>440401.1</v>
      </c>
      <c r="N70" s="63">
        <v>809822.6</v>
      </c>
      <c r="O70" s="14">
        <v>351002</v>
      </c>
      <c r="P70" s="14">
        <v>12396.7</v>
      </c>
      <c r="Q70" s="17">
        <v>446423.89999999997</v>
      </c>
      <c r="R70" s="63">
        <v>856515.7</v>
      </c>
      <c r="S70" s="14">
        <v>366635.2</v>
      </c>
      <c r="T70" s="14">
        <v>11168.7</v>
      </c>
      <c r="U70" s="17">
        <v>478711.79999999993</v>
      </c>
      <c r="V70" s="63">
        <v>1009797.7</v>
      </c>
      <c r="W70" s="14">
        <v>388234.1</v>
      </c>
      <c r="X70" s="14">
        <v>11494.9</v>
      </c>
      <c r="Y70" s="17">
        <v>610068.69999999995</v>
      </c>
      <c r="Z70" s="63">
        <v>1176232</v>
      </c>
      <c r="AA70" s="14">
        <v>428284.7</v>
      </c>
      <c r="AB70" s="14">
        <v>13026.6</v>
      </c>
      <c r="AC70" s="17">
        <v>734920.70000000007</v>
      </c>
      <c r="AD70" s="63">
        <v>1345119</v>
      </c>
      <c r="AE70" s="14">
        <v>484740.1</v>
      </c>
      <c r="AF70" s="14">
        <v>13481.6</v>
      </c>
      <c r="AG70" s="17">
        <v>846897.3</v>
      </c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</row>
    <row r="71" spans="1:47" ht="15.5" x14ac:dyDescent="0.35">
      <c r="A71" s="59" t="s">
        <v>224</v>
      </c>
      <c r="B71" s="63">
        <v>366954.7</v>
      </c>
      <c r="C71" s="14">
        <v>143969</v>
      </c>
      <c r="D71" s="14">
        <v>4379</v>
      </c>
      <c r="E71" s="17">
        <v>218606.7</v>
      </c>
      <c r="F71" s="63">
        <v>374827.9</v>
      </c>
      <c r="G71" s="14">
        <v>151314.29999999999</v>
      </c>
      <c r="H71" s="14">
        <v>4624</v>
      </c>
      <c r="I71" s="17">
        <v>218889.60000000003</v>
      </c>
      <c r="J71" s="63">
        <v>386675.4</v>
      </c>
      <c r="K71" s="14">
        <v>160184.4</v>
      </c>
      <c r="L71" s="14">
        <v>5242.9</v>
      </c>
      <c r="M71" s="17">
        <v>221248.10000000003</v>
      </c>
      <c r="N71" s="63">
        <v>424995.6</v>
      </c>
      <c r="O71" s="14">
        <v>170466.9</v>
      </c>
      <c r="P71" s="14">
        <v>5137.8</v>
      </c>
      <c r="Q71" s="17">
        <v>249390.9</v>
      </c>
      <c r="R71" s="63">
        <v>438968.9</v>
      </c>
      <c r="S71" s="14">
        <v>182596.5</v>
      </c>
      <c r="T71" s="14">
        <v>4837.6000000000004</v>
      </c>
      <c r="U71" s="17">
        <v>251534.80000000002</v>
      </c>
      <c r="V71" s="63">
        <v>508499.1</v>
      </c>
      <c r="W71" s="14">
        <v>204002.5</v>
      </c>
      <c r="X71" s="14">
        <v>4955.3999999999996</v>
      </c>
      <c r="Y71" s="17">
        <v>299541.19999999995</v>
      </c>
      <c r="Z71" s="63">
        <v>586437.6</v>
      </c>
      <c r="AA71" s="14">
        <v>222790.1</v>
      </c>
      <c r="AB71" s="14">
        <v>5396.8</v>
      </c>
      <c r="AC71" s="17">
        <v>358250.7</v>
      </c>
      <c r="AD71" s="63">
        <v>673635.5</v>
      </c>
      <c r="AE71" s="14">
        <v>257289</v>
      </c>
      <c r="AF71" s="14">
        <v>5078.6000000000004</v>
      </c>
      <c r="AG71" s="17">
        <v>411267.9</v>
      </c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</row>
    <row r="72" spans="1:47" ht="15.5" x14ac:dyDescent="0.3">
      <c r="A72" s="23" t="s">
        <v>74</v>
      </c>
      <c r="B72" s="26">
        <f>SUM(B73:B79)-B77-B78-B76</f>
        <v>9770442.7000000011</v>
      </c>
      <c r="C72" s="26">
        <f t="shared" ref="C72" si="132">SUM(C73:C79)-C77-C78-C76</f>
        <v>3086721.8000000003</v>
      </c>
      <c r="D72" s="26">
        <f t="shared" ref="D72" si="133">SUM(D73:D79)-D77-D78-D76</f>
        <v>184555.09999999998</v>
      </c>
      <c r="E72" s="12">
        <f t="shared" ref="E72" si="134">SUM(E73:E79)-E77-E78-E76</f>
        <v>6499165.799999998</v>
      </c>
      <c r="F72" s="26">
        <f>SUM(F73:F79)-F77-F78-F76</f>
        <v>10983195</v>
      </c>
      <c r="G72" s="26">
        <f t="shared" ref="G72" si="135">SUM(G73:G79)-G77-G78-G76</f>
        <v>3332533.3000000003</v>
      </c>
      <c r="H72" s="26">
        <f t="shared" ref="H72" si="136">SUM(H73:H79)-H77-H78-H76</f>
        <v>204329.09999999995</v>
      </c>
      <c r="I72" s="12">
        <f t="shared" ref="I72" si="137">SUM(I73:I79)-I77-I78-I76</f>
        <v>7446332.5999999996</v>
      </c>
      <c r="J72" s="26">
        <f>SUM(J73:J79)-J77-J78-J76</f>
        <v>13035608.399999999</v>
      </c>
      <c r="K72" s="26">
        <f t="shared" ref="K72" si="138">SUM(K73:K79)-K77-K78-K76</f>
        <v>3607224.7999999993</v>
      </c>
      <c r="L72" s="26">
        <f t="shared" ref="L72" si="139">SUM(L73:L79)-L77-L78-L76</f>
        <v>225051.4</v>
      </c>
      <c r="M72" s="12">
        <f t="shared" ref="M72" si="140">SUM(M73:M79)-M77-M78-M76</f>
        <v>9203332.1999999993</v>
      </c>
      <c r="N72" s="26">
        <f>SUM(N73:N79)-N77-N78-N76</f>
        <v>13272019.300000001</v>
      </c>
      <c r="O72" s="26">
        <f t="shared" ref="O72" si="141">SUM(O73:O79)-O77-O78-O76</f>
        <v>3728325.6</v>
      </c>
      <c r="P72" s="26">
        <f t="shared" ref="P72" si="142">SUM(P73:P79)-P77-P78-P76</f>
        <v>209231.6</v>
      </c>
      <c r="Q72" s="12">
        <f t="shared" ref="Q72" si="143">SUM(Q73:Q79)-Q77-Q78-Q76</f>
        <v>9334462.1000000015</v>
      </c>
      <c r="R72" s="26">
        <f>SUM(R73:R79)-R77-R78-R76</f>
        <v>11636178.099999998</v>
      </c>
      <c r="S72" s="26">
        <f t="shared" ref="S72:U72" si="144">SUM(S73:S79)-S77-S78-S76</f>
        <v>3857008.4000000004</v>
      </c>
      <c r="T72" s="26">
        <f t="shared" si="144"/>
        <v>205177.8</v>
      </c>
      <c r="U72" s="12">
        <f t="shared" si="144"/>
        <v>7573991.9000000004</v>
      </c>
      <c r="V72" s="26">
        <f>SUM(V73:V79)-V77-V78-V76</f>
        <v>16913972.199999999</v>
      </c>
      <c r="W72" s="26">
        <f t="shared" ref="W72" si="145">SUM(W73:W79)-W77-W78-W76</f>
        <v>4287649.6000000006</v>
      </c>
      <c r="X72" s="26">
        <f t="shared" ref="X72" si="146">SUM(X73:X79)-X77-X78-X76</f>
        <v>215005.4</v>
      </c>
      <c r="Y72" s="12">
        <f t="shared" ref="Y72" si="147">SUM(Y73:Y79)-Y77-Y78-Y76</f>
        <v>12411317.200000001</v>
      </c>
      <c r="Z72" s="26">
        <f>SUM(Z73:Z79)-Z77-Z78-Z76</f>
        <v>19917472.599999994</v>
      </c>
      <c r="AA72" s="26">
        <f t="shared" ref="AA72" si="148">SUM(AA73:AA79)-AA77-AA78-AA76</f>
        <v>4838624.5999999996</v>
      </c>
      <c r="AB72" s="26">
        <f t="shared" ref="AB72" si="149">SUM(AB73:AB79)-AB77-AB78-AB76</f>
        <v>275832.40000000002</v>
      </c>
      <c r="AC72" s="12">
        <f t="shared" ref="AC72" si="150">SUM(AC73:AC79)-AC77-AC78-AC76</f>
        <v>14803015.599999998</v>
      </c>
      <c r="AD72" s="26">
        <f>SUM(AD73:AD79)-AD77-AD78-AD76</f>
        <v>23044267.600000001</v>
      </c>
      <c r="AE72" s="26">
        <f t="shared" ref="AE72" si="151">SUM(AE73:AE79)-AE77-AE78-AE76</f>
        <v>5625805.5</v>
      </c>
      <c r="AF72" s="26">
        <f t="shared" ref="AF72" si="152">SUM(AF73:AF79)-AF77-AF78-AF76</f>
        <v>293206.3000000001</v>
      </c>
      <c r="AG72" s="12">
        <f t="shared" ref="AG72" si="153">SUM(AG73:AG79)-AG77-AG78-AG76</f>
        <v>17125255.799999997</v>
      </c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</row>
    <row r="73" spans="1:47" ht="15.5" x14ac:dyDescent="0.35">
      <c r="A73" s="60" t="s">
        <v>225</v>
      </c>
      <c r="B73" s="63">
        <v>202100.4</v>
      </c>
      <c r="C73" s="14">
        <v>85117.4</v>
      </c>
      <c r="D73" s="14">
        <v>2902.5</v>
      </c>
      <c r="E73" s="17">
        <v>114080.5</v>
      </c>
      <c r="F73" s="63">
        <v>209985.5</v>
      </c>
      <c r="G73" s="14">
        <v>91075.5</v>
      </c>
      <c r="H73" s="14">
        <v>3139.2</v>
      </c>
      <c r="I73" s="17">
        <v>115770.8</v>
      </c>
      <c r="J73" s="63">
        <v>215589.9</v>
      </c>
      <c r="K73" s="14">
        <v>97723.199999999997</v>
      </c>
      <c r="L73" s="14">
        <v>3492.1</v>
      </c>
      <c r="M73" s="17">
        <v>114374.59999999999</v>
      </c>
      <c r="N73" s="63">
        <v>236825.8</v>
      </c>
      <c r="O73" s="14">
        <v>107222.39999999999</v>
      </c>
      <c r="P73" s="14">
        <v>3430.4</v>
      </c>
      <c r="Q73" s="17">
        <v>126173</v>
      </c>
      <c r="R73" s="63">
        <v>240188.2</v>
      </c>
      <c r="S73" s="14">
        <v>112614.7</v>
      </c>
      <c r="T73" s="14">
        <v>3205.1</v>
      </c>
      <c r="U73" s="17">
        <v>124368.40000000001</v>
      </c>
      <c r="V73" s="63">
        <v>272175.2</v>
      </c>
      <c r="W73" s="14">
        <v>124587.7</v>
      </c>
      <c r="X73" s="14">
        <v>3433.3</v>
      </c>
      <c r="Y73" s="17">
        <v>144154.20000000001</v>
      </c>
      <c r="Z73" s="63">
        <v>336231.3</v>
      </c>
      <c r="AA73" s="14">
        <v>147589.20000000001</v>
      </c>
      <c r="AB73" s="14">
        <v>3773</v>
      </c>
      <c r="AC73" s="17">
        <v>184869.09999999998</v>
      </c>
      <c r="AD73" s="63">
        <v>380466.7</v>
      </c>
      <c r="AE73" s="14">
        <v>177972.8</v>
      </c>
      <c r="AF73" s="14">
        <v>4072.9</v>
      </c>
      <c r="AG73" s="17">
        <v>198421.00000000003</v>
      </c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</row>
    <row r="74" spans="1:47" ht="15.5" x14ac:dyDescent="0.35">
      <c r="A74" s="60" t="s">
        <v>226</v>
      </c>
      <c r="B74" s="63">
        <v>2109619.1</v>
      </c>
      <c r="C74" s="14">
        <v>791919.9</v>
      </c>
      <c r="D74" s="14">
        <v>32922.1</v>
      </c>
      <c r="E74" s="17">
        <v>1284777.1000000001</v>
      </c>
      <c r="F74" s="63">
        <v>2259526</v>
      </c>
      <c r="G74" s="14">
        <v>851571.19999999995</v>
      </c>
      <c r="H74" s="14">
        <v>37568.300000000003</v>
      </c>
      <c r="I74" s="17">
        <v>1370386.5</v>
      </c>
      <c r="J74" s="63">
        <v>2423689.4</v>
      </c>
      <c r="K74" s="14">
        <v>923860.7</v>
      </c>
      <c r="L74" s="14">
        <v>40370.9</v>
      </c>
      <c r="M74" s="17">
        <v>1459457.8</v>
      </c>
      <c r="N74" s="63">
        <v>2535215</v>
      </c>
      <c r="O74" s="14">
        <v>989196.7</v>
      </c>
      <c r="P74" s="14">
        <v>31007.7</v>
      </c>
      <c r="Q74" s="17">
        <v>1515010.6</v>
      </c>
      <c r="R74" s="63">
        <v>2512654.9</v>
      </c>
      <c r="S74" s="14">
        <v>1000693.1</v>
      </c>
      <c r="T74" s="14">
        <v>30295.200000000001</v>
      </c>
      <c r="U74" s="17">
        <v>1481666.5999999999</v>
      </c>
      <c r="V74" s="63">
        <v>3083947.1</v>
      </c>
      <c r="W74" s="14">
        <v>1112913.5</v>
      </c>
      <c r="X74" s="14">
        <v>30582.799999999999</v>
      </c>
      <c r="Y74" s="17">
        <v>1940450.8</v>
      </c>
      <c r="Z74" s="63">
        <v>3443588.6</v>
      </c>
      <c r="AA74" s="14">
        <v>1275339.1000000001</v>
      </c>
      <c r="AB74" s="14">
        <v>35102.5</v>
      </c>
      <c r="AC74" s="17">
        <v>2133147</v>
      </c>
      <c r="AD74" s="63">
        <v>4128119.1</v>
      </c>
      <c r="AE74" s="14">
        <v>1547576.2</v>
      </c>
      <c r="AF74" s="14">
        <v>35886.699999999997</v>
      </c>
      <c r="AG74" s="17">
        <v>2544656.2000000002</v>
      </c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</row>
    <row r="75" spans="1:47" ht="15.5" x14ac:dyDescent="0.35">
      <c r="A75" s="60" t="s">
        <v>227</v>
      </c>
      <c r="B75" s="63">
        <v>6125961.7999999998</v>
      </c>
      <c r="C75" s="14">
        <v>1667270.6</v>
      </c>
      <c r="D75" s="14">
        <v>128620</v>
      </c>
      <c r="E75" s="17">
        <v>4330071.1999999993</v>
      </c>
      <c r="F75" s="63">
        <v>7097070.2000000002</v>
      </c>
      <c r="G75" s="14">
        <v>1801846.2</v>
      </c>
      <c r="H75" s="14">
        <v>143384.29999999999</v>
      </c>
      <c r="I75" s="17">
        <v>5151839.7</v>
      </c>
      <c r="J75" s="63">
        <v>8875003.6999999993</v>
      </c>
      <c r="K75" s="14">
        <v>1949224.2</v>
      </c>
      <c r="L75" s="14">
        <v>158242.70000000001</v>
      </c>
      <c r="M75" s="17">
        <v>6767536.7999999989</v>
      </c>
      <c r="N75" s="63">
        <v>8952460.5</v>
      </c>
      <c r="O75" s="14">
        <v>1961416.7999999998</v>
      </c>
      <c r="P75" s="14">
        <v>155709.79999999999</v>
      </c>
      <c r="Q75" s="17">
        <v>6835333.9000000004</v>
      </c>
      <c r="R75" s="63">
        <v>7280595.5999999996</v>
      </c>
      <c r="S75" s="14">
        <v>2053413.1</v>
      </c>
      <c r="T75" s="14">
        <v>153764.29999999999</v>
      </c>
      <c r="U75" s="17">
        <v>5073418.2</v>
      </c>
      <c r="V75" s="63">
        <v>11492922.300000001</v>
      </c>
      <c r="W75" s="14">
        <v>2285068.2000000002</v>
      </c>
      <c r="X75" s="14">
        <v>162439.6</v>
      </c>
      <c r="Y75" s="17">
        <v>9045414.5000000019</v>
      </c>
      <c r="Z75" s="63">
        <v>13908749.1</v>
      </c>
      <c r="AA75" s="14">
        <v>2565892.7000000002</v>
      </c>
      <c r="AB75" s="14">
        <v>218922.9</v>
      </c>
      <c r="AC75" s="17">
        <v>11123933.499999998</v>
      </c>
      <c r="AD75" s="63">
        <v>15946597.199999999</v>
      </c>
      <c r="AE75" s="14">
        <v>2902126.4</v>
      </c>
      <c r="AF75" s="14">
        <v>234574.4</v>
      </c>
      <c r="AG75" s="17">
        <v>12809896.399999999</v>
      </c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</row>
    <row r="76" spans="1:47" ht="15.5" x14ac:dyDescent="0.35">
      <c r="A76" s="16" t="s">
        <v>253</v>
      </c>
      <c r="B76" s="63">
        <v>3130196.4</v>
      </c>
      <c r="C76" s="14">
        <v>842145.6</v>
      </c>
      <c r="D76" s="14">
        <v>61571</v>
      </c>
      <c r="E76" s="17">
        <v>2226479.7999999998</v>
      </c>
      <c r="F76" s="63">
        <v>3557367.1</v>
      </c>
      <c r="G76" s="14">
        <v>889850.9</v>
      </c>
      <c r="H76" s="14">
        <v>65056.4</v>
      </c>
      <c r="I76" s="17">
        <v>2602459.8000000003</v>
      </c>
      <c r="J76" s="63">
        <v>4506739.7</v>
      </c>
      <c r="K76" s="14">
        <v>957376.4</v>
      </c>
      <c r="L76" s="14">
        <v>71799.100000000006</v>
      </c>
      <c r="M76" s="17">
        <v>3477564.2</v>
      </c>
      <c r="N76" s="63">
        <v>4558879.8</v>
      </c>
      <c r="O76" s="14">
        <v>969988.1</v>
      </c>
      <c r="P76" s="14">
        <v>71417.399999999994</v>
      </c>
      <c r="Q76" s="17">
        <v>3517474.3</v>
      </c>
      <c r="R76" s="63">
        <v>3341832</v>
      </c>
      <c r="S76" s="14">
        <v>1007605.8</v>
      </c>
      <c r="T76" s="14">
        <v>69045.3</v>
      </c>
      <c r="U76" s="17">
        <v>2265180.9000000004</v>
      </c>
      <c r="V76" s="63">
        <v>5700228.2999999998</v>
      </c>
      <c r="W76" s="14">
        <v>1101074.8</v>
      </c>
      <c r="X76" s="14">
        <v>72289.899999999994</v>
      </c>
      <c r="Y76" s="17">
        <v>4526863.5999999996</v>
      </c>
      <c r="Z76" s="63">
        <v>6880235.2999999998</v>
      </c>
      <c r="AA76" s="14">
        <v>1223633</v>
      </c>
      <c r="AB76" s="14">
        <v>96314.1</v>
      </c>
      <c r="AC76" s="17">
        <v>5560288.2000000002</v>
      </c>
      <c r="AD76" s="63">
        <v>8628903.5</v>
      </c>
      <c r="AE76" s="14">
        <v>1376366.7</v>
      </c>
      <c r="AF76" s="14">
        <v>100349.7</v>
      </c>
      <c r="AG76" s="17">
        <v>7152187.0999999996</v>
      </c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</row>
    <row r="77" spans="1:47" ht="15.5" x14ac:dyDescent="0.35">
      <c r="A77" s="16" t="s">
        <v>228</v>
      </c>
      <c r="B77" s="63">
        <v>2028234.6</v>
      </c>
      <c r="C77" s="14">
        <v>558889.69999999995</v>
      </c>
      <c r="D77" s="14">
        <v>55624</v>
      </c>
      <c r="E77" s="17">
        <v>1413720.9000000001</v>
      </c>
      <c r="F77" s="63">
        <v>2456293.7000000002</v>
      </c>
      <c r="G77" s="14">
        <v>608386.69999999995</v>
      </c>
      <c r="H77" s="14">
        <v>65734.7</v>
      </c>
      <c r="I77" s="17">
        <v>1782172.3000000003</v>
      </c>
      <c r="J77" s="63">
        <v>3051613.1</v>
      </c>
      <c r="K77" s="14">
        <v>624414.9</v>
      </c>
      <c r="L77" s="14">
        <v>72555.600000000006</v>
      </c>
      <c r="M77" s="17">
        <v>2354642.6</v>
      </c>
      <c r="N77" s="63">
        <v>3158827.6</v>
      </c>
      <c r="O77" s="14">
        <v>604058</v>
      </c>
      <c r="P77" s="14">
        <v>70394.399999999994</v>
      </c>
      <c r="Q77" s="17">
        <v>2484375.2000000002</v>
      </c>
      <c r="R77" s="63">
        <v>2767734.5</v>
      </c>
      <c r="S77" s="14">
        <v>668049.30000000005</v>
      </c>
      <c r="T77" s="14">
        <v>71045.3</v>
      </c>
      <c r="U77" s="17">
        <v>2028639.9000000001</v>
      </c>
      <c r="V77" s="63">
        <v>4219244.5999999996</v>
      </c>
      <c r="W77" s="14">
        <v>757685.7</v>
      </c>
      <c r="X77" s="14">
        <v>76108.2</v>
      </c>
      <c r="Y77" s="17">
        <v>3385450.6999999993</v>
      </c>
      <c r="Z77" s="63">
        <v>5305603.5999999996</v>
      </c>
      <c r="AA77" s="14">
        <v>869206.4</v>
      </c>
      <c r="AB77" s="14">
        <v>107651</v>
      </c>
      <c r="AC77" s="17">
        <v>4328746.1999999993</v>
      </c>
      <c r="AD77" s="63">
        <v>5379401.7999999998</v>
      </c>
      <c r="AE77" s="14">
        <v>990256.9</v>
      </c>
      <c r="AF77" s="14">
        <v>119300.1</v>
      </c>
      <c r="AG77" s="17">
        <v>4269844.8</v>
      </c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</row>
    <row r="78" spans="1:47" ht="30.75" customHeight="1" x14ac:dyDescent="0.35">
      <c r="A78" s="16" t="s">
        <v>229</v>
      </c>
      <c r="B78" s="63">
        <v>967530.8</v>
      </c>
      <c r="C78" s="14">
        <v>266235.3</v>
      </c>
      <c r="D78" s="14">
        <v>11425</v>
      </c>
      <c r="E78" s="17">
        <v>689870.5</v>
      </c>
      <c r="F78" s="63">
        <v>1083409.3999999999</v>
      </c>
      <c r="G78" s="14">
        <v>303608.60000000003</v>
      </c>
      <c r="H78" s="14">
        <v>12593.2</v>
      </c>
      <c r="I78" s="17">
        <v>767207.59999999986</v>
      </c>
      <c r="J78" s="63">
        <v>1316650.8999999999</v>
      </c>
      <c r="K78" s="14">
        <v>367432.9</v>
      </c>
      <c r="L78" s="14">
        <v>13888</v>
      </c>
      <c r="M78" s="17">
        <v>935329.99999999988</v>
      </c>
      <c r="N78" s="63">
        <v>1234753.1000000001</v>
      </c>
      <c r="O78" s="14">
        <v>387370.7</v>
      </c>
      <c r="P78" s="14">
        <v>13898</v>
      </c>
      <c r="Q78" s="17">
        <v>833484.40000000014</v>
      </c>
      <c r="R78" s="63">
        <v>1171029.2</v>
      </c>
      <c r="S78" s="14">
        <v>377758</v>
      </c>
      <c r="T78" s="14">
        <v>13673.7</v>
      </c>
      <c r="U78" s="17">
        <v>779597.5</v>
      </c>
      <c r="V78" s="63">
        <v>1573449.4</v>
      </c>
      <c r="W78" s="14">
        <v>426307.7</v>
      </c>
      <c r="X78" s="14">
        <v>14041.5</v>
      </c>
      <c r="Y78" s="17">
        <v>1133100.2</v>
      </c>
      <c r="Z78" s="63">
        <v>1722910.2</v>
      </c>
      <c r="AA78" s="14">
        <v>473053.3</v>
      </c>
      <c r="AB78" s="14">
        <v>14957.8</v>
      </c>
      <c r="AC78" s="17">
        <v>1234899.0999999999</v>
      </c>
      <c r="AD78" s="63">
        <v>1938291.9</v>
      </c>
      <c r="AE78" s="14">
        <v>535502.80000000005</v>
      </c>
      <c r="AF78" s="14">
        <v>14924.6</v>
      </c>
      <c r="AG78" s="17">
        <v>1387864.4999999998</v>
      </c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</row>
    <row r="79" spans="1:47" ht="15.5" x14ac:dyDescent="0.35">
      <c r="A79" s="60" t="s">
        <v>230</v>
      </c>
      <c r="B79" s="63">
        <v>1332761.3999999999</v>
      </c>
      <c r="C79" s="14">
        <v>542413.9</v>
      </c>
      <c r="D79" s="14">
        <v>20110.5</v>
      </c>
      <c r="E79" s="17">
        <v>770236.99999999988</v>
      </c>
      <c r="F79" s="63">
        <v>1416613.3</v>
      </c>
      <c r="G79" s="14">
        <v>588040.4</v>
      </c>
      <c r="H79" s="14">
        <v>20237.3</v>
      </c>
      <c r="I79" s="17">
        <v>808335.6</v>
      </c>
      <c r="J79" s="63">
        <v>1521325.4</v>
      </c>
      <c r="K79" s="14">
        <v>636416.69999999995</v>
      </c>
      <c r="L79" s="14">
        <v>22945.7</v>
      </c>
      <c r="M79" s="17">
        <v>861963</v>
      </c>
      <c r="N79" s="63">
        <v>1547518</v>
      </c>
      <c r="O79" s="14">
        <v>670489.69999999995</v>
      </c>
      <c r="P79" s="14">
        <v>19083.7</v>
      </c>
      <c r="Q79" s="17">
        <v>857944.60000000009</v>
      </c>
      <c r="R79" s="63">
        <v>1602739.4</v>
      </c>
      <c r="S79" s="14">
        <v>690287.5</v>
      </c>
      <c r="T79" s="14">
        <v>17913.2</v>
      </c>
      <c r="U79" s="17">
        <v>894538.7</v>
      </c>
      <c r="V79" s="63">
        <v>2064927.6</v>
      </c>
      <c r="W79" s="14">
        <v>765080.2</v>
      </c>
      <c r="X79" s="14">
        <v>18549.7</v>
      </c>
      <c r="Y79" s="17">
        <v>1281297.7000000002</v>
      </c>
      <c r="Z79" s="63">
        <v>2228903.6</v>
      </c>
      <c r="AA79" s="14">
        <v>849803.6</v>
      </c>
      <c r="AB79" s="14">
        <v>18034</v>
      </c>
      <c r="AC79" s="17">
        <v>1361066</v>
      </c>
      <c r="AD79" s="63">
        <v>2589084.6</v>
      </c>
      <c r="AE79" s="14">
        <v>998130.1</v>
      </c>
      <c r="AF79" s="14">
        <v>18672.3</v>
      </c>
      <c r="AG79" s="17">
        <v>1572282.2</v>
      </c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</row>
    <row r="80" spans="1:47" ht="15.5" x14ac:dyDescent="0.3">
      <c r="A80" s="61" t="s">
        <v>82</v>
      </c>
      <c r="B80" s="12">
        <f>SUM(B81:B90)</f>
        <v>6975354.3000000007</v>
      </c>
      <c r="C80" s="12">
        <f t="shared" ref="C80" si="154">SUM(C81:C90)</f>
        <v>2722594.6</v>
      </c>
      <c r="D80" s="12">
        <f t="shared" ref="D80" si="155">SUM(D81:D90)</f>
        <v>99103.5</v>
      </c>
      <c r="E80" s="12">
        <f t="shared" ref="E80" si="156">SUM(E81:E90)</f>
        <v>4153656.1999999997</v>
      </c>
      <c r="F80" s="12">
        <f>SUM(F81:F90)</f>
        <v>7653768.9000000004</v>
      </c>
      <c r="G80" s="12">
        <f t="shared" ref="G80" si="157">SUM(G81:G90)</f>
        <v>2968814.9</v>
      </c>
      <c r="H80" s="12">
        <f t="shared" ref="H80" si="158">SUM(H81:H90)</f>
        <v>106198.39999999999</v>
      </c>
      <c r="I80" s="12">
        <f t="shared" ref="I80" si="159">SUM(I81:I90)</f>
        <v>4578755.5999999996</v>
      </c>
      <c r="J80" s="12">
        <f>SUM(J81:J90)</f>
        <v>8701658.8000000007</v>
      </c>
      <c r="K80" s="12">
        <f t="shared" ref="K80" si="160">SUM(K81:K90)</f>
        <v>3222571.4000000004</v>
      </c>
      <c r="L80" s="12">
        <f t="shared" ref="L80" si="161">SUM(L81:L90)</f>
        <v>119817.2</v>
      </c>
      <c r="M80" s="12">
        <f t="shared" ref="M80" si="162">SUM(M81:M90)</f>
        <v>5359270.1999999993</v>
      </c>
      <c r="N80" s="12">
        <f>SUM(N81:N90)</f>
        <v>9090340.5035635419</v>
      </c>
      <c r="O80" s="12">
        <f t="shared" ref="O80" si="163">SUM(O81:O90)</f>
        <v>3462511.4613130684</v>
      </c>
      <c r="P80" s="12">
        <f t="shared" ref="P80" si="164">SUM(P81:P90)</f>
        <v>106771.51902768464</v>
      </c>
      <c r="Q80" s="12">
        <f t="shared" ref="Q80" si="165">SUM(Q81:Q90)</f>
        <v>5521057.5232227892</v>
      </c>
      <c r="R80" s="12">
        <f>SUM(R81:R90)</f>
        <v>9021766.5</v>
      </c>
      <c r="S80" s="12">
        <f t="shared" ref="S80:U80" si="166">SUM(S81:S90)</f>
        <v>3548973.0999999996</v>
      </c>
      <c r="T80" s="12">
        <f t="shared" si="166"/>
        <v>102890.30000000002</v>
      </c>
      <c r="U80" s="12">
        <f t="shared" si="166"/>
        <v>5369903.1000000006</v>
      </c>
      <c r="V80" s="12">
        <f>SUM(V81:V90)</f>
        <v>11417377.699999999</v>
      </c>
      <c r="W80" s="12">
        <f t="shared" ref="W80" si="167">SUM(W81:W90)</f>
        <v>3986911.5</v>
      </c>
      <c r="X80" s="12">
        <f t="shared" ref="X80" si="168">SUM(X81:X90)</f>
        <v>113340.8</v>
      </c>
      <c r="Y80" s="12">
        <f t="shared" ref="Y80" si="169">SUM(Y81:Y90)</f>
        <v>7317125.3999999985</v>
      </c>
      <c r="Z80" s="12">
        <f>SUM(Z81:Z90)</f>
        <v>12972641.5</v>
      </c>
      <c r="AA80" s="12">
        <f t="shared" ref="AA80" si="170">SUM(AA81:AA90)</f>
        <v>4581406.3</v>
      </c>
      <c r="AB80" s="12">
        <f t="shared" ref="AB80" si="171">SUM(AB81:AB90)</f>
        <v>122930.59999999999</v>
      </c>
      <c r="AC80" s="12">
        <f t="shared" ref="AC80" si="172">SUM(AC81:AC90)</f>
        <v>8268304.5999999996</v>
      </c>
      <c r="AD80" s="12">
        <f>SUM(AD81:AD90)</f>
        <v>13962117.700000001</v>
      </c>
      <c r="AE80" s="12">
        <f t="shared" ref="AE80" si="173">SUM(AE81:AE90)</f>
        <v>5270875.6999999993</v>
      </c>
      <c r="AF80" s="12">
        <f t="shared" ref="AF80" si="174">SUM(AF81:AF90)</f>
        <v>122790.9</v>
      </c>
      <c r="AG80" s="12">
        <f t="shared" ref="AG80" si="175">SUM(AG81:AG90)</f>
        <v>8568451.1000000015</v>
      </c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</row>
    <row r="81" spans="1:47" ht="15.5" x14ac:dyDescent="0.35">
      <c r="A81" s="60" t="s">
        <v>231</v>
      </c>
      <c r="B81" s="63">
        <v>47434.9</v>
      </c>
      <c r="C81" s="14">
        <v>20958.7</v>
      </c>
      <c r="D81" s="14">
        <v>509.3</v>
      </c>
      <c r="E81" s="17">
        <v>25966.9</v>
      </c>
      <c r="F81" s="63">
        <v>48415.199999999997</v>
      </c>
      <c r="G81" s="14">
        <v>22293.9</v>
      </c>
      <c r="H81" s="14">
        <v>482.7</v>
      </c>
      <c r="I81" s="17">
        <v>25638.599999999995</v>
      </c>
      <c r="J81" s="63">
        <v>54069.4</v>
      </c>
      <c r="K81" s="14">
        <v>27697.1</v>
      </c>
      <c r="L81" s="14">
        <v>571.9</v>
      </c>
      <c r="M81" s="17">
        <v>25800.400000000001</v>
      </c>
      <c r="N81" s="63">
        <v>57064</v>
      </c>
      <c r="O81" s="14">
        <v>29392.3</v>
      </c>
      <c r="P81" s="14">
        <v>692.6</v>
      </c>
      <c r="Q81" s="17">
        <v>26979.100000000002</v>
      </c>
      <c r="R81" s="63">
        <v>62850.8</v>
      </c>
      <c r="S81" s="14">
        <v>32530.9</v>
      </c>
      <c r="T81" s="14">
        <v>742.7</v>
      </c>
      <c r="U81" s="17">
        <v>29577.200000000001</v>
      </c>
      <c r="V81" s="63">
        <v>74513.399999999994</v>
      </c>
      <c r="W81" s="14">
        <v>36137.9</v>
      </c>
      <c r="X81" s="14">
        <v>825.3</v>
      </c>
      <c r="Y81" s="17">
        <v>37550.19999999999</v>
      </c>
      <c r="Z81" s="63">
        <v>89613.1</v>
      </c>
      <c r="AA81" s="14">
        <v>42465.1</v>
      </c>
      <c r="AB81" s="14">
        <v>815.5</v>
      </c>
      <c r="AC81" s="17">
        <v>46332.500000000007</v>
      </c>
      <c r="AD81" s="63">
        <v>108336.5</v>
      </c>
      <c r="AE81" s="14">
        <v>51481.5</v>
      </c>
      <c r="AF81" s="14">
        <v>779.6</v>
      </c>
      <c r="AG81" s="17">
        <v>56075.4</v>
      </c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</row>
    <row r="82" spans="1:47" ht="15.5" x14ac:dyDescent="0.35">
      <c r="A82" s="60" t="s">
        <v>232</v>
      </c>
      <c r="B82" s="63">
        <v>58001.1</v>
      </c>
      <c r="C82" s="14">
        <v>33572.800000000003</v>
      </c>
      <c r="D82" s="14">
        <v>568.1</v>
      </c>
      <c r="E82" s="17">
        <v>23860.199999999997</v>
      </c>
      <c r="F82" s="63">
        <v>65038.9</v>
      </c>
      <c r="G82" s="14">
        <v>35453.300000000003</v>
      </c>
      <c r="H82" s="14">
        <v>734.8</v>
      </c>
      <c r="I82" s="17">
        <v>28850.799999999999</v>
      </c>
      <c r="J82" s="63">
        <v>73681.600000000006</v>
      </c>
      <c r="K82" s="14">
        <v>39799</v>
      </c>
      <c r="L82" s="14">
        <v>880</v>
      </c>
      <c r="M82" s="17">
        <v>33002.600000000006</v>
      </c>
      <c r="N82" s="63">
        <v>79321.3</v>
      </c>
      <c r="O82" s="14">
        <v>43245.3</v>
      </c>
      <c r="P82" s="14">
        <v>643.6</v>
      </c>
      <c r="Q82" s="17">
        <v>35432.400000000001</v>
      </c>
      <c r="R82" s="63">
        <v>82230.8</v>
      </c>
      <c r="S82" s="14">
        <v>48220.1</v>
      </c>
      <c r="T82" s="14">
        <v>778.2</v>
      </c>
      <c r="U82" s="17">
        <v>33232.500000000007</v>
      </c>
      <c r="V82" s="63">
        <v>91529.3</v>
      </c>
      <c r="W82" s="14">
        <v>52799.3</v>
      </c>
      <c r="X82" s="14">
        <v>893.7</v>
      </c>
      <c r="Y82" s="17">
        <v>37836.300000000003</v>
      </c>
      <c r="Z82" s="63">
        <v>107913.7</v>
      </c>
      <c r="AA82" s="14">
        <v>60210.3</v>
      </c>
      <c r="AB82" s="14">
        <v>808.2</v>
      </c>
      <c r="AC82" s="17">
        <v>46895.199999999997</v>
      </c>
      <c r="AD82" s="63">
        <v>122532.5</v>
      </c>
      <c r="AE82" s="14">
        <v>66214.8</v>
      </c>
      <c r="AF82" s="14">
        <v>707.2</v>
      </c>
      <c r="AG82" s="17">
        <v>55610.5</v>
      </c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</row>
    <row r="83" spans="1:47" ht="15.5" x14ac:dyDescent="0.35">
      <c r="A83" s="60" t="s">
        <v>233</v>
      </c>
      <c r="B83" s="63">
        <v>207742.6</v>
      </c>
      <c r="C83" s="14">
        <v>67356.899999999994</v>
      </c>
      <c r="D83" s="14">
        <v>2934.3</v>
      </c>
      <c r="E83" s="17">
        <v>137451.40000000002</v>
      </c>
      <c r="F83" s="63">
        <v>218148.4</v>
      </c>
      <c r="G83" s="14">
        <v>72498.3</v>
      </c>
      <c r="H83" s="14">
        <v>3516.7</v>
      </c>
      <c r="I83" s="17">
        <v>142133.39999999997</v>
      </c>
      <c r="J83" s="63">
        <v>242341.1</v>
      </c>
      <c r="K83" s="14">
        <v>75876.899999999994</v>
      </c>
      <c r="L83" s="14">
        <v>3969.9</v>
      </c>
      <c r="M83" s="17">
        <v>162494.30000000002</v>
      </c>
      <c r="N83" s="63">
        <v>256322.3</v>
      </c>
      <c r="O83" s="14">
        <v>79338.399999999994</v>
      </c>
      <c r="P83" s="14">
        <v>3505.5</v>
      </c>
      <c r="Q83" s="17">
        <v>173478.39999999999</v>
      </c>
      <c r="R83" s="63">
        <v>266213.2</v>
      </c>
      <c r="S83" s="14">
        <v>88272.4</v>
      </c>
      <c r="T83" s="14">
        <v>3540.3</v>
      </c>
      <c r="U83" s="17">
        <v>174400.50000000003</v>
      </c>
      <c r="V83" s="63">
        <v>315304.40000000002</v>
      </c>
      <c r="W83" s="14">
        <v>105045</v>
      </c>
      <c r="X83" s="14">
        <v>3453</v>
      </c>
      <c r="Y83" s="17">
        <v>206806.40000000002</v>
      </c>
      <c r="Z83" s="63">
        <v>345846.6</v>
      </c>
      <c r="AA83" s="14">
        <v>115177.2</v>
      </c>
      <c r="AB83" s="14">
        <v>3644.8</v>
      </c>
      <c r="AC83" s="17">
        <v>227024.59999999998</v>
      </c>
      <c r="AD83" s="63">
        <v>378551.6</v>
      </c>
      <c r="AE83" s="14">
        <v>125773.8</v>
      </c>
      <c r="AF83" s="14">
        <v>3677.9</v>
      </c>
      <c r="AG83" s="17">
        <v>249099.9</v>
      </c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</row>
    <row r="84" spans="1:47" ht="15.5" x14ac:dyDescent="0.35">
      <c r="A84" s="60" t="s">
        <v>234</v>
      </c>
      <c r="B84" s="63">
        <v>532401.5</v>
      </c>
      <c r="C84" s="14">
        <v>200236.9</v>
      </c>
      <c r="D84" s="14">
        <v>7919.5</v>
      </c>
      <c r="E84" s="17">
        <v>324245.09999999998</v>
      </c>
      <c r="F84" s="63">
        <v>545303</v>
      </c>
      <c r="G84" s="14">
        <v>213954.3</v>
      </c>
      <c r="H84" s="14">
        <v>8584.9</v>
      </c>
      <c r="I84" s="17">
        <v>322763.8</v>
      </c>
      <c r="J84" s="63">
        <v>579740.5</v>
      </c>
      <c r="K84" s="14">
        <v>234748.79999999999</v>
      </c>
      <c r="L84" s="14">
        <v>8899.7000000000007</v>
      </c>
      <c r="M84" s="17">
        <v>336092</v>
      </c>
      <c r="N84" s="63">
        <v>628146.1</v>
      </c>
      <c r="O84" s="14">
        <v>255964.2</v>
      </c>
      <c r="P84" s="14">
        <v>7966.4</v>
      </c>
      <c r="Q84" s="17">
        <v>364215.49999999994</v>
      </c>
      <c r="R84" s="63">
        <v>664129.19999999995</v>
      </c>
      <c r="S84" s="14">
        <v>266617.8</v>
      </c>
      <c r="T84" s="14">
        <v>7839.4</v>
      </c>
      <c r="U84" s="17">
        <v>389671.99999999994</v>
      </c>
      <c r="V84" s="63">
        <v>869672.1</v>
      </c>
      <c r="W84" s="14">
        <v>310806.40000000002</v>
      </c>
      <c r="X84" s="14">
        <v>8076.5</v>
      </c>
      <c r="Y84" s="17">
        <v>550789.19999999995</v>
      </c>
      <c r="Z84" s="63">
        <v>929614.2</v>
      </c>
      <c r="AA84" s="14">
        <v>348664.4</v>
      </c>
      <c r="AB84" s="14">
        <v>8573</v>
      </c>
      <c r="AC84" s="17">
        <v>572376.79999999993</v>
      </c>
      <c r="AD84" s="63">
        <v>1024355.4</v>
      </c>
      <c r="AE84" s="14">
        <v>405256.8</v>
      </c>
      <c r="AF84" s="14">
        <v>8371.6</v>
      </c>
      <c r="AG84" s="17">
        <v>610727.00000000012</v>
      </c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</row>
    <row r="85" spans="1:47" ht="15.5" x14ac:dyDescent="0.35">
      <c r="A85" s="60" t="s">
        <v>235</v>
      </c>
      <c r="B85" s="63">
        <v>1821899.9</v>
      </c>
      <c r="C85" s="14">
        <v>634180.4</v>
      </c>
      <c r="D85" s="14">
        <v>23693.3</v>
      </c>
      <c r="E85" s="17">
        <v>1164026.2</v>
      </c>
      <c r="F85" s="63">
        <v>1977016.1</v>
      </c>
      <c r="G85" s="14">
        <v>688466.2</v>
      </c>
      <c r="H85" s="14">
        <v>25528</v>
      </c>
      <c r="I85" s="17">
        <v>1263021.9000000001</v>
      </c>
      <c r="J85" s="63">
        <v>2374749.9</v>
      </c>
      <c r="K85" s="14">
        <v>742596.8</v>
      </c>
      <c r="L85" s="14">
        <v>28045</v>
      </c>
      <c r="M85" s="17">
        <v>1604108.0999999999</v>
      </c>
      <c r="N85" s="63">
        <v>2696158.9</v>
      </c>
      <c r="O85" s="14">
        <v>808096.5</v>
      </c>
      <c r="P85" s="14">
        <v>24955.9</v>
      </c>
      <c r="Q85" s="17">
        <v>1863106.5</v>
      </c>
      <c r="R85" s="63">
        <v>2725096.7</v>
      </c>
      <c r="S85" s="14">
        <v>842032.1</v>
      </c>
      <c r="T85" s="14">
        <v>23240.3</v>
      </c>
      <c r="U85" s="17">
        <v>1859824.3</v>
      </c>
      <c r="V85" s="63">
        <v>3122115.3</v>
      </c>
      <c r="W85" s="14">
        <v>945519.8</v>
      </c>
      <c r="X85" s="14">
        <v>27094.7</v>
      </c>
      <c r="Y85" s="17">
        <v>2149500.7999999998</v>
      </c>
      <c r="Z85" s="63">
        <v>3314866.6</v>
      </c>
      <c r="AA85" s="14">
        <v>1067713.1000000001</v>
      </c>
      <c r="AB85" s="14">
        <v>31361.4</v>
      </c>
      <c r="AC85" s="17">
        <v>2215792.1</v>
      </c>
      <c r="AD85" s="63">
        <v>3719646.8</v>
      </c>
      <c r="AE85" s="14">
        <v>1213439.2</v>
      </c>
      <c r="AF85" s="14">
        <v>31897.3</v>
      </c>
      <c r="AG85" s="17">
        <v>2474310.2999999998</v>
      </c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</row>
    <row r="86" spans="1:47" ht="15.5" x14ac:dyDescent="0.35">
      <c r="A86" s="60" t="s">
        <v>236</v>
      </c>
      <c r="B86" s="63">
        <v>1139206.8</v>
      </c>
      <c r="C86" s="14">
        <v>454349.8</v>
      </c>
      <c r="D86" s="14">
        <v>18370.900000000001</v>
      </c>
      <c r="E86" s="17">
        <v>666486.1</v>
      </c>
      <c r="F86" s="63">
        <v>1268311.7</v>
      </c>
      <c r="G86" s="14">
        <v>502066</v>
      </c>
      <c r="H86" s="14">
        <v>19077.2</v>
      </c>
      <c r="I86" s="17">
        <v>747168.5</v>
      </c>
      <c r="J86" s="63">
        <v>1460512.2</v>
      </c>
      <c r="K86" s="14">
        <v>549083.6</v>
      </c>
      <c r="L86" s="14">
        <v>22715.8</v>
      </c>
      <c r="M86" s="17">
        <v>888712.79999999993</v>
      </c>
      <c r="N86" s="63">
        <v>1540237.8</v>
      </c>
      <c r="O86" s="14">
        <v>594530.69999999995</v>
      </c>
      <c r="P86" s="14">
        <v>19869.2</v>
      </c>
      <c r="Q86" s="17">
        <v>925837.90000000014</v>
      </c>
      <c r="R86" s="63">
        <v>1494326.6</v>
      </c>
      <c r="S86" s="14">
        <v>604546.4</v>
      </c>
      <c r="T86" s="14">
        <v>19536</v>
      </c>
      <c r="U86" s="17">
        <v>870244.20000000007</v>
      </c>
      <c r="V86" s="63">
        <v>1972480.5</v>
      </c>
      <c r="W86" s="14">
        <v>677766.8</v>
      </c>
      <c r="X86" s="14">
        <v>22057</v>
      </c>
      <c r="Y86" s="17">
        <v>1272656.7</v>
      </c>
      <c r="Z86" s="63">
        <v>2347579.7999999998</v>
      </c>
      <c r="AA86" s="14">
        <v>817405.7</v>
      </c>
      <c r="AB86" s="14">
        <v>23113.4</v>
      </c>
      <c r="AC86" s="17">
        <v>1507060.7</v>
      </c>
      <c r="AD86" s="63">
        <v>2539383.9</v>
      </c>
      <c r="AE86" s="14">
        <v>941558.7</v>
      </c>
      <c r="AF86" s="14">
        <v>23142.3</v>
      </c>
      <c r="AG86" s="17">
        <v>1574682.9</v>
      </c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</row>
    <row r="87" spans="1:47" ht="15.5" x14ac:dyDescent="0.35">
      <c r="A87" s="60" t="s">
        <v>237</v>
      </c>
      <c r="B87" s="63">
        <v>903348.9</v>
      </c>
      <c r="C87" s="14">
        <v>399669.6</v>
      </c>
      <c r="D87" s="14">
        <v>14356.8</v>
      </c>
      <c r="E87" s="17">
        <v>489322.50000000006</v>
      </c>
      <c r="F87" s="63">
        <v>1097861</v>
      </c>
      <c r="G87" s="14">
        <v>437676.79999999999</v>
      </c>
      <c r="H87" s="14">
        <v>14864.2</v>
      </c>
      <c r="I87" s="17">
        <v>645320</v>
      </c>
      <c r="J87" s="63">
        <v>1266424.5</v>
      </c>
      <c r="K87" s="14">
        <v>484440.3</v>
      </c>
      <c r="L87" s="14">
        <v>18324.8</v>
      </c>
      <c r="M87" s="17">
        <v>763659.39999999991</v>
      </c>
      <c r="N87" s="63">
        <v>1110194.8035635424</v>
      </c>
      <c r="O87" s="14">
        <v>523484.96131306828</v>
      </c>
      <c r="P87" s="14">
        <v>16206.819027684631</v>
      </c>
      <c r="Q87" s="17">
        <v>570503.02322278952</v>
      </c>
      <c r="R87" s="63">
        <v>1045077.1</v>
      </c>
      <c r="S87" s="14">
        <v>525298</v>
      </c>
      <c r="T87" s="14">
        <v>16190.4</v>
      </c>
      <c r="U87" s="17">
        <v>503588.69999999995</v>
      </c>
      <c r="V87" s="63">
        <v>1823647.7</v>
      </c>
      <c r="W87" s="14">
        <v>594846.9</v>
      </c>
      <c r="X87" s="14">
        <v>17824.2</v>
      </c>
      <c r="Y87" s="17">
        <v>1210976.5999999999</v>
      </c>
      <c r="Z87" s="63">
        <v>2170130.2999999998</v>
      </c>
      <c r="AA87" s="14">
        <v>703289.1</v>
      </c>
      <c r="AB87" s="14">
        <v>18844</v>
      </c>
      <c r="AC87" s="17">
        <v>1447997.1999999997</v>
      </c>
      <c r="AD87" s="63">
        <v>1883825.1</v>
      </c>
      <c r="AE87" s="14">
        <v>807965.2</v>
      </c>
      <c r="AF87" s="14">
        <v>18587.7</v>
      </c>
      <c r="AG87" s="17">
        <v>1057272.2000000002</v>
      </c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</row>
    <row r="88" spans="1:47" ht="15.5" x14ac:dyDescent="0.35">
      <c r="A88" s="60" t="s">
        <v>238</v>
      </c>
      <c r="B88" s="63">
        <v>1074794.7</v>
      </c>
      <c r="C88" s="14">
        <v>489866</v>
      </c>
      <c r="D88" s="14">
        <v>15678.3</v>
      </c>
      <c r="E88" s="17">
        <v>569250.39999999991</v>
      </c>
      <c r="F88" s="63">
        <v>1179564.2</v>
      </c>
      <c r="G88" s="14">
        <v>547772.6</v>
      </c>
      <c r="H88" s="14">
        <v>17670.8</v>
      </c>
      <c r="I88" s="17">
        <v>614120.79999999993</v>
      </c>
      <c r="J88" s="63">
        <v>1301631.1000000001</v>
      </c>
      <c r="K88" s="14">
        <v>585199.1</v>
      </c>
      <c r="L88" s="14">
        <v>18843.400000000001</v>
      </c>
      <c r="M88" s="17">
        <v>697588.60000000009</v>
      </c>
      <c r="N88" s="63">
        <v>1332895.8</v>
      </c>
      <c r="O88" s="14">
        <v>613105.80000000005</v>
      </c>
      <c r="P88" s="14">
        <v>17140.900000000001</v>
      </c>
      <c r="Q88" s="17">
        <v>702649.1</v>
      </c>
      <c r="R88" s="63">
        <v>1358350.1</v>
      </c>
      <c r="S88" s="14">
        <v>606631.30000000005</v>
      </c>
      <c r="T88" s="14">
        <v>16491.400000000001</v>
      </c>
      <c r="U88" s="17">
        <v>735227.4</v>
      </c>
      <c r="V88" s="63">
        <v>1628844.4</v>
      </c>
      <c r="W88" s="14">
        <v>674532.7</v>
      </c>
      <c r="X88" s="14">
        <v>16952.599999999999</v>
      </c>
      <c r="Y88" s="17">
        <v>937359.1</v>
      </c>
      <c r="Z88" s="63">
        <v>1927143.6</v>
      </c>
      <c r="AA88" s="14">
        <v>777356.2</v>
      </c>
      <c r="AB88" s="14">
        <v>17493.2</v>
      </c>
      <c r="AC88" s="17">
        <v>1132294.2000000002</v>
      </c>
      <c r="AD88" s="63">
        <v>2216436.2000000002</v>
      </c>
      <c r="AE88" s="14">
        <v>918761.8</v>
      </c>
      <c r="AF88" s="14">
        <v>16404.3</v>
      </c>
      <c r="AG88" s="17">
        <v>1281270.1000000001</v>
      </c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</row>
    <row r="89" spans="1:47" ht="15.5" x14ac:dyDescent="0.35">
      <c r="A89" s="60" t="s">
        <v>239</v>
      </c>
      <c r="B89" s="63">
        <v>669480.4</v>
      </c>
      <c r="C89" s="14">
        <v>233885.4</v>
      </c>
      <c r="D89" s="14">
        <v>7135.2</v>
      </c>
      <c r="E89" s="17">
        <v>428459.8</v>
      </c>
      <c r="F89" s="63">
        <v>699716.5</v>
      </c>
      <c r="G89" s="14">
        <v>243542.39999999999</v>
      </c>
      <c r="H89" s="14">
        <v>7410.4</v>
      </c>
      <c r="I89" s="17">
        <v>448763.69999999995</v>
      </c>
      <c r="J89" s="63">
        <v>736076.80000000005</v>
      </c>
      <c r="K89" s="14">
        <v>263838.09999999998</v>
      </c>
      <c r="L89" s="14">
        <v>8024.4</v>
      </c>
      <c r="M89" s="17">
        <v>464214.30000000005</v>
      </c>
      <c r="N89" s="63">
        <v>772095.9</v>
      </c>
      <c r="O89" s="14">
        <v>278323.09999999998</v>
      </c>
      <c r="P89" s="14">
        <v>6849.5</v>
      </c>
      <c r="Q89" s="17">
        <v>486923.30000000005</v>
      </c>
      <c r="R89" s="63">
        <v>770280.4</v>
      </c>
      <c r="S89" s="14">
        <v>296057.8</v>
      </c>
      <c r="T89" s="14">
        <v>6753.1</v>
      </c>
      <c r="U89" s="17">
        <v>467469.50000000006</v>
      </c>
      <c r="V89" s="63">
        <v>796044.1</v>
      </c>
      <c r="W89" s="14">
        <v>328222</v>
      </c>
      <c r="X89" s="14">
        <v>7650.3</v>
      </c>
      <c r="Y89" s="17">
        <v>460171.8</v>
      </c>
      <c r="Z89" s="63">
        <v>926750.2</v>
      </c>
      <c r="AA89" s="14">
        <v>362871.2</v>
      </c>
      <c r="AB89" s="14">
        <v>8371.2000000000007</v>
      </c>
      <c r="AC89" s="17">
        <v>555507.80000000005</v>
      </c>
      <c r="AD89" s="63">
        <v>1056600.3</v>
      </c>
      <c r="AE89" s="14">
        <v>417988.6</v>
      </c>
      <c r="AF89" s="14">
        <v>9464.4</v>
      </c>
      <c r="AG89" s="17">
        <v>629147.30000000005</v>
      </c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</row>
    <row r="90" spans="1:47" ht="15.5" x14ac:dyDescent="0.35">
      <c r="A90" s="60" t="s">
        <v>240</v>
      </c>
      <c r="B90" s="65">
        <v>521043.5</v>
      </c>
      <c r="C90" s="21">
        <v>188518.1</v>
      </c>
      <c r="D90" s="21">
        <v>7937.8</v>
      </c>
      <c r="E90" s="22">
        <v>324587.60000000003</v>
      </c>
      <c r="F90" s="65">
        <v>554393.9</v>
      </c>
      <c r="G90" s="21">
        <v>205091.1</v>
      </c>
      <c r="H90" s="21">
        <v>8328.7000000000007</v>
      </c>
      <c r="I90" s="22">
        <v>340974.10000000003</v>
      </c>
      <c r="J90" s="65">
        <v>612431.69999999995</v>
      </c>
      <c r="K90" s="21">
        <v>219291.7</v>
      </c>
      <c r="L90" s="21">
        <v>9542.2999999999993</v>
      </c>
      <c r="M90" s="22">
        <v>383597.69999999995</v>
      </c>
      <c r="N90" s="65">
        <v>617903.6</v>
      </c>
      <c r="O90" s="21">
        <v>237030.2</v>
      </c>
      <c r="P90" s="21">
        <v>8941.1</v>
      </c>
      <c r="Q90" s="22">
        <v>371932.3</v>
      </c>
      <c r="R90" s="65">
        <v>553211.6</v>
      </c>
      <c r="S90" s="21">
        <v>238766.3</v>
      </c>
      <c r="T90" s="21">
        <v>7778.5</v>
      </c>
      <c r="U90" s="22">
        <v>306666.8</v>
      </c>
      <c r="V90" s="65">
        <v>723226.5</v>
      </c>
      <c r="W90" s="21">
        <v>261234.7</v>
      </c>
      <c r="X90" s="21">
        <v>8513.5</v>
      </c>
      <c r="Y90" s="22">
        <v>453478.3</v>
      </c>
      <c r="Z90" s="65">
        <v>813183.4</v>
      </c>
      <c r="AA90" s="21">
        <v>286254</v>
      </c>
      <c r="AB90" s="21">
        <v>9905.9</v>
      </c>
      <c r="AC90" s="22">
        <v>517023.5</v>
      </c>
      <c r="AD90" s="65">
        <v>912449.4</v>
      </c>
      <c r="AE90" s="21">
        <v>322435.3</v>
      </c>
      <c r="AF90" s="21">
        <v>9758.6</v>
      </c>
      <c r="AG90" s="22">
        <v>580255.50000000012</v>
      </c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</row>
    <row r="91" spans="1:47" ht="15.5" x14ac:dyDescent="0.3">
      <c r="A91" s="61" t="s">
        <v>92</v>
      </c>
      <c r="B91" s="26">
        <f>SUM(B92:B102)</f>
        <v>4481568</v>
      </c>
      <c r="C91" s="26">
        <f t="shared" ref="C91" si="176">SUM(C92:C102)</f>
        <v>1912476.2</v>
      </c>
      <c r="D91" s="26">
        <f t="shared" ref="D91" si="177">SUM(D92:D102)</f>
        <v>78762.8</v>
      </c>
      <c r="E91" s="12">
        <f t="shared" ref="E91" si="178">SUM(E92:E102)</f>
        <v>2490329</v>
      </c>
      <c r="F91" s="26">
        <f>SUM(F92:F102)</f>
        <v>4679280.8</v>
      </c>
      <c r="G91" s="26">
        <f t="shared" ref="G91" si="179">SUM(G92:G102)</f>
        <v>2028618.2</v>
      </c>
      <c r="H91" s="26">
        <f t="shared" ref="H91" si="180">SUM(H92:H102)</f>
        <v>100221.20000000001</v>
      </c>
      <c r="I91" s="12">
        <f t="shared" ref="I91" si="181">SUM(I92:I102)</f>
        <v>2550441.4</v>
      </c>
      <c r="J91" s="26">
        <f>SUM(J92:J102)</f>
        <v>5597118</v>
      </c>
      <c r="K91" s="26">
        <f t="shared" ref="K91" si="182">SUM(K92:K102)</f>
        <v>2249165.7000000007</v>
      </c>
      <c r="L91" s="26">
        <f t="shared" ref="L91" si="183">SUM(L92:L102)</f>
        <v>89331.799999999988</v>
      </c>
      <c r="M91" s="12">
        <f t="shared" ref="M91" si="184">SUM(M92:M102)</f>
        <v>3258620.5</v>
      </c>
      <c r="N91" s="26">
        <f>SUM(N92:N102)</f>
        <v>5970632.2999999989</v>
      </c>
      <c r="O91" s="26">
        <f t="shared" ref="O91" si="185">SUM(O92:O102)</f>
        <v>2450925.6</v>
      </c>
      <c r="P91" s="26">
        <f t="shared" ref="P91" si="186">SUM(P92:P102)</f>
        <v>87067.300000000017</v>
      </c>
      <c r="Q91" s="12">
        <f t="shared" ref="Q91" si="187">SUM(Q92:Q102)</f>
        <v>3432639.4000000004</v>
      </c>
      <c r="R91" s="26">
        <f>SUM(R92:R102)</f>
        <v>6037509.3000000007</v>
      </c>
      <c r="S91" s="26">
        <f t="shared" ref="S91:U91" si="188">SUM(S92:S102)</f>
        <v>2544003.2999999998</v>
      </c>
      <c r="T91" s="26">
        <f t="shared" si="188"/>
        <v>100302.20000000001</v>
      </c>
      <c r="U91" s="12">
        <f t="shared" si="188"/>
        <v>3393203.8</v>
      </c>
      <c r="V91" s="26">
        <f>SUM(V92:V102)</f>
        <v>7593744.7999999998</v>
      </c>
      <c r="W91" s="26">
        <f t="shared" ref="W91" si="189">SUM(W92:W102)</f>
        <v>2909903.4000000004</v>
      </c>
      <c r="X91" s="26">
        <f t="shared" ref="X91" si="190">SUM(X92:X102)</f>
        <v>103741.7</v>
      </c>
      <c r="Y91" s="12">
        <f t="shared" ref="Y91" si="191">SUM(Y92:Y102)</f>
        <v>4580099.7</v>
      </c>
      <c r="Z91" s="26">
        <f>SUM(Z92:Z102)</f>
        <v>8834141.4000000004</v>
      </c>
      <c r="AA91" s="26">
        <f t="shared" ref="AA91" si="192">SUM(AA92:AA102)</f>
        <v>3230168.0999999996</v>
      </c>
      <c r="AB91" s="26">
        <f t="shared" ref="AB91" si="193">SUM(AB92:AB102)</f>
        <v>98542.400000000009</v>
      </c>
      <c r="AC91" s="12">
        <f t="shared" ref="AC91" si="194">SUM(AC92:AC102)</f>
        <v>5505430.9000000004</v>
      </c>
      <c r="AD91" s="26">
        <f>SUM(AD92:AD102)</f>
        <v>10128773.4</v>
      </c>
      <c r="AE91" s="26">
        <f t="shared" ref="AE91" si="195">SUM(AE92:AE102)</f>
        <v>3672031.3</v>
      </c>
      <c r="AF91" s="26">
        <f t="shared" ref="AF91" si="196">SUM(AF92:AF102)</f>
        <v>97431.3</v>
      </c>
      <c r="AG91" s="12">
        <f t="shared" ref="AG91" si="197">SUM(AG92:AG102)</f>
        <v>6359310.7999999998</v>
      </c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</row>
    <row r="92" spans="1:47" ht="15.5" x14ac:dyDescent="0.35">
      <c r="A92" s="60" t="s">
        <v>241</v>
      </c>
      <c r="B92" s="66">
        <v>220764.6</v>
      </c>
      <c r="C92" s="24">
        <v>102023</v>
      </c>
      <c r="D92" s="24">
        <v>4293.1000000000004</v>
      </c>
      <c r="E92" s="25">
        <v>114448.5</v>
      </c>
      <c r="F92" s="66">
        <v>224594.1</v>
      </c>
      <c r="G92" s="24">
        <v>106564.5</v>
      </c>
      <c r="H92" s="24">
        <v>4296.3999999999996</v>
      </c>
      <c r="I92" s="25">
        <v>113733.20000000001</v>
      </c>
      <c r="J92" s="66">
        <v>258578.6</v>
      </c>
      <c r="K92" s="24">
        <v>116666.1</v>
      </c>
      <c r="L92" s="24">
        <v>5073.1000000000004</v>
      </c>
      <c r="M92" s="25">
        <v>136839.4</v>
      </c>
      <c r="N92" s="66">
        <v>285490.59999999998</v>
      </c>
      <c r="O92" s="24">
        <v>127033.9</v>
      </c>
      <c r="P92" s="24">
        <v>4780.8</v>
      </c>
      <c r="Q92" s="25">
        <v>153675.9</v>
      </c>
      <c r="R92" s="66">
        <v>302800.40000000002</v>
      </c>
      <c r="S92" s="24">
        <v>134301.70000000001</v>
      </c>
      <c r="T92" s="24">
        <v>4861.2</v>
      </c>
      <c r="U92" s="25">
        <v>163637.5</v>
      </c>
      <c r="V92" s="66">
        <v>356150.2</v>
      </c>
      <c r="W92" s="24">
        <v>153062.6</v>
      </c>
      <c r="X92" s="24">
        <v>5319.3</v>
      </c>
      <c r="Y92" s="25">
        <v>197768.30000000002</v>
      </c>
      <c r="Z92" s="66">
        <v>447267.3</v>
      </c>
      <c r="AA92" s="24">
        <v>173649.6</v>
      </c>
      <c r="AB92" s="24">
        <v>5285.8</v>
      </c>
      <c r="AC92" s="25">
        <v>268331.89999999997</v>
      </c>
      <c r="AD92" s="66">
        <v>503918.8</v>
      </c>
      <c r="AE92" s="24">
        <v>202686.3</v>
      </c>
      <c r="AF92" s="24">
        <v>5311.1</v>
      </c>
      <c r="AG92" s="25">
        <v>295921.40000000002</v>
      </c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</row>
    <row r="93" spans="1:47" ht="15.5" x14ac:dyDescent="0.35">
      <c r="A93" s="60" t="s">
        <v>242</v>
      </c>
      <c r="B93" s="63">
        <v>889449.3</v>
      </c>
      <c r="C93" s="14">
        <v>339668.3</v>
      </c>
      <c r="D93" s="14">
        <v>14300.4</v>
      </c>
      <c r="E93" s="17">
        <v>535480.6</v>
      </c>
      <c r="F93" s="63">
        <v>942029.6</v>
      </c>
      <c r="G93" s="14">
        <v>366431.5</v>
      </c>
      <c r="H93" s="14">
        <v>14646.8</v>
      </c>
      <c r="I93" s="17">
        <v>560951.29999999993</v>
      </c>
      <c r="J93" s="63">
        <v>1126774.7</v>
      </c>
      <c r="K93" s="14">
        <v>420605.6</v>
      </c>
      <c r="L93" s="14">
        <v>17424.900000000001</v>
      </c>
      <c r="M93" s="17">
        <v>688744.2</v>
      </c>
      <c r="N93" s="63">
        <v>1227680.3</v>
      </c>
      <c r="O93" s="14">
        <v>460245.5</v>
      </c>
      <c r="P93" s="14">
        <v>18404.2</v>
      </c>
      <c r="Q93" s="17">
        <v>749030.60000000009</v>
      </c>
      <c r="R93" s="63">
        <v>1133688.2</v>
      </c>
      <c r="S93" s="14">
        <v>431651.8</v>
      </c>
      <c r="T93" s="14">
        <v>26253.8</v>
      </c>
      <c r="U93" s="17">
        <v>675782.59999999986</v>
      </c>
      <c r="V93" s="63">
        <v>1672273.8</v>
      </c>
      <c r="W93" s="14">
        <v>494429.6</v>
      </c>
      <c r="X93" s="14">
        <v>26977.200000000001</v>
      </c>
      <c r="Y93" s="17">
        <v>1150867.0000000002</v>
      </c>
      <c r="Z93" s="63">
        <v>2009286.6</v>
      </c>
      <c r="AA93" s="14">
        <v>568174.6</v>
      </c>
      <c r="AB93" s="14">
        <v>20651.8</v>
      </c>
      <c r="AC93" s="17">
        <v>1420460.2</v>
      </c>
      <c r="AD93" s="63">
        <v>2229816.5</v>
      </c>
      <c r="AE93" s="14">
        <v>659254.9</v>
      </c>
      <c r="AF93" s="14">
        <v>18779.400000000001</v>
      </c>
      <c r="AG93" s="17">
        <v>1551782.2000000002</v>
      </c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</row>
    <row r="94" spans="1:47" ht="15.5" x14ac:dyDescent="0.35">
      <c r="A94" s="60" t="s">
        <v>243</v>
      </c>
      <c r="B94" s="63">
        <v>279140.7</v>
      </c>
      <c r="C94" s="14">
        <v>180687.9</v>
      </c>
      <c r="D94" s="14">
        <v>5751</v>
      </c>
      <c r="E94" s="17">
        <v>92701.800000000017</v>
      </c>
      <c r="F94" s="63">
        <v>306596.5</v>
      </c>
      <c r="G94" s="14">
        <v>185757.1</v>
      </c>
      <c r="H94" s="14">
        <v>5248.2</v>
      </c>
      <c r="I94" s="17">
        <v>115591.2</v>
      </c>
      <c r="J94" s="63">
        <v>339838.9</v>
      </c>
      <c r="K94" s="14">
        <v>205420.79999999999</v>
      </c>
      <c r="L94" s="14">
        <v>6708.7</v>
      </c>
      <c r="M94" s="17">
        <v>127709.40000000004</v>
      </c>
      <c r="N94" s="63">
        <v>369476.5</v>
      </c>
      <c r="O94" s="14">
        <v>208259.1</v>
      </c>
      <c r="P94" s="14">
        <v>6088.5</v>
      </c>
      <c r="Q94" s="17">
        <v>155128.9</v>
      </c>
      <c r="R94" s="63">
        <v>422734.5</v>
      </c>
      <c r="S94" s="14">
        <v>221610</v>
      </c>
      <c r="T94" s="14">
        <v>6156.1</v>
      </c>
      <c r="U94" s="17">
        <v>194968.4</v>
      </c>
      <c r="V94" s="63">
        <v>516630.1</v>
      </c>
      <c r="W94" s="14">
        <v>259681.3</v>
      </c>
      <c r="X94" s="14">
        <v>6281.9</v>
      </c>
      <c r="Y94" s="17">
        <v>250666.9</v>
      </c>
      <c r="Z94" s="63">
        <v>561679.6</v>
      </c>
      <c r="AA94" s="14">
        <v>281324</v>
      </c>
      <c r="AB94" s="14">
        <v>7104.4</v>
      </c>
      <c r="AC94" s="17">
        <v>273251.19999999995</v>
      </c>
      <c r="AD94" s="63">
        <v>718358.3</v>
      </c>
      <c r="AE94" s="14">
        <v>325127.40000000002</v>
      </c>
      <c r="AF94" s="14">
        <v>6619.4</v>
      </c>
      <c r="AG94" s="17">
        <v>386611.5</v>
      </c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</row>
    <row r="95" spans="1:47" ht="15.5" x14ac:dyDescent="0.35">
      <c r="A95" s="60" t="s">
        <v>244</v>
      </c>
      <c r="B95" s="63">
        <v>224091</v>
      </c>
      <c r="C95" s="14">
        <v>118344.4</v>
      </c>
      <c r="D95" s="14">
        <v>4120.5</v>
      </c>
      <c r="E95" s="17">
        <v>101626.1</v>
      </c>
      <c r="F95" s="63">
        <v>228167.2</v>
      </c>
      <c r="G95" s="14">
        <v>129175.2</v>
      </c>
      <c r="H95" s="14">
        <v>7878.8</v>
      </c>
      <c r="I95" s="17">
        <v>91113.200000000012</v>
      </c>
      <c r="J95" s="63">
        <v>263151.3</v>
      </c>
      <c r="K95" s="14">
        <v>148686.79999999999</v>
      </c>
      <c r="L95" s="14">
        <v>3031.6</v>
      </c>
      <c r="M95" s="17">
        <v>111432.9</v>
      </c>
      <c r="N95" s="63">
        <v>279337.8</v>
      </c>
      <c r="O95" s="14">
        <v>162021.20000000001</v>
      </c>
      <c r="P95" s="14">
        <v>3325.9</v>
      </c>
      <c r="Q95" s="17">
        <v>113990.69999999998</v>
      </c>
      <c r="R95" s="63">
        <v>296429.40000000002</v>
      </c>
      <c r="S95" s="14">
        <v>174719.8</v>
      </c>
      <c r="T95" s="14">
        <v>3330.4</v>
      </c>
      <c r="U95" s="17">
        <v>118379.20000000004</v>
      </c>
      <c r="V95" s="63">
        <v>351233.7</v>
      </c>
      <c r="W95" s="14">
        <v>196937.60000000001</v>
      </c>
      <c r="X95" s="14">
        <v>3610.2</v>
      </c>
      <c r="Y95" s="17">
        <v>150685.9</v>
      </c>
      <c r="Z95" s="63">
        <v>357461.7</v>
      </c>
      <c r="AA95" s="14">
        <v>204371.7</v>
      </c>
      <c r="AB95" s="14">
        <v>3944.3</v>
      </c>
      <c r="AC95" s="17">
        <v>149145.70000000001</v>
      </c>
      <c r="AD95" s="63">
        <v>440147.3</v>
      </c>
      <c r="AE95" s="14">
        <v>238990.2</v>
      </c>
      <c r="AF95" s="14">
        <v>3926.3</v>
      </c>
      <c r="AG95" s="17">
        <v>197230.8</v>
      </c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</row>
    <row r="96" spans="1:47" ht="15.5" x14ac:dyDescent="0.35">
      <c r="A96" s="60" t="s">
        <v>245</v>
      </c>
      <c r="B96" s="63">
        <v>860803.6</v>
      </c>
      <c r="C96" s="14">
        <v>333185.09999999998</v>
      </c>
      <c r="D96" s="14">
        <v>13767.1</v>
      </c>
      <c r="E96" s="17">
        <v>513851.4</v>
      </c>
      <c r="F96" s="63">
        <v>906265</v>
      </c>
      <c r="G96" s="14">
        <v>355106.9</v>
      </c>
      <c r="H96" s="14">
        <v>15796.3</v>
      </c>
      <c r="I96" s="17">
        <v>535361.79999999993</v>
      </c>
      <c r="J96" s="63">
        <v>965485.2</v>
      </c>
      <c r="K96" s="14">
        <v>380732.4</v>
      </c>
      <c r="L96" s="14">
        <v>15433.8</v>
      </c>
      <c r="M96" s="17">
        <v>569318.99999999988</v>
      </c>
      <c r="N96" s="63">
        <v>1069330.7</v>
      </c>
      <c r="O96" s="14">
        <v>423268.1</v>
      </c>
      <c r="P96" s="14">
        <v>16118.5</v>
      </c>
      <c r="Q96" s="17">
        <v>629944.1</v>
      </c>
      <c r="R96" s="63">
        <v>1105672.6000000001</v>
      </c>
      <c r="S96" s="14">
        <v>443616.3</v>
      </c>
      <c r="T96" s="14">
        <v>16657.8</v>
      </c>
      <c r="U96" s="17">
        <v>645398.5</v>
      </c>
      <c r="V96" s="63">
        <v>1354099.5</v>
      </c>
      <c r="W96" s="14">
        <v>521231.6</v>
      </c>
      <c r="X96" s="14">
        <v>16874.7</v>
      </c>
      <c r="Y96" s="17">
        <v>815993.20000000007</v>
      </c>
      <c r="Z96" s="63">
        <v>1575745.3</v>
      </c>
      <c r="AA96" s="14">
        <v>596456.69999999995</v>
      </c>
      <c r="AB96" s="14">
        <v>17836.099999999999</v>
      </c>
      <c r="AC96" s="17">
        <v>961452.50000000012</v>
      </c>
      <c r="AD96" s="63">
        <v>1862934.3</v>
      </c>
      <c r="AE96" s="14">
        <v>684720.1</v>
      </c>
      <c r="AF96" s="14">
        <v>17468.8</v>
      </c>
      <c r="AG96" s="17">
        <v>1160745.4000000001</v>
      </c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</row>
    <row r="97" spans="1:47" ht="15.5" x14ac:dyDescent="0.35">
      <c r="A97" s="60" t="s">
        <v>246</v>
      </c>
      <c r="B97" s="63">
        <v>672660.4</v>
      </c>
      <c r="C97" s="14">
        <v>352848.2</v>
      </c>
      <c r="D97" s="14">
        <v>15015.9</v>
      </c>
      <c r="E97" s="17">
        <v>304796.3</v>
      </c>
      <c r="F97" s="63">
        <v>697951</v>
      </c>
      <c r="G97" s="14">
        <v>374990.6</v>
      </c>
      <c r="H97" s="14">
        <v>18996.3</v>
      </c>
      <c r="I97" s="17">
        <v>303964.10000000003</v>
      </c>
      <c r="J97" s="63">
        <v>761589.2</v>
      </c>
      <c r="K97" s="14">
        <v>400968.8</v>
      </c>
      <c r="L97" s="14">
        <v>16765.099999999999</v>
      </c>
      <c r="M97" s="17">
        <v>343855.3</v>
      </c>
      <c r="N97" s="63">
        <v>805215.6</v>
      </c>
      <c r="O97" s="14">
        <v>424647.6</v>
      </c>
      <c r="P97" s="14">
        <v>14363.2</v>
      </c>
      <c r="Q97" s="17">
        <v>366204.8</v>
      </c>
      <c r="R97" s="63">
        <v>856904.8</v>
      </c>
      <c r="S97" s="14">
        <v>428531.6</v>
      </c>
      <c r="T97" s="14">
        <v>13871.1</v>
      </c>
      <c r="U97" s="17">
        <v>414502.10000000009</v>
      </c>
      <c r="V97" s="63">
        <v>1017795.1</v>
      </c>
      <c r="W97" s="14">
        <v>470474.5</v>
      </c>
      <c r="X97" s="14">
        <v>15793.8</v>
      </c>
      <c r="Y97" s="17">
        <v>531526.79999999993</v>
      </c>
      <c r="Z97" s="63">
        <v>1065100.8</v>
      </c>
      <c r="AA97" s="14">
        <v>516561.2</v>
      </c>
      <c r="AB97" s="14">
        <v>16494.7</v>
      </c>
      <c r="AC97" s="17">
        <v>532044.90000000014</v>
      </c>
      <c r="AD97" s="63">
        <v>1262368.1000000001</v>
      </c>
      <c r="AE97" s="14">
        <v>585609.19999999995</v>
      </c>
      <c r="AF97" s="14">
        <v>16634.5</v>
      </c>
      <c r="AG97" s="17">
        <v>660124.40000000014</v>
      </c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</row>
    <row r="98" spans="1:47" ht="15.5" x14ac:dyDescent="0.35">
      <c r="A98" s="60" t="s">
        <v>247</v>
      </c>
      <c r="B98" s="63">
        <v>297531</v>
      </c>
      <c r="C98" s="14">
        <v>130208</v>
      </c>
      <c r="D98" s="14">
        <v>8017.3</v>
      </c>
      <c r="E98" s="17">
        <v>159305.70000000001</v>
      </c>
      <c r="F98" s="63">
        <v>299181</v>
      </c>
      <c r="G98" s="14">
        <v>146744.1</v>
      </c>
      <c r="H98" s="14">
        <v>9167</v>
      </c>
      <c r="I98" s="17">
        <v>143269.9</v>
      </c>
      <c r="J98" s="63">
        <v>334164.40000000002</v>
      </c>
      <c r="K98" s="14">
        <v>166423</v>
      </c>
      <c r="L98" s="14">
        <v>11002.8</v>
      </c>
      <c r="M98" s="17">
        <v>156738.60000000003</v>
      </c>
      <c r="N98" s="63">
        <v>395617.2</v>
      </c>
      <c r="O98" s="14">
        <v>195239.2</v>
      </c>
      <c r="P98" s="14">
        <v>10225.6</v>
      </c>
      <c r="Q98" s="17">
        <v>190152.4</v>
      </c>
      <c r="R98" s="63">
        <v>449317.5</v>
      </c>
      <c r="S98" s="14">
        <v>223683</v>
      </c>
      <c r="T98" s="14">
        <v>15191.9</v>
      </c>
      <c r="U98" s="17">
        <v>210442.6</v>
      </c>
      <c r="V98" s="63">
        <v>548269.80000000005</v>
      </c>
      <c r="W98" s="14">
        <v>271921.40000000002</v>
      </c>
      <c r="X98" s="14">
        <v>13929.9</v>
      </c>
      <c r="Y98" s="17">
        <v>262418.5</v>
      </c>
      <c r="Z98" s="63">
        <v>603562.5</v>
      </c>
      <c r="AA98" s="14">
        <v>300795.3</v>
      </c>
      <c r="AB98" s="14">
        <v>11208.7</v>
      </c>
      <c r="AC98" s="17">
        <v>291558.5</v>
      </c>
      <c r="AD98" s="63">
        <v>793851.9</v>
      </c>
      <c r="AE98" s="14">
        <v>336319.4</v>
      </c>
      <c r="AF98" s="14">
        <v>11393.2</v>
      </c>
      <c r="AG98" s="17">
        <v>446139.3</v>
      </c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</row>
    <row r="99" spans="1:47" ht="15.5" x14ac:dyDescent="0.35">
      <c r="A99" s="60" t="s">
        <v>248</v>
      </c>
      <c r="B99" s="63">
        <v>153879.79999999999</v>
      </c>
      <c r="C99" s="14">
        <v>88659.9</v>
      </c>
      <c r="D99" s="14">
        <v>2126.8000000000002</v>
      </c>
      <c r="E99" s="17">
        <v>63093.099999999991</v>
      </c>
      <c r="F99" s="63">
        <v>161851.20000000001</v>
      </c>
      <c r="G99" s="14">
        <v>88072.1</v>
      </c>
      <c r="H99" s="14">
        <v>4770.6000000000004</v>
      </c>
      <c r="I99" s="17">
        <v>69008.5</v>
      </c>
      <c r="J99" s="63">
        <v>176370.6</v>
      </c>
      <c r="K99" s="14">
        <v>96324.3</v>
      </c>
      <c r="L99" s="14">
        <v>2691.4</v>
      </c>
      <c r="M99" s="17">
        <v>77354.900000000009</v>
      </c>
      <c r="N99" s="63">
        <v>214414.9</v>
      </c>
      <c r="O99" s="14">
        <v>103014.9</v>
      </c>
      <c r="P99" s="14">
        <v>2824.8</v>
      </c>
      <c r="Q99" s="17">
        <v>108575.2</v>
      </c>
      <c r="R99" s="63">
        <v>285146</v>
      </c>
      <c r="S99" s="14">
        <v>112533.4</v>
      </c>
      <c r="T99" s="14">
        <v>3073.3</v>
      </c>
      <c r="U99" s="17">
        <v>169539.30000000002</v>
      </c>
      <c r="V99" s="63">
        <v>320159.59999999998</v>
      </c>
      <c r="W99" s="14">
        <v>132881</v>
      </c>
      <c r="X99" s="14">
        <v>3372</v>
      </c>
      <c r="Y99" s="17">
        <v>183906.59999999998</v>
      </c>
      <c r="Z99" s="63">
        <v>315361.09999999998</v>
      </c>
      <c r="AA99" s="14">
        <v>140491.6</v>
      </c>
      <c r="AB99" s="14">
        <v>3632.6</v>
      </c>
      <c r="AC99" s="17">
        <v>171236.89999999997</v>
      </c>
      <c r="AD99" s="63">
        <v>403892.80000000005</v>
      </c>
      <c r="AE99" s="14">
        <v>150252.1</v>
      </c>
      <c r="AF99" s="14">
        <v>3844.8</v>
      </c>
      <c r="AG99" s="17">
        <v>249795.90000000005</v>
      </c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</row>
    <row r="100" spans="1:47" ht="15.5" x14ac:dyDescent="0.35">
      <c r="A100" s="60" t="s">
        <v>249</v>
      </c>
      <c r="B100" s="63">
        <v>762510.3</v>
      </c>
      <c r="C100" s="14">
        <v>207896.6</v>
      </c>
      <c r="D100" s="14">
        <v>8987.5</v>
      </c>
      <c r="E100" s="17">
        <v>545626.20000000007</v>
      </c>
      <c r="F100" s="63">
        <v>784503.4</v>
      </c>
      <c r="G100" s="14">
        <v>211749.2</v>
      </c>
      <c r="H100" s="14">
        <v>16663.3</v>
      </c>
      <c r="I100" s="17">
        <v>556090.89999999991</v>
      </c>
      <c r="J100" s="63">
        <v>1233164.7</v>
      </c>
      <c r="K100" s="14">
        <v>243248.7</v>
      </c>
      <c r="L100" s="14">
        <v>8289.2000000000007</v>
      </c>
      <c r="M100" s="17">
        <v>981626.8</v>
      </c>
      <c r="N100" s="63">
        <v>1172226.1000000001</v>
      </c>
      <c r="O100" s="14">
        <v>271923.3</v>
      </c>
      <c r="P100" s="14">
        <v>7987.3</v>
      </c>
      <c r="Q100" s="17">
        <v>892315.5</v>
      </c>
      <c r="R100" s="63">
        <v>1001689.4</v>
      </c>
      <c r="S100" s="14">
        <v>288239.8</v>
      </c>
      <c r="T100" s="14">
        <v>7943.8</v>
      </c>
      <c r="U100" s="17">
        <v>705505.8</v>
      </c>
      <c r="V100" s="63">
        <v>1237949.8</v>
      </c>
      <c r="W100" s="14">
        <v>314254.90000000002</v>
      </c>
      <c r="X100" s="14">
        <v>8049.9</v>
      </c>
      <c r="Y100" s="17">
        <v>915645</v>
      </c>
      <c r="Z100" s="63">
        <v>1672496.2</v>
      </c>
      <c r="AA100" s="14">
        <v>339355.2</v>
      </c>
      <c r="AB100" s="14">
        <v>8841.1</v>
      </c>
      <c r="AC100" s="17">
        <v>1324299.8999999999</v>
      </c>
      <c r="AD100" s="63">
        <v>1624560.7</v>
      </c>
      <c r="AE100" s="14">
        <v>363217.9</v>
      </c>
      <c r="AF100" s="14">
        <v>9745.2999999999993</v>
      </c>
      <c r="AG100" s="17">
        <v>1251597.4999999998</v>
      </c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</row>
    <row r="101" spans="1:47" ht="15.5" x14ac:dyDescent="0.35">
      <c r="A101" s="60" t="s">
        <v>250</v>
      </c>
      <c r="B101" s="63">
        <v>48563.199999999997</v>
      </c>
      <c r="C101" s="14">
        <v>20971</v>
      </c>
      <c r="D101" s="14">
        <v>1118.3</v>
      </c>
      <c r="E101" s="17">
        <v>26473.899999999998</v>
      </c>
      <c r="F101" s="63">
        <v>55268</v>
      </c>
      <c r="G101" s="14">
        <v>21973.1</v>
      </c>
      <c r="H101" s="14">
        <v>1550.2</v>
      </c>
      <c r="I101" s="17">
        <v>31744.7</v>
      </c>
      <c r="J101" s="63">
        <v>54577.8</v>
      </c>
      <c r="K101" s="14">
        <v>24219.7</v>
      </c>
      <c r="L101" s="14">
        <v>1652.2</v>
      </c>
      <c r="M101" s="17">
        <v>28705.9</v>
      </c>
      <c r="N101" s="63">
        <v>56847.6</v>
      </c>
      <c r="O101" s="14">
        <v>25654.7</v>
      </c>
      <c r="P101" s="14">
        <v>1662.8</v>
      </c>
      <c r="Q101" s="17">
        <v>29530.1</v>
      </c>
      <c r="R101" s="63">
        <v>63177.1</v>
      </c>
      <c r="S101" s="14">
        <v>27806.1</v>
      </c>
      <c r="T101" s="14">
        <v>1841.2</v>
      </c>
      <c r="U101" s="17">
        <v>33529.800000000003</v>
      </c>
      <c r="V101" s="63">
        <v>79156.899999999994</v>
      </c>
      <c r="W101" s="14">
        <v>30268.7</v>
      </c>
      <c r="X101" s="14">
        <v>1902.6</v>
      </c>
      <c r="Y101" s="17">
        <v>46985.599999999999</v>
      </c>
      <c r="Z101" s="63">
        <v>81120.5</v>
      </c>
      <c r="AA101" s="14">
        <v>34447.800000000003</v>
      </c>
      <c r="AB101" s="14">
        <v>1823</v>
      </c>
      <c r="AC101" s="17">
        <v>44849.7</v>
      </c>
      <c r="AD101" s="63">
        <v>102215.3</v>
      </c>
      <c r="AE101" s="14">
        <v>39238.699999999997</v>
      </c>
      <c r="AF101" s="14">
        <v>2255</v>
      </c>
      <c r="AG101" s="17">
        <v>60721.600000000006</v>
      </c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</row>
    <row r="102" spans="1:47" ht="15.5" x14ac:dyDescent="0.35">
      <c r="A102" s="60" t="s">
        <v>251</v>
      </c>
      <c r="B102" s="67">
        <v>72174.100000000006</v>
      </c>
      <c r="C102" s="31">
        <v>37983.800000000003</v>
      </c>
      <c r="D102" s="31">
        <v>1264.9000000000001</v>
      </c>
      <c r="E102" s="32">
        <v>32925.4</v>
      </c>
      <c r="F102" s="67">
        <v>72873.8</v>
      </c>
      <c r="G102" s="31">
        <v>42053.9</v>
      </c>
      <c r="H102" s="31">
        <v>1207.3</v>
      </c>
      <c r="I102" s="32">
        <v>29612.600000000002</v>
      </c>
      <c r="J102" s="67">
        <v>83422.600000000006</v>
      </c>
      <c r="K102" s="31">
        <v>45869.5</v>
      </c>
      <c r="L102" s="31">
        <v>1259</v>
      </c>
      <c r="M102" s="32">
        <v>36294.100000000006</v>
      </c>
      <c r="N102" s="67">
        <v>94995</v>
      </c>
      <c r="O102" s="31">
        <v>49618.1</v>
      </c>
      <c r="P102" s="31">
        <v>1285.7</v>
      </c>
      <c r="Q102" s="32">
        <v>44091.200000000004</v>
      </c>
      <c r="R102" s="67">
        <v>119949.4</v>
      </c>
      <c r="S102" s="31">
        <v>57309.8</v>
      </c>
      <c r="T102" s="31">
        <v>1121.5999999999999</v>
      </c>
      <c r="U102" s="32">
        <v>61517.999999999993</v>
      </c>
      <c r="V102" s="67">
        <v>140026.29999999999</v>
      </c>
      <c r="W102" s="31">
        <v>64760.2</v>
      </c>
      <c r="X102" s="31">
        <v>1630.2</v>
      </c>
      <c r="Y102" s="32">
        <v>73635.899999999994</v>
      </c>
      <c r="Z102" s="67">
        <v>145059.79999999999</v>
      </c>
      <c r="AA102" s="31">
        <v>74540.399999999994</v>
      </c>
      <c r="AB102" s="31">
        <v>1719.9</v>
      </c>
      <c r="AC102" s="32">
        <v>68799.5</v>
      </c>
      <c r="AD102" s="67">
        <v>186709.4</v>
      </c>
      <c r="AE102" s="31">
        <v>86615.1</v>
      </c>
      <c r="AF102" s="31">
        <v>1453.5</v>
      </c>
      <c r="AG102" s="32">
        <v>98640.799999999988</v>
      </c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</row>
    <row r="103" spans="1:47" x14ac:dyDescent="0.25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</row>
    <row r="104" spans="1:47" ht="15.5" x14ac:dyDescent="0.25">
      <c r="A104" s="185" t="s">
        <v>284</v>
      </c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49"/>
      <c r="P104" s="149"/>
      <c r="Q104" s="149"/>
      <c r="R104" s="149"/>
      <c r="S104" s="149"/>
      <c r="T104" s="149"/>
      <c r="U104" s="149"/>
      <c r="V104" s="149"/>
      <c r="W104" s="149"/>
    </row>
    <row r="106" spans="1:47" x14ac:dyDescent="0.25"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</row>
    <row r="107" spans="1:47" x14ac:dyDescent="0.25"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</row>
  </sheetData>
  <mergeCells count="11">
    <mergeCell ref="Z5:AC5"/>
    <mergeCell ref="AD5:AG5"/>
    <mergeCell ref="A4:AG4"/>
    <mergeCell ref="A1:B2"/>
    <mergeCell ref="A104:N104"/>
    <mergeCell ref="B5:E5"/>
    <mergeCell ref="F5:I5"/>
    <mergeCell ref="J5:M5"/>
    <mergeCell ref="N5:Q5"/>
    <mergeCell ref="R5:U5"/>
    <mergeCell ref="V5:Y5"/>
  </mergeCells>
  <conditionalFormatting sqref="A95">
    <cfRule type="cellIs" dxfId="3" priority="1" stopIfTrue="1" operator="lessThan">
      <formula>0</formula>
    </cfRule>
  </conditionalFormatting>
  <conditionalFormatting sqref="A104:W104">
    <cfRule type="cellIs" dxfId="2" priority="2" stopIfTrue="1" operator="lessThan">
      <formula>0</formula>
    </cfRule>
  </conditionalFormatting>
  <hyperlinks>
    <hyperlink ref="A1" location="Содержание!A1" display="          К содержанию" xr:uid="{00000000-0004-0000-0D00-000000000000}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104"/>
  <sheetViews>
    <sheetView zoomScale="90" zoomScaleNormal="90" workbookViewId="0">
      <pane xSplit="1" ySplit="6" topLeftCell="Z7" activePane="bottomRight" state="frozen"/>
      <selection pane="topRight" activeCell="B1" sqref="B1"/>
      <selection pane="bottomLeft" activeCell="A7" sqref="A7"/>
      <selection pane="bottomRight" activeCell="AA9" sqref="AA9"/>
    </sheetView>
  </sheetViews>
  <sheetFormatPr defaultRowHeight="12.5" x14ac:dyDescent="0.25"/>
  <cols>
    <col min="1" max="1" width="47" style="119" customWidth="1"/>
    <col min="2" max="33" width="17.54296875" style="119" customWidth="1"/>
    <col min="34" max="280" width="9.1796875" style="119"/>
    <col min="281" max="281" width="41.1796875" style="119" customWidth="1"/>
    <col min="282" max="286" width="9.26953125" style="119" bestFit="1" customWidth="1"/>
    <col min="287" max="288" width="12.1796875" style="119" customWidth="1"/>
    <col min="289" max="289" width="10.81640625" style="119" customWidth="1"/>
    <col min="290" max="536" width="9.1796875" style="119"/>
    <col min="537" max="537" width="41.1796875" style="119" customWidth="1"/>
    <col min="538" max="542" width="9.26953125" style="119" bestFit="1" customWidth="1"/>
    <col min="543" max="544" width="12.1796875" style="119" customWidth="1"/>
    <col min="545" max="545" width="10.81640625" style="119" customWidth="1"/>
    <col min="546" max="792" width="9.1796875" style="119"/>
    <col min="793" max="793" width="41.1796875" style="119" customWidth="1"/>
    <col min="794" max="798" width="9.26953125" style="119" bestFit="1" customWidth="1"/>
    <col min="799" max="800" width="12.1796875" style="119" customWidth="1"/>
    <col min="801" max="801" width="10.81640625" style="119" customWidth="1"/>
    <col min="802" max="1048" width="9.1796875" style="119"/>
    <col min="1049" max="1049" width="41.1796875" style="119" customWidth="1"/>
    <col min="1050" max="1054" width="9.26953125" style="119" bestFit="1" customWidth="1"/>
    <col min="1055" max="1056" width="12.1796875" style="119" customWidth="1"/>
    <col min="1057" max="1057" width="10.81640625" style="119" customWidth="1"/>
    <col min="1058" max="1304" width="9.1796875" style="119"/>
    <col min="1305" max="1305" width="41.1796875" style="119" customWidth="1"/>
    <col min="1306" max="1310" width="9.26953125" style="119" bestFit="1" customWidth="1"/>
    <col min="1311" max="1312" width="12.1796875" style="119" customWidth="1"/>
    <col min="1313" max="1313" width="10.81640625" style="119" customWidth="1"/>
    <col min="1314" max="1560" width="9.1796875" style="119"/>
    <col min="1561" max="1561" width="41.1796875" style="119" customWidth="1"/>
    <col min="1562" max="1566" width="9.26953125" style="119" bestFit="1" customWidth="1"/>
    <col min="1567" max="1568" width="12.1796875" style="119" customWidth="1"/>
    <col min="1569" max="1569" width="10.81640625" style="119" customWidth="1"/>
    <col min="1570" max="1816" width="9.1796875" style="119"/>
    <col min="1817" max="1817" width="41.1796875" style="119" customWidth="1"/>
    <col min="1818" max="1822" width="9.26953125" style="119" bestFit="1" customWidth="1"/>
    <col min="1823" max="1824" width="12.1796875" style="119" customWidth="1"/>
    <col min="1825" max="1825" width="10.81640625" style="119" customWidth="1"/>
    <col min="1826" max="2072" width="9.1796875" style="119"/>
    <col min="2073" max="2073" width="41.1796875" style="119" customWidth="1"/>
    <col min="2074" max="2078" width="9.26953125" style="119" bestFit="1" customWidth="1"/>
    <col min="2079" max="2080" width="12.1796875" style="119" customWidth="1"/>
    <col min="2081" max="2081" width="10.81640625" style="119" customWidth="1"/>
    <col min="2082" max="2328" width="9.1796875" style="119"/>
    <col min="2329" max="2329" width="41.1796875" style="119" customWidth="1"/>
    <col min="2330" max="2334" width="9.26953125" style="119" bestFit="1" customWidth="1"/>
    <col min="2335" max="2336" width="12.1796875" style="119" customWidth="1"/>
    <col min="2337" max="2337" width="10.81640625" style="119" customWidth="1"/>
    <col min="2338" max="2584" width="9.1796875" style="119"/>
    <col min="2585" max="2585" width="41.1796875" style="119" customWidth="1"/>
    <col min="2586" max="2590" width="9.26953125" style="119" bestFit="1" customWidth="1"/>
    <col min="2591" max="2592" width="12.1796875" style="119" customWidth="1"/>
    <col min="2593" max="2593" width="10.81640625" style="119" customWidth="1"/>
    <col min="2594" max="2840" width="9.1796875" style="119"/>
    <col min="2841" max="2841" width="41.1796875" style="119" customWidth="1"/>
    <col min="2842" max="2846" width="9.26953125" style="119" bestFit="1" customWidth="1"/>
    <col min="2847" max="2848" width="12.1796875" style="119" customWidth="1"/>
    <col min="2849" max="2849" width="10.81640625" style="119" customWidth="1"/>
    <col min="2850" max="3096" width="9.1796875" style="119"/>
    <col min="3097" max="3097" width="41.1796875" style="119" customWidth="1"/>
    <col min="3098" max="3102" width="9.26953125" style="119" bestFit="1" customWidth="1"/>
    <col min="3103" max="3104" width="12.1796875" style="119" customWidth="1"/>
    <col min="3105" max="3105" width="10.81640625" style="119" customWidth="1"/>
    <col min="3106" max="3352" width="9.1796875" style="119"/>
    <col min="3353" max="3353" width="41.1796875" style="119" customWidth="1"/>
    <col min="3354" max="3358" width="9.26953125" style="119" bestFit="1" customWidth="1"/>
    <col min="3359" max="3360" width="12.1796875" style="119" customWidth="1"/>
    <col min="3361" max="3361" width="10.81640625" style="119" customWidth="1"/>
    <col min="3362" max="3608" width="9.1796875" style="119"/>
    <col min="3609" max="3609" width="41.1796875" style="119" customWidth="1"/>
    <col min="3610" max="3614" width="9.26953125" style="119" bestFit="1" customWidth="1"/>
    <col min="3615" max="3616" width="12.1796875" style="119" customWidth="1"/>
    <col min="3617" max="3617" width="10.81640625" style="119" customWidth="1"/>
    <col min="3618" max="3864" width="9.1796875" style="119"/>
    <col min="3865" max="3865" width="41.1796875" style="119" customWidth="1"/>
    <col min="3866" max="3870" width="9.26953125" style="119" bestFit="1" customWidth="1"/>
    <col min="3871" max="3872" width="12.1796875" style="119" customWidth="1"/>
    <col min="3873" max="3873" width="10.81640625" style="119" customWidth="1"/>
    <col min="3874" max="4120" width="9.1796875" style="119"/>
    <col min="4121" max="4121" width="41.1796875" style="119" customWidth="1"/>
    <col min="4122" max="4126" width="9.26953125" style="119" bestFit="1" customWidth="1"/>
    <col min="4127" max="4128" width="12.1796875" style="119" customWidth="1"/>
    <col min="4129" max="4129" width="10.81640625" style="119" customWidth="1"/>
    <col min="4130" max="4376" width="9.1796875" style="119"/>
    <col min="4377" max="4377" width="41.1796875" style="119" customWidth="1"/>
    <col min="4378" max="4382" width="9.26953125" style="119" bestFit="1" customWidth="1"/>
    <col min="4383" max="4384" width="12.1796875" style="119" customWidth="1"/>
    <col min="4385" max="4385" width="10.81640625" style="119" customWidth="1"/>
    <col min="4386" max="4632" width="9.1796875" style="119"/>
    <col min="4633" max="4633" width="41.1796875" style="119" customWidth="1"/>
    <col min="4634" max="4638" width="9.26953125" style="119" bestFit="1" customWidth="1"/>
    <col min="4639" max="4640" width="12.1796875" style="119" customWidth="1"/>
    <col min="4641" max="4641" width="10.81640625" style="119" customWidth="1"/>
    <col min="4642" max="4888" width="9.1796875" style="119"/>
    <col min="4889" max="4889" width="41.1796875" style="119" customWidth="1"/>
    <col min="4890" max="4894" width="9.26953125" style="119" bestFit="1" customWidth="1"/>
    <col min="4895" max="4896" width="12.1796875" style="119" customWidth="1"/>
    <col min="4897" max="4897" width="10.81640625" style="119" customWidth="1"/>
    <col min="4898" max="5144" width="9.1796875" style="119"/>
    <col min="5145" max="5145" width="41.1796875" style="119" customWidth="1"/>
    <col min="5146" max="5150" width="9.26953125" style="119" bestFit="1" customWidth="1"/>
    <col min="5151" max="5152" width="12.1796875" style="119" customWidth="1"/>
    <col min="5153" max="5153" width="10.81640625" style="119" customWidth="1"/>
    <col min="5154" max="5400" width="9.1796875" style="119"/>
    <col min="5401" max="5401" width="41.1796875" style="119" customWidth="1"/>
    <col min="5402" max="5406" width="9.26953125" style="119" bestFit="1" customWidth="1"/>
    <col min="5407" max="5408" width="12.1796875" style="119" customWidth="1"/>
    <col min="5409" max="5409" width="10.81640625" style="119" customWidth="1"/>
    <col min="5410" max="5656" width="9.1796875" style="119"/>
    <col min="5657" max="5657" width="41.1796875" style="119" customWidth="1"/>
    <col min="5658" max="5662" width="9.26953125" style="119" bestFit="1" customWidth="1"/>
    <col min="5663" max="5664" width="12.1796875" style="119" customWidth="1"/>
    <col min="5665" max="5665" width="10.81640625" style="119" customWidth="1"/>
    <col min="5666" max="5912" width="9.1796875" style="119"/>
    <col min="5913" max="5913" width="41.1796875" style="119" customWidth="1"/>
    <col min="5914" max="5918" width="9.26953125" style="119" bestFit="1" customWidth="1"/>
    <col min="5919" max="5920" width="12.1796875" style="119" customWidth="1"/>
    <col min="5921" max="5921" width="10.81640625" style="119" customWidth="1"/>
    <col min="5922" max="6168" width="9.1796875" style="119"/>
    <col min="6169" max="6169" width="41.1796875" style="119" customWidth="1"/>
    <col min="6170" max="6174" width="9.26953125" style="119" bestFit="1" customWidth="1"/>
    <col min="6175" max="6176" width="12.1796875" style="119" customWidth="1"/>
    <col min="6177" max="6177" width="10.81640625" style="119" customWidth="1"/>
    <col min="6178" max="6424" width="9.1796875" style="119"/>
    <col min="6425" max="6425" width="41.1796875" style="119" customWidth="1"/>
    <col min="6426" max="6430" width="9.26953125" style="119" bestFit="1" customWidth="1"/>
    <col min="6431" max="6432" width="12.1796875" style="119" customWidth="1"/>
    <col min="6433" max="6433" width="10.81640625" style="119" customWidth="1"/>
    <col min="6434" max="6680" width="9.1796875" style="119"/>
    <col min="6681" max="6681" width="41.1796875" style="119" customWidth="1"/>
    <col min="6682" max="6686" width="9.26953125" style="119" bestFit="1" customWidth="1"/>
    <col min="6687" max="6688" width="12.1796875" style="119" customWidth="1"/>
    <col min="6689" max="6689" width="10.81640625" style="119" customWidth="1"/>
    <col min="6690" max="6936" width="9.1796875" style="119"/>
    <col min="6937" max="6937" width="41.1796875" style="119" customWidth="1"/>
    <col min="6938" max="6942" width="9.26953125" style="119" bestFit="1" customWidth="1"/>
    <col min="6943" max="6944" width="12.1796875" style="119" customWidth="1"/>
    <col min="6945" max="6945" width="10.81640625" style="119" customWidth="1"/>
    <col min="6946" max="7192" width="9.1796875" style="119"/>
    <col min="7193" max="7193" width="41.1796875" style="119" customWidth="1"/>
    <col min="7194" max="7198" width="9.26953125" style="119" bestFit="1" customWidth="1"/>
    <col min="7199" max="7200" width="12.1796875" style="119" customWidth="1"/>
    <col min="7201" max="7201" width="10.81640625" style="119" customWidth="1"/>
    <col min="7202" max="7448" width="9.1796875" style="119"/>
    <col min="7449" max="7449" width="41.1796875" style="119" customWidth="1"/>
    <col min="7450" max="7454" width="9.26953125" style="119" bestFit="1" customWidth="1"/>
    <col min="7455" max="7456" width="12.1796875" style="119" customWidth="1"/>
    <col min="7457" max="7457" width="10.81640625" style="119" customWidth="1"/>
    <col min="7458" max="7704" width="9.1796875" style="119"/>
    <col min="7705" max="7705" width="41.1796875" style="119" customWidth="1"/>
    <col min="7706" max="7710" width="9.26953125" style="119" bestFit="1" customWidth="1"/>
    <col min="7711" max="7712" width="12.1796875" style="119" customWidth="1"/>
    <col min="7713" max="7713" width="10.81640625" style="119" customWidth="1"/>
    <col min="7714" max="7960" width="9.1796875" style="119"/>
    <col min="7961" max="7961" width="41.1796875" style="119" customWidth="1"/>
    <col min="7962" max="7966" width="9.26953125" style="119" bestFit="1" customWidth="1"/>
    <col min="7967" max="7968" width="12.1796875" style="119" customWidth="1"/>
    <col min="7969" max="7969" width="10.81640625" style="119" customWidth="1"/>
    <col min="7970" max="8216" width="9.1796875" style="119"/>
    <col min="8217" max="8217" width="41.1796875" style="119" customWidth="1"/>
    <col min="8218" max="8222" width="9.26953125" style="119" bestFit="1" customWidth="1"/>
    <col min="8223" max="8224" width="12.1796875" style="119" customWidth="1"/>
    <col min="8225" max="8225" width="10.81640625" style="119" customWidth="1"/>
    <col min="8226" max="8472" width="9.1796875" style="119"/>
    <col min="8473" max="8473" width="41.1796875" style="119" customWidth="1"/>
    <col min="8474" max="8478" width="9.26953125" style="119" bestFit="1" customWidth="1"/>
    <col min="8479" max="8480" width="12.1796875" style="119" customWidth="1"/>
    <col min="8481" max="8481" width="10.81640625" style="119" customWidth="1"/>
    <col min="8482" max="8728" width="9.1796875" style="119"/>
    <col min="8729" max="8729" width="41.1796875" style="119" customWidth="1"/>
    <col min="8730" max="8734" width="9.26953125" style="119" bestFit="1" customWidth="1"/>
    <col min="8735" max="8736" width="12.1796875" style="119" customWidth="1"/>
    <col min="8737" max="8737" width="10.81640625" style="119" customWidth="1"/>
    <col min="8738" max="8984" width="9.1796875" style="119"/>
    <col min="8985" max="8985" width="41.1796875" style="119" customWidth="1"/>
    <col min="8986" max="8990" width="9.26953125" style="119" bestFit="1" customWidth="1"/>
    <col min="8991" max="8992" width="12.1796875" style="119" customWidth="1"/>
    <col min="8993" max="8993" width="10.81640625" style="119" customWidth="1"/>
    <col min="8994" max="9240" width="9.1796875" style="119"/>
    <col min="9241" max="9241" width="41.1796875" style="119" customWidth="1"/>
    <col min="9242" max="9246" width="9.26953125" style="119" bestFit="1" customWidth="1"/>
    <col min="9247" max="9248" width="12.1796875" style="119" customWidth="1"/>
    <col min="9249" max="9249" width="10.81640625" style="119" customWidth="1"/>
    <col min="9250" max="9496" width="9.1796875" style="119"/>
    <col min="9497" max="9497" width="41.1796875" style="119" customWidth="1"/>
    <col min="9498" max="9502" width="9.26953125" style="119" bestFit="1" customWidth="1"/>
    <col min="9503" max="9504" width="12.1796875" style="119" customWidth="1"/>
    <col min="9505" max="9505" width="10.81640625" style="119" customWidth="1"/>
    <col min="9506" max="9752" width="9.1796875" style="119"/>
    <col min="9753" max="9753" width="41.1796875" style="119" customWidth="1"/>
    <col min="9754" max="9758" width="9.26953125" style="119" bestFit="1" customWidth="1"/>
    <col min="9759" max="9760" width="12.1796875" style="119" customWidth="1"/>
    <col min="9761" max="9761" width="10.81640625" style="119" customWidth="1"/>
    <col min="9762" max="10008" width="9.1796875" style="119"/>
    <col min="10009" max="10009" width="41.1796875" style="119" customWidth="1"/>
    <col min="10010" max="10014" width="9.26953125" style="119" bestFit="1" customWidth="1"/>
    <col min="10015" max="10016" width="12.1796875" style="119" customWidth="1"/>
    <col min="10017" max="10017" width="10.81640625" style="119" customWidth="1"/>
    <col min="10018" max="10264" width="9.1796875" style="119"/>
    <col min="10265" max="10265" width="41.1796875" style="119" customWidth="1"/>
    <col min="10266" max="10270" width="9.26953125" style="119" bestFit="1" customWidth="1"/>
    <col min="10271" max="10272" width="12.1796875" style="119" customWidth="1"/>
    <col min="10273" max="10273" width="10.81640625" style="119" customWidth="1"/>
    <col min="10274" max="10520" width="9.1796875" style="119"/>
    <col min="10521" max="10521" width="41.1796875" style="119" customWidth="1"/>
    <col min="10522" max="10526" width="9.26953125" style="119" bestFit="1" customWidth="1"/>
    <col min="10527" max="10528" width="12.1796875" style="119" customWidth="1"/>
    <col min="10529" max="10529" width="10.81640625" style="119" customWidth="1"/>
    <col min="10530" max="10776" width="9.1796875" style="119"/>
    <col min="10777" max="10777" width="41.1796875" style="119" customWidth="1"/>
    <col min="10778" max="10782" width="9.26953125" style="119" bestFit="1" customWidth="1"/>
    <col min="10783" max="10784" width="12.1796875" style="119" customWidth="1"/>
    <col min="10785" max="10785" width="10.81640625" style="119" customWidth="1"/>
    <col min="10786" max="11032" width="9.1796875" style="119"/>
    <col min="11033" max="11033" width="41.1796875" style="119" customWidth="1"/>
    <col min="11034" max="11038" width="9.26953125" style="119" bestFit="1" customWidth="1"/>
    <col min="11039" max="11040" width="12.1796875" style="119" customWidth="1"/>
    <col min="11041" max="11041" width="10.81640625" style="119" customWidth="1"/>
    <col min="11042" max="11288" width="9.1796875" style="119"/>
    <col min="11289" max="11289" width="41.1796875" style="119" customWidth="1"/>
    <col min="11290" max="11294" width="9.26953125" style="119" bestFit="1" customWidth="1"/>
    <col min="11295" max="11296" width="12.1796875" style="119" customWidth="1"/>
    <col min="11297" max="11297" width="10.81640625" style="119" customWidth="1"/>
    <col min="11298" max="11544" width="9.1796875" style="119"/>
    <col min="11545" max="11545" width="41.1796875" style="119" customWidth="1"/>
    <col min="11546" max="11550" width="9.26953125" style="119" bestFit="1" customWidth="1"/>
    <col min="11551" max="11552" width="12.1796875" style="119" customWidth="1"/>
    <col min="11553" max="11553" width="10.81640625" style="119" customWidth="1"/>
    <col min="11554" max="11800" width="9.1796875" style="119"/>
    <col min="11801" max="11801" width="41.1796875" style="119" customWidth="1"/>
    <col min="11802" max="11806" width="9.26953125" style="119" bestFit="1" customWidth="1"/>
    <col min="11807" max="11808" width="12.1796875" style="119" customWidth="1"/>
    <col min="11809" max="11809" width="10.81640625" style="119" customWidth="1"/>
    <col min="11810" max="12056" width="9.1796875" style="119"/>
    <col min="12057" max="12057" width="41.1796875" style="119" customWidth="1"/>
    <col min="12058" max="12062" width="9.26953125" style="119" bestFit="1" customWidth="1"/>
    <col min="12063" max="12064" width="12.1796875" style="119" customWidth="1"/>
    <col min="12065" max="12065" width="10.81640625" style="119" customWidth="1"/>
    <col min="12066" max="12312" width="9.1796875" style="119"/>
    <col min="12313" max="12313" width="41.1796875" style="119" customWidth="1"/>
    <col min="12314" max="12318" width="9.26953125" style="119" bestFit="1" customWidth="1"/>
    <col min="12319" max="12320" width="12.1796875" style="119" customWidth="1"/>
    <col min="12321" max="12321" width="10.81640625" style="119" customWidth="1"/>
    <col min="12322" max="12568" width="9.1796875" style="119"/>
    <col min="12569" max="12569" width="41.1796875" style="119" customWidth="1"/>
    <col min="12570" max="12574" width="9.26953125" style="119" bestFit="1" customWidth="1"/>
    <col min="12575" max="12576" width="12.1796875" style="119" customWidth="1"/>
    <col min="12577" max="12577" width="10.81640625" style="119" customWidth="1"/>
    <col min="12578" max="12824" width="9.1796875" style="119"/>
    <col min="12825" max="12825" width="41.1796875" style="119" customWidth="1"/>
    <col min="12826" max="12830" width="9.26953125" style="119" bestFit="1" customWidth="1"/>
    <col min="12831" max="12832" width="12.1796875" style="119" customWidth="1"/>
    <col min="12833" max="12833" width="10.81640625" style="119" customWidth="1"/>
    <col min="12834" max="13080" width="9.1796875" style="119"/>
    <col min="13081" max="13081" width="41.1796875" style="119" customWidth="1"/>
    <col min="13082" max="13086" width="9.26953125" style="119" bestFit="1" customWidth="1"/>
    <col min="13087" max="13088" width="12.1796875" style="119" customWidth="1"/>
    <col min="13089" max="13089" width="10.81640625" style="119" customWidth="1"/>
    <col min="13090" max="13336" width="9.1796875" style="119"/>
    <col min="13337" max="13337" width="41.1796875" style="119" customWidth="1"/>
    <col min="13338" max="13342" width="9.26953125" style="119" bestFit="1" customWidth="1"/>
    <col min="13343" max="13344" width="12.1796875" style="119" customWidth="1"/>
    <col min="13345" max="13345" width="10.81640625" style="119" customWidth="1"/>
    <col min="13346" max="13592" width="9.1796875" style="119"/>
    <col min="13593" max="13593" width="41.1796875" style="119" customWidth="1"/>
    <col min="13594" max="13598" width="9.26953125" style="119" bestFit="1" customWidth="1"/>
    <col min="13599" max="13600" width="12.1796875" style="119" customWidth="1"/>
    <col min="13601" max="13601" width="10.81640625" style="119" customWidth="1"/>
    <col min="13602" max="13848" width="9.1796875" style="119"/>
    <col min="13849" max="13849" width="41.1796875" style="119" customWidth="1"/>
    <col min="13850" max="13854" width="9.26953125" style="119" bestFit="1" customWidth="1"/>
    <col min="13855" max="13856" width="12.1796875" style="119" customWidth="1"/>
    <col min="13857" max="13857" width="10.81640625" style="119" customWidth="1"/>
    <col min="13858" max="14104" width="9.1796875" style="119"/>
    <col min="14105" max="14105" width="41.1796875" style="119" customWidth="1"/>
    <col min="14106" max="14110" width="9.26953125" style="119" bestFit="1" customWidth="1"/>
    <col min="14111" max="14112" width="12.1796875" style="119" customWidth="1"/>
    <col min="14113" max="14113" width="10.81640625" style="119" customWidth="1"/>
    <col min="14114" max="14360" width="9.1796875" style="119"/>
    <col min="14361" max="14361" width="41.1796875" style="119" customWidth="1"/>
    <col min="14362" max="14366" width="9.26953125" style="119" bestFit="1" customWidth="1"/>
    <col min="14367" max="14368" width="12.1796875" style="119" customWidth="1"/>
    <col min="14369" max="14369" width="10.81640625" style="119" customWidth="1"/>
    <col min="14370" max="14616" width="9.1796875" style="119"/>
    <col min="14617" max="14617" width="41.1796875" style="119" customWidth="1"/>
    <col min="14618" max="14622" width="9.26953125" style="119" bestFit="1" customWidth="1"/>
    <col min="14623" max="14624" width="12.1796875" style="119" customWidth="1"/>
    <col min="14625" max="14625" width="10.81640625" style="119" customWidth="1"/>
    <col min="14626" max="14872" width="9.1796875" style="119"/>
    <col min="14873" max="14873" width="41.1796875" style="119" customWidth="1"/>
    <col min="14874" max="14878" width="9.26953125" style="119" bestFit="1" customWidth="1"/>
    <col min="14879" max="14880" width="12.1796875" style="119" customWidth="1"/>
    <col min="14881" max="14881" width="10.81640625" style="119" customWidth="1"/>
    <col min="14882" max="15128" width="9.1796875" style="119"/>
    <col min="15129" max="15129" width="41.1796875" style="119" customWidth="1"/>
    <col min="15130" max="15134" width="9.26953125" style="119" bestFit="1" customWidth="1"/>
    <col min="15135" max="15136" width="12.1796875" style="119" customWidth="1"/>
    <col min="15137" max="15137" width="10.81640625" style="119" customWidth="1"/>
    <col min="15138" max="15384" width="9.1796875" style="119"/>
    <col min="15385" max="15385" width="41.1796875" style="119" customWidth="1"/>
    <col min="15386" max="15390" width="9.26953125" style="119" bestFit="1" customWidth="1"/>
    <col min="15391" max="15392" width="12.1796875" style="119" customWidth="1"/>
    <col min="15393" max="15393" width="10.81640625" style="119" customWidth="1"/>
    <col min="15394" max="15640" width="9.1796875" style="119"/>
    <col min="15641" max="15641" width="41.1796875" style="119" customWidth="1"/>
    <col min="15642" max="15646" width="9.26953125" style="119" bestFit="1" customWidth="1"/>
    <col min="15647" max="15648" width="12.1796875" style="119" customWidth="1"/>
    <col min="15649" max="15649" width="10.81640625" style="119" customWidth="1"/>
    <col min="15650" max="15896" width="9.1796875" style="119"/>
    <col min="15897" max="15897" width="41.1796875" style="119" customWidth="1"/>
    <col min="15898" max="15902" width="9.26953125" style="119" bestFit="1" customWidth="1"/>
    <col min="15903" max="15904" width="12.1796875" style="119" customWidth="1"/>
    <col min="15905" max="15905" width="10.81640625" style="119" customWidth="1"/>
    <col min="15906" max="16152" width="9.1796875" style="119"/>
    <col min="16153" max="16153" width="41.1796875" style="119" customWidth="1"/>
    <col min="16154" max="16158" width="9.26953125" style="119" bestFit="1" customWidth="1"/>
    <col min="16159" max="16160" width="12.1796875" style="119" customWidth="1"/>
    <col min="16161" max="16161" width="10.81640625" style="119" customWidth="1"/>
    <col min="16162" max="16384" width="9.1796875" style="119"/>
  </cols>
  <sheetData>
    <row r="1" spans="1:48" x14ac:dyDescent="0.25">
      <c r="A1" s="193" t="s">
        <v>130</v>
      </c>
      <c r="B1" s="181"/>
      <c r="C1"/>
      <c r="D1"/>
      <c r="E1"/>
    </row>
    <row r="2" spans="1:48" ht="20.25" customHeight="1" x14ac:dyDescent="0.25">
      <c r="A2" s="181"/>
      <c r="B2" s="181"/>
      <c r="C2"/>
      <c r="D2"/>
      <c r="E2"/>
    </row>
    <row r="3" spans="1:48" ht="13" x14ac:dyDescent="0.3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2"/>
      <c r="W3" s="122"/>
      <c r="X3" s="122"/>
      <c r="Y3" s="122"/>
      <c r="Z3" s="122"/>
      <c r="AA3" s="122"/>
      <c r="AB3" s="122"/>
      <c r="AC3" s="122"/>
    </row>
    <row r="4" spans="1:48" ht="48" customHeight="1" x14ac:dyDescent="0.25">
      <c r="A4" s="184" t="s">
        <v>280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05"/>
      <c r="AF4" s="105"/>
      <c r="AG4" s="105"/>
    </row>
    <row r="5" spans="1:48" ht="15.75" customHeight="1" x14ac:dyDescent="0.3">
      <c r="A5" s="136"/>
      <c r="B5" s="194">
        <v>2016</v>
      </c>
      <c r="C5" s="195"/>
      <c r="D5" s="195"/>
      <c r="E5" s="196"/>
      <c r="F5" s="194">
        <v>2017</v>
      </c>
      <c r="G5" s="195"/>
      <c r="H5" s="195"/>
      <c r="I5" s="195"/>
      <c r="J5" s="194">
        <v>2018</v>
      </c>
      <c r="K5" s="195"/>
      <c r="L5" s="195"/>
      <c r="M5" s="196"/>
      <c r="N5" s="194">
        <v>2019</v>
      </c>
      <c r="O5" s="195"/>
      <c r="P5" s="195"/>
      <c r="Q5" s="196"/>
      <c r="R5" s="195">
        <v>2020</v>
      </c>
      <c r="S5" s="195"/>
      <c r="T5" s="195"/>
      <c r="U5" s="196"/>
      <c r="V5" s="194">
        <v>2021</v>
      </c>
      <c r="W5" s="195"/>
      <c r="X5" s="195"/>
      <c r="Y5" s="196"/>
      <c r="Z5" s="194" t="s">
        <v>285</v>
      </c>
      <c r="AA5" s="195"/>
      <c r="AB5" s="195"/>
      <c r="AC5" s="196"/>
      <c r="AD5" s="194" t="s">
        <v>286</v>
      </c>
      <c r="AE5" s="195"/>
      <c r="AF5" s="195"/>
      <c r="AG5" s="196"/>
    </row>
    <row r="6" spans="1:48" ht="124" x14ac:dyDescent="0.35">
      <c r="A6" s="150"/>
      <c r="B6" s="157" t="s">
        <v>275</v>
      </c>
      <c r="C6" s="157" t="s">
        <v>276</v>
      </c>
      <c r="D6" s="157" t="s">
        <v>277</v>
      </c>
      <c r="E6" s="157" t="s">
        <v>278</v>
      </c>
      <c r="F6" s="157" t="s">
        <v>275</v>
      </c>
      <c r="G6" s="157" t="s">
        <v>276</v>
      </c>
      <c r="H6" s="157" t="s">
        <v>277</v>
      </c>
      <c r="I6" s="157" t="s">
        <v>278</v>
      </c>
      <c r="J6" s="157" t="s">
        <v>275</v>
      </c>
      <c r="K6" s="157" t="s">
        <v>276</v>
      </c>
      <c r="L6" s="157" t="s">
        <v>277</v>
      </c>
      <c r="M6" s="157" t="s">
        <v>278</v>
      </c>
      <c r="N6" s="157" t="s">
        <v>275</v>
      </c>
      <c r="O6" s="157" t="s">
        <v>276</v>
      </c>
      <c r="P6" s="157" t="s">
        <v>277</v>
      </c>
      <c r="Q6" s="157" t="s">
        <v>278</v>
      </c>
      <c r="R6" s="157" t="s">
        <v>275</v>
      </c>
      <c r="S6" s="157" t="s">
        <v>276</v>
      </c>
      <c r="T6" s="157" t="s">
        <v>277</v>
      </c>
      <c r="U6" s="157" t="s">
        <v>278</v>
      </c>
      <c r="V6" s="157" t="s">
        <v>275</v>
      </c>
      <c r="W6" s="157" t="s">
        <v>276</v>
      </c>
      <c r="X6" s="157" t="s">
        <v>277</v>
      </c>
      <c r="Y6" s="157" t="s">
        <v>278</v>
      </c>
      <c r="Z6" s="157" t="s">
        <v>275</v>
      </c>
      <c r="AA6" s="157" t="s">
        <v>276</v>
      </c>
      <c r="AB6" s="157" t="s">
        <v>277</v>
      </c>
      <c r="AC6" s="157" t="s">
        <v>278</v>
      </c>
      <c r="AD6" s="157" t="s">
        <v>275</v>
      </c>
      <c r="AE6" s="157" t="s">
        <v>276</v>
      </c>
      <c r="AF6" s="157" t="s">
        <v>277</v>
      </c>
      <c r="AG6" s="157" t="s">
        <v>278</v>
      </c>
    </row>
    <row r="7" spans="1:48" ht="15.5" x14ac:dyDescent="0.3">
      <c r="A7" s="11" t="s">
        <v>263</v>
      </c>
      <c r="B7" s="10">
        <v>100</v>
      </c>
      <c r="C7" s="10">
        <v>36.6</v>
      </c>
      <c r="D7" s="10">
        <v>1.5</v>
      </c>
      <c r="E7" s="10">
        <v>61.9</v>
      </c>
      <c r="F7" s="151">
        <v>100</v>
      </c>
      <c r="G7" s="151">
        <v>36.700000000000003</v>
      </c>
      <c r="H7" s="151">
        <v>1.5259671040402403</v>
      </c>
      <c r="I7" s="166">
        <v>61.774032895959756</v>
      </c>
      <c r="J7" s="10">
        <v>100</v>
      </c>
      <c r="K7" s="10">
        <v>35.6</v>
      </c>
      <c r="L7" s="10">
        <v>1.5</v>
      </c>
      <c r="M7" s="10">
        <v>62.900000000000006</v>
      </c>
      <c r="N7" s="10">
        <v>100</v>
      </c>
      <c r="O7" s="10">
        <v>36.4</v>
      </c>
      <c r="P7" s="10">
        <v>1.3</v>
      </c>
      <c r="Q7" s="10">
        <v>62.300000000000004</v>
      </c>
      <c r="R7" s="10">
        <v>100</v>
      </c>
      <c r="S7" s="10">
        <v>38.200000000000003</v>
      </c>
      <c r="T7" s="10">
        <v>1.3</v>
      </c>
      <c r="U7" s="10">
        <v>60.5</v>
      </c>
      <c r="V7" s="10">
        <v>100</v>
      </c>
      <c r="W7" s="10">
        <v>32.799999999999997</v>
      </c>
      <c r="X7" s="10">
        <v>1.1000000000000001</v>
      </c>
      <c r="Y7" s="10">
        <v>66.100000000000009</v>
      </c>
      <c r="Z7" s="10">
        <v>100</v>
      </c>
      <c r="AA7" s="10">
        <v>32</v>
      </c>
      <c r="AB7" s="10">
        <v>1.1000000000000001</v>
      </c>
      <c r="AC7" s="10">
        <v>66.900000000000006</v>
      </c>
      <c r="AD7" s="10">
        <v>100</v>
      </c>
      <c r="AE7" s="10">
        <v>32.799999999999997</v>
      </c>
      <c r="AF7" s="10">
        <v>1</v>
      </c>
      <c r="AG7" s="10">
        <v>66.2</v>
      </c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</row>
    <row r="8" spans="1:48" ht="15.5" x14ac:dyDescent="0.3">
      <c r="A8" s="11" t="s">
        <v>9</v>
      </c>
      <c r="B8" s="12">
        <v>100</v>
      </c>
      <c r="C8" s="130">
        <v>36</v>
      </c>
      <c r="D8" s="130">
        <v>1.3</v>
      </c>
      <c r="E8" s="130">
        <v>62.7</v>
      </c>
      <c r="F8" s="130">
        <v>100</v>
      </c>
      <c r="G8" s="130">
        <v>36.700000000000003</v>
      </c>
      <c r="H8" s="130">
        <v>1.4</v>
      </c>
      <c r="I8" s="132">
        <v>61.9</v>
      </c>
      <c r="J8" s="12">
        <v>100</v>
      </c>
      <c r="K8" s="12">
        <v>36.4</v>
      </c>
      <c r="L8" s="12">
        <v>1.3</v>
      </c>
      <c r="M8" s="12">
        <v>62.300000000000004</v>
      </c>
      <c r="N8" s="12">
        <v>100</v>
      </c>
      <c r="O8" s="12">
        <v>37.6</v>
      </c>
      <c r="P8" s="12">
        <v>1.1000000000000001</v>
      </c>
      <c r="Q8" s="12">
        <v>61.3</v>
      </c>
      <c r="R8" s="12">
        <v>100</v>
      </c>
      <c r="S8" s="12">
        <v>38.6</v>
      </c>
      <c r="T8" s="12">
        <v>1.1000000000000001</v>
      </c>
      <c r="U8" s="12">
        <v>60.3</v>
      </c>
      <c r="V8" s="12">
        <v>100</v>
      </c>
      <c r="W8" s="12">
        <v>34.799999999999997</v>
      </c>
      <c r="X8" s="12">
        <v>1</v>
      </c>
      <c r="Y8" s="12">
        <v>64.2</v>
      </c>
      <c r="Z8" s="12">
        <v>100</v>
      </c>
      <c r="AA8" s="12">
        <v>34.6</v>
      </c>
      <c r="AB8" s="12">
        <v>1</v>
      </c>
      <c r="AC8" s="12">
        <v>64.400000000000006</v>
      </c>
      <c r="AD8" s="12">
        <v>100</v>
      </c>
      <c r="AE8" s="12">
        <v>34.200000000000003</v>
      </c>
      <c r="AF8" s="12">
        <v>0.9</v>
      </c>
      <c r="AG8" s="12">
        <v>64.899999999999991</v>
      </c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</row>
    <row r="9" spans="1:48" ht="15.5" x14ac:dyDescent="0.35">
      <c r="A9" s="13" t="s">
        <v>167</v>
      </c>
      <c r="B9" s="63">
        <v>100</v>
      </c>
      <c r="C9" s="88">
        <v>28.1</v>
      </c>
      <c r="D9" s="88">
        <v>1.5</v>
      </c>
      <c r="E9" s="152">
        <v>70.400000000000006</v>
      </c>
      <c r="F9" s="88">
        <v>100</v>
      </c>
      <c r="G9" s="88">
        <v>28.6</v>
      </c>
      <c r="H9" s="88">
        <v>1.6</v>
      </c>
      <c r="I9" s="167">
        <v>69.800000000000011</v>
      </c>
      <c r="J9" s="63">
        <v>100</v>
      </c>
      <c r="K9" s="14">
        <v>29.1</v>
      </c>
      <c r="L9" s="14">
        <v>1.7</v>
      </c>
      <c r="M9" s="17">
        <v>69.2</v>
      </c>
      <c r="N9" s="63">
        <v>100</v>
      </c>
      <c r="O9" s="14">
        <v>29.8</v>
      </c>
      <c r="P9" s="14">
        <v>1.5</v>
      </c>
      <c r="Q9" s="17">
        <v>68.7</v>
      </c>
      <c r="R9" s="63">
        <v>100</v>
      </c>
      <c r="S9" s="14">
        <v>29.3</v>
      </c>
      <c r="T9" s="14">
        <v>1.5</v>
      </c>
      <c r="U9" s="17">
        <v>69.2</v>
      </c>
      <c r="V9" s="63">
        <v>100</v>
      </c>
      <c r="W9" s="14">
        <v>24</v>
      </c>
      <c r="X9" s="14">
        <v>1.1000000000000001</v>
      </c>
      <c r="Y9" s="17">
        <v>74.900000000000006</v>
      </c>
      <c r="Z9" s="63">
        <v>100</v>
      </c>
      <c r="AA9" s="158">
        <v>27.8</v>
      </c>
      <c r="AB9" s="158">
        <v>1.2</v>
      </c>
      <c r="AC9" s="17">
        <v>71</v>
      </c>
      <c r="AD9" s="162">
        <v>100</v>
      </c>
      <c r="AE9" s="158">
        <v>29.3</v>
      </c>
      <c r="AF9" s="158">
        <v>1.1000000000000001</v>
      </c>
      <c r="AG9" s="17">
        <v>69.600000000000009</v>
      </c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</row>
    <row r="10" spans="1:48" ht="15.5" x14ac:dyDescent="0.35">
      <c r="A10" s="16" t="s">
        <v>168</v>
      </c>
      <c r="B10" s="63">
        <v>100</v>
      </c>
      <c r="C10" s="88">
        <v>40</v>
      </c>
      <c r="D10" s="88">
        <v>1.3</v>
      </c>
      <c r="E10" s="152">
        <v>58.7</v>
      </c>
      <c r="F10" s="88">
        <v>100</v>
      </c>
      <c r="G10" s="88">
        <v>40.299999999999997</v>
      </c>
      <c r="H10" s="88">
        <v>1.3</v>
      </c>
      <c r="I10" s="167">
        <v>58.400000000000006</v>
      </c>
      <c r="J10" s="63">
        <v>100</v>
      </c>
      <c r="K10" s="14">
        <v>39.1</v>
      </c>
      <c r="L10" s="14">
        <v>1.4</v>
      </c>
      <c r="M10" s="17">
        <v>59.5</v>
      </c>
      <c r="N10" s="63">
        <v>100</v>
      </c>
      <c r="O10" s="14">
        <v>38.4</v>
      </c>
      <c r="P10" s="14">
        <v>1.3</v>
      </c>
      <c r="Q10" s="17">
        <v>60.300000000000004</v>
      </c>
      <c r="R10" s="63">
        <v>100</v>
      </c>
      <c r="S10" s="14">
        <v>36.4</v>
      </c>
      <c r="T10" s="14">
        <v>1.2</v>
      </c>
      <c r="U10" s="17">
        <v>62.4</v>
      </c>
      <c r="V10" s="63">
        <v>100</v>
      </c>
      <c r="W10" s="14">
        <v>35.700000000000003</v>
      </c>
      <c r="X10" s="14">
        <v>1.1000000000000001</v>
      </c>
      <c r="Y10" s="17">
        <v>63.199999999999996</v>
      </c>
      <c r="Z10" s="63">
        <v>100</v>
      </c>
      <c r="AA10" s="158">
        <v>34.299999999999997</v>
      </c>
      <c r="AB10" s="158">
        <v>1</v>
      </c>
      <c r="AC10" s="17">
        <v>64.7</v>
      </c>
      <c r="AD10" s="162">
        <v>100</v>
      </c>
      <c r="AE10" s="158">
        <v>34.700000000000003</v>
      </c>
      <c r="AF10" s="158">
        <v>0.8</v>
      </c>
      <c r="AG10" s="17">
        <v>64.5</v>
      </c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</row>
    <row r="11" spans="1:48" ht="15.5" x14ac:dyDescent="0.35">
      <c r="A11" s="16" t="s">
        <v>169</v>
      </c>
      <c r="B11" s="63">
        <v>100</v>
      </c>
      <c r="C11" s="88">
        <v>42.6</v>
      </c>
      <c r="D11" s="88">
        <v>1.5</v>
      </c>
      <c r="E11" s="152">
        <v>55.9</v>
      </c>
      <c r="F11" s="88">
        <v>100</v>
      </c>
      <c r="G11" s="88">
        <v>44</v>
      </c>
      <c r="H11" s="88">
        <v>1.6</v>
      </c>
      <c r="I11" s="167">
        <v>54.4</v>
      </c>
      <c r="J11" s="63">
        <v>100</v>
      </c>
      <c r="K11" s="14">
        <v>43.2</v>
      </c>
      <c r="L11" s="14">
        <v>1.6</v>
      </c>
      <c r="M11" s="17">
        <v>55.199999999999996</v>
      </c>
      <c r="N11" s="63">
        <v>100</v>
      </c>
      <c r="O11" s="14">
        <v>43.2</v>
      </c>
      <c r="P11" s="14">
        <v>1.4</v>
      </c>
      <c r="Q11" s="17">
        <v>55.4</v>
      </c>
      <c r="R11" s="63">
        <v>100</v>
      </c>
      <c r="S11" s="14">
        <v>41.6</v>
      </c>
      <c r="T11" s="14">
        <v>1.3</v>
      </c>
      <c r="U11" s="17">
        <v>57.1</v>
      </c>
      <c r="V11" s="63">
        <v>100</v>
      </c>
      <c r="W11" s="14">
        <v>33.299999999999997</v>
      </c>
      <c r="X11" s="14">
        <v>1</v>
      </c>
      <c r="Y11" s="17">
        <v>65.7</v>
      </c>
      <c r="Z11" s="63">
        <v>100</v>
      </c>
      <c r="AA11" s="158">
        <v>36.1</v>
      </c>
      <c r="AB11" s="158">
        <v>1</v>
      </c>
      <c r="AC11" s="17">
        <v>62.9</v>
      </c>
      <c r="AD11" s="162">
        <v>100</v>
      </c>
      <c r="AE11" s="158">
        <v>37.6</v>
      </c>
      <c r="AF11" s="158">
        <v>0.8</v>
      </c>
      <c r="AG11" s="17">
        <v>61.6</v>
      </c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</row>
    <row r="12" spans="1:48" ht="15.5" x14ac:dyDescent="0.35">
      <c r="A12" s="16" t="s">
        <v>170</v>
      </c>
      <c r="B12" s="63">
        <v>100</v>
      </c>
      <c r="C12" s="88">
        <v>40.9</v>
      </c>
      <c r="D12" s="88">
        <v>1.6</v>
      </c>
      <c r="E12" s="152">
        <v>57.5</v>
      </c>
      <c r="F12" s="88">
        <v>100</v>
      </c>
      <c r="G12" s="88">
        <v>39.799999999999997</v>
      </c>
      <c r="H12" s="88">
        <v>1.6</v>
      </c>
      <c r="I12" s="167">
        <v>58.6</v>
      </c>
      <c r="J12" s="63">
        <v>100</v>
      </c>
      <c r="K12" s="14">
        <v>40.9</v>
      </c>
      <c r="L12" s="14">
        <v>1.9</v>
      </c>
      <c r="M12" s="17">
        <v>57.2</v>
      </c>
      <c r="N12" s="63">
        <v>100</v>
      </c>
      <c r="O12" s="14">
        <v>40.6</v>
      </c>
      <c r="P12" s="14">
        <v>1.5</v>
      </c>
      <c r="Q12" s="17">
        <v>57.9</v>
      </c>
      <c r="R12" s="63">
        <v>100</v>
      </c>
      <c r="S12" s="14">
        <v>38.1</v>
      </c>
      <c r="T12" s="14">
        <v>1.5</v>
      </c>
      <c r="U12" s="17">
        <v>60.4</v>
      </c>
      <c r="V12" s="63">
        <v>100</v>
      </c>
      <c r="W12" s="14">
        <v>34.9</v>
      </c>
      <c r="X12" s="14">
        <v>1.3</v>
      </c>
      <c r="Y12" s="17">
        <v>63.8</v>
      </c>
      <c r="Z12" s="63">
        <v>100</v>
      </c>
      <c r="AA12" s="158">
        <v>35.4</v>
      </c>
      <c r="AB12" s="158">
        <v>1.3</v>
      </c>
      <c r="AC12" s="17">
        <v>63.3</v>
      </c>
      <c r="AD12" s="162">
        <v>100</v>
      </c>
      <c r="AE12" s="158">
        <v>37.9</v>
      </c>
      <c r="AF12" s="158">
        <v>1.2</v>
      </c>
      <c r="AG12" s="17">
        <v>60.9</v>
      </c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</row>
    <row r="13" spans="1:48" ht="15.5" x14ac:dyDescent="0.35">
      <c r="A13" s="16" t="s">
        <v>171</v>
      </c>
      <c r="B13" s="63">
        <v>100</v>
      </c>
      <c r="C13" s="88">
        <v>45.1</v>
      </c>
      <c r="D13" s="88">
        <v>1.7</v>
      </c>
      <c r="E13" s="152">
        <v>53.199999999999996</v>
      </c>
      <c r="F13" s="88">
        <v>100</v>
      </c>
      <c r="G13" s="88">
        <v>45.9</v>
      </c>
      <c r="H13" s="88">
        <v>1.6</v>
      </c>
      <c r="I13" s="167">
        <v>52.5</v>
      </c>
      <c r="J13" s="63">
        <v>100</v>
      </c>
      <c r="K13" s="14">
        <v>44.5</v>
      </c>
      <c r="L13" s="14">
        <v>1.8</v>
      </c>
      <c r="M13" s="17">
        <v>53.7</v>
      </c>
      <c r="N13" s="63">
        <v>100</v>
      </c>
      <c r="O13" s="14">
        <v>43.5</v>
      </c>
      <c r="P13" s="14">
        <v>1.4</v>
      </c>
      <c r="Q13" s="17">
        <v>55.1</v>
      </c>
      <c r="R13" s="63">
        <v>100</v>
      </c>
      <c r="S13" s="14">
        <v>42.7</v>
      </c>
      <c r="T13" s="14">
        <v>1.3</v>
      </c>
      <c r="U13" s="17">
        <v>56</v>
      </c>
      <c r="V13" s="63">
        <v>100</v>
      </c>
      <c r="W13" s="14">
        <v>42</v>
      </c>
      <c r="X13" s="14">
        <v>1.2</v>
      </c>
      <c r="Y13" s="17">
        <v>56.8</v>
      </c>
      <c r="Z13" s="63">
        <v>100</v>
      </c>
      <c r="AA13" s="158">
        <v>39.9</v>
      </c>
      <c r="AB13" s="158">
        <v>1.1000000000000001</v>
      </c>
      <c r="AC13" s="17">
        <v>59</v>
      </c>
      <c r="AD13" s="162">
        <v>100</v>
      </c>
      <c r="AE13" s="158">
        <v>37.5</v>
      </c>
      <c r="AF13" s="158">
        <v>0.8</v>
      </c>
      <c r="AG13" s="17">
        <v>61.7</v>
      </c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</row>
    <row r="14" spans="1:48" ht="15.5" x14ac:dyDescent="0.35">
      <c r="A14" s="16" t="s">
        <v>172</v>
      </c>
      <c r="B14" s="63">
        <v>100</v>
      </c>
      <c r="C14" s="88">
        <v>41.1</v>
      </c>
      <c r="D14" s="88">
        <v>1.5</v>
      </c>
      <c r="E14" s="152">
        <v>57.4</v>
      </c>
      <c r="F14" s="88">
        <v>100</v>
      </c>
      <c r="G14" s="88">
        <v>39.700000000000003</v>
      </c>
      <c r="H14" s="88">
        <v>1.3</v>
      </c>
      <c r="I14" s="167">
        <v>59</v>
      </c>
      <c r="J14" s="63">
        <v>100</v>
      </c>
      <c r="K14" s="14">
        <v>39.1</v>
      </c>
      <c r="L14" s="14">
        <v>1.5</v>
      </c>
      <c r="M14" s="17">
        <v>59.4</v>
      </c>
      <c r="N14" s="63">
        <v>100</v>
      </c>
      <c r="O14" s="14">
        <v>39.4</v>
      </c>
      <c r="P14" s="14">
        <v>1.2</v>
      </c>
      <c r="Q14" s="17">
        <v>59.4</v>
      </c>
      <c r="R14" s="63">
        <v>100</v>
      </c>
      <c r="S14" s="14">
        <v>38.9</v>
      </c>
      <c r="T14" s="14">
        <v>1.2</v>
      </c>
      <c r="U14" s="17">
        <v>59.9</v>
      </c>
      <c r="V14" s="63">
        <v>100</v>
      </c>
      <c r="W14" s="14">
        <v>36.6</v>
      </c>
      <c r="X14" s="14">
        <v>1</v>
      </c>
      <c r="Y14" s="17">
        <v>62.4</v>
      </c>
      <c r="Z14" s="63">
        <v>100</v>
      </c>
      <c r="AA14" s="158">
        <v>37.700000000000003</v>
      </c>
      <c r="AB14" s="158">
        <v>1.1000000000000001</v>
      </c>
      <c r="AC14" s="17">
        <v>61.199999999999996</v>
      </c>
      <c r="AD14" s="162">
        <v>100</v>
      </c>
      <c r="AE14" s="158">
        <v>37.799999999999997</v>
      </c>
      <c r="AF14" s="158">
        <v>0.9</v>
      </c>
      <c r="AG14" s="17">
        <v>61.300000000000004</v>
      </c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</row>
    <row r="15" spans="1:48" ht="15.5" x14ac:dyDescent="0.35">
      <c r="A15" s="16" t="s">
        <v>173</v>
      </c>
      <c r="B15" s="63">
        <v>100</v>
      </c>
      <c r="C15" s="88">
        <v>43.4</v>
      </c>
      <c r="D15" s="88">
        <v>1.4</v>
      </c>
      <c r="E15" s="152">
        <v>55.2</v>
      </c>
      <c r="F15" s="88">
        <v>100</v>
      </c>
      <c r="G15" s="88">
        <v>44.9</v>
      </c>
      <c r="H15" s="88">
        <v>1.4</v>
      </c>
      <c r="I15" s="167">
        <v>53.7</v>
      </c>
      <c r="J15" s="63">
        <v>100</v>
      </c>
      <c r="K15" s="14">
        <v>45.6</v>
      </c>
      <c r="L15" s="14">
        <v>1.4</v>
      </c>
      <c r="M15" s="17">
        <v>53</v>
      </c>
      <c r="N15" s="63">
        <v>100</v>
      </c>
      <c r="O15" s="14">
        <v>46.4</v>
      </c>
      <c r="P15" s="14">
        <v>1.3</v>
      </c>
      <c r="Q15" s="17">
        <v>52.300000000000004</v>
      </c>
      <c r="R15" s="63">
        <v>100</v>
      </c>
      <c r="S15" s="14">
        <v>46.9</v>
      </c>
      <c r="T15" s="14">
        <v>1.3</v>
      </c>
      <c r="U15" s="17">
        <v>51.800000000000004</v>
      </c>
      <c r="V15" s="63">
        <v>100</v>
      </c>
      <c r="W15" s="14">
        <v>43.9</v>
      </c>
      <c r="X15" s="14">
        <v>1.1000000000000001</v>
      </c>
      <c r="Y15" s="17">
        <v>55</v>
      </c>
      <c r="Z15" s="63">
        <v>100</v>
      </c>
      <c r="AA15" s="158">
        <v>43.8</v>
      </c>
      <c r="AB15" s="158">
        <v>1</v>
      </c>
      <c r="AC15" s="17">
        <v>55.2</v>
      </c>
      <c r="AD15" s="162">
        <v>100</v>
      </c>
      <c r="AE15" s="158">
        <v>44.3</v>
      </c>
      <c r="AF15" s="158">
        <v>0.9</v>
      </c>
      <c r="AG15" s="17">
        <v>54.800000000000004</v>
      </c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</row>
    <row r="16" spans="1:48" ht="15.5" x14ac:dyDescent="0.35">
      <c r="A16" s="16" t="s">
        <v>174</v>
      </c>
      <c r="B16" s="63">
        <v>100</v>
      </c>
      <c r="C16" s="88">
        <v>38.6</v>
      </c>
      <c r="D16" s="88">
        <v>1.5</v>
      </c>
      <c r="E16" s="152">
        <v>59.9</v>
      </c>
      <c r="F16" s="88">
        <v>100</v>
      </c>
      <c r="G16" s="88">
        <v>38.4</v>
      </c>
      <c r="H16" s="88">
        <v>1.6</v>
      </c>
      <c r="I16" s="167">
        <v>60</v>
      </c>
      <c r="J16" s="63">
        <v>100</v>
      </c>
      <c r="K16" s="14">
        <v>38.1</v>
      </c>
      <c r="L16" s="14">
        <v>1.6</v>
      </c>
      <c r="M16" s="17">
        <v>60.3</v>
      </c>
      <c r="N16" s="63">
        <v>100</v>
      </c>
      <c r="O16" s="14">
        <v>38.1</v>
      </c>
      <c r="P16" s="14">
        <v>1.4</v>
      </c>
      <c r="Q16" s="17">
        <v>60.5</v>
      </c>
      <c r="R16" s="63">
        <v>100</v>
      </c>
      <c r="S16" s="14">
        <v>37.5</v>
      </c>
      <c r="T16" s="14">
        <v>1.3</v>
      </c>
      <c r="U16" s="17">
        <v>61.2</v>
      </c>
      <c r="V16" s="63">
        <v>100</v>
      </c>
      <c r="W16" s="14">
        <v>31.6</v>
      </c>
      <c r="X16" s="14">
        <v>1</v>
      </c>
      <c r="Y16" s="17">
        <v>67.400000000000006</v>
      </c>
      <c r="Z16" s="63">
        <v>100</v>
      </c>
      <c r="AA16" s="158">
        <v>36.5</v>
      </c>
      <c r="AB16" s="158">
        <v>1.1000000000000001</v>
      </c>
      <c r="AC16" s="17">
        <v>62.4</v>
      </c>
      <c r="AD16" s="162">
        <v>100</v>
      </c>
      <c r="AE16" s="158">
        <v>36.799999999999997</v>
      </c>
      <c r="AF16" s="158">
        <v>0.9</v>
      </c>
      <c r="AG16" s="17">
        <v>62.300000000000004</v>
      </c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</row>
    <row r="17" spans="1:47" ht="15.5" x14ac:dyDescent="0.35">
      <c r="A17" s="16" t="s">
        <v>175</v>
      </c>
      <c r="B17" s="63">
        <v>100</v>
      </c>
      <c r="C17" s="88">
        <v>30.5</v>
      </c>
      <c r="D17" s="88">
        <v>1.6</v>
      </c>
      <c r="E17" s="152">
        <v>67.900000000000006</v>
      </c>
      <c r="F17" s="88">
        <v>100</v>
      </c>
      <c r="G17" s="88">
        <v>31.9</v>
      </c>
      <c r="H17" s="88">
        <v>1.5</v>
      </c>
      <c r="I17" s="167">
        <v>66.599999999999994</v>
      </c>
      <c r="J17" s="63">
        <v>100</v>
      </c>
      <c r="K17" s="14">
        <v>29.4</v>
      </c>
      <c r="L17" s="14">
        <v>1.3</v>
      </c>
      <c r="M17" s="17">
        <v>69.3</v>
      </c>
      <c r="N17" s="63">
        <v>100</v>
      </c>
      <c r="O17" s="14">
        <v>33.9</v>
      </c>
      <c r="P17" s="14">
        <v>1.3</v>
      </c>
      <c r="Q17" s="17">
        <v>64.8</v>
      </c>
      <c r="R17" s="63">
        <v>100</v>
      </c>
      <c r="S17" s="14">
        <v>32.1</v>
      </c>
      <c r="T17" s="14">
        <v>1.2</v>
      </c>
      <c r="U17" s="17">
        <v>66.7</v>
      </c>
      <c r="V17" s="63">
        <v>100</v>
      </c>
      <c r="W17" s="14">
        <v>25.5</v>
      </c>
      <c r="X17" s="14">
        <v>1</v>
      </c>
      <c r="Y17" s="17">
        <v>73.5</v>
      </c>
      <c r="Z17" s="63">
        <v>100</v>
      </c>
      <c r="AA17" s="158">
        <v>31</v>
      </c>
      <c r="AB17" s="158">
        <v>1.2</v>
      </c>
      <c r="AC17" s="17">
        <v>67.8</v>
      </c>
      <c r="AD17" s="162">
        <v>100</v>
      </c>
      <c r="AE17" s="158">
        <v>29.3</v>
      </c>
      <c r="AF17" s="158">
        <v>0.9</v>
      </c>
      <c r="AG17" s="17">
        <v>69.8</v>
      </c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</row>
    <row r="18" spans="1:47" ht="15.5" x14ac:dyDescent="0.35">
      <c r="A18" s="16" t="s">
        <v>176</v>
      </c>
      <c r="B18" s="63">
        <v>100</v>
      </c>
      <c r="C18" s="88">
        <v>37.200000000000003</v>
      </c>
      <c r="D18" s="88">
        <v>1.9</v>
      </c>
      <c r="E18" s="152">
        <v>60.9</v>
      </c>
      <c r="F18" s="88">
        <v>100</v>
      </c>
      <c r="G18" s="88">
        <v>39.9</v>
      </c>
      <c r="H18" s="88">
        <v>2</v>
      </c>
      <c r="I18" s="167">
        <v>58.1</v>
      </c>
      <c r="J18" s="63">
        <v>100</v>
      </c>
      <c r="K18" s="14">
        <v>40.700000000000003</v>
      </c>
      <c r="L18" s="14">
        <v>1.9</v>
      </c>
      <c r="M18" s="17">
        <v>57.4</v>
      </c>
      <c r="N18" s="63">
        <v>100</v>
      </c>
      <c r="O18" s="14">
        <v>39.799999999999997</v>
      </c>
      <c r="P18" s="14">
        <v>1.6</v>
      </c>
      <c r="Q18" s="17">
        <v>58.6</v>
      </c>
      <c r="R18" s="63">
        <v>100</v>
      </c>
      <c r="S18" s="14">
        <v>40.4</v>
      </c>
      <c r="T18" s="14">
        <v>1.5</v>
      </c>
      <c r="U18" s="17">
        <v>58.1</v>
      </c>
      <c r="V18" s="63">
        <v>100</v>
      </c>
      <c r="W18" s="14">
        <v>35.4</v>
      </c>
      <c r="X18" s="14">
        <v>1.4</v>
      </c>
      <c r="Y18" s="17">
        <v>63.199999999999996</v>
      </c>
      <c r="Z18" s="63">
        <v>100</v>
      </c>
      <c r="AA18" s="158">
        <v>34</v>
      </c>
      <c r="AB18" s="158">
        <v>1.2</v>
      </c>
      <c r="AC18" s="17">
        <v>64.8</v>
      </c>
      <c r="AD18" s="162">
        <v>100</v>
      </c>
      <c r="AE18" s="158">
        <v>34.9</v>
      </c>
      <c r="AF18" s="158">
        <v>1.1000000000000001</v>
      </c>
      <c r="AG18" s="17">
        <v>63.999999999999993</v>
      </c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</row>
    <row r="19" spans="1:47" ht="15.5" x14ac:dyDescent="0.35">
      <c r="A19" s="16" t="s">
        <v>177</v>
      </c>
      <c r="B19" s="63">
        <v>100</v>
      </c>
      <c r="C19" s="88">
        <v>40.200000000000003</v>
      </c>
      <c r="D19" s="88">
        <v>1.2</v>
      </c>
      <c r="E19" s="152">
        <v>58.599999999999994</v>
      </c>
      <c r="F19" s="88">
        <v>100</v>
      </c>
      <c r="G19" s="88">
        <v>41.8</v>
      </c>
      <c r="H19" s="88">
        <v>1.3</v>
      </c>
      <c r="I19" s="167">
        <v>56.900000000000006</v>
      </c>
      <c r="J19" s="63">
        <v>100</v>
      </c>
      <c r="K19" s="14">
        <v>40.5</v>
      </c>
      <c r="L19" s="14">
        <v>1.3</v>
      </c>
      <c r="M19" s="17">
        <v>58.2</v>
      </c>
      <c r="N19" s="63">
        <v>100</v>
      </c>
      <c r="O19" s="14">
        <v>39.6</v>
      </c>
      <c r="P19" s="14">
        <v>1.1000000000000001</v>
      </c>
      <c r="Q19" s="17">
        <v>59.3</v>
      </c>
      <c r="R19" s="63">
        <v>100</v>
      </c>
      <c r="S19" s="14">
        <v>39.4</v>
      </c>
      <c r="T19" s="14">
        <v>1.2</v>
      </c>
      <c r="U19" s="17">
        <v>59.4</v>
      </c>
      <c r="V19" s="63">
        <v>100</v>
      </c>
      <c r="W19" s="14">
        <v>36.799999999999997</v>
      </c>
      <c r="X19" s="14">
        <v>1.1000000000000001</v>
      </c>
      <c r="Y19" s="17">
        <v>62.1</v>
      </c>
      <c r="Z19" s="63">
        <v>100</v>
      </c>
      <c r="AA19" s="158">
        <v>37.299999999999997</v>
      </c>
      <c r="AB19" s="158">
        <v>1</v>
      </c>
      <c r="AC19" s="17">
        <v>61.7</v>
      </c>
      <c r="AD19" s="162">
        <v>100</v>
      </c>
      <c r="AE19" s="158">
        <v>39</v>
      </c>
      <c r="AF19" s="158">
        <v>0.9</v>
      </c>
      <c r="AG19" s="17">
        <v>60.1</v>
      </c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</row>
    <row r="20" spans="1:47" ht="15.5" x14ac:dyDescent="0.35">
      <c r="A20" s="16" t="s">
        <v>178</v>
      </c>
      <c r="B20" s="63">
        <v>100</v>
      </c>
      <c r="C20" s="88">
        <v>39.1</v>
      </c>
      <c r="D20" s="88">
        <v>2</v>
      </c>
      <c r="E20" s="152">
        <v>58.9</v>
      </c>
      <c r="F20" s="88">
        <v>100</v>
      </c>
      <c r="G20" s="88">
        <v>38.6</v>
      </c>
      <c r="H20" s="88">
        <v>1.8</v>
      </c>
      <c r="I20" s="167">
        <v>59.6</v>
      </c>
      <c r="J20" s="63">
        <v>100</v>
      </c>
      <c r="K20" s="14">
        <v>41.3</v>
      </c>
      <c r="L20" s="14">
        <v>1.9</v>
      </c>
      <c r="M20" s="17">
        <v>56.800000000000004</v>
      </c>
      <c r="N20" s="63">
        <v>100</v>
      </c>
      <c r="O20" s="14">
        <v>41.7</v>
      </c>
      <c r="P20" s="14">
        <v>1.7</v>
      </c>
      <c r="Q20" s="17">
        <v>56.599999999999994</v>
      </c>
      <c r="R20" s="63">
        <v>100</v>
      </c>
      <c r="S20" s="14">
        <v>40.799999999999997</v>
      </c>
      <c r="T20" s="14">
        <v>1.6</v>
      </c>
      <c r="U20" s="17">
        <v>57.6</v>
      </c>
      <c r="V20" s="63">
        <v>100</v>
      </c>
      <c r="W20" s="14">
        <v>38.6</v>
      </c>
      <c r="X20" s="14">
        <v>1.4</v>
      </c>
      <c r="Y20" s="17">
        <v>60</v>
      </c>
      <c r="Z20" s="63">
        <v>100</v>
      </c>
      <c r="AA20" s="158">
        <v>38.5</v>
      </c>
      <c r="AB20" s="158">
        <v>1.4</v>
      </c>
      <c r="AC20" s="17">
        <v>60.1</v>
      </c>
      <c r="AD20" s="162">
        <v>100</v>
      </c>
      <c r="AE20" s="158">
        <v>38.9</v>
      </c>
      <c r="AF20" s="158">
        <v>1.2</v>
      </c>
      <c r="AG20" s="17">
        <v>59.9</v>
      </c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</row>
    <row r="21" spans="1:47" ht="15.5" x14ac:dyDescent="0.35">
      <c r="A21" s="16" t="s">
        <v>179</v>
      </c>
      <c r="B21" s="63">
        <v>100</v>
      </c>
      <c r="C21" s="88">
        <v>46.2</v>
      </c>
      <c r="D21" s="88">
        <v>1.7</v>
      </c>
      <c r="E21" s="152">
        <v>52.099999999999994</v>
      </c>
      <c r="F21" s="88">
        <v>100</v>
      </c>
      <c r="G21" s="88">
        <v>43.6</v>
      </c>
      <c r="H21" s="88">
        <v>1.7</v>
      </c>
      <c r="I21" s="167">
        <v>54.699999999999996</v>
      </c>
      <c r="J21" s="63">
        <v>100</v>
      </c>
      <c r="K21" s="14">
        <v>42.8</v>
      </c>
      <c r="L21" s="14">
        <v>1.5</v>
      </c>
      <c r="M21" s="17">
        <v>55.7</v>
      </c>
      <c r="N21" s="63">
        <v>100</v>
      </c>
      <c r="O21" s="14">
        <v>42.6</v>
      </c>
      <c r="P21" s="14">
        <v>1.5</v>
      </c>
      <c r="Q21" s="17">
        <v>55.9</v>
      </c>
      <c r="R21" s="63">
        <v>100</v>
      </c>
      <c r="S21" s="14">
        <v>41.2</v>
      </c>
      <c r="T21" s="14">
        <v>1.5</v>
      </c>
      <c r="U21" s="17">
        <v>57.3</v>
      </c>
      <c r="V21" s="63">
        <v>100</v>
      </c>
      <c r="W21" s="14">
        <v>40.700000000000003</v>
      </c>
      <c r="X21" s="14">
        <v>1.3</v>
      </c>
      <c r="Y21" s="17">
        <v>58</v>
      </c>
      <c r="Z21" s="63">
        <v>100</v>
      </c>
      <c r="AA21" s="158">
        <v>40.9</v>
      </c>
      <c r="AB21" s="158">
        <v>1.3</v>
      </c>
      <c r="AC21" s="17">
        <v>57.800000000000004</v>
      </c>
      <c r="AD21" s="162">
        <v>100</v>
      </c>
      <c r="AE21" s="158">
        <v>41.1</v>
      </c>
      <c r="AF21" s="158">
        <v>1.1000000000000001</v>
      </c>
      <c r="AG21" s="17">
        <v>57.8</v>
      </c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</row>
    <row r="22" spans="1:47" ht="15.5" x14ac:dyDescent="0.35">
      <c r="A22" s="16" t="s">
        <v>180</v>
      </c>
      <c r="B22" s="63">
        <v>100</v>
      </c>
      <c r="C22" s="88">
        <v>32.9</v>
      </c>
      <c r="D22" s="88">
        <v>1.6</v>
      </c>
      <c r="E22" s="152">
        <v>65.5</v>
      </c>
      <c r="F22" s="88">
        <v>100</v>
      </c>
      <c r="G22" s="88">
        <v>34.799999999999997</v>
      </c>
      <c r="H22" s="88">
        <v>1.5</v>
      </c>
      <c r="I22" s="167">
        <v>63.7</v>
      </c>
      <c r="J22" s="63">
        <v>100</v>
      </c>
      <c r="K22" s="14">
        <v>33.6</v>
      </c>
      <c r="L22" s="14">
        <v>1.6</v>
      </c>
      <c r="M22" s="17">
        <v>64.800000000000011</v>
      </c>
      <c r="N22" s="63">
        <v>100</v>
      </c>
      <c r="O22" s="14">
        <v>35.700000000000003</v>
      </c>
      <c r="P22" s="14">
        <v>1.5</v>
      </c>
      <c r="Q22" s="17">
        <v>62.8</v>
      </c>
      <c r="R22" s="63">
        <v>100</v>
      </c>
      <c r="S22" s="14">
        <v>34.799999999999997</v>
      </c>
      <c r="T22" s="14">
        <v>1.3</v>
      </c>
      <c r="U22" s="17">
        <v>63.900000000000006</v>
      </c>
      <c r="V22" s="63">
        <v>100</v>
      </c>
      <c r="W22" s="14">
        <v>33.700000000000003</v>
      </c>
      <c r="X22" s="14">
        <v>1.1000000000000001</v>
      </c>
      <c r="Y22" s="17">
        <v>65.2</v>
      </c>
      <c r="Z22" s="63">
        <v>100</v>
      </c>
      <c r="AA22" s="158">
        <v>36.4</v>
      </c>
      <c r="AB22" s="158">
        <v>1.2</v>
      </c>
      <c r="AC22" s="17">
        <v>62.4</v>
      </c>
      <c r="AD22" s="162">
        <v>100</v>
      </c>
      <c r="AE22" s="158">
        <v>37</v>
      </c>
      <c r="AF22" s="158">
        <v>1</v>
      </c>
      <c r="AG22" s="17">
        <v>62</v>
      </c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</row>
    <row r="23" spans="1:47" ht="15.5" x14ac:dyDescent="0.35">
      <c r="A23" s="16" t="s">
        <v>181</v>
      </c>
      <c r="B23" s="63">
        <v>100</v>
      </c>
      <c r="C23" s="88">
        <v>44.5</v>
      </c>
      <c r="D23" s="88">
        <v>2.2999999999999998</v>
      </c>
      <c r="E23" s="152">
        <v>53.2</v>
      </c>
      <c r="F23" s="88">
        <v>100</v>
      </c>
      <c r="G23" s="88">
        <v>44.3</v>
      </c>
      <c r="H23" s="88">
        <v>2.4</v>
      </c>
      <c r="I23" s="167">
        <v>53.300000000000004</v>
      </c>
      <c r="J23" s="63">
        <v>100</v>
      </c>
      <c r="K23" s="14">
        <v>43.7</v>
      </c>
      <c r="L23" s="14">
        <v>2.2999999999999998</v>
      </c>
      <c r="M23" s="17">
        <v>54</v>
      </c>
      <c r="N23" s="63">
        <v>100</v>
      </c>
      <c r="O23" s="14">
        <v>43.4</v>
      </c>
      <c r="P23" s="14">
        <v>1.9</v>
      </c>
      <c r="Q23" s="17">
        <v>54.7</v>
      </c>
      <c r="R23" s="63">
        <v>100</v>
      </c>
      <c r="S23" s="14">
        <v>43.8</v>
      </c>
      <c r="T23" s="14">
        <v>2</v>
      </c>
      <c r="U23" s="17">
        <v>54.2</v>
      </c>
      <c r="V23" s="63">
        <v>100</v>
      </c>
      <c r="W23" s="14">
        <v>40.799999999999997</v>
      </c>
      <c r="X23" s="14">
        <v>1.7</v>
      </c>
      <c r="Y23" s="17">
        <v>57.5</v>
      </c>
      <c r="Z23" s="63">
        <v>100</v>
      </c>
      <c r="AA23" s="158">
        <v>40.799999999999997</v>
      </c>
      <c r="AB23" s="158">
        <v>1.7</v>
      </c>
      <c r="AC23" s="17">
        <v>57.5</v>
      </c>
      <c r="AD23" s="162">
        <v>100</v>
      </c>
      <c r="AE23" s="158">
        <v>39.4</v>
      </c>
      <c r="AF23" s="158">
        <v>1.3</v>
      </c>
      <c r="AG23" s="17">
        <v>59.300000000000004</v>
      </c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</row>
    <row r="24" spans="1:47" ht="15.5" x14ac:dyDescent="0.35">
      <c r="A24" s="16" t="s">
        <v>182</v>
      </c>
      <c r="B24" s="63">
        <v>100</v>
      </c>
      <c r="C24" s="88">
        <v>39.6</v>
      </c>
      <c r="D24" s="88">
        <v>1.3</v>
      </c>
      <c r="E24" s="152">
        <v>59.1</v>
      </c>
      <c r="F24" s="88">
        <v>100</v>
      </c>
      <c r="G24" s="88">
        <v>37.9</v>
      </c>
      <c r="H24" s="88">
        <v>1.3</v>
      </c>
      <c r="I24" s="167">
        <v>60.800000000000004</v>
      </c>
      <c r="J24" s="63">
        <v>100</v>
      </c>
      <c r="K24" s="14">
        <v>35.6</v>
      </c>
      <c r="L24" s="14">
        <v>1.3</v>
      </c>
      <c r="M24" s="17">
        <v>63.100000000000009</v>
      </c>
      <c r="N24" s="63">
        <v>100</v>
      </c>
      <c r="O24" s="14">
        <v>38.9</v>
      </c>
      <c r="P24" s="14">
        <v>1.3</v>
      </c>
      <c r="Q24" s="17">
        <v>59.800000000000004</v>
      </c>
      <c r="R24" s="63">
        <v>100</v>
      </c>
      <c r="S24" s="14">
        <v>37.200000000000003</v>
      </c>
      <c r="T24" s="14">
        <v>1.1000000000000001</v>
      </c>
      <c r="U24" s="17">
        <v>61.699999999999996</v>
      </c>
      <c r="V24" s="63">
        <v>100</v>
      </c>
      <c r="W24" s="14">
        <v>35</v>
      </c>
      <c r="X24" s="14">
        <v>0.9</v>
      </c>
      <c r="Y24" s="17">
        <v>64.099999999999994</v>
      </c>
      <c r="Z24" s="63">
        <v>100</v>
      </c>
      <c r="AA24" s="158">
        <v>33.6</v>
      </c>
      <c r="AB24" s="158">
        <v>0.9</v>
      </c>
      <c r="AC24" s="17">
        <v>65.5</v>
      </c>
      <c r="AD24" s="162">
        <v>100</v>
      </c>
      <c r="AE24" s="158">
        <v>35</v>
      </c>
      <c r="AF24" s="158">
        <v>0.8</v>
      </c>
      <c r="AG24" s="17">
        <v>64.2</v>
      </c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</row>
    <row r="25" spans="1:47" ht="15.5" x14ac:dyDescent="0.35">
      <c r="A25" s="16" t="s">
        <v>183</v>
      </c>
      <c r="B25" s="63">
        <v>100</v>
      </c>
      <c r="C25" s="88">
        <v>43.3</v>
      </c>
      <c r="D25" s="88">
        <v>1.8</v>
      </c>
      <c r="E25" s="152">
        <v>54.900000000000006</v>
      </c>
      <c r="F25" s="88">
        <v>100</v>
      </c>
      <c r="G25" s="88">
        <v>43.7</v>
      </c>
      <c r="H25" s="88">
        <v>1.7</v>
      </c>
      <c r="I25" s="167">
        <v>54.599999999999994</v>
      </c>
      <c r="J25" s="63">
        <v>100</v>
      </c>
      <c r="K25" s="14">
        <v>43.6</v>
      </c>
      <c r="L25" s="14">
        <v>1.6</v>
      </c>
      <c r="M25" s="17">
        <v>54.8</v>
      </c>
      <c r="N25" s="63">
        <v>100</v>
      </c>
      <c r="O25" s="14">
        <v>44.4</v>
      </c>
      <c r="P25" s="14">
        <v>1.3</v>
      </c>
      <c r="Q25" s="17">
        <v>54.300000000000004</v>
      </c>
      <c r="R25" s="63">
        <v>100</v>
      </c>
      <c r="S25" s="14">
        <v>44.6</v>
      </c>
      <c r="T25" s="14">
        <v>1.3</v>
      </c>
      <c r="U25" s="17">
        <v>54.1</v>
      </c>
      <c r="V25" s="63">
        <v>100</v>
      </c>
      <c r="W25" s="14">
        <v>43.9</v>
      </c>
      <c r="X25" s="14">
        <v>1.2</v>
      </c>
      <c r="Y25" s="17">
        <v>54.9</v>
      </c>
      <c r="Z25" s="63">
        <v>100</v>
      </c>
      <c r="AA25" s="158">
        <v>43.2</v>
      </c>
      <c r="AB25" s="158">
        <v>1.2</v>
      </c>
      <c r="AC25" s="17">
        <v>55.599999999999994</v>
      </c>
      <c r="AD25" s="162">
        <v>100</v>
      </c>
      <c r="AE25" s="158">
        <v>44.1</v>
      </c>
      <c r="AF25" s="158">
        <v>1.1000000000000001</v>
      </c>
      <c r="AG25" s="17">
        <v>54.8</v>
      </c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</row>
    <row r="26" spans="1:47" ht="15.5" x14ac:dyDescent="0.35">
      <c r="A26" s="16" t="s">
        <v>184</v>
      </c>
      <c r="B26" s="63">
        <v>100</v>
      </c>
      <c r="C26" s="88">
        <v>34.5</v>
      </c>
      <c r="D26" s="88">
        <v>0.9</v>
      </c>
      <c r="E26" s="152">
        <v>64.599999999999994</v>
      </c>
      <c r="F26" s="88">
        <v>100</v>
      </c>
      <c r="G26" s="88">
        <v>35</v>
      </c>
      <c r="H26" s="88">
        <v>1.1000000000000001</v>
      </c>
      <c r="I26" s="167">
        <v>63.9</v>
      </c>
      <c r="J26" s="63">
        <v>100</v>
      </c>
      <c r="K26" s="14">
        <v>34.6</v>
      </c>
      <c r="L26" s="14">
        <v>1</v>
      </c>
      <c r="M26" s="17">
        <v>64.400000000000006</v>
      </c>
      <c r="N26" s="63">
        <v>100</v>
      </c>
      <c r="O26" s="14">
        <v>36.4</v>
      </c>
      <c r="P26" s="14">
        <v>0.9</v>
      </c>
      <c r="Q26" s="17">
        <v>62.7</v>
      </c>
      <c r="R26" s="63">
        <v>100</v>
      </c>
      <c r="S26" s="14">
        <v>38.4</v>
      </c>
      <c r="T26" s="14">
        <v>0.9</v>
      </c>
      <c r="U26" s="17">
        <v>60.7</v>
      </c>
      <c r="V26" s="63">
        <v>100</v>
      </c>
      <c r="W26" s="14">
        <v>34.9</v>
      </c>
      <c r="X26" s="14">
        <v>0.9</v>
      </c>
      <c r="Y26" s="17">
        <v>64.199999999999989</v>
      </c>
      <c r="Z26" s="63">
        <v>100</v>
      </c>
      <c r="AA26" s="158">
        <v>34.299999999999997</v>
      </c>
      <c r="AB26" s="158">
        <v>0.8</v>
      </c>
      <c r="AC26" s="17">
        <v>64.900000000000006</v>
      </c>
      <c r="AD26" s="162">
        <v>100</v>
      </c>
      <c r="AE26" s="158">
        <v>33.1</v>
      </c>
      <c r="AF26" s="158">
        <v>0.7</v>
      </c>
      <c r="AG26" s="17">
        <v>66.2</v>
      </c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</row>
    <row r="27" spans="1:47" ht="15.5" x14ac:dyDescent="0.3">
      <c r="A27" s="11" t="s">
        <v>28</v>
      </c>
      <c r="B27" s="12">
        <v>100</v>
      </c>
      <c r="C27" s="130">
        <v>40.299999999999997</v>
      </c>
      <c r="D27" s="130">
        <v>1.5</v>
      </c>
      <c r="E27" s="130">
        <v>58.2</v>
      </c>
      <c r="F27" s="130">
        <v>100</v>
      </c>
      <c r="G27" s="130">
        <v>41.1</v>
      </c>
      <c r="H27" s="130">
        <v>1.6</v>
      </c>
      <c r="I27" s="132">
        <v>57.3</v>
      </c>
      <c r="J27" s="12">
        <v>100</v>
      </c>
      <c r="K27" s="12">
        <v>40.299999999999997</v>
      </c>
      <c r="L27" s="12">
        <v>1.6</v>
      </c>
      <c r="M27" s="12">
        <v>58.1</v>
      </c>
      <c r="N27" s="12">
        <v>100</v>
      </c>
      <c r="O27" s="12">
        <v>40.5</v>
      </c>
      <c r="P27" s="12">
        <v>1.4</v>
      </c>
      <c r="Q27" s="12">
        <v>58.1</v>
      </c>
      <c r="R27" s="12">
        <v>100</v>
      </c>
      <c r="S27" s="12">
        <v>42.2</v>
      </c>
      <c r="T27" s="12">
        <v>1.4</v>
      </c>
      <c r="U27" s="12">
        <v>56.4</v>
      </c>
      <c r="V27" s="12">
        <v>100</v>
      </c>
      <c r="W27" s="12">
        <v>30.3</v>
      </c>
      <c r="X27" s="12">
        <v>0.9</v>
      </c>
      <c r="Y27" s="12">
        <v>68.8</v>
      </c>
      <c r="Z27" s="12">
        <v>100</v>
      </c>
      <c r="AA27" s="12">
        <v>29.7</v>
      </c>
      <c r="AB27" s="12">
        <v>0.9</v>
      </c>
      <c r="AC27" s="12">
        <v>69.399999999999991</v>
      </c>
      <c r="AD27" s="12">
        <v>100</v>
      </c>
      <c r="AE27" s="12">
        <v>33.299999999999997</v>
      </c>
      <c r="AF27" s="12">
        <v>1</v>
      </c>
      <c r="AG27" s="12">
        <v>65.7</v>
      </c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</row>
    <row r="28" spans="1:47" ht="15.5" x14ac:dyDescent="0.35">
      <c r="A28" s="16" t="s">
        <v>185</v>
      </c>
      <c r="B28" s="63">
        <v>100</v>
      </c>
      <c r="C28" s="88">
        <v>43.4</v>
      </c>
      <c r="D28" s="88">
        <v>1.2</v>
      </c>
      <c r="E28" s="152">
        <v>55.4</v>
      </c>
      <c r="F28" s="88">
        <v>100</v>
      </c>
      <c r="G28" s="88">
        <v>42.7</v>
      </c>
      <c r="H28" s="88">
        <v>1.2</v>
      </c>
      <c r="I28" s="167">
        <v>56.099999999999994</v>
      </c>
      <c r="J28" s="63">
        <v>100</v>
      </c>
      <c r="K28" s="14">
        <v>39.799999999999997</v>
      </c>
      <c r="L28" s="14">
        <v>1.2</v>
      </c>
      <c r="M28" s="17">
        <v>59</v>
      </c>
      <c r="N28" s="63">
        <v>100</v>
      </c>
      <c r="O28" s="14">
        <v>38.9</v>
      </c>
      <c r="P28" s="14">
        <v>1</v>
      </c>
      <c r="Q28" s="17">
        <v>60.1</v>
      </c>
      <c r="R28" s="63">
        <v>100</v>
      </c>
      <c r="S28" s="14">
        <v>40.9</v>
      </c>
      <c r="T28" s="14">
        <v>1</v>
      </c>
      <c r="U28" s="17">
        <v>58.1</v>
      </c>
      <c r="V28" s="63">
        <v>100</v>
      </c>
      <c r="W28" s="14">
        <v>32.5</v>
      </c>
      <c r="X28" s="14">
        <v>0.8</v>
      </c>
      <c r="Y28" s="17">
        <v>66.7</v>
      </c>
      <c r="Z28" s="63">
        <v>100</v>
      </c>
      <c r="AA28" s="158">
        <v>41</v>
      </c>
      <c r="AB28" s="158">
        <v>0.9</v>
      </c>
      <c r="AC28" s="17">
        <v>58.1</v>
      </c>
      <c r="AD28" s="162">
        <v>100</v>
      </c>
      <c r="AE28" s="158">
        <v>41</v>
      </c>
      <c r="AF28" s="158">
        <v>0.9</v>
      </c>
      <c r="AG28" s="17">
        <v>58.1</v>
      </c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</row>
    <row r="29" spans="1:47" ht="15.5" x14ac:dyDescent="0.35">
      <c r="A29" s="16" t="s">
        <v>186</v>
      </c>
      <c r="B29" s="63">
        <v>100</v>
      </c>
      <c r="C29" s="88">
        <v>43.7</v>
      </c>
      <c r="D29" s="88">
        <v>2.6</v>
      </c>
      <c r="E29" s="152">
        <v>53.699999999999996</v>
      </c>
      <c r="F29" s="88">
        <v>100</v>
      </c>
      <c r="G29" s="88">
        <v>40.9</v>
      </c>
      <c r="H29" s="88">
        <v>3.3</v>
      </c>
      <c r="I29" s="167">
        <v>55.800000000000004</v>
      </c>
      <c r="J29" s="63">
        <v>100</v>
      </c>
      <c r="K29" s="14">
        <v>37.4</v>
      </c>
      <c r="L29" s="14">
        <v>3.4</v>
      </c>
      <c r="M29" s="17">
        <v>59.2</v>
      </c>
      <c r="N29" s="63">
        <v>100</v>
      </c>
      <c r="O29" s="14">
        <v>37.6</v>
      </c>
      <c r="P29" s="14">
        <v>3.1</v>
      </c>
      <c r="Q29" s="17">
        <v>59.3</v>
      </c>
      <c r="R29" s="63">
        <v>100</v>
      </c>
      <c r="S29" s="14">
        <v>44.6</v>
      </c>
      <c r="T29" s="14">
        <v>3.6</v>
      </c>
      <c r="U29" s="17">
        <v>51.8</v>
      </c>
      <c r="V29" s="63">
        <v>100</v>
      </c>
      <c r="W29" s="14">
        <v>32.6</v>
      </c>
      <c r="X29" s="14">
        <v>2.5</v>
      </c>
      <c r="Y29" s="17">
        <v>64.900000000000006</v>
      </c>
      <c r="Z29" s="63">
        <v>100</v>
      </c>
      <c r="AA29" s="158">
        <v>32</v>
      </c>
      <c r="AB29" s="158">
        <v>2.6</v>
      </c>
      <c r="AC29" s="17">
        <v>65.400000000000006</v>
      </c>
      <c r="AD29" s="162">
        <v>100</v>
      </c>
      <c r="AE29" s="158">
        <v>32.799999999999997</v>
      </c>
      <c r="AF29" s="158">
        <v>2.6</v>
      </c>
      <c r="AG29" s="17">
        <v>64.600000000000009</v>
      </c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</row>
    <row r="30" spans="1:47" ht="15.5" x14ac:dyDescent="0.35">
      <c r="A30" s="16" t="s">
        <v>187</v>
      </c>
      <c r="B30" s="63">
        <v>100</v>
      </c>
      <c r="C30" s="88">
        <v>35.4</v>
      </c>
      <c r="D30" s="88">
        <v>1.8</v>
      </c>
      <c r="E30" s="152">
        <v>62.8</v>
      </c>
      <c r="F30" s="88">
        <v>100</v>
      </c>
      <c r="G30" s="88">
        <v>35.5</v>
      </c>
      <c r="H30" s="88">
        <v>1.9</v>
      </c>
      <c r="I30" s="167">
        <v>62.6</v>
      </c>
      <c r="J30" s="63">
        <v>100</v>
      </c>
      <c r="K30" s="14">
        <v>33</v>
      </c>
      <c r="L30" s="14">
        <v>1.9</v>
      </c>
      <c r="M30" s="17">
        <v>65.099999999999994</v>
      </c>
      <c r="N30" s="63">
        <v>100</v>
      </c>
      <c r="O30" s="14">
        <v>34.200000000000003</v>
      </c>
      <c r="P30" s="14">
        <v>1.8</v>
      </c>
      <c r="Q30" s="17">
        <v>64</v>
      </c>
      <c r="R30" s="63">
        <v>100</v>
      </c>
      <c r="S30" s="14">
        <v>39.200000000000003</v>
      </c>
      <c r="T30" s="14">
        <v>2</v>
      </c>
      <c r="U30" s="17">
        <v>58.8</v>
      </c>
      <c r="V30" s="63">
        <v>100</v>
      </c>
      <c r="W30" s="14">
        <v>32</v>
      </c>
      <c r="X30" s="14">
        <v>1.4</v>
      </c>
      <c r="Y30" s="17">
        <v>66.599999999999994</v>
      </c>
      <c r="Z30" s="63">
        <v>100</v>
      </c>
      <c r="AA30" s="158">
        <v>31.8</v>
      </c>
      <c r="AB30" s="158">
        <v>1.4</v>
      </c>
      <c r="AC30" s="17">
        <v>66.8</v>
      </c>
      <c r="AD30" s="162">
        <v>100</v>
      </c>
      <c r="AE30" s="158">
        <v>33.200000000000003</v>
      </c>
      <c r="AF30" s="158">
        <v>1.4</v>
      </c>
      <c r="AG30" s="17">
        <v>65.399999999999991</v>
      </c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</row>
    <row r="31" spans="1:47" ht="15.5" x14ac:dyDescent="0.35">
      <c r="A31" s="16" t="s">
        <v>188</v>
      </c>
      <c r="B31" s="63">
        <v>100</v>
      </c>
      <c r="C31" s="88">
        <v>13.6</v>
      </c>
      <c r="D31" s="88">
        <v>2.2000000000000002</v>
      </c>
      <c r="E31" s="152">
        <v>84.2</v>
      </c>
      <c r="F31" s="88">
        <v>100</v>
      </c>
      <c r="G31" s="88">
        <v>14.9</v>
      </c>
      <c r="H31" s="88">
        <v>2.2999999999999998</v>
      </c>
      <c r="I31" s="167">
        <v>82.8</v>
      </c>
      <c r="J31" s="63">
        <v>100</v>
      </c>
      <c r="K31" s="14">
        <v>11.9</v>
      </c>
      <c r="L31" s="14">
        <v>1.9</v>
      </c>
      <c r="M31" s="17">
        <v>86.199999999999989</v>
      </c>
      <c r="N31" s="63">
        <v>100</v>
      </c>
      <c r="O31" s="14">
        <v>12.4</v>
      </c>
      <c r="P31" s="14">
        <v>1.8</v>
      </c>
      <c r="Q31" s="17">
        <v>85.8</v>
      </c>
      <c r="R31" s="63">
        <v>100</v>
      </c>
      <c r="S31" s="14">
        <v>17</v>
      </c>
      <c r="T31" s="14">
        <v>2.9</v>
      </c>
      <c r="U31" s="17">
        <v>80.099999999999994</v>
      </c>
      <c r="V31" s="63">
        <v>100</v>
      </c>
      <c r="W31" s="14">
        <v>10.3</v>
      </c>
      <c r="X31" s="14">
        <v>1.4</v>
      </c>
      <c r="Y31" s="17">
        <v>88.3</v>
      </c>
      <c r="Z31" s="63">
        <v>100</v>
      </c>
      <c r="AA31" s="158">
        <v>10.199999999999999</v>
      </c>
      <c r="AB31" s="158">
        <v>1.2</v>
      </c>
      <c r="AC31" s="17">
        <v>88.6</v>
      </c>
      <c r="AD31" s="162">
        <v>100</v>
      </c>
      <c r="AE31" s="158">
        <v>11.1</v>
      </c>
      <c r="AF31" s="158">
        <v>1.2</v>
      </c>
      <c r="AG31" s="17">
        <v>87.7</v>
      </c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</row>
    <row r="32" spans="1:47" ht="19.5" customHeight="1" x14ac:dyDescent="0.35">
      <c r="A32" s="16" t="s">
        <v>189</v>
      </c>
      <c r="B32" s="64">
        <v>100</v>
      </c>
      <c r="C32" s="131">
        <v>48.1</v>
      </c>
      <c r="D32" s="131">
        <v>1.7</v>
      </c>
      <c r="E32" s="153">
        <v>50.199999999999996</v>
      </c>
      <c r="F32" s="131">
        <v>100</v>
      </c>
      <c r="G32" s="131">
        <v>46.6</v>
      </c>
      <c r="H32" s="131">
        <v>1.7</v>
      </c>
      <c r="I32" s="168">
        <v>51.699999999999996</v>
      </c>
      <c r="J32" s="63">
        <v>100</v>
      </c>
      <c r="K32" s="14">
        <v>45.4</v>
      </c>
      <c r="L32" s="14">
        <v>1.8</v>
      </c>
      <c r="M32" s="17">
        <v>52.800000000000004</v>
      </c>
      <c r="N32" s="63">
        <v>100</v>
      </c>
      <c r="O32" s="14">
        <v>47.1</v>
      </c>
      <c r="P32" s="14">
        <v>1.8</v>
      </c>
      <c r="Q32" s="17">
        <v>51.1</v>
      </c>
      <c r="R32" s="63">
        <v>100</v>
      </c>
      <c r="S32" s="14">
        <v>48.5</v>
      </c>
      <c r="T32" s="14">
        <v>1.6</v>
      </c>
      <c r="U32" s="17">
        <v>49.9</v>
      </c>
      <c r="V32" s="63">
        <v>100</v>
      </c>
      <c r="W32" s="14">
        <v>45.3</v>
      </c>
      <c r="X32" s="14">
        <v>1.3</v>
      </c>
      <c r="Y32" s="17">
        <v>53.400000000000006</v>
      </c>
      <c r="Z32" s="63">
        <v>100</v>
      </c>
      <c r="AA32" s="158">
        <v>46.9</v>
      </c>
      <c r="AB32" s="158">
        <v>1.5</v>
      </c>
      <c r="AC32" s="17">
        <v>51.6</v>
      </c>
      <c r="AD32" s="162">
        <v>100</v>
      </c>
      <c r="AE32" s="158">
        <v>47.8</v>
      </c>
      <c r="AF32" s="158">
        <v>1.5</v>
      </c>
      <c r="AG32" s="17">
        <v>50.7</v>
      </c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</row>
    <row r="33" spans="1:47" ht="15.5" x14ac:dyDescent="0.35">
      <c r="A33" s="16" t="s">
        <v>190</v>
      </c>
      <c r="B33" s="63">
        <v>100</v>
      </c>
      <c r="C33" s="88">
        <v>36.4</v>
      </c>
      <c r="D33" s="88">
        <v>2.2999999999999998</v>
      </c>
      <c r="E33" s="152">
        <v>61.300000000000004</v>
      </c>
      <c r="F33" s="88">
        <v>100</v>
      </c>
      <c r="G33" s="88">
        <v>36.9</v>
      </c>
      <c r="H33" s="88">
        <v>2.4</v>
      </c>
      <c r="I33" s="167">
        <v>60.7</v>
      </c>
      <c r="J33" s="63">
        <v>100</v>
      </c>
      <c r="K33" s="14">
        <v>34.700000000000003</v>
      </c>
      <c r="L33" s="14">
        <v>2.5</v>
      </c>
      <c r="M33" s="17">
        <v>62.8</v>
      </c>
      <c r="N33" s="63">
        <v>100</v>
      </c>
      <c r="O33" s="14">
        <v>36.9</v>
      </c>
      <c r="P33" s="14">
        <v>2.2999999999999998</v>
      </c>
      <c r="Q33" s="17">
        <v>60.800000000000004</v>
      </c>
      <c r="R33" s="63">
        <v>100</v>
      </c>
      <c r="S33" s="14">
        <v>40.1</v>
      </c>
      <c r="T33" s="14">
        <v>2.2000000000000002</v>
      </c>
      <c r="U33" s="17">
        <v>57.699999999999996</v>
      </c>
      <c r="V33" s="63">
        <v>100</v>
      </c>
      <c r="W33" s="14">
        <v>27.2</v>
      </c>
      <c r="X33" s="14">
        <v>1.3</v>
      </c>
      <c r="Y33" s="17">
        <v>71.5</v>
      </c>
      <c r="Z33" s="63">
        <v>100</v>
      </c>
      <c r="AA33" s="158">
        <v>29.4</v>
      </c>
      <c r="AB33" s="158">
        <v>1.6</v>
      </c>
      <c r="AC33" s="17">
        <v>69</v>
      </c>
      <c r="AD33" s="162">
        <v>100</v>
      </c>
      <c r="AE33" s="158">
        <v>30.4</v>
      </c>
      <c r="AF33" s="158">
        <v>1.6</v>
      </c>
      <c r="AG33" s="17">
        <v>68</v>
      </c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</row>
    <row r="34" spans="1:47" ht="15.5" x14ac:dyDescent="0.35">
      <c r="A34" s="16" t="s">
        <v>191</v>
      </c>
      <c r="B34" s="63">
        <v>100</v>
      </c>
      <c r="C34" s="88">
        <v>34.799999999999997</v>
      </c>
      <c r="D34" s="88">
        <v>1.2</v>
      </c>
      <c r="E34" s="152">
        <v>64</v>
      </c>
      <c r="F34" s="88">
        <v>100</v>
      </c>
      <c r="G34" s="88">
        <v>35.299999999999997</v>
      </c>
      <c r="H34" s="88">
        <v>1.3</v>
      </c>
      <c r="I34" s="167">
        <v>63.400000000000006</v>
      </c>
      <c r="J34" s="63">
        <v>100</v>
      </c>
      <c r="K34" s="14">
        <v>34.9</v>
      </c>
      <c r="L34" s="14">
        <v>1.4</v>
      </c>
      <c r="M34" s="17">
        <v>63.699999999999996</v>
      </c>
      <c r="N34" s="63">
        <v>100</v>
      </c>
      <c r="O34" s="14">
        <v>34.9</v>
      </c>
      <c r="P34" s="14">
        <v>1.5</v>
      </c>
      <c r="Q34" s="17">
        <v>63.599999999999994</v>
      </c>
      <c r="R34" s="63">
        <v>100</v>
      </c>
      <c r="S34" s="14">
        <v>34.6</v>
      </c>
      <c r="T34" s="14">
        <v>1.4</v>
      </c>
      <c r="U34" s="17">
        <v>64</v>
      </c>
      <c r="V34" s="63">
        <v>100</v>
      </c>
      <c r="W34" s="14">
        <v>32.6</v>
      </c>
      <c r="X34" s="14">
        <v>1.3</v>
      </c>
      <c r="Y34" s="17">
        <v>66.100000000000009</v>
      </c>
      <c r="Z34" s="63">
        <v>100</v>
      </c>
      <c r="AA34" s="158">
        <v>32.1</v>
      </c>
      <c r="AB34" s="158">
        <v>1.2</v>
      </c>
      <c r="AC34" s="17">
        <v>66.7</v>
      </c>
      <c r="AD34" s="162">
        <v>100</v>
      </c>
      <c r="AE34" s="158">
        <v>34.5</v>
      </c>
      <c r="AF34" s="158">
        <v>1.2</v>
      </c>
      <c r="AG34" s="17">
        <v>64.3</v>
      </c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</row>
    <row r="35" spans="1:47" ht="15.5" x14ac:dyDescent="0.35">
      <c r="A35" s="16" t="s">
        <v>192</v>
      </c>
      <c r="B35" s="63">
        <v>100</v>
      </c>
      <c r="C35" s="88">
        <v>33.700000000000003</v>
      </c>
      <c r="D35" s="88">
        <v>2.1</v>
      </c>
      <c r="E35" s="152">
        <v>64.2</v>
      </c>
      <c r="F35" s="88">
        <v>100</v>
      </c>
      <c r="G35" s="88">
        <v>34.799999999999997</v>
      </c>
      <c r="H35" s="88">
        <v>2.2000000000000002</v>
      </c>
      <c r="I35" s="167">
        <v>63</v>
      </c>
      <c r="J35" s="63">
        <v>100</v>
      </c>
      <c r="K35" s="14">
        <v>34.299999999999997</v>
      </c>
      <c r="L35" s="14">
        <v>2.2000000000000002</v>
      </c>
      <c r="M35" s="17">
        <v>63.5</v>
      </c>
      <c r="N35" s="63">
        <v>100</v>
      </c>
      <c r="O35" s="14">
        <v>35.1</v>
      </c>
      <c r="P35" s="14">
        <v>2.2000000000000002</v>
      </c>
      <c r="Q35" s="17">
        <v>62.7</v>
      </c>
      <c r="R35" s="63">
        <v>100</v>
      </c>
      <c r="S35" s="14">
        <v>35.6</v>
      </c>
      <c r="T35" s="14">
        <v>2.1</v>
      </c>
      <c r="U35" s="17">
        <v>62.300000000000004</v>
      </c>
      <c r="V35" s="63">
        <v>100</v>
      </c>
      <c r="W35" s="14">
        <v>32</v>
      </c>
      <c r="X35" s="14">
        <v>1.9</v>
      </c>
      <c r="Y35" s="17">
        <v>66.099999999999994</v>
      </c>
      <c r="Z35" s="63">
        <v>100</v>
      </c>
      <c r="AA35" s="158">
        <v>32.4</v>
      </c>
      <c r="AB35" s="158">
        <v>2</v>
      </c>
      <c r="AC35" s="17">
        <v>65.599999999999994</v>
      </c>
      <c r="AD35" s="162">
        <v>100</v>
      </c>
      <c r="AE35" s="158">
        <v>32.6</v>
      </c>
      <c r="AF35" s="158">
        <v>1.9</v>
      </c>
      <c r="AG35" s="17">
        <v>65.5</v>
      </c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</row>
    <row r="36" spans="1:47" ht="15.5" x14ac:dyDescent="0.35">
      <c r="A36" s="16" t="s">
        <v>193</v>
      </c>
      <c r="B36" s="63">
        <v>100</v>
      </c>
      <c r="C36" s="88">
        <v>45.8</v>
      </c>
      <c r="D36" s="88">
        <v>1.3</v>
      </c>
      <c r="E36" s="152">
        <v>52.900000000000006</v>
      </c>
      <c r="F36" s="88">
        <v>100</v>
      </c>
      <c r="G36" s="88">
        <v>46</v>
      </c>
      <c r="H36" s="88">
        <v>1.4</v>
      </c>
      <c r="I36" s="167">
        <v>52.6</v>
      </c>
      <c r="J36" s="63">
        <v>100</v>
      </c>
      <c r="K36" s="14">
        <v>46.5</v>
      </c>
      <c r="L36" s="14">
        <v>1.5</v>
      </c>
      <c r="M36" s="17">
        <v>52</v>
      </c>
      <c r="N36" s="63">
        <v>100</v>
      </c>
      <c r="O36" s="14">
        <v>43.2</v>
      </c>
      <c r="P36" s="14">
        <v>1.2</v>
      </c>
      <c r="Q36" s="17">
        <v>55.599999999999994</v>
      </c>
      <c r="R36" s="63">
        <v>100</v>
      </c>
      <c r="S36" s="14">
        <v>35.200000000000003</v>
      </c>
      <c r="T36" s="14">
        <v>0.9</v>
      </c>
      <c r="U36" s="17">
        <v>63.9</v>
      </c>
      <c r="V36" s="63">
        <v>100</v>
      </c>
      <c r="W36" s="14">
        <v>29.7</v>
      </c>
      <c r="X36" s="14">
        <v>0.6</v>
      </c>
      <c r="Y36" s="17">
        <v>69.7</v>
      </c>
      <c r="Z36" s="63">
        <v>100</v>
      </c>
      <c r="AA36" s="158">
        <v>32</v>
      </c>
      <c r="AB36" s="158">
        <v>0.4</v>
      </c>
      <c r="AC36" s="17">
        <v>67.599999999999994</v>
      </c>
      <c r="AD36" s="162">
        <v>100</v>
      </c>
      <c r="AE36" s="158">
        <v>36.200000000000003</v>
      </c>
      <c r="AF36" s="158">
        <v>0.5</v>
      </c>
      <c r="AG36" s="17">
        <v>63.3</v>
      </c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</row>
    <row r="37" spans="1:47" ht="15.5" x14ac:dyDescent="0.35">
      <c r="A37" s="16" t="s">
        <v>194</v>
      </c>
      <c r="B37" s="63">
        <v>100</v>
      </c>
      <c r="C37" s="88">
        <v>39.799999999999997</v>
      </c>
      <c r="D37" s="88">
        <v>1.5</v>
      </c>
      <c r="E37" s="152">
        <v>58.7</v>
      </c>
      <c r="F37" s="88">
        <v>100</v>
      </c>
      <c r="G37" s="88">
        <v>43.6</v>
      </c>
      <c r="H37" s="88">
        <v>1.8</v>
      </c>
      <c r="I37" s="167">
        <v>54.6</v>
      </c>
      <c r="J37" s="63">
        <v>100</v>
      </c>
      <c r="K37" s="14">
        <v>43.9</v>
      </c>
      <c r="L37" s="14">
        <v>1.9</v>
      </c>
      <c r="M37" s="17">
        <v>54.2</v>
      </c>
      <c r="N37" s="63">
        <v>100</v>
      </c>
      <c r="O37" s="14">
        <v>41.7</v>
      </c>
      <c r="P37" s="14">
        <v>1.8</v>
      </c>
      <c r="Q37" s="17">
        <v>56.5</v>
      </c>
      <c r="R37" s="63">
        <v>100</v>
      </c>
      <c r="S37" s="14">
        <v>41.2</v>
      </c>
      <c r="T37" s="14">
        <v>1.6</v>
      </c>
      <c r="U37" s="17">
        <v>57.199999999999996</v>
      </c>
      <c r="V37" s="63">
        <v>100</v>
      </c>
      <c r="W37" s="14">
        <v>34.5</v>
      </c>
      <c r="X37" s="14">
        <v>1.3</v>
      </c>
      <c r="Y37" s="17">
        <v>64.2</v>
      </c>
      <c r="Z37" s="63">
        <v>100</v>
      </c>
      <c r="AA37" s="158">
        <v>33.700000000000003</v>
      </c>
      <c r="AB37" s="158">
        <v>1.3</v>
      </c>
      <c r="AC37" s="17">
        <v>65</v>
      </c>
      <c r="AD37" s="162">
        <v>100</v>
      </c>
      <c r="AE37" s="158">
        <v>36.4</v>
      </c>
      <c r="AF37" s="158">
        <v>1.1000000000000001</v>
      </c>
      <c r="AG37" s="17">
        <v>62.5</v>
      </c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</row>
    <row r="38" spans="1:47" ht="15.5" x14ac:dyDescent="0.35">
      <c r="A38" s="16" t="s">
        <v>195</v>
      </c>
      <c r="B38" s="63">
        <v>100</v>
      </c>
      <c r="C38" s="88">
        <v>46.9</v>
      </c>
      <c r="D38" s="88">
        <v>1.4</v>
      </c>
      <c r="E38" s="152">
        <v>51.7</v>
      </c>
      <c r="F38" s="88">
        <v>100</v>
      </c>
      <c r="G38" s="88">
        <v>47.1</v>
      </c>
      <c r="H38" s="88">
        <v>1.4</v>
      </c>
      <c r="I38" s="167">
        <v>51.5</v>
      </c>
      <c r="J38" s="63">
        <v>100</v>
      </c>
      <c r="K38" s="14">
        <v>46.9</v>
      </c>
      <c r="L38" s="14">
        <v>1.4</v>
      </c>
      <c r="M38" s="17">
        <v>51.7</v>
      </c>
      <c r="N38" s="63">
        <v>100</v>
      </c>
      <c r="O38" s="14">
        <v>46.1</v>
      </c>
      <c r="P38" s="14">
        <v>1.3</v>
      </c>
      <c r="Q38" s="17">
        <v>52.6</v>
      </c>
      <c r="R38" s="63">
        <v>100</v>
      </c>
      <c r="S38" s="14">
        <v>44.9</v>
      </c>
      <c r="T38" s="14">
        <v>1.2</v>
      </c>
      <c r="U38" s="17">
        <v>53.9</v>
      </c>
      <c r="V38" s="63">
        <v>100</v>
      </c>
      <c r="W38" s="14">
        <v>45</v>
      </c>
      <c r="X38" s="14">
        <v>1.1000000000000001</v>
      </c>
      <c r="Y38" s="17">
        <v>53.9</v>
      </c>
      <c r="Z38" s="63">
        <v>100</v>
      </c>
      <c r="AA38" s="158">
        <v>44.5</v>
      </c>
      <c r="AB38" s="158">
        <v>1</v>
      </c>
      <c r="AC38" s="17">
        <v>54.5</v>
      </c>
      <c r="AD38" s="162">
        <v>100</v>
      </c>
      <c r="AE38" s="158">
        <v>43.5</v>
      </c>
      <c r="AF38" s="158">
        <v>0.9</v>
      </c>
      <c r="AG38" s="17">
        <v>55.6</v>
      </c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</row>
    <row r="39" spans="1:47" ht="15.5" x14ac:dyDescent="0.35">
      <c r="A39" s="16" t="s">
        <v>196</v>
      </c>
      <c r="B39" s="65">
        <v>100</v>
      </c>
      <c r="C39" s="89">
        <v>42.2</v>
      </c>
      <c r="D39" s="89">
        <v>1.1000000000000001</v>
      </c>
      <c r="E39" s="154">
        <v>56.699999999999996</v>
      </c>
      <c r="F39" s="89">
        <v>100</v>
      </c>
      <c r="G39" s="89">
        <v>43.6</v>
      </c>
      <c r="H39" s="89">
        <v>1.1000000000000001</v>
      </c>
      <c r="I39" s="169">
        <v>55.3</v>
      </c>
      <c r="J39" s="65">
        <v>100</v>
      </c>
      <c r="K39" s="21">
        <v>43.6</v>
      </c>
      <c r="L39" s="21">
        <v>1.1000000000000001</v>
      </c>
      <c r="M39" s="22">
        <v>55.3</v>
      </c>
      <c r="N39" s="65">
        <v>100</v>
      </c>
      <c r="O39" s="21">
        <v>43.8</v>
      </c>
      <c r="P39" s="21">
        <v>0.9</v>
      </c>
      <c r="Q39" s="22">
        <v>55.300000000000004</v>
      </c>
      <c r="R39" s="65">
        <v>100</v>
      </c>
      <c r="S39" s="21">
        <v>46.1</v>
      </c>
      <c r="T39" s="21">
        <v>0.8</v>
      </c>
      <c r="U39" s="22">
        <v>53.1</v>
      </c>
      <c r="V39" s="65">
        <v>100</v>
      </c>
      <c r="W39" s="21">
        <v>29.3</v>
      </c>
      <c r="X39" s="21">
        <v>0.5</v>
      </c>
      <c r="Y39" s="22">
        <v>70.2</v>
      </c>
      <c r="Z39" s="65">
        <v>100</v>
      </c>
      <c r="AA39" s="159">
        <v>27.6</v>
      </c>
      <c r="AB39" s="159">
        <v>0.6</v>
      </c>
      <c r="AC39" s="22">
        <v>71.800000000000011</v>
      </c>
      <c r="AD39" s="163">
        <v>100</v>
      </c>
      <c r="AE39" s="159">
        <v>32.799999999999997</v>
      </c>
      <c r="AF39" s="159">
        <v>0.6</v>
      </c>
      <c r="AG39" s="22">
        <v>66.600000000000009</v>
      </c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</row>
    <row r="40" spans="1:47" ht="15.5" x14ac:dyDescent="0.3">
      <c r="A40" s="23" t="s">
        <v>42</v>
      </c>
      <c r="B40" s="12">
        <v>100</v>
      </c>
      <c r="C40" s="130">
        <v>35.4</v>
      </c>
      <c r="D40" s="130">
        <v>1.5</v>
      </c>
      <c r="E40" s="130">
        <v>63.099999999999994</v>
      </c>
      <c r="F40" s="130">
        <v>100</v>
      </c>
      <c r="G40" s="130">
        <v>35.200000000000003</v>
      </c>
      <c r="H40" s="130">
        <v>1.6</v>
      </c>
      <c r="I40" s="132">
        <v>63.199999999999996</v>
      </c>
      <c r="J40" s="12">
        <v>100</v>
      </c>
      <c r="K40" s="12">
        <v>35</v>
      </c>
      <c r="L40" s="12">
        <v>1.7</v>
      </c>
      <c r="M40" s="12">
        <v>63.3</v>
      </c>
      <c r="N40" s="12">
        <v>100</v>
      </c>
      <c r="O40" s="12">
        <v>35.5</v>
      </c>
      <c r="P40" s="12">
        <v>1.6</v>
      </c>
      <c r="Q40" s="12">
        <v>62.9</v>
      </c>
      <c r="R40" s="12">
        <v>100</v>
      </c>
      <c r="S40" s="12">
        <v>36.1</v>
      </c>
      <c r="T40" s="12">
        <v>1.5</v>
      </c>
      <c r="U40" s="12">
        <v>62.4</v>
      </c>
      <c r="V40" s="12">
        <v>100</v>
      </c>
      <c r="W40" s="12">
        <v>33.799999999999997</v>
      </c>
      <c r="X40" s="12">
        <v>1.3</v>
      </c>
      <c r="Y40" s="12">
        <v>64.900000000000006</v>
      </c>
      <c r="Z40" s="12">
        <v>100</v>
      </c>
      <c r="AA40" s="12">
        <v>31.2</v>
      </c>
      <c r="AB40" s="12">
        <v>1.2</v>
      </c>
      <c r="AC40" s="12">
        <v>67.599999999999994</v>
      </c>
      <c r="AD40" s="12">
        <v>100</v>
      </c>
      <c r="AE40" s="12">
        <v>31.8</v>
      </c>
      <c r="AF40" s="12">
        <v>1.1000000000000001</v>
      </c>
      <c r="AG40" s="12">
        <v>67.100000000000009</v>
      </c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</row>
    <row r="41" spans="1:47" ht="15.5" x14ac:dyDescent="0.35">
      <c r="A41" s="16" t="s">
        <v>197</v>
      </c>
      <c r="B41" s="66">
        <v>100</v>
      </c>
      <c r="C41" s="87">
        <v>35.5</v>
      </c>
      <c r="D41" s="87">
        <v>1.5</v>
      </c>
      <c r="E41" s="155">
        <v>63</v>
      </c>
      <c r="F41" s="87">
        <v>100</v>
      </c>
      <c r="G41" s="87">
        <v>36.1</v>
      </c>
      <c r="H41" s="87">
        <v>1.5</v>
      </c>
      <c r="I41" s="170">
        <v>62.4</v>
      </c>
      <c r="J41" s="66">
        <v>100</v>
      </c>
      <c r="K41" s="24">
        <v>36.9</v>
      </c>
      <c r="L41" s="24">
        <v>1.4</v>
      </c>
      <c r="M41" s="25">
        <v>61.7</v>
      </c>
      <c r="N41" s="66">
        <v>100</v>
      </c>
      <c r="O41" s="24">
        <v>37.1</v>
      </c>
      <c r="P41" s="24">
        <v>1.4</v>
      </c>
      <c r="Q41" s="25">
        <v>61.5</v>
      </c>
      <c r="R41" s="66">
        <v>100</v>
      </c>
      <c r="S41" s="24">
        <v>36.299999999999997</v>
      </c>
      <c r="T41" s="24">
        <v>1.5</v>
      </c>
      <c r="U41" s="25">
        <v>62.2</v>
      </c>
      <c r="V41" s="66">
        <v>100</v>
      </c>
      <c r="W41" s="24">
        <v>33.700000000000003</v>
      </c>
      <c r="X41" s="24">
        <v>1.3</v>
      </c>
      <c r="Y41" s="25">
        <v>65</v>
      </c>
      <c r="Z41" s="66">
        <v>100</v>
      </c>
      <c r="AA41" s="160">
        <v>32.200000000000003</v>
      </c>
      <c r="AB41" s="160">
        <v>1.1000000000000001</v>
      </c>
      <c r="AC41" s="25">
        <v>66.7</v>
      </c>
      <c r="AD41" s="164">
        <v>100</v>
      </c>
      <c r="AE41" s="160">
        <v>31.8</v>
      </c>
      <c r="AF41" s="160">
        <v>1</v>
      </c>
      <c r="AG41" s="25">
        <v>67.2</v>
      </c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</row>
    <row r="42" spans="1:47" ht="15.5" x14ac:dyDescent="0.35">
      <c r="A42" s="16" t="s">
        <v>198</v>
      </c>
      <c r="B42" s="63">
        <v>100</v>
      </c>
      <c r="C42" s="88">
        <v>30.6</v>
      </c>
      <c r="D42" s="88">
        <v>1.5</v>
      </c>
      <c r="E42" s="152">
        <v>67.900000000000006</v>
      </c>
      <c r="F42" s="88">
        <v>100</v>
      </c>
      <c r="G42" s="88">
        <v>30.5</v>
      </c>
      <c r="H42" s="88">
        <v>1.4</v>
      </c>
      <c r="I42" s="167">
        <v>68.099999999999994</v>
      </c>
      <c r="J42" s="63">
        <v>100</v>
      </c>
      <c r="K42" s="14">
        <v>29.5</v>
      </c>
      <c r="L42" s="14">
        <v>1.8</v>
      </c>
      <c r="M42" s="17">
        <v>68.7</v>
      </c>
      <c r="N42" s="63">
        <v>100</v>
      </c>
      <c r="O42" s="14">
        <v>30.1</v>
      </c>
      <c r="P42" s="14">
        <v>1.5</v>
      </c>
      <c r="Q42" s="17">
        <v>68.400000000000006</v>
      </c>
      <c r="R42" s="63">
        <v>100</v>
      </c>
      <c r="S42" s="14">
        <v>30.1</v>
      </c>
      <c r="T42" s="14">
        <v>1.5</v>
      </c>
      <c r="U42" s="17">
        <v>68.400000000000006</v>
      </c>
      <c r="V42" s="63">
        <v>100</v>
      </c>
      <c r="W42" s="14">
        <v>30.7</v>
      </c>
      <c r="X42" s="14">
        <v>1.7</v>
      </c>
      <c r="Y42" s="17">
        <v>67.599999999999994</v>
      </c>
      <c r="Z42" s="63">
        <v>100</v>
      </c>
      <c r="AA42" s="158">
        <v>28.9</v>
      </c>
      <c r="AB42" s="158">
        <v>1.5</v>
      </c>
      <c r="AC42" s="17">
        <v>69.599999999999994</v>
      </c>
      <c r="AD42" s="162">
        <v>100</v>
      </c>
      <c r="AE42" s="158">
        <v>24.4</v>
      </c>
      <c r="AF42" s="158">
        <v>0.7</v>
      </c>
      <c r="AG42" s="17">
        <v>74.899999999999991</v>
      </c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</row>
    <row r="43" spans="1:47" ht="15.5" x14ac:dyDescent="0.35">
      <c r="A43" s="16" t="s">
        <v>199</v>
      </c>
      <c r="B43" s="63">
        <v>100</v>
      </c>
      <c r="C43" s="88">
        <v>46.2</v>
      </c>
      <c r="D43" s="88">
        <v>0.5</v>
      </c>
      <c r="E43" s="152">
        <v>53.3</v>
      </c>
      <c r="F43" s="88">
        <v>100</v>
      </c>
      <c r="G43" s="88">
        <v>51</v>
      </c>
      <c r="H43" s="88">
        <v>0.6</v>
      </c>
      <c r="I43" s="167">
        <v>48.4</v>
      </c>
      <c r="J43" s="63">
        <v>100</v>
      </c>
      <c r="K43" s="14">
        <v>50.7</v>
      </c>
      <c r="L43" s="14">
        <v>0.7</v>
      </c>
      <c r="M43" s="17">
        <v>48.599999999999994</v>
      </c>
      <c r="N43" s="63">
        <v>100</v>
      </c>
      <c r="O43" s="14">
        <v>48</v>
      </c>
      <c r="P43" s="14">
        <v>0.8</v>
      </c>
      <c r="Q43" s="17">
        <v>51.2</v>
      </c>
      <c r="R43" s="63">
        <v>100</v>
      </c>
      <c r="S43" s="14">
        <v>46.7</v>
      </c>
      <c r="T43" s="14">
        <v>0.8</v>
      </c>
      <c r="U43" s="17">
        <v>52.5</v>
      </c>
      <c r="V43" s="63">
        <v>100</v>
      </c>
      <c r="W43" s="14">
        <v>46.2</v>
      </c>
      <c r="X43" s="14">
        <v>0.8</v>
      </c>
      <c r="Y43" s="17">
        <v>53</v>
      </c>
      <c r="Z43" s="63">
        <v>100</v>
      </c>
      <c r="AA43" s="158">
        <v>46.7</v>
      </c>
      <c r="AB43" s="158">
        <v>0.9</v>
      </c>
      <c r="AC43" s="17">
        <v>52.4</v>
      </c>
      <c r="AD43" s="162">
        <v>100</v>
      </c>
      <c r="AE43" s="158">
        <v>48</v>
      </c>
      <c r="AF43" s="158">
        <v>0.9</v>
      </c>
      <c r="AG43" s="17">
        <v>51.1</v>
      </c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</row>
    <row r="44" spans="1:47" ht="15.5" x14ac:dyDescent="0.35">
      <c r="A44" s="16" t="s">
        <v>200</v>
      </c>
      <c r="B44" s="63">
        <v>100</v>
      </c>
      <c r="C44" s="88">
        <v>32</v>
      </c>
      <c r="D44" s="88">
        <v>1.6</v>
      </c>
      <c r="E44" s="152">
        <v>66.400000000000006</v>
      </c>
      <c r="F44" s="88">
        <v>100</v>
      </c>
      <c r="G44" s="88">
        <v>31.2</v>
      </c>
      <c r="H44" s="88">
        <v>1.9</v>
      </c>
      <c r="I44" s="167">
        <v>66.899999999999991</v>
      </c>
      <c r="J44" s="63">
        <v>100</v>
      </c>
      <c r="K44" s="14">
        <v>32.6</v>
      </c>
      <c r="L44" s="14">
        <v>2.2000000000000002</v>
      </c>
      <c r="M44" s="17">
        <v>65.2</v>
      </c>
      <c r="N44" s="63">
        <v>100</v>
      </c>
      <c r="O44" s="14">
        <v>34.1</v>
      </c>
      <c r="P44" s="14">
        <v>2.1</v>
      </c>
      <c r="Q44" s="17">
        <v>63.800000000000004</v>
      </c>
      <c r="R44" s="63">
        <v>100</v>
      </c>
      <c r="S44" s="14">
        <v>35.700000000000003</v>
      </c>
      <c r="T44" s="14">
        <v>1.9</v>
      </c>
      <c r="U44" s="17">
        <v>62.4</v>
      </c>
      <c r="V44" s="63">
        <v>100</v>
      </c>
      <c r="W44" s="14">
        <v>32.799999999999997</v>
      </c>
      <c r="X44" s="14">
        <v>1.6</v>
      </c>
      <c r="Y44" s="17">
        <v>65.600000000000009</v>
      </c>
      <c r="Z44" s="63">
        <v>100</v>
      </c>
      <c r="AA44" s="158">
        <v>27.6</v>
      </c>
      <c r="AB44" s="158">
        <v>1.3</v>
      </c>
      <c r="AC44" s="17">
        <v>71.100000000000009</v>
      </c>
      <c r="AD44" s="162">
        <v>100</v>
      </c>
      <c r="AE44" s="158">
        <v>28.7</v>
      </c>
      <c r="AF44" s="158">
        <v>1.2</v>
      </c>
      <c r="AG44" s="17">
        <v>70.099999999999994</v>
      </c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</row>
    <row r="45" spans="1:47" ht="15.5" x14ac:dyDescent="0.35">
      <c r="A45" s="16" t="s">
        <v>201</v>
      </c>
      <c r="B45" s="63">
        <v>100</v>
      </c>
      <c r="C45" s="88">
        <v>32.5</v>
      </c>
      <c r="D45" s="88">
        <v>1.4</v>
      </c>
      <c r="E45" s="152">
        <v>66.099999999999994</v>
      </c>
      <c r="F45" s="88">
        <v>100</v>
      </c>
      <c r="G45" s="88">
        <v>28.3</v>
      </c>
      <c r="H45" s="88">
        <v>1.5</v>
      </c>
      <c r="I45" s="167">
        <v>70.2</v>
      </c>
      <c r="J45" s="63">
        <v>100</v>
      </c>
      <c r="K45" s="14">
        <v>22.1</v>
      </c>
      <c r="L45" s="14">
        <v>1.3</v>
      </c>
      <c r="M45" s="17">
        <v>76.600000000000009</v>
      </c>
      <c r="N45" s="63">
        <v>100</v>
      </c>
      <c r="O45" s="14">
        <v>23.4</v>
      </c>
      <c r="P45" s="14">
        <v>1.3</v>
      </c>
      <c r="Q45" s="17">
        <v>75.3</v>
      </c>
      <c r="R45" s="63">
        <v>100</v>
      </c>
      <c r="S45" s="14">
        <v>28.7</v>
      </c>
      <c r="T45" s="14">
        <v>1.5</v>
      </c>
      <c r="U45" s="17">
        <v>69.8</v>
      </c>
      <c r="V45" s="63">
        <v>100</v>
      </c>
      <c r="W45" s="14">
        <v>24.2</v>
      </c>
      <c r="X45" s="14">
        <v>1.3</v>
      </c>
      <c r="Y45" s="17">
        <v>74.5</v>
      </c>
      <c r="Z45" s="63">
        <v>100</v>
      </c>
      <c r="AA45" s="158">
        <v>22.5</v>
      </c>
      <c r="AB45" s="158">
        <v>1.4</v>
      </c>
      <c r="AC45" s="17">
        <v>76.099999999999994</v>
      </c>
      <c r="AD45" s="162">
        <v>100</v>
      </c>
      <c r="AE45" s="158">
        <v>24.3</v>
      </c>
      <c r="AF45" s="158">
        <v>1.5</v>
      </c>
      <c r="AG45" s="17">
        <v>74.2</v>
      </c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</row>
    <row r="46" spans="1:47" ht="15.5" x14ac:dyDescent="0.35">
      <c r="A46" s="16" t="s">
        <v>202</v>
      </c>
      <c r="B46" s="63">
        <v>100</v>
      </c>
      <c r="C46" s="88">
        <v>35.799999999999997</v>
      </c>
      <c r="D46" s="88">
        <v>1.4</v>
      </c>
      <c r="E46" s="152">
        <v>62.800000000000004</v>
      </c>
      <c r="F46" s="88">
        <v>100</v>
      </c>
      <c r="G46" s="88">
        <v>36.4</v>
      </c>
      <c r="H46" s="88">
        <v>1.4</v>
      </c>
      <c r="I46" s="167">
        <v>62.2</v>
      </c>
      <c r="J46" s="63">
        <v>100</v>
      </c>
      <c r="K46" s="14">
        <v>35.1</v>
      </c>
      <c r="L46" s="14">
        <v>1.3</v>
      </c>
      <c r="M46" s="17">
        <v>63.600000000000009</v>
      </c>
      <c r="N46" s="63">
        <v>100</v>
      </c>
      <c r="O46" s="14">
        <v>34.700000000000003</v>
      </c>
      <c r="P46" s="14">
        <v>1.2</v>
      </c>
      <c r="Q46" s="17">
        <v>64.099999999999994</v>
      </c>
      <c r="R46" s="63">
        <v>100</v>
      </c>
      <c r="S46" s="14">
        <v>34.5</v>
      </c>
      <c r="T46" s="14">
        <v>1.1000000000000001</v>
      </c>
      <c r="U46" s="17">
        <v>64.400000000000006</v>
      </c>
      <c r="V46" s="63">
        <v>100</v>
      </c>
      <c r="W46" s="14">
        <v>35</v>
      </c>
      <c r="X46" s="14">
        <v>1</v>
      </c>
      <c r="Y46" s="17">
        <v>64</v>
      </c>
      <c r="Z46" s="63">
        <v>100</v>
      </c>
      <c r="AA46" s="158">
        <v>33.5</v>
      </c>
      <c r="AB46" s="158">
        <v>0.9</v>
      </c>
      <c r="AC46" s="17">
        <v>65.599999999999994</v>
      </c>
      <c r="AD46" s="162">
        <v>100</v>
      </c>
      <c r="AE46" s="158">
        <v>33.6</v>
      </c>
      <c r="AF46" s="158">
        <v>0.9</v>
      </c>
      <c r="AG46" s="17">
        <v>65.5</v>
      </c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</row>
    <row r="47" spans="1:47" ht="15.5" x14ac:dyDescent="0.35">
      <c r="A47" s="16" t="s">
        <v>203</v>
      </c>
      <c r="B47" s="63">
        <v>100</v>
      </c>
      <c r="C47" s="88">
        <v>38.200000000000003</v>
      </c>
      <c r="D47" s="88">
        <v>1.8</v>
      </c>
      <c r="E47" s="152">
        <v>60</v>
      </c>
      <c r="F47" s="88">
        <v>100</v>
      </c>
      <c r="G47" s="88">
        <v>38.4</v>
      </c>
      <c r="H47" s="88">
        <v>1.7</v>
      </c>
      <c r="I47" s="167">
        <v>59.9</v>
      </c>
      <c r="J47" s="63">
        <v>100</v>
      </c>
      <c r="K47" s="14">
        <v>38.9</v>
      </c>
      <c r="L47" s="14">
        <v>1.8</v>
      </c>
      <c r="M47" s="17">
        <v>59.300000000000004</v>
      </c>
      <c r="N47" s="63">
        <v>100</v>
      </c>
      <c r="O47" s="14">
        <v>38.5</v>
      </c>
      <c r="P47" s="14">
        <v>1.6</v>
      </c>
      <c r="Q47" s="17">
        <v>59.9</v>
      </c>
      <c r="R47" s="63">
        <v>100</v>
      </c>
      <c r="S47" s="14">
        <v>36.5</v>
      </c>
      <c r="T47" s="14">
        <v>1.4</v>
      </c>
      <c r="U47" s="17">
        <v>62.1</v>
      </c>
      <c r="V47" s="63">
        <v>100</v>
      </c>
      <c r="W47" s="14">
        <v>33.9</v>
      </c>
      <c r="X47" s="14">
        <v>1.2</v>
      </c>
      <c r="Y47" s="17">
        <v>64.899999999999991</v>
      </c>
      <c r="Z47" s="63">
        <v>100</v>
      </c>
      <c r="AA47" s="158">
        <v>34.700000000000003</v>
      </c>
      <c r="AB47" s="158">
        <v>1.2</v>
      </c>
      <c r="AC47" s="17">
        <v>64.099999999999994</v>
      </c>
      <c r="AD47" s="162">
        <v>100</v>
      </c>
      <c r="AE47" s="158">
        <v>34</v>
      </c>
      <c r="AF47" s="158">
        <v>1</v>
      </c>
      <c r="AG47" s="17">
        <v>65</v>
      </c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</row>
    <row r="48" spans="1:47" ht="15.5" x14ac:dyDescent="0.35">
      <c r="A48" s="16" t="s">
        <v>204</v>
      </c>
      <c r="B48" s="63">
        <v>100</v>
      </c>
      <c r="C48" s="88">
        <v>46.3</v>
      </c>
      <c r="D48" s="88">
        <v>0.6</v>
      </c>
      <c r="E48" s="152">
        <v>53.1</v>
      </c>
      <c r="F48" s="88">
        <v>100</v>
      </c>
      <c r="G48" s="88">
        <v>45.9</v>
      </c>
      <c r="H48" s="88">
        <v>0.6</v>
      </c>
      <c r="I48" s="167">
        <v>53.5</v>
      </c>
      <c r="J48" s="63">
        <v>100</v>
      </c>
      <c r="K48" s="14">
        <v>42.4</v>
      </c>
      <c r="L48" s="14">
        <v>0.5</v>
      </c>
      <c r="M48" s="17">
        <v>57.1</v>
      </c>
      <c r="N48" s="63">
        <v>100</v>
      </c>
      <c r="O48" s="14">
        <v>43.2</v>
      </c>
      <c r="P48" s="14">
        <v>0.6</v>
      </c>
      <c r="Q48" s="17">
        <v>56.199999999999996</v>
      </c>
      <c r="R48" s="63">
        <v>100</v>
      </c>
      <c r="S48" s="14">
        <v>40.799999999999997</v>
      </c>
      <c r="T48" s="14">
        <v>0.6</v>
      </c>
      <c r="U48" s="17">
        <v>58.6</v>
      </c>
      <c r="V48" s="63">
        <v>100</v>
      </c>
      <c r="W48" s="14">
        <v>40.200000000000003</v>
      </c>
      <c r="X48" s="14">
        <v>0.4</v>
      </c>
      <c r="Y48" s="17">
        <v>59.4</v>
      </c>
      <c r="Z48" s="63">
        <v>100</v>
      </c>
      <c r="AA48" s="158">
        <v>38.799999999999997</v>
      </c>
      <c r="AB48" s="158">
        <v>0.5</v>
      </c>
      <c r="AC48" s="17">
        <v>60.7</v>
      </c>
      <c r="AD48" s="162">
        <v>100</v>
      </c>
      <c r="AE48" s="158">
        <v>39</v>
      </c>
      <c r="AF48" s="158">
        <v>0.5</v>
      </c>
      <c r="AG48" s="17">
        <v>60.5</v>
      </c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</row>
    <row r="49" spans="1:47" ht="15.5" x14ac:dyDescent="0.3">
      <c r="A49" s="11" t="s">
        <v>51</v>
      </c>
      <c r="B49" s="26">
        <v>100</v>
      </c>
      <c r="C49" s="132">
        <v>31.7</v>
      </c>
      <c r="D49" s="132">
        <v>1.2</v>
      </c>
      <c r="E49" s="130">
        <v>67.099999999999994</v>
      </c>
      <c r="F49" s="132">
        <v>100</v>
      </c>
      <c r="G49" s="132">
        <v>32.1</v>
      </c>
      <c r="H49" s="132">
        <v>1.2</v>
      </c>
      <c r="I49" s="132">
        <v>66.7</v>
      </c>
      <c r="J49" s="26">
        <v>100</v>
      </c>
      <c r="K49" s="26">
        <v>32.6</v>
      </c>
      <c r="L49" s="26">
        <v>1.2</v>
      </c>
      <c r="M49" s="12">
        <v>66.2</v>
      </c>
      <c r="N49" s="26">
        <v>100</v>
      </c>
      <c r="O49" s="26">
        <v>33.299999999999997</v>
      </c>
      <c r="P49" s="26">
        <v>1.1000000000000001</v>
      </c>
      <c r="Q49" s="12">
        <v>65.600000000000009</v>
      </c>
      <c r="R49" s="26">
        <v>100</v>
      </c>
      <c r="S49" s="26">
        <v>35</v>
      </c>
      <c r="T49" s="26">
        <v>1.1000000000000001</v>
      </c>
      <c r="U49" s="12">
        <v>63.9</v>
      </c>
      <c r="V49" s="26">
        <v>100</v>
      </c>
      <c r="W49" s="26">
        <v>32.200000000000003</v>
      </c>
      <c r="X49" s="26">
        <v>1</v>
      </c>
      <c r="Y49" s="12">
        <v>66.8</v>
      </c>
      <c r="Z49" s="12">
        <v>100</v>
      </c>
      <c r="AA49" s="12">
        <v>31.9</v>
      </c>
      <c r="AB49" s="12">
        <v>1</v>
      </c>
      <c r="AC49" s="12">
        <v>67.099999999999994</v>
      </c>
      <c r="AD49" s="12">
        <v>100</v>
      </c>
      <c r="AE49" s="12">
        <v>30.8</v>
      </c>
      <c r="AF49" s="12">
        <v>0.8</v>
      </c>
      <c r="AG49" s="12">
        <v>68.400000000000006</v>
      </c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</row>
    <row r="50" spans="1:47" ht="15.5" x14ac:dyDescent="0.35">
      <c r="A50" s="16" t="s">
        <v>205</v>
      </c>
      <c r="B50" s="63">
        <v>100</v>
      </c>
      <c r="C50" s="88">
        <v>20.5</v>
      </c>
      <c r="D50" s="88">
        <v>0.7</v>
      </c>
      <c r="E50" s="152">
        <v>78.8</v>
      </c>
      <c r="F50" s="88">
        <v>100</v>
      </c>
      <c r="G50" s="88">
        <v>20.6</v>
      </c>
      <c r="H50" s="88">
        <v>0.7</v>
      </c>
      <c r="I50" s="167">
        <v>78.7</v>
      </c>
      <c r="J50" s="63">
        <v>100</v>
      </c>
      <c r="K50" s="14">
        <v>20.8</v>
      </c>
      <c r="L50" s="14">
        <v>0.8</v>
      </c>
      <c r="M50" s="17">
        <v>78.400000000000006</v>
      </c>
      <c r="N50" s="63">
        <v>100</v>
      </c>
      <c r="O50" s="14">
        <v>22</v>
      </c>
      <c r="P50" s="14">
        <v>0.7</v>
      </c>
      <c r="Q50" s="17">
        <v>77.3</v>
      </c>
      <c r="R50" s="63">
        <v>100</v>
      </c>
      <c r="S50" s="14">
        <v>25.4</v>
      </c>
      <c r="T50" s="14">
        <v>0.7</v>
      </c>
      <c r="U50" s="17">
        <v>73.899999999999991</v>
      </c>
      <c r="V50" s="63">
        <v>100</v>
      </c>
      <c r="W50" s="14">
        <v>24.8</v>
      </c>
      <c r="X50" s="14">
        <v>0.7</v>
      </c>
      <c r="Y50" s="17">
        <v>74.5</v>
      </c>
      <c r="Z50" s="63">
        <v>100</v>
      </c>
      <c r="AA50" s="158">
        <v>25.1</v>
      </c>
      <c r="AB50" s="158">
        <v>0.7</v>
      </c>
      <c r="AC50" s="17">
        <v>74.2</v>
      </c>
      <c r="AD50" s="162">
        <v>100</v>
      </c>
      <c r="AE50" s="158">
        <v>23.8</v>
      </c>
      <c r="AF50" s="158">
        <v>0.5</v>
      </c>
      <c r="AG50" s="17">
        <v>75.7</v>
      </c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</row>
    <row r="51" spans="1:47" ht="15.5" x14ac:dyDescent="0.35">
      <c r="A51" s="16" t="s">
        <v>206</v>
      </c>
      <c r="B51" s="63">
        <v>100</v>
      </c>
      <c r="C51" s="88">
        <v>42.7</v>
      </c>
      <c r="D51" s="88">
        <v>1</v>
      </c>
      <c r="E51" s="152">
        <v>56.3</v>
      </c>
      <c r="F51" s="88">
        <v>100</v>
      </c>
      <c r="G51" s="88">
        <v>45.7</v>
      </c>
      <c r="H51" s="88">
        <v>1.4</v>
      </c>
      <c r="I51" s="167">
        <v>52.9</v>
      </c>
      <c r="J51" s="63">
        <v>100</v>
      </c>
      <c r="K51" s="14">
        <v>44.1</v>
      </c>
      <c r="L51" s="14">
        <v>0.7</v>
      </c>
      <c r="M51" s="17">
        <v>55.199999999999996</v>
      </c>
      <c r="N51" s="63">
        <v>100</v>
      </c>
      <c r="O51" s="14">
        <v>46.5</v>
      </c>
      <c r="P51" s="14">
        <v>0.8</v>
      </c>
      <c r="Q51" s="17">
        <v>52.7</v>
      </c>
      <c r="R51" s="63">
        <v>100</v>
      </c>
      <c r="S51" s="14">
        <v>51.7</v>
      </c>
      <c r="T51" s="14">
        <v>1</v>
      </c>
      <c r="U51" s="17">
        <v>47.3</v>
      </c>
      <c r="V51" s="63">
        <v>100</v>
      </c>
      <c r="W51" s="14">
        <v>43.7</v>
      </c>
      <c r="X51" s="14">
        <v>1.1000000000000001</v>
      </c>
      <c r="Y51" s="17">
        <v>55.199999999999996</v>
      </c>
      <c r="Z51" s="63">
        <v>100</v>
      </c>
      <c r="AA51" s="158">
        <v>41.4</v>
      </c>
      <c r="AB51" s="158">
        <v>1.5</v>
      </c>
      <c r="AC51" s="17">
        <v>57.1</v>
      </c>
      <c r="AD51" s="162">
        <v>100</v>
      </c>
      <c r="AE51" s="158">
        <v>40.9</v>
      </c>
      <c r="AF51" s="158">
        <v>0.9</v>
      </c>
      <c r="AG51" s="17">
        <v>58.2</v>
      </c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</row>
    <row r="52" spans="1:47" ht="15.5" x14ac:dyDescent="0.35">
      <c r="A52" s="16" t="s">
        <v>207</v>
      </c>
      <c r="B52" s="63">
        <v>100</v>
      </c>
      <c r="C52" s="88">
        <v>28.5</v>
      </c>
      <c r="D52" s="88">
        <v>1.3</v>
      </c>
      <c r="E52" s="152">
        <v>70.2</v>
      </c>
      <c r="F52" s="88">
        <v>100</v>
      </c>
      <c r="G52" s="88">
        <v>30.2</v>
      </c>
      <c r="H52" s="88">
        <v>1.4</v>
      </c>
      <c r="I52" s="167">
        <v>68.399999999999991</v>
      </c>
      <c r="J52" s="63">
        <v>100</v>
      </c>
      <c r="K52" s="14">
        <v>31.8</v>
      </c>
      <c r="L52" s="14">
        <v>1.4</v>
      </c>
      <c r="M52" s="17">
        <v>66.8</v>
      </c>
      <c r="N52" s="63">
        <v>100</v>
      </c>
      <c r="O52" s="14">
        <v>32.6</v>
      </c>
      <c r="P52" s="14">
        <v>1.2</v>
      </c>
      <c r="Q52" s="17">
        <v>66.2</v>
      </c>
      <c r="R52" s="63">
        <v>100</v>
      </c>
      <c r="S52" s="14">
        <v>31.3</v>
      </c>
      <c r="T52" s="14">
        <v>1</v>
      </c>
      <c r="U52" s="17">
        <v>67.7</v>
      </c>
      <c r="V52" s="63">
        <v>100</v>
      </c>
      <c r="W52" s="14">
        <v>29.5</v>
      </c>
      <c r="X52" s="14">
        <v>0.9</v>
      </c>
      <c r="Y52" s="17">
        <v>69.599999999999994</v>
      </c>
      <c r="Z52" s="63">
        <v>100</v>
      </c>
      <c r="AA52" s="158">
        <v>28.2</v>
      </c>
      <c r="AB52" s="158">
        <v>0.9</v>
      </c>
      <c r="AC52" s="17">
        <v>70.899999999999991</v>
      </c>
      <c r="AD52" s="162">
        <v>100</v>
      </c>
      <c r="AE52" s="158">
        <v>26.8</v>
      </c>
      <c r="AF52" s="158">
        <v>0.7</v>
      </c>
      <c r="AG52" s="17">
        <v>72.5</v>
      </c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</row>
    <row r="53" spans="1:47" ht="15.5" x14ac:dyDescent="0.35">
      <c r="A53" s="16" t="s">
        <v>208</v>
      </c>
      <c r="B53" s="63">
        <v>100</v>
      </c>
      <c r="C53" s="88">
        <v>38.299999999999997</v>
      </c>
      <c r="D53" s="88">
        <v>1.3</v>
      </c>
      <c r="E53" s="152">
        <v>60.400000000000006</v>
      </c>
      <c r="F53" s="88">
        <v>100</v>
      </c>
      <c r="G53" s="88">
        <v>38.9</v>
      </c>
      <c r="H53" s="88">
        <v>1.4</v>
      </c>
      <c r="I53" s="167">
        <v>59.7</v>
      </c>
      <c r="J53" s="63">
        <v>100</v>
      </c>
      <c r="K53" s="14">
        <v>42</v>
      </c>
      <c r="L53" s="14">
        <v>1.5</v>
      </c>
      <c r="M53" s="17">
        <v>56.5</v>
      </c>
      <c r="N53" s="63">
        <v>100</v>
      </c>
      <c r="O53" s="14">
        <v>41</v>
      </c>
      <c r="P53" s="14">
        <v>1.3</v>
      </c>
      <c r="Q53" s="17">
        <v>57.7</v>
      </c>
      <c r="R53" s="63">
        <v>100</v>
      </c>
      <c r="S53" s="14">
        <v>41.2</v>
      </c>
      <c r="T53" s="14">
        <v>1.2</v>
      </c>
      <c r="U53" s="17">
        <v>57.599999999999994</v>
      </c>
      <c r="V53" s="63">
        <v>100</v>
      </c>
      <c r="W53" s="14">
        <v>38.200000000000003</v>
      </c>
      <c r="X53" s="14">
        <v>1.2</v>
      </c>
      <c r="Y53" s="17">
        <v>60.599999999999994</v>
      </c>
      <c r="Z53" s="63">
        <v>100</v>
      </c>
      <c r="AA53" s="158">
        <v>35.6</v>
      </c>
      <c r="AB53" s="158">
        <v>1.2</v>
      </c>
      <c r="AC53" s="17">
        <v>63.2</v>
      </c>
      <c r="AD53" s="162">
        <v>100</v>
      </c>
      <c r="AE53" s="158">
        <v>34.1</v>
      </c>
      <c r="AF53" s="158">
        <v>1.2</v>
      </c>
      <c r="AG53" s="17">
        <v>64.7</v>
      </c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</row>
    <row r="54" spans="1:47" ht="15.5" x14ac:dyDescent="0.35">
      <c r="A54" s="16" t="s">
        <v>209</v>
      </c>
      <c r="B54" s="63">
        <v>100</v>
      </c>
      <c r="C54" s="88">
        <v>36.200000000000003</v>
      </c>
      <c r="D54" s="88">
        <v>0.8</v>
      </c>
      <c r="E54" s="152">
        <v>63</v>
      </c>
      <c r="F54" s="88">
        <v>100</v>
      </c>
      <c r="G54" s="88">
        <v>37.6</v>
      </c>
      <c r="H54" s="88">
        <v>0.8</v>
      </c>
      <c r="I54" s="167">
        <v>61.6</v>
      </c>
      <c r="J54" s="63">
        <v>100</v>
      </c>
      <c r="K54" s="14">
        <v>38.4</v>
      </c>
      <c r="L54" s="14">
        <v>0.9</v>
      </c>
      <c r="M54" s="17">
        <v>60.7</v>
      </c>
      <c r="N54" s="63">
        <v>100</v>
      </c>
      <c r="O54" s="14">
        <v>37.9</v>
      </c>
      <c r="P54" s="14">
        <v>0.8</v>
      </c>
      <c r="Q54" s="17">
        <v>61.300000000000004</v>
      </c>
      <c r="R54" s="63">
        <v>100</v>
      </c>
      <c r="S54" s="14">
        <v>37.5</v>
      </c>
      <c r="T54" s="14">
        <v>1.2</v>
      </c>
      <c r="U54" s="17">
        <v>61.3</v>
      </c>
      <c r="V54" s="63">
        <v>100</v>
      </c>
      <c r="W54" s="14">
        <v>35.200000000000003</v>
      </c>
      <c r="X54" s="14">
        <v>1.2</v>
      </c>
      <c r="Y54" s="17">
        <v>63.599999999999994</v>
      </c>
      <c r="Z54" s="63">
        <v>100</v>
      </c>
      <c r="AA54" s="158">
        <v>35.9</v>
      </c>
      <c r="AB54" s="158">
        <v>1.2</v>
      </c>
      <c r="AC54" s="17">
        <v>62.899999999999991</v>
      </c>
      <c r="AD54" s="162">
        <v>100</v>
      </c>
      <c r="AE54" s="158">
        <v>33.6</v>
      </c>
      <c r="AF54" s="158">
        <v>0.9</v>
      </c>
      <c r="AG54" s="17">
        <v>65.5</v>
      </c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</row>
    <row r="55" spans="1:47" ht="15.5" x14ac:dyDescent="0.35">
      <c r="A55" s="16" t="s">
        <v>210</v>
      </c>
      <c r="B55" s="63">
        <v>100</v>
      </c>
      <c r="C55" s="88">
        <v>39.5</v>
      </c>
      <c r="D55" s="88">
        <v>1.3</v>
      </c>
      <c r="E55" s="152">
        <v>59.2</v>
      </c>
      <c r="F55" s="88">
        <v>100</v>
      </c>
      <c r="G55" s="88">
        <v>39.1</v>
      </c>
      <c r="H55" s="88">
        <v>1.1000000000000001</v>
      </c>
      <c r="I55" s="167">
        <v>59.8</v>
      </c>
      <c r="J55" s="63">
        <v>100</v>
      </c>
      <c r="K55" s="14">
        <v>42.2</v>
      </c>
      <c r="L55" s="14">
        <v>1.2</v>
      </c>
      <c r="M55" s="17">
        <v>56.599999999999994</v>
      </c>
      <c r="N55" s="63">
        <v>100</v>
      </c>
      <c r="O55" s="14">
        <v>44.3</v>
      </c>
      <c r="P55" s="14">
        <v>1.3</v>
      </c>
      <c r="Q55" s="17">
        <v>54.400000000000006</v>
      </c>
      <c r="R55" s="63">
        <v>100</v>
      </c>
      <c r="S55" s="14">
        <v>44.8</v>
      </c>
      <c r="T55" s="14">
        <v>1.4</v>
      </c>
      <c r="U55" s="17">
        <v>53.800000000000004</v>
      </c>
      <c r="V55" s="63">
        <v>100</v>
      </c>
      <c r="W55" s="14">
        <v>41.6</v>
      </c>
      <c r="X55" s="14">
        <v>1.2</v>
      </c>
      <c r="Y55" s="17">
        <v>57.199999999999996</v>
      </c>
      <c r="Z55" s="63">
        <v>100</v>
      </c>
      <c r="AA55" s="158">
        <v>40.5</v>
      </c>
      <c r="AB55" s="158">
        <v>1.2</v>
      </c>
      <c r="AC55" s="17">
        <v>58.3</v>
      </c>
      <c r="AD55" s="162">
        <v>100</v>
      </c>
      <c r="AE55" s="158">
        <v>37.799999999999997</v>
      </c>
      <c r="AF55" s="158">
        <v>0.7</v>
      </c>
      <c r="AG55" s="17">
        <v>61.5</v>
      </c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</row>
    <row r="56" spans="1:47" ht="15.5" x14ac:dyDescent="0.35">
      <c r="A56" s="16" t="s">
        <v>211</v>
      </c>
      <c r="B56" s="63">
        <v>100</v>
      </c>
      <c r="C56" s="88">
        <v>37.200000000000003</v>
      </c>
      <c r="D56" s="88">
        <v>1.6</v>
      </c>
      <c r="E56" s="152">
        <v>61.199999999999996</v>
      </c>
      <c r="F56" s="88">
        <v>100</v>
      </c>
      <c r="G56" s="88">
        <v>37.4</v>
      </c>
      <c r="H56" s="88">
        <v>1.6</v>
      </c>
      <c r="I56" s="167">
        <v>61</v>
      </c>
      <c r="J56" s="63">
        <v>100</v>
      </c>
      <c r="K56" s="14">
        <v>37.1</v>
      </c>
      <c r="L56" s="14">
        <v>1.7</v>
      </c>
      <c r="M56" s="17">
        <v>61.199999999999996</v>
      </c>
      <c r="N56" s="63">
        <v>100</v>
      </c>
      <c r="O56" s="14">
        <v>36.9</v>
      </c>
      <c r="P56" s="14">
        <v>1.4</v>
      </c>
      <c r="Q56" s="17">
        <v>61.7</v>
      </c>
      <c r="R56" s="63">
        <v>100</v>
      </c>
      <c r="S56" s="14">
        <v>38.700000000000003</v>
      </c>
      <c r="T56" s="14">
        <v>1.4</v>
      </c>
      <c r="U56" s="17">
        <v>59.9</v>
      </c>
      <c r="V56" s="63">
        <v>100</v>
      </c>
      <c r="W56" s="14">
        <v>34</v>
      </c>
      <c r="X56" s="14">
        <v>1.2</v>
      </c>
      <c r="Y56" s="17">
        <v>64.8</v>
      </c>
      <c r="Z56" s="63">
        <v>100</v>
      </c>
      <c r="AA56" s="158">
        <v>33.6</v>
      </c>
      <c r="AB56" s="158">
        <v>1.1000000000000001</v>
      </c>
      <c r="AC56" s="17">
        <v>65.300000000000011</v>
      </c>
      <c r="AD56" s="162">
        <v>100</v>
      </c>
      <c r="AE56" s="158">
        <v>33.4</v>
      </c>
      <c r="AF56" s="158">
        <v>1</v>
      </c>
      <c r="AG56" s="17">
        <v>65.599999999999994</v>
      </c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</row>
    <row r="57" spans="1:47" ht="15.5" x14ac:dyDescent="0.3">
      <c r="A57" s="11" t="s">
        <v>59</v>
      </c>
      <c r="B57" s="26">
        <v>100</v>
      </c>
      <c r="C57" s="132">
        <v>36.799999999999997</v>
      </c>
      <c r="D57" s="132">
        <v>1.4</v>
      </c>
      <c r="E57" s="130">
        <v>61.800000000000004</v>
      </c>
      <c r="F57" s="132">
        <v>100</v>
      </c>
      <c r="G57" s="132">
        <v>36.700000000000003</v>
      </c>
      <c r="H57" s="132">
        <v>1.4</v>
      </c>
      <c r="I57" s="132">
        <v>61.9</v>
      </c>
      <c r="J57" s="26">
        <v>100</v>
      </c>
      <c r="K57" s="26">
        <v>35.9</v>
      </c>
      <c r="L57" s="26">
        <v>1.4</v>
      </c>
      <c r="M57" s="12">
        <v>62.699999999999996</v>
      </c>
      <c r="N57" s="26">
        <v>100</v>
      </c>
      <c r="O57" s="26">
        <v>36.1</v>
      </c>
      <c r="P57" s="26">
        <v>1.2</v>
      </c>
      <c r="Q57" s="12">
        <v>62.699999999999996</v>
      </c>
      <c r="R57" s="26">
        <v>100</v>
      </c>
      <c r="S57" s="26">
        <v>37.200000000000003</v>
      </c>
      <c r="T57" s="26">
        <v>1.2</v>
      </c>
      <c r="U57" s="12">
        <v>61.599999999999994</v>
      </c>
      <c r="V57" s="26">
        <v>100</v>
      </c>
      <c r="W57" s="26">
        <v>33</v>
      </c>
      <c r="X57" s="26">
        <v>1</v>
      </c>
      <c r="Y57" s="12">
        <v>66</v>
      </c>
      <c r="Z57" s="12">
        <v>100</v>
      </c>
      <c r="AA57" s="12">
        <v>32.1</v>
      </c>
      <c r="AB57" s="12">
        <v>1</v>
      </c>
      <c r="AC57" s="12">
        <v>66.900000000000006</v>
      </c>
      <c r="AD57" s="12">
        <v>100</v>
      </c>
      <c r="AE57" s="12">
        <v>33.5</v>
      </c>
      <c r="AF57" s="12">
        <v>0.9</v>
      </c>
      <c r="AG57" s="12">
        <v>65.599999999999994</v>
      </c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</row>
    <row r="58" spans="1:47" ht="15.5" x14ac:dyDescent="0.35">
      <c r="A58" s="59" t="s">
        <v>212</v>
      </c>
      <c r="B58" s="63">
        <v>100</v>
      </c>
      <c r="C58" s="88">
        <v>36.4</v>
      </c>
      <c r="D58" s="88">
        <v>1.2</v>
      </c>
      <c r="E58" s="152">
        <v>62.4</v>
      </c>
      <c r="F58" s="88">
        <v>100</v>
      </c>
      <c r="G58" s="88">
        <v>36</v>
      </c>
      <c r="H58" s="88">
        <v>1.2</v>
      </c>
      <c r="I58" s="167">
        <v>62.8</v>
      </c>
      <c r="J58" s="63">
        <v>100</v>
      </c>
      <c r="K58" s="14">
        <v>33</v>
      </c>
      <c r="L58" s="14">
        <v>1.2</v>
      </c>
      <c r="M58" s="17">
        <v>65.8</v>
      </c>
      <c r="N58" s="63">
        <v>100</v>
      </c>
      <c r="O58" s="14">
        <v>34.5</v>
      </c>
      <c r="P58" s="14">
        <v>1</v>
      </c>
      <c r="Q58" s="17">
        <v>64.5</v>
      </c>
      <c r="R58" s="63">
        <v>100</v>
      </c>
      <c r="S58" s="14">
        <v>36.5</v>
      </c>
      <c r="T58" s="14">
        <v>1</v>
      </c>
      <c r="U58" s="17">
        <v>62.5</v>
      </c>
      <c r="V58" s="63">
        <v>100</v>
      </c>
      <c r="W58" s="14">
        <v>34.200000000000003</v>
      </c>
      <c r="X58" s="14">
        <v>0.8</v>
      </c>
      <c r="Y58" s="17">
        <v>65</v>
      </c>
      <c r="Z58" s="63">
        <v>100</v>
      </c>
      <c r="AA58" s="158">
        <v>33.5</v>
      </c>
      <c r="AB58" s="158">
        <v>0.8</v>
      </c>
      <c r="AC58" s="17">
        <v>65.7</v>
      </c>
      <c r="AD58" s="162">
        <v>100</v>
      </c>
      <c r="AE58" s="158">
        <v>34.6</v>
      </c>
      <c r="AF58" s="158">
        <v>0.6</v>
      </c>
      <c r="AG58" s="17">
        <v>64.800000000000011</v>
      </c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</row>
    <row r="59" spans="1:47" ht="15.5" x14ac:dyDescent="0.35">
      <c r="A59" s="59" t="s">
        <v>213</v>
      </c>
      <c r="B59" s="63">
        <v>100</v>
      </c>
      <c r="C59" s="88">
        <v>43.2</v>
      </c>
      <c r="D59" s="88">
        <v>1.2</v>
      </c>
      <c r="E59" s="152">
        <v>55.599999999999994</v>
      </c>
      <c r="F59" s="88">
        <v>100</v>
      </c>
      <c r="G59" s="88">
        <v>43.5</v>
      </c>
      <c r="H59" s="88">
        <v>1.2</v>
      </c>
      <c r="I59" s="167">
        <v>55.3</v>
      </c>
      <c r="J59" s="63">
        <v>100</v>
      </c>
      <c r="K59" s="14">
        <v>43.4</v>
      </c>
      <c r="L59" s="14">
        <v>1.4</v>
      </c>
      <c r="M59" s="17">
        <v>55.2</v>
      </c>
      <c r="N59" s="63">
        <v>100</v>
      </c>
      <c r="O59" s="14">
        <v>43</v>
      </c>
      <c r="P59" s="14">
        <v>1.2</v>
      </c>
      <c r="Q59" s="17">
        <v>55.8</v>
      </c>
      <c r="R59" s="63">
        <v>100</v>
      </c>
      <c r="S59" s="14">
        <v>46.7</v>
      </c>
      <c r="T59" s="14">
        <v>1.1000000000000001</v>
      </c>
      <c r="U59" s="17">
        <v>52.199999999999996</v>
      </c>
      <c r="V59" s="63">
        <v>100</v>
      </c>
      <c r="W59" s="14">
        <v>47.3</v>
      </c>
      <c r="X59" s="14">
        <v>1</v>
      </c>
      <c r="Y59" s="17">
        <v>51.7</v>
      </c>
      <c r="Z59" s="63">
        <v>100</v>
      </c>
      <c r="AA59" s="158">
        <v>46.9</v>
      </c>
      <c r="AB59" s="158">
        <v>1</v>
      </c>
      <c r="AC59" s="17">
        <v>52.1</v>
      </c>
      <c r="AD59" s="162">
        <v>100</v>
      </c>
      <c r="AE59" s="158">
        <v>45.3</v>
      </c>
      <c r="AF59" s="158">
        <v>0.8</v>
      </c>
      <c r="AG59" s="17">
        <v>53.900000000000006</v>
      </c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</row>
    <row r="60" spans="1:47" ht="15.5" x14ac:dyDescent="0.35">
      <c r="A60" s="59" t="s">
        <v>214</v>
      </c>
      <c r="B60" s="63">
        <v>100</v>
      </c>
      <c r="C60" s="88">
        <v>41.5</v>
      </c>
      <c r="D60" s="88">
        <v>1.5</v>
      </c>
      <c r="E60" s="152">
        <v>57</v>
      </c>
      <c r="F60" s="88">
        <v>100</v>
      </c>
      <c r="G60" s="88">
        <v>43</v>
      </c>
      <c r="H60" s="88">
        <v>1.4</v>
      </c>
      <c r="I60" s="167">
        <v>55.6</v>
      </c>
      <c r="J60" s="63">
        <v>100</v>
      </c>
      <c r="K60" s="14">
        <v>44.1</v>
      </c>
      <c r="L60" s="14">
        <v>1.6</v>
      </c>
      <c r="M60" s="17">
        <v>54.3</v>
      </c>
      <c r="N60" s="63">
        <v>100</v>
      </c>
      <c r="O60" s="14">
        <v>43</v>
      </c>
      <c r="P60" s="14">
        <v>1.4</v>
      </c>
      <c r="Q60" s="17">
        <v>55.6</v>
      </c>
      <c r="R60" s="63">
        <v>100</v>
      </c>
      <c r="S60" s="14">
        <v>41.2</v>
      </c>
      <c r="T60" s="14">
        <v>1.2</v>
      </c>
      <c r="U60" s="17">
        <v>57.599999999999994</v>
      </c>
      <c r="V60" s="63">
        <v>100</v>
      </c>
      <c r="W60" s="14">
        <v>40.299999999999997</v>
      </c>
      <c r="X60" s="14">
        <v>1.2</v>
      </c>
      <c r="Y60" s="17">
        <v>58.5</v>
      </c>
      <c r="Z60" s="63">
        <v>100</v>
      </c>
      <c r="AA60" s="158">
        <v>40.4</v>
      </c>
      <c r="AB60" s="158">
        <v>1.2</v>
      </c>
      <c r="AC60" s="17">
        <v>58.4</v>
      </c>
      <c r="AD60" s="162">
        <v>100</v>
      </c>
      <c r="AE60" s="158">
        <v>39.5</v>
      </c>
      <c r="AF60" s="158">
        <v>1.1000000000000001</v>
      </c>
      <c r="AG60" s="17">
        <v>59.4</v>
      </c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</row>
    <row r="61" spans="1:47" ht="15.5" x14ac:dyDescent="0.35">
      <c r="A61" s="59" t="s">
        <v>215</v>
      </c>
      <c r="B61" s="63">
        <v>100</v>
      </c>
      <c r="C61" s="88">
        <v>31</v>
      </c>
      <c r="D61" s="88">
        <v>1.7</v>
      </c>
      <c r="E61" s="152">
        <v>67.3</v>
      </c>
      <c r="F61" s="88">
        <v>100</v>
      </c>
      <c r="G61" s="88">
        <v>30.8</v>
      </c>
      <c r="H61" s="88">
        <v>1.6</v>
      </c>
      <c r="I61" s="167">
        <v>67.600000000000009</v>
      </c>
      <c r="J61" s="63">
        <v>100</v>
      </c>
      <c r="K61" s="14">
        <v>30.3</v>
      </c>
      <c r="L61" s="14">
        <v>1.5</v>
      </c>
      <c r="M61" s="17">
        <v>68.2</v>
      </c>
      <c r="N61" s="63">
        <v>100</v>
      </c>
      <c r="O61" s="14">
        <v>29.7</v>
      </c>
      <c r="P61" s="14">
        <v>1.3</v>
      </c>
      <c r="Q61" s="17">
        <v>69</v>
      </c>
      <c r="R61" s="63">
        <v>100</v>
      </c>
      <c r="S61" s="14">
        <v>29.1</v>
      </c>
      <c r="T61" s="14">
        <v>1.5</v>
      </c>
      <c r="U61" s="17">
        <v>69.400000000000006</v>
      </c>
      <c r="V61" s="63">
        <v>100</v>
      </c>
      <c r="W61" s="14">
        <v>25</v>
      </c>
      <c r="X61" s="14">
        <v>1.2</v>
      </c>
      <c r="Y61" s="17">
        <v>73.8</v>
      </c>
      <c r="Z61" s="63">
        <v>100</v>
      </c>
      <c r="AA61" s="158">
        <v>24.5</v>
      </c>
      <c r="AB61" s="158">
        <v>1.1000000000000001</v>
      </c>
      <c r="AC61" s="17">
        <v>74.400000000000006</v>
      </c>
      <c r="AD61" s="162">
        <v>100</v>
      </c>
      <c r="AE61" s="158">
        <v>26.7</v>
      </c>
      <c r="AF61" s="158">
        <v>1.1000000000000001</v>
      </c>
      <c r="AG61" s="17">
        <v>72.2</v>
      </c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</row>
    <row r="62" spans="1:47" ht="15.5" x14ac:dyDescent="0.35">
      <c r="A62" s="59" t="s">
        <v>216</v>
      </c>
      <c r="B62" s="63">
        <v>100</v>
      </c>
      <c r="C62" s="88">
        <v>38.4</v>
      </c>
      <c r="D62" s="88">
        <v>1.2</v>
      </c>
      <c r="E62" s="152">
        <v>60.4</v>
      </c>
      <c r="F62" s="88">
        <v>100</v>
      </c>
      <c r="G62" s="88">
        <v>40</v>
      </c>
      <c r="H62" s="88">
        <v>1.2</v>
      </c>
      <c r="I62" s="167">
        <v>58.8</v>
      </c>
      <c r="J62" s="63">
        <v>100</v>
      </c>
      <c r="K62" s="14">
        <v>38.6</v>
      </c>
      <c r="L62" s="14">
        <v>1.2</v>
      </c>
      <c r="M62" s="17">
        <v>60.199999999999996</v>
      </c>
      <c r="N62" s="63">
        <v>100</v>
      </c>
      <c r="O62" s="14">
        <v>38.1</v>
      </c>
      <c r="P62" s="14">
        <v>1.2</v>
      </c>
      <c r="Q62" s="17">
        <v>60.699999999999996</v>
      </c>
      <c r="R62" s="63">
        <v>100</v>
      </c>
      <c r="S62" s="14">
        <v>40.1</v>
      </c>
      <c r="T62" s="14">
        <v>1</v>
      </c>
      <c r="U62" s="17">
        <v>58.9</v>
      </c>
      <c r="V62" s="63">
        <v>100</v>
      </c>
      <c r="W62" s="14">
        <v>34.799999999999997</v>
      </c>
      <c r="X62" s="14">
        <v>0.8</v>
      </c>
      <c r="Y62" s="17">
        <v>64.400000000000006</v>
      </c>
      <c r="Z62" s="63">
        <v>100</v>
      </c>
      <c r="AA62" s="158">
        <v>33</v>
      </c>
      <c r="AB62" s="158">
        <v>0.9</v>
      </c>
      <c r="AC62" s="17">
        <v>66.099999999999994</v>
      </c>
      <c r="AD62" s="162">
        <v>100</v>
      </c>
      <c r="AE62" s="158">
        <v>33.9</v>
      </c>
      <c r="AF62" s="158">
        <v>0.8</v>
      </c>
      <c r="AG62" s="17">
        <v>65.3</v>
      </c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</row>
    <row r="63" spans="1:47" ht="15.5" x14ac:dyDescent="0.35">
      <c r="A63" s="59" t="s">
        <v>252</v>
      </c>
      <c r="B63" s="63">
        <v>100</v>
      </c>
      <c r="C63" s="88">
        <v>41.6</v>
      </c>
      <c r="D63" s="88">
        <v>1.3</v>
      </c>
      <c r="E63" s="152">
        <v>57.1</v>
      </c>
      <c r="F63" s="88">
        <v>100</v>
      </c>
      <c r="G63" s="88">
        <v>41.5</v>
      </c>
      <c r="H63" s="88">
        <v>1.4</v>
      </c>
      <c r="I63" s="167">
        <v>57.1</v>
      </c>
      <c r="J63" s="63">
        <v>100</v>
      </c>
      <c r="K63" s="14">
        <v>43.8</v>
      </c>
      <c r="L63" s="14">
        <v>1.3</v>
      </c>
      <c r="M63" s="17">
        <v>54.900000000000006</v>
      </c>
      <c r="N63" s="63">
        <v>100</v>
      </c>
      <c r="O63" s="14">
        <v>42.5</v>
      </c>
      <c r="P63" s="14">
        <v>1.2</v>
      </c>
      <c r="Q63" s="17">
        <v>56.3</v>
      </c>
      <c r="R63" s="63">
        <v>100</v>
      </c>
      <c r="S63" s="14">
        <v>42.7</v>
      </c>
      <c r="T63" s="14">
        <v>1.2</v>
      </c>
      <c r="U63" s="17">
        <v>56.099999999999994</v>
      </c>
      <c r="V63" s="63">
        <v>100</v>
      </c>
      <c r="W63" s="14">
        <v>41.1</v>
      </c>
      <c r="X63" s="14">
        <v>1</v>
      </c>
      <c r="Y63" s="17">
        <v>57.9</v>
      </c>
      <c r="Z63" s="63">
        <v>100</v>
      </c>
      <c r="AA63" s="158">
        <v>38.9</v>
      </c>
      <c r="AB63" s="158">
        <v>1</v>
      </c>
      <c r="AC63" s="17">
        <v>60.1</v>
      </c>
      <c r="AD63" s="162">
        <v>100</v>
      </c>
      <c r="AE63" s="158">
        <v>37.799999999999997</v>
      </c>
      <c r="AF63" s="158">
        <v>0.8</v>
      </c>
      <c r="AG63" s="17">
        <v>61.400000000000006</v>
      </c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</row>
    <row r="64" spans="1:47" ht="15.5" x14ac:dyDescent="0.35">
      <c r="A64" s="16" t="s">
        <v>217</v>
      </c>
      <c r="B64" s="63">
        <v>100</v>
      </c>
      <c r="C64" s="88">
        <v>35</v>
      </c>
      <c r="D64" s="88">
        <v>1.5</v>
      </c>
      <c r="E64" s="152">
        <v>63.5</v>
      </c>
      <c r="F64" s="88">
        <v>100</v>
      </c>
      <c r="G64" s="88">
        <v>34.6</v>
      </c>
      <c r="H64" s="88">
        <v>1.4</v>
      </c>
      <c r="I64" s="167">
        <v>64</v>
      </c>
      <c r="J64" s="63">
        <v>100</v>
      </c>
      <c r="K64" s="14">
        <v>33.5</v>
      </c>
      <c r="L64" s="14">
        <v>1.4</v>
      </c>
      <c r="M64" s="17">
        <v>65.099999999999994</v>
      </c>
      <c r="N64" s="63">
        <v>100</v>
      </c>
      <c r="O64" s="14">
        <v>33.6</v>
      </c>
      <c r="P64" s="14">
        <v>1.2</v>
      </c>
      <c r="Q64" s="17">
        <v>65.2</v>
      </c>
      <c r="R64" s="63">
        <v>100</v>
      </c>
      <c r="S64" s="14">
        <v>36.6</v>
      </c>
      <c r="T64" s="14">
        <v>1.2</v>
      </c>
      <c r="U64" s="17">
        <v>62.199999999999996</v>
      </c>
      <c r="V64" s="63">
        <v>100</v>
      </c>
      <c r="W64" s="14">
        <v>32.200000000000003</v>
      </c>
      <c r="X64" s="14">
        <v>0.9</v>
      </c>
      <c r="Y64" s="17">
        <v>66.899999999999991</v>
      </c>
      <c r="Z64" s="63">
        <v>100</v>
      </c>
      <c r="AA64" s="158">
        <v>31.2</v>
      </c>
      <c r="AB64" s="158">
        <v>1.1000000000000001</v>
      </c>
      <c r="AC64" s="17">
        <v>67.7</v>
      </c>
      <c r="AD64" s="162">
        <v>100</v>
      </c>
      <c r="AE64" s="158">
        <v>33.6</v>
      </c>
      <c r="AF64" s="158">
        <v>1</v>
      </c>
      <c r="AG64" s="17">
        <v>65.400000000000006</v>
      </c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</row>
    <row r="65" spans="1:47" ht="15.5" x14ac:dyDescent="0.35">
      <c r="A65" s="16" t="s">
        <v>218</v>
      </c>
      <c r="B65" s="63">
        <v>100</v>
      </c>
      <c r="C65" s="88">
        <v>49.4</v>
      </c>
      <c r="D65" s="88">
        <v>1.1000000000000001</v>
      </c>
      <c r="E65" s="152">
        <v>49.5</v>
      </c>
      <c r="F65" s="88">
        <v>100</v>
      </c>
      <c r="G65" s="88">
        <v>49.5</v>
      </c>
      <c r="H65" s="88">
        <v>1.2</v>
      </c>
      <c r="I65" s="167">
        <v>49.3</v>
      </c>
      <c r="J65" s="63">
        <v>100</v>
      </c>
      <c r="K65" s="14">
        <v>50.3</v>
      </c>
      <c r="L65" s="14">
        <v>1.3</v>
      </c>
      <c r="M65" s="17">
        <v>48.400000000000006</v>
      </c>
      <c r="N65" s="63">
        <v>100</v>
      </c>
      <c r="O65" s="14">
        <v>50.4</v>
      </c>
      <c r="P65" s="14">
        <v>1.3</v>
      </c>
      <c r="Q65" s="17">
        <v>48.300000000000004</v>
      </c>
      <c r="R65" s="63">
        <v>100</v>
      </c>
      <c r="S65" s="14">
        <v>48.2</v>
      </c>
      <c r="T65" s="14">
        <v>1.2</v>
      </c>
      <c r="U65" s="17">
        <v>50.599999999999994</v>
      </c>
      <c r="V65" s="63">
        <v>100</v>
      </c>
      <c r="W65" s="14">
        <v>44</v>
      </c>
      <c r="X65" s="14">
        <v>1</v>
      </c>
      <c r="Y65" s="17">
        <v>55</v>
      </c>
      <c r="Z65" s="63">
        <v>100</v>
      </c>
      <c r="AA65" s="158">
        <v>43.2</v>
      </c>
      <c r="AB65" s="158">
        <v>1</v>
      </c>
      <c r="AC65" s="17">
        <v>55.8</v>
      </c>
      <c r="AD65" s="162">
        <v>100</v>
      </c>
      <c r="AE65" s="158">
        <v>45.9</v>
      </c>
      <c r="AF65" s="158">
        <v>0.9</v>
      </c>
      <c r="AG65" s="17">
        <v>53.2</v>
      </c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</row>
    <row r="66" spans="1:47" ht="15.5" x14ac:dyDescent="0.35">
      <c r="A66" s="16" t="s">
        <v>219</v>
      </c>
      <c r="B66" s="63">
        <v>100</v>
      </c>
      <c r="C66" s="88">
        <v>41.8</v>
      </c>
      <c r="D66" s="88">
        <v>1.4</v>
      </c>
      <c r="E66" s="152">
        <v>56.800000000000004</v>
      </c>
      <c r="F66" s="88">
        <v>100</v>
      </c>
      <c r="G66" s="88">
        <v>41.7</v>
      </c>
      <c r="H66" s="88">
        <v>1.3</v>
      </c>
      <c r="I66" s="167">
        <v>57</v>
      </c>
      <c r="J66" s="63">
        <v>100</v>
      </c>
      <c r="K66" s="14">
        <v>42.7</v>
      </c>
      <c r="L66" s="14">
        <v>1.3</v>
      </c>
      <c r="M66" s="17">
        <v>56</v>
      </c>
      <c r="N66" s="63">
        <v>100</v>
      </c>
      <c r="O66" s="14">
        <v>43.2</v>
      </c>
      <c r="P66" s="14">
        <v>1.1000000000000001</v>
      </c>
      <c r="Q66" s="17">
        <v>55.699999999999996</v>
      </c>
      <c r="R66" s="63">
        <v>100</v>
      </c>
      <c r="S66" s="14">
        <v>42.7</v>
      </c>
      <c r="T66" s="14">
        <v>1</v>
      </c>
      <c r="U66" s="17">
        <v>56.3</v>
      </c>
      <c r="V66" s="63">
        <v>100</v>
      </c>
      <c r="W66" s="14">
        <v>40.9</v>
      </c>
      <c r="X66" s="14">
        <v>0.5</v>
      </c>
      <c r="Y66" s="17">
        <v>58.6</v>
      </c>
      <c r="Z66" s="63">
        <v>100</v>
      </c>
      <c r="AA66" s="158">
        <v>38.4</v>
      </c>
      <c r="AB66" s="158">
        <v>0.8</v>
      </c>
      <c r="AC66" s="17">
        <v>60.800000000000004</v>
      </c>
      <c r="AD66" s="162">
        <v>100</v>
      </c>
      <c r="AE66" s="158">
        <v>38.700000000000003</v>
      </c>
      <c r="AF66" s="158">
        <v>0.7</v>
      </c>
      <c r="AG66" s="17">
        <v>60.599999999999994</v>
      </c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</row>
    <row r="67" spans="1:47" ht="15.5" x14ac:dyDescent="0.35">
      <c r="A67" s="16" t="s">
        <v>220</v>
      </c>
      <c r="B67" s="63">
        <v>100</v>
      </c>
      <c r="C67" s="88">
        <v>31.9</v>
      </c>
      <c r="D67" s="88">
        <v>1.5</v>
      </c>
      <c r="E67" s="152">
        <v>66.599999999999994</v>
      </c>
      <c r="F67" s="88">
        <v>100</v>
      </c>
      <c r="G67" s="88">
        <v>30</v>
      </c>
      <c r="H67" s="88">
        <v>1.4</v>
      </c>
      <c r="I67" s="167">
        <v>68.599999999999994</v>
      </c>
      <c r="J67" s="63">
        <v>100</v>
      </c>
      <c r="K67" s="14">
        <v>26.6</v>
      </c>
      <c r="L67" s="14">
        <v>1.2</v>
      </c>
      <c r="M67" s="17">
        <v>72.2</v>
      </c>
      <c r="N67" s="63">
        <v>100</v>
      </c>
      <c r="O67" s="14">
        <v>26.5</v>
      </c>
      <c r="P67" s="14">
        <v>1.2</v>
      </c>
      <c r="Q67" s="17">
        <v>72.3</v>
      </c>
      <c r="R67" s="63">
        <v>100</v>
      </c>
      <c r="S67" s="14">
        <v>28.1</v>
      </c>
      <c r="T67" s="14">
        <v>1.3</v>
      </c>
      <c r="U67" s="17">
        <v>70.600000000000009</v>
      </c>
      <c r="V67" s="63">
        <v>100</v>
      </c>
      <c r="W67" s="14">
        <v>23.1</v>
      </c>
      <c r="X67" s="14">
        <v>1</v>
      </c>
      <c r="Y67" s="17">
        <v>75.900000000000006</v>
      </c>
      <c r="Z67" s="63">
        <v>100</v>
      </c>
      <c r="AA67" s="158">
        <v>23.3</v>
      </c>
      <c r="AB67" s="158">
        <v>1.1000000000000001</v>
      </c>
      <c r="AC67" s="17">
        <v>75.600000000000009</v>
      </c>
      <c r="AD67" s="162">
        <v>100</v>
      </c>
      <c r="AE67" s="158">
        <v>24.6</v>
      </c>
      <c r="AF67" s="158">
        <v>1</v>
      </c>
      <c r="AG67" s="17">
        <v>74.400000000000006</v>
      </c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</row>
    <row r="68" spans="1:47" ht="15.5" x14ac:dyDescent="0.35">
      <c r="A68" s="16" t="s">
        <v>221</v>
      </c>
      <c r="B68" s="63">
        <v>100</v>
      </c>
      <c r="C68" s="88">
        <v>39.5</v>
      </c>
      <c r="D68" s="88">
        <v>1.4</v>
      </c>
      <c r="E68" s="152">
        <v>59.1</v>
      </c>
      <c r="F68" s="88">
        <v>100</v>
      </c>
      <c r="G68" s="88">
        <v>39.799999999999997</v>
      </c>
      <c r="H68" s="88">
        <v>1.4</v>
      </c>
      <c r="I68" s="167">
        <v>58.800000000000004</v>
      </c>
      <c r="J68" s="63">
        <v>100</v>
      </c>
      <c r="K68" s="14">
        <v>41.5</v>
      </c>
      <c r="L68" s="14">
        <v>1.4</v>
      </c>
      <c r="M68" s="17">
        <v>57.1</v>
      </c>
      <c r="N68" s="63">
        <v>100</v>
      </c>
      <c r="O68" s="14">
        <v>38.9</v>
      </c>
      <c r="P68" s="14">
        <v>1.3</v>
      </c>
      <c r="Q68" s="17">
        <v>59.800000000000004</v>
      </c>
      <c r="R68" s="63">
        <v>100</v>
      </c>
      <c r="S68" s="14">
        <v>36.799999999999997</v>
      </c>
      <c r="T68" s="14">
        <v>1.2</v>
      </c>
      <c r="U68" s="17">
        <v>62</v>
      </c>
      <c r="V68" s="63">
        <v>100</v>
      </c>
      <c r="W68" s="14">
        <v>35.4</v>
      </c>
      <c r="X68" s="14">
        <v>1.2</v>
      </c>
      <c r="Y68" s="17">
        <v>63.399999999999991</v>
      </c>
      <c r="Z68" s="63">
        <v>100</v>
      </c>
      <c r="AA68" s="158">
        <v>35.799999999999997</v>
      </c>
      <c r="AB68" s="158">
        <v>1.2</v>
      </c>
      <c r="AC68" s="17">
        <v>63</v>
      </c>
      <c r="AD68" s="162">
        <v>100</v>
      </c>
      <c r="AE68" s="158">
        <v>37.200000000000003</v>
      </c>
      <c r="AF68" s="158">
        <v>1.1000000000000001</v>
      </c>
      <c r="AG68" s="17">
        <v>61.699999999999996</v>
      </c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</row>
    <row r="69" spans="1:47" ht="15.5" x14ac:dyDescent="0.35">
      <c r="A69" s="16" t="s">
        <v>222</v>
      </c>
      <c r="B69" s="63">
        <v>100</v>
      </c>
      <c r="C69" s="88">
        <v>37.200000000000003</v>
      </c>
      <c r="D69" s="88">
        <v>1.6</v>
      </c>
      <c r="E69" s="152">
        <v>61.199999999999996</v>
      </c>
      <c r="F69" s="88">
        <v>100</v>
      </c>
      <c r="G69" s="88">
        <v>37.4</v>
      </c>
      <c r="H69" s="88">
        <v>1.5</v>
      </c>
      <c r="I69" s="167">
        <v>61.1</v>
      </c>
      <c r="J69" s="63">
        <v>100</v>
      </c>
      <c r="K69" s="14">
        <v>36.700000000000003</v>
      </c>
      <c r="L69" s="14">
        <v>1.6</v>
      </c>
      <c r="M69" s="17">
        <v>61.699999999999996</v>
      </c>
      <c r="N69" s="63">
        <v>100</v>
      </c>
      <c r="O69" s="14">
        <v>37.9</v>
      </c>
      <c r="P69" s="14">
        <v>1.4</v>
      </c>
      <c r="Q69" s="17">
        <v>60.7</v>
      </c>
      <c r="R69" s="63">
        <v>100</v>
      </c>
      <c r="S69" s="14">
        <v>40.799999999999997</v>
      </c>
      <c r="T69" s="14">
        <v>1.5</v>
      </c>
      <c r="U69" s="17">
        <v>57.7</v>
      </c>
      <c r="V69" s="63">
        <v>100</v>
      </c>
      <c r="W69" s="14">
        <v>33.299999999999997</v>
      </c>
      <c r="X69" s="14">
        <v>1.1000000000000001</v>
      </c>
      <c r="Y69" s="17">
        <v>65.600000000000009</v>
      </c>
      <c r="Z69" s="63">
        <v>100</v>
      </c>
      <c r="AA69" s="158">
        <v>33.200000000000003</v>
      </c>
      <c r="AB69" s="158">
        <v>1.1000000000000001</v>
      </c>
      <c r="AC69" s="17">
        <v>65.7</v>
      </c>
      <c r="AD69" s="162">
        <v>100</v>
      </c>
      <c r="AE69" s="158">
        <v>35.6</v>
      </c>
      <c r="AF69" s="158">
        <v>1</v>
      </c>
      <c r="AG69" s="17">
        <v>63.400000000000006</v>
      </c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</row>
    <row r="70" spans="1:47" ht="15.5" x14ac:dyDescent="0.35">
      <c r="A70" s="59" t="s">
        <v>223</v>
      </c>
      <c r="B70" s="63">
        <v>100</v>
      </c>
      <c r="C70" s="88">
        <v>38.9</v>
      </c>
      <c r="D70" s="88">
        <v>1.6</v>
      </c>
      <c r="E70" s="152">
        <v>59.5</v>
      </c>
      <c r="F70" s="88">
        <v>100</v>
      </c>
      <c r="G70" s="88">
        <v>39.9</v>
      </c>
      <c r="H70" s="88">
        <v>1.7</v>
      </c>
      <c r="I70" s="167">
        <v>58.4</v>
      </c>
      <c r="J70" s="63">
        <v>100</v>
      </c>
      <c r="K70" s="14">
        <v>41.3</v>
      </c>
      <c r="L70" s="14">
        <v>1.8</v>
      </c>
      <c r="M70" s="17">
        <v>56.900000000000006</v>
      </c>
      <c r="N70" s="63">
        <v>100</v>
      </c>
      <c r="O70" s="14">
        <v>43.3</v>
      </c>
      <c r="P70" s="14">
        <v>1.5</v>
      </c>
      <c r="Q70" s="17">
        <v>55.2</v>
      </c>
      <c r="R70" s="63">
        <v>100</v>
      </c>
      <c r="S70" s="14">
        <v>42.8</v>
      </c>
      <c r="T70" s="14">
        <v>1.3</v>
      </c>
      <c r="U70" s="17">
        <v>55.900000000000006</v>
      </c>
      <c r="V70" s="63">
        <v>100</v>
      </c>
      <c r="W70" s="14">
        <v>38.4</v>
      </c>
      <c r="X70" s="14">
        <v>1.1000000000000001</v>
      </c>
      <c r="Y70" s="17">
        <v>60.5</v>
      </c>
      <c r="Z70" s="63">
        <v>100</v>
      </c>
      <c r="AA70" s="158">
        <v>36.4</v>
      </c>
      <c r="AB70" s="158">
        <v>1.1000000000000001</v>
      </c>
      <c r="AC70" s="17">
        <v>62.5</v>
      </c>
      <c r="AD70" s="162">
        <v>100</v>
      </c>
      <c r="AE70" s="158">
        <v>36</v>
      </c>
      <c r="AF70" s="158">
        <v>1</v>
      </c>
      <c r="AG70" s="17">
        <v>63</v>
      </c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</row>
    <row r="71" spans="1:47" ht="15.5" x14ac:dyDescent="0.35">
      <c r="A71" s="59" t="s">
        <v>224</v>
      </c>
      <c r="B71" s="63">
        <v>100</v>
      </c>
      <c r="C71" s="88">
        <v>39.200000000000003</v>
      </c>
      <c r="D71" s="88">
        <v>1.2</v>
      </c>
      <c r="E71" s="152">
        <v>59.599999999999994</v>
      </c>
      <c r="F71" s="88">
        <v>100</v>
      </c>
      <c r="G71" s="88">
        <v>40.4</v>
      </c>
      <c r="H71" s="88">
        <v>1.2</v>
      </c>
      <c r="I71" s="167">
        <v>58.4</v>
      </c>
      <c r="J71" s="63">
        <v>100</v>
      </c>
      <c r="K71" s="14">
        <v>41.4</v>
      </c>
      <c r="L71" s="14">
        <v>1.4</v>
      </c>
      <c r="M71" s="17">
        <v>57.2</v>
      </c>
      <c r="N71" s="63">
        <v>100</v>
      </c>
      <c r="O71" s="14">
        <v>40.1</v>
      </c>
      <c r="P71" s="14">
        <v>1.2</v>
      </c>
      <c r="Q71" s="17">
        <v>58.699999999999996</v>
      </c>
      <c r="R71" s="63">
        <v>100</v>
      </c>
      <c r="S71" s="14">
        <v>41.6</v>
      </c>
      <c r="T71" s="14">
        <v>1.1000000000000001</v>
      </c>
      <c r="U71" s="17">
        <v>57.3</v>
      </c>
      <c r="V71" s="63">
        <v>100</v>
      </c>
      <c r="W71" s="14">
        <v>40.1</v>
      </c>
      <c r="X71" s="14">
        <v>1</v>
      </c>
      <c r="Y71" s="17">
        <v>58.9</v>
      </c>
      <c r="Z71" s="63">
        <v>100</v>
      </c>
      <c r="AA71" s="158">
        <v>38</v>
      </c>
      <c r="AB71" s="158">
        <v>0.9</v>
      </c>
      <c r="AC71" s="17">
        <v>61.1</v>
      </c>
      <c r="AD71" s="162">
        <v>100</v>
      </c>
      <c r="AE71" s="158">
        <v>38.200000000000003</v>
      </c>
      <c r="AF71" s="158">
        <v>0.8</v>
      </c>
      <c r="AG71" s="17">
        <v>61</v>
      </c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</row>
    <row r="72" spans="1:47" ht="15.5" x14ac:dyDescent="0.3">
      <c r="A72" s="23" t="s">
        <v>74</v>
      </c>
      <c r="B72" s="26">
        <v>100</v>
      </c>
      <c r="C72" s="132">
        <v>31.6</v>
      </c>
      <c r="D72" s="132">
        <v>1.9</v>
      </c>
      <c r="E72" s="130">
        <v>66.5</v>
      </c>
      <c r="F72" s="132">
        <v>100</v>
      </c>
      <c r="G72" s="132">
        <v>30.3</v>
      </c>
      <c r="H72" s="132">
        <v>1.9</v>
      </c>
      <c r="I72" s="132">
        <v>67.8</v>
      </c>
      <c r="J72" s="26">
        <v>100</v>
      </c>
      <c r="K72" s="26">
        <v>27.7</v>
      </c>
      <c r="L72" s="26">
        <v>1.7</v>
      </c>
      <c r="M72" s="12">
        <v>70.599999999999994</v>
      </c>
      <c r="N72" s="26">
        <v>100</v>
      </c>
      <c r="O72" s="26">
        <v>28.1</v>
      </c>
      <c r="P72" s="26">
        <v>1.6</v>
      </c>
      <c r="Q72" s="12">
        <v>70.300000000000011</v>
      </c>
      <c r="R72" s="26">
        <v>100</v>
      </c>
      <c r="S72" s="26">
        <v>33.1</v>
      </c>
      <c r="T72" s="26">
        <v>1.8</v>
      </c>
      <c r="U72" s="12">
        <v>65.100000000000009</v>
      </c>
      <c r="V72" s="26">
        <v>100</v>
      </c>
      <c r="W72" s="26">
        <v>25.3</v>
      </c>
      <c r="X72" s="26">
        <v>1.3</v>
      </c>
      <c r="Y72" s="12">
        <v>73.400000000000006</v>
      </c>
      <c r="Z72" s="12">
        <v>100</v>
      </c>
      <c r="AA72" s="12">
        <v>24.3</v>
      </c>
      <c r="AB72" s="12">
        <v>1.4</v>
      </c>
      <c r="AC72" s="12">
        <v>74.3</v>
      </c>
      <c r="AD72" s="12">
        <v>100</v>
      </c>
      <c r="AE72" s="12">
        <v>24.4</v>
      </c>
      <c r="AF72" s="12">
        <v>1.3</v>
      </c>
      <c r="AG72" s="12">
        <v>74.3</v>
      </c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</row>
    <row r="73" spans="1:47" ht="15.5" x14ac:dyDescent="0.35">
      <c r="A73" s="60" t="s">
        <v>225</v>
      </c>
      <c r="B73" s="63">
        <v>100</v>
      </c>
      <c r="C73" s="88">
        <v>42.1</v>
      </c>
      <c r="D73" s="88">
        <v>1.4</v>
      </c>
      <c r="E73" s="152">
        <v>56.5</v>
      </c>
      <c r="F73" s="88">
        <v>100</v>
      </c>
      <c r="G73" s="88">
        <v>43.4</v>
      </c>
      <c r="H73" s="88">
        <v>1.5</v>
      </c>
      <c r="I73" s="167">
        <v>55.1</v>
      </c>
      <c r="J73" s="63">
        <v>100</v>
      </c>
      <c r="K73" s="14">
        <v>45.3</v>
      </c>
      <c r="L73" s="14">
        <v>1.6</v>
      </c>
      <c r="M73" s="17">
        <v>53.1</v>
      </c>
      <c r="N73" s="63">
        <v>100</v>
      </c>
      <c r="O73" s="14">
        <v>45.3</v>
      </c>
      <c r="P73" s="14">
        <v>1.4</v>
      </c>
      <c r="Q73" s="17">
        <v>53.300000000000004</v>
      </c>
      <c r="R73" s="63">
        <v>100</v>
      </c>
      <c r="S73" s="14">
        <v>46.9</v>
      </c>
      <c r="T73" s="14">
        <v>1.3</v>
      </c>
      <c r="U73" s="17">
        <v>51.800000000000004</v>
      </c>
      <c r="V73" s="63">
        <v>100</v>
      </c>
      <c r="W73" s="14">
        <v>45.8</v>
      </c>
      <c r="X73" s="14">
        <v>1.3</v>
      </c>
      <c r="Y73" s="17">
        <v>52.900000000000006</v>
      </c>
      <c r="Z73" s="63">
        <v>100</v>
      </c>
      <c r="AA73" s="158">
        <v>43.9</v>
      </c>
      <c r="AB73" s="158">
        <v>1.1000000000000001</v>
      </c>
      <c r="AC73" s="17">
        <v>55</v>
      </c>
      <c r="AD73" s="162">
        <v>100</v>
      </c>
      <c r="AE73" s="158">
        <v>46.8</v>
      </c>
      <c r="AF73" s="158">
        <v>1.1000000000000001</v>
      </c>
      <c r="AG73" s="17">
        <v>52.1</v>
      </c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</row>
    <row r="74" spans="1:47" ht="15.5" x14ac:dyDescent="0.35">
      <c r="A74" s="60" t="s">
        <v>226</v>
      </c>
      <c r="B74" s="63">
        <v>100</v>
      </c>
      <c r="C74" s="88">
        <v>37.5</v>
      </c>
      <c r="D74" s="88">
        <v>1.6</v>
      </c>
      <c r="E74" s="152">
        <v>60.9</v>
      </c>
      <c r="F74" s="88">
        <v>100</v>
      </c>
      <c r="G74" s="88">
        <v>37.700000000000003</v>
      </c>
      <c r="H74" s="88">
        <v>1.7</v>
      </c>
      <c r="I74" s="167">
        <v>60.599999999999994</v>
      </c>
      <c r="J74" s="63">
        <v>100</v>
      </c>
      <c r="K74" s="14">
        <v>38.1</v>
      </c>
      <c r="L74" s="14">
        <v>1.7</v>
      </c>
      <c r="M74" s="17">
        <v>60.199999999999996</v>
      </c>
      <c r="N74" s="63">
        <v>100</v>
      </c>
      <c r="O74" s="14">
        <v>39</v>
      </c>
      <c r="P74" s="14">
        <v>1.2</v>
      </c>
      <c r="Q74" s="17">
        <v>59.8</v>
      </c>
      <c r="R74" s="63">
        <v>100</v>
      </c>
      <c r="S74" s="14">
        <v>39.799999999999997</v>
      </c>
      <c r="T74" s="14">
        <v>1.2</v>
      </c>
      <c r="U74" s="17">
        <v>59</v>
      </c>
      <c r="V74" s="63">
        <v>100</v>
      </c>
      <c r="W74" s="14">
        <v>36.1</v>
      </c>
      <c r="X74" s="14">
        <v>1</v>
      </c>
      <c r="Y74" s="17">
        <v>62.9</v>
      </c>
      <c r="Z74" s="63">
        <v>100</v>
      </c>
      <c r="AA74" s="158">
        <v>37</v>
      </c>
      <c r="AB74" s="158">
        <v>1</v>
      </c>
      <c r="AC74" s="17">
        <v>62</v>
      </c>
      <c r="AD74" s="162">
        <v>100</v>
      </c>
      <c r="AE74" s="158">
        <v>37.5</v>
      </c>
      <c r="AF74" s="158">
        <v>0.9</v>
      </c>
      <c r="AG74" s="17">
        <v>61.6</v>
      </c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</row>
    <row r="75" spans="1:47" ht="15.5" x14ac:dyDescent="0.35">
      <c r="A75" s="60" t="s">
        <v>227</v>
      </c>
      <c r="B75" s="63">
        <v>100</v>
      </c>
      <c r="C75" s="88">
        <v>27.2</v>
      </c>
      <c r="D75" s="88">
        <v>2.1</v>
      </c>
      <c r="E75" s="152">
        <v>70.7</v>
      </c>
      <c r="F75" s="88">
        <v>100</v>
      </c>
      <c r="G75" s="88">
        <v>25.4</v>
      </c>
      <c r="H75" s="88">
        <v>2</v>
      </c>
      <c r="I75" s="167">
        <v>72.599999999999994</v>
      </c>
      <c r="J75" s="63">
        <v>100</v>
      </c>
      <c r="K75" s="14">
        <v>22</v>
      </c>
      <c r="L75" s="14">
        <v>1.8</v>
      </c>
      <c r="M75" s="17">
        <v>76.2</v>
      </c>
      <c r="N75" s="63">
        <v>100</v>
      </c>
      <c r="O75" s="14">
        <v>21.9</v>
      </c>
      <c r="P75" s="14">
        <v>1.7</v>
      </c>
      <c r="Q75" s="17">
        <v>76.399999999999991</v>
      </c>
      <c r="R75" s="63">
        <v>100</v>
      </c>
      <c r="S75" s="14">
        <v>28.2</v>
      </c>
      <c r="T75" s="14">
        <v>2.1</v>
      </c>
      <c r="U75" s="17">
        <v>69.7</v>
      </c>
      <c r="V75" s="63">
        <v>100</v>
      </c>
      <c r="W75" s="14">
        <v>19.899999999999999</v>
      </c>
      <c r="X75" s="14">
        <v>1.4</v>
      </c>
      <c r="Y75" s="17">
        <v>78.699999999999989</v>
      </c>
      <c r="Z75" s="63">
        <v>100</v>
      </c>
      <c r="AA75" s="158">
        <v>18.399999999999999</v>
      </c>
      <c r="AB75" s="158">
        <v>1.6</v>
      </c>
      <c r="AC75" s="17">
        <v>80</v>
      </c>
      <c r="AD75" s="162">
        <v>100</v>
      </c>
      <c r="AE75" s="158">
        <v>18.2</v>
      </c>
      <c r="AF75" s="158">
        <v>1.5</v>
      </c>
      <c r="AG75" s="17">
        <v>80.3</v>
      </c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</row>
    <row r="76" spans="1:47" ht="15.5" x14ac:dyDescent="0.35">
      <c r="A76" s="16" t="s">
        <v>253</v>
      </c>
      <c r="B76" s="63">
        <v>100</v>
      </c>
      <c r="C76" s="88">
        <v>26.9</v>
      </c>
      <c r="D76" s="88">
        <v>2</v>
      </c>
      <c r="E76" s="152">
        <v>71.099999999999994</v>
      </c>
      <c r="F76" s="88">
        <v>100</v>
      </c>
      <c r="G76" s="88">
        <v>25</v>
      </c>
      <c r="H76" s="88">
        <v>1.8</v>
      </c>
      <c r="I76" s="167">
        <v>73.2</v>
      </c>
      <c r="J76" s="63">
        <v>100</v>
      </c>
      <c r="K76" s="14">
        <v>21.2</v>
      </c>
      <c r="L76" s="14">
        <v>1.6</v>
      </c>
      <c r="M76" s="17">
        <v>77.2</v>
      </c>
      <c r="N76" s="63">
        <v>100</v>
      </c>
      <c r="O76" s="14">
        <v>21.3</v>
      </c>
      <c r="P76" s="14">
        <v>1.6</v>
      </c>
      <c r="Q76" s="17">
        <v>77.100000000000009</v>
      </c>
      <c r="R76" s="63">
        <v>100</v>
      </c>
      <c r="S76" s="14">
        <v>30.2</v>
      </c>
      <c r="T76" s="14">
        <v>2.1</v>
      </c>
      <c r="U76" s="17">
        <v>67.7</v>
      </c>
      <c r="V76" s="63">
        <v>100</v>
      </c>
      <c r="W76" s="14">
        <v>19.3</v>
      </c>
      <c r="X76" s="14">
        <v>1.3</v>
      </c>
      <c r="Y76" s="17">
        <v>79.400000000000006</v>
      </c>
      <c r="Z76" s="63">
        <v>100</v>
      </c>
      <c r="AA76" s="158">
        <v>17.8</v>
      </c>
      <c r="AB76" s="158">
        <v>1.4</v>
      </c>
      <c r="AC76" s="17">
        <v>80.8</v>
      </c>
      <c r="AD76" s="162">
        <v>100</v>
      </c>
      <c r="AE76" s="158">
        <v>16</v>
      </c>
      <c r="AF76" s="158">
        <v>1.2</v>
      </c>
      <c r="AG76" s="17">
        <v>82.8</v>
      </c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</row>
    <row r="77" spans="1:47" ht="15.5" x14ac:dyDescent="0.35">
      <c r="A77" s="16" t="s">
        <v>228</v>
      </c>
      <c r="B77" s="63">
        <v>100</v>
      </c>
      <c r="C77" s="88">
        <v>27.6</v>
      </c>
      <c r="D77" s="88">
        <v>2.7</v>
      </c>
      <c r="E77" s="152">
        <v>69.7</v>
      </c>
      <c r="F77" s="88">
        <v>100</v>
      </c>
      <c r="G77" s="88">
        <v>24.8</v>
      </c>
      <c r="H77" s="88">
        <v>2.7</v>
      </c>
      <c r="I77" s="167">
        <v>72.5</v>
      </c>
      <c r="J77" s="63">
        <v>100</v>
      </c>
      <c r="K77" s="14">
        <v>20.5</v>
      </c>
      <c r="L77" s="14">
        <v>2.4</v>
      </c>
      <c r="M77" s="17">
        <v>77.099999999999994</v>
      </c>
      <c r="N77" s="63">
        <v>100</v>
      </c>
      <c r="O77" s="14">
        <v>19.100000000000001</v>
      </c>
      <c r="P77" s="14">
        <v>2.2000000000000002</v>
      </c>
      <c r="Q77" s="17">
        <v>78.7</v>
      </c>
      <c r="R77" s="63">
        <v>100</v>
      </c>
      <c r="S77" s="14">
        <v>24.1</v>
      </c>
      <c r="T77" s="14">
        <v>2.6</v>
      </c>
      <c r="U77" s="17">
        <v>73.300000000000011</v>
      </c>
      <c r="V77" s="63">
        <v>100</v>
      </c>
      <c r="W77" s="14">
        <v>18</v>
      </c>
      <c r="X77" s="14">
        <v>1.8</v>
      </c>
      <c r="Y77" s="17">
        <v>80.2</v>
      </c>
      <c r="Z77" s="63">
        <v>100</v>
      </c>
      <c r="AA77" s="158">
        <v>16.399999999999999</v>
      </c>
      <c r="AB77" s="158">
        <v>2</v>
      </c>
      <c r="AC77" s="17">
        <v>81.599999999999994</v>
      </c>
      <c r="AD77" s="162">
        <v>100</v>
      </c>
      <c r="AE77" s="158">
        <v>18.399999999999999</v>
      </c>
      <c r="AF77" s="158">
        <v>2.2000000000000002</v>
      </c>
      <c r="AG77" s="17">
        <v>79.399999999999991</v>
      </c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</row>
    <row r="78" spans="1:47" ht="30.75" customHeight="1" x14ac:dyDescent="0.35">
      <c r="A78" s="16" t="s">
        <v>229</v>
      </c>
      <c r="B78" s="63">
        <v>100</v>
      </c>
      <c r="C78" s="88">
        <v>27.5</v>
      </c>
      <c r="D78" s="88">
        <v>1.2</v>
      </c>
      <c r="E78" s="152">
        <v>71.3</v>
      </c>
      <c r="F78" s="88">
        <v>100</v>
      </c>
      <c r="G78" s="88">
        <v>28</v>
      </c>
      <c r="H78" s="88">
        <v>1.2</v>
      </c>
      <c r="I78" s="167">
        <v>70.8</v>
      </c>
      <c r="J78" s="63">
        <v>100</v>
      </c>
      <c r="K78" s="14">
        <v>27.9</v>
      </c>
      <c r="L78" s="14">
        <v>1.1000000000000001</v>
      </c>
      <c r="M78" s="17">
        <v>71</v>
      </c>
      <c r="N78" s="63">
        <v>100</v>
      </c>
      <c r="O78" s="14">
        <v>31.4</v>
      </c>
      <c r="P78" s="14">
        <v>1.1000000000000001</v>
      </c>
      <c r="Q78" s="17">
        <v>67.5</v>
      </c>
      <c r="R78" s="63">
        <v>100</v>
      </c>
      <c r="S78" s="14">
        <v>32.299999999999997</v>
      </c>
      <c r="T78" s="14">
        <v>1.2</v>
      </c>
      <c r="U78" s="17">
        <v>66.5</v>
      </c>
      <c r="V78" s="63">
        <v>100</v>
      </c>
      <c r="W78" s="14">
        <v>27.1</v>
      </c>
      <c r="X78" s="14">
        <v>0.9</v>
      </c>
      <c r="Y78" s="17">
        <v>72</v>
      </c>
      <c r="Z78" s="63">
        <v>100</v>
      </c>
      <c r="AA78" s="158">
        <v>27.5</v>
      </c>
      <c r="AB78" s="158">
        <v>0.9</v>
      </c>
      <c r="AC78" s="17">
        <v>71.599999999999994</v>
      </c>
      <c r="AD78" s="162">
        <v>100</v>
      </c>
      <c r="AE78" s="158">
        <v>27.6</v>
      </c>
      <c r="AF78" s="158">
        <v>0.8</v>
      </c>
      <c r="AG78" s="17">
        <v>71.600000000000009</v>
      </c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</row>
    <row r="79" spans="1:47" ht="15.5" x14ac:dyDescent="0.35">
      <c r="A79" s="60" t="s">
        <v>230</v>
      </c>
      <c r="B79" s="63">
        <v>100</v>
      </c>
      <c r="C79" s="88">
        <v>40.700000000000003</v>
      </c>
      <c r="D79" s="88">
        <v>1.5</v>
      </c>
      <c r="E79" s="152">
        <v>57.8</v>
      </c>
      <c r="F79" s="88">
        <v>100</v>
      </c>
      <c r="G79" s="88">
        <v>41.5</v>
      </c>
      <c r="H79" s="88">
        <v>1.4</v>
      </c>
      <c r="I79" s="167">
        <v>57.1</v>
      </c>
      <c r="J79" s="63">
        <v>100</v>
      </c>
      <c r="K79" s="14">
        <v>41.8</v>
      </c>
      <c r="L79" s="14">
        <v>1.5</v>
      </c>
      <c r="M79" s="17">
        <v>56.7</v>
      </c>
      <c r="N79" s="63">
        <v>100</v>
      </c>
      <c r="O79" s="14">
        <v>43.3</v>
      </c>
      <c r="P79" s="14">
        <v>1.2</v>
      </c>
      <c r="Q79" s="17">
        <v>55.5</v>
      </c>
      <c r="R79" s="63">
        <v>100</v>
      </c>
      <c r="S79" s="14">
        <v>43.1</v>
      </c>
      <c r="T79" s="14">
        <v>1.1000000000000001</v>
      </c>
      <c r="U79" s="17">
        <v>55.8</v>
      </c>
      <c r="V79" s="63">
        <v>100</v>
      </c>
      <c r="W79" s="14">
        <v>37.1</v>
      </c>
      <c r="X79" s="14">
        <v>0.9</v>
      </c>
      <c r="Y79" s="17">
        <v>62</v>
      </c>
      <c r="Z79" s="63">
        <v>100</v>
      </c>
      <c r="AA79" s="158">
        <v>38.1</v>
      </c>
      <c r="AB79" s="158">
        <v>0.8</v>
      </c>
      <c r="AC79" s="17">
        <v>61.1</v>
      </c>
      <c r="AD79" s="162">
        <v>100</v>
      </c>
      <c r="AE79" s="158">
        <v>38.6</v>
      </c>
      <c r="AF79" s="158">
        <v>0.7</v>
      </c>
      <c r="AG79" s="17">
        <v>60.699999999999996</v>
      </c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</row>
    <row r="80" spans="1:47" ht="15.5" x14ac:dyDescent="0.3">
      <c r="A80" s="61" t="s">
        <v>82</v>
      </c>
      <c r="B80" s="12">
        <v>100</v>
      </c>
      <c r="C80" s="130">
        <v>39</v>
      </c>
      <c r="D80" s="130">
        <v>1.4</v>
      </c>
      <c r="E80" s="130">
        <v>59.6</v>
      </c>
      <c r="F80" s="130">
        <v>100</v>
      </c>
      <c r="G80" s="130">
        <v>38.799999999999997</v>
      </c>
      <c r="H80" s="130">
        <v>1.4</v>
      </c>
      <c r="I80" s="132">
        <v>59.800000000000004</v>
      </c>
      <c r="J80" s="12">
        <v>100</v>
      </c>
      <c r="K80" s="12">
        <v>37</v>
      </c>
      <c r="L80" s="12">
        <v>1.4</v>
      </c>
      <c r="M80" s="12">
        <v>61.6</v>
      </c>
      <c r="N80" s="12">
        <v>100</v>
      </c>
      <c r="O80" s="12">
        <v>38.1</v>
      </c>
      <c r="P80" s="12">
        <v>1.2</v>
      </c>
      <c r="Q80" s="12">
        <v>60.699999999999996</v>
      </c>
      <c r="R80" s="12">
        <v>100</v>
      </c>
      <c r="S80" s="12">
        <v>39.299999999999997</v>
      </c>
      <c r="T80" s="12">
        <v>1.1000000000000001</v>
      </c>
      <c r="U80" s="12">
        <v>59.6</v>
      </c>
      <c r="V80" s="12">
        <v>100</v>
      </c>
      <c r="W80" s="12">
        <v>34.9</v>
      </c>
      <c r="X80" s="12">
        <v>1</v>
      </c>
      <c r="Y80" s="12">
        <v>64.099999999999994</v>
      </c>
      <c r="Z80" s="12">
        <v>100</v>
      </c>
      <c r="AA80" s="12">
        <v>35.299999999999997</v>
      </c>
      <c r="AB80" s="12">
        <v>0.9</v>
      </c>
      <c r="AC80" s="12">
        <v>63.800000000000004</v>
      </c>
      <c r="AD80" s="12">
        <v>100</v>
      </c>
      <c r="AE80" s="12">
        <v>37.799999999999997</v>
      </c>
      <c r="AF80" s="12">
        <v>0.9</v>
      </c>
      <c r="AG80" s="12">
        <v>61.300000000000004</v>
      </c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</row>
    <row r="81" spans="1:47" ht="15.5" x14ac:dyDescent="0.35">
      <c r="A81" s="60" t="s">
        <v>231</v>
      </c>
      <c r="B81" s="63">
        <v>100</v>
      </c>
      <c r="C81" s="88">
        <v>44.2</v>
      </c>
      <c r="D81" s="88">
        <v>1.1000000000000001</v>
      </c>
      <c r="E81" s="152">
        <v>54.699999999999996</v>
      </c>
      <c r="F81" s="88">
        <v>100</v>
      </c>
      <c r="G81" s="88">
        <v>46</v>
      </c>
      <c r="H81" s="88">
        <v>1</v>
      </c>
      <c r="I81" s="167">
        <v>53</v>
      </c>
      <c r="J81" s="63">
        <v>100</v>
      </c>
      <c r="K81" s="14">
        <v>51.2</v>
      </c>
      <c r="L81" s="14">
        <v>1.1000000000000001</v>
      </c>
      <c r="M81" s="17">
        <v>47.699999999999996</v>
      </c>
      <c r="N81" s="63">
        <v>100</v>
      </c>
      <c r="O81" s="14">
        <v>51.5</v>
      </c>
      <c r="P81" s="14">
        <v>1.2</v>
      </c>
      <c r="Q81" s="17">
        <v>47.3</v>
      </c>
      <c r="R81" s="63">
        <v>100</v>
      </c>
      <c r="S81" s="14">
        <v>51.8</v>
      </c>
      <c r="T81" s="14">
        <v>1.2</v>
      </c>
      <c r="U81" s="17">
        <v>47</v>
      </c>
      <c r="V81" s="63">
        <v>100</v>
      </c>
      <c r="W81" s="14">
        <v>48.5</v>
      </c>
      <c r="X81" s="14">
        <v>1.1000000000000001</v>
      </c>
      <c r="Y81" s="17">
        <v>50.4</v>
      </c>
      <c r="Z81" s="63">
        <v>100</v>
      </c>
      <c r="AA81" s="158">
        <v>47.4</v>
      </c>
      <c r="AB81" s="158">
        <v>0.9</v>
      </c>
      <c r="AC81" s="17">
        <v>51.7</v>
      </c>
      <c r="AD81" s="162">
        <v>100</v>
      </c>
      <c r="AE81" s="158">
        <v>47.5</v>
      </c>
      <c r="AF81" s="158">
        <v>0.7</v>
      </c>
      <c r="AG81" s="17">
        <v>51.8</v>
      </c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</row>
    <row r="82" spans="1:47" ht="15.5" x14ac:dyDescent="0.35">
      <c r="A82" s="60" t="s">
        <v>232</v>
      </c>
      <c r="B82" s="63">
        <v>100</v>
      </c>
      <c r="C82" s="88">
        <v>57.9</v>
      </c>
      <c r="D82" s="88">
        <v>1</v>
      </c>
      <c r="E82" s="152">
        <v>41.1</v>
      </c>
      <c r="F82" s="88">
        <v>100</v>
      </c>
      <c r="G82" s="88">
        <v>54.5</v>
      </c>
      <c r="H82" s="88">
        <v>1.1000000000000001</v>
      </c>
      <c r="I82" s="167">
        <v>44.4</v>
      </c>
      <c r="J82" s="63">
        <v>100</v>
      </c>
      <c r="K82" s="14">
        <v>54</v>
      </c>
      <c r="L82" s="14">
        <v>1.2</v>
      </c>
      <c r="M82" s="17">
        <v>44.8</v>
      </c>
      <c r="N82" s="63">
        <v>100</v>
      </c>
      <c r="O82" s="14">
        <v>54.5</v>
      </c>
      <c r="P82" s="14">
        <v>0.8</v>
      </c>
      <c r="Q82" s="17">
        <v>44.7</v>
      </c>
      <c r="R82" s="63">
        <v>100</v>
      </c>
      <c r="S82" s="14">
        <v>58.6</v>
      </c>
      <c r="T82" s="14">
        <v>0.9</v>
      </c>
      <c r="U82" s="17">
        <v>40.5</v>
      </c>
      <c r="V82" s="63">
        <v>100</v>
      </c>
      <c r="W82" s="14">
        <v>57.7</v>
      </c>
      <c r="X82" s="14">
        <v>1</v>
      </c>
      <c r="Y82" s="17">
        <v>41.3</v>
      </c>
      <c r="Z82" s="63">
        <v>100</v>
      </c>
      <c r="AA82" s="158">
        <v>55.8</v>
      </c>
      <c r="AB82" s="158">
        <v>0.7</v>
      </c>
      <c r="AC82" s="17">
        <v>43.5</v>
      </c>
      <c r="AD82" s="162">
        <v>100</v>
      </c>
      <c r="AE82" s="158">
        <v>54</v>
      </c>
      <c r="AF82" s="158">
        <v>0.6</v>
      </c>
      <c r="AG82" s="17">
        <v>45.4</v>
      </c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</row>
    <row r="83" spans="1:47" ht="15.5" x14ac:dyDescent="0.35">
      <c r="A83" s="60" t="s">
        <v>233</v>
      </c>
      <c r="B83" s="63">
        <v>100</v>
      </c>
      <c r="C83" s="88">
        <v>32.4</v>
      </c>
      <c r="D83" s="88">
        <v>1.4</v>
      </c>
      <c r="E83" s="152">
        <v>66.199999999999989</v>
      </c>
      <c r="F83" s="88">
        <v>100</v>
      </c>
      <c r="G83" s="88">
        <v>33.200000000000003</v>
      </c>
      <c r="H83" s="88">
        <v>1.6</v>
      </c>
      <c r="I83" s="167">
        <v>65.2</v>
      </c>
      <c r="J83" s="63">
        <v>100</v>
      </c>
      <c r="K83" s="14">
        <v>31.3</v>
      </c>
      <c r="L83" s="14">
        <v>1.6</v>
      </c>
      <c r="M83" s="17">
        <v>67.100000000000009</v>
      </c>
      <c r="N83" s="63">
        <v>100</v>
      </c>
      <c r="O83" s="14">
        <v>31</v>
      </c>
      <c r="P83" s="14">
        <v>1.4</v>
      </c>
      <c r="Q83" s="17">
        <v>67.599999999999994</v>
      </c>
      <c r="R83" s="63">
        <v>100</v>
      </c>
      <c r="S83" s="14">
        <v>33.200000000000003</v>
      </c>
      <c r="T83" s="14">
        <v>1.3</v>
      </c>
      <c r="U83" s="17">
        <v>65.5</v>
      </c>
      <c r="V83" s="63">
        <v>100</v>
      </c>
      <c r="W83" s="14">
        <v>33.299999999999997</v>
      </c>
      <c r="X83" s="14">
        <v>1.1000000000000001</v>
      </c>
      <c r="Y83" s="17">
        <v>65.600000000000009</v>
      </c>
      <c r="Z83" s="63">
        <v>100</v>
      </c>
      <c r="AA83" s="158">
        <v>33.299999999999997</v>
      </c>
      <c r="AB83" s="158">
        <v>1.1000000000000001</v>
      </c>
      <c r="AC83" s="17">
        <v>65.600000000000009</v>
      </c>
      <c r="AD83" s="162">
        <v>100</v>
      </c>
      <c r="AE83" s="158">
        <v>33.200000000000003</v>
      </c>
      <c r="AF83" s="158">
        <v>1</v>
      </c>
      <c r="AG83" s="17">
        <v>65.8</v>
      </c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</row>
    <row r="84" spans="1:47" ht="15.5" x14ac:dyDescent="0.35">
      <c r="A84" s="60" t="s">
        <v>234</v>
      </c>
      <c r="B84" s="63">
        <v>100</v>
      </c>
      <c r="C84" s="88">
        <v>37.6</v>
      </c>
      <c r="D84" s="88">
        <v>1.5</v>
      </c>
      <c r="E84" s="152">
        <v>60.9</v>
      </c>
      <c r="F84" s="88">
        <v>100</v>
      </c>
      <c r="G84" s="88">
        <v>39.200000000000003</v>
      </c>
      <c r="H84" s="88">
        <v>1.6</v>
      </c>
      <c r="I84" s="167">
        <v>59.199999999999996</v>
      </c>
      <c r="J84" s="63">
        <v>100</v>
      </c>
      <c r="K84" s="14">
        <v>40.5</v>
      </c>
      <c r="L84" s="14">
        <v>1.5</v>
      </c>
      <c r="M84" s="17">
        <v>58</v>
      </c>
      <c r="N84" s="63">
        <v>100</v>
      </c>
      <c r="O84" s="14">
        <v>40.700000000000003</v>
      </c>
      <c r="P84" s="14">
        <v>1.3</v>
      </c>
      <c r="Q84" s="17">
        <v>58</v>
      </c>
      <c r="R84" s="63">
        <v>100</v>
      </c>
      <c r="S84" s="14">
        <v>40.1</v>
      </c>
      <c r="T84" s="14">
        <v>1.2</v>
      </c>
      <c r="U84" s="17">
        <v>58.699999999999996</v>
      </c>
      <c r="V84" s="63">
        <v>100</v>
      </c>
      <c r="W84" s="14">
        <v>35.700000000000003</v>
      </c>
      <c r="X84" s="14">
        <v>0.9</v>
      </c>
      <c r="Y84" s="17">
        <v>63.4</v>
      </c>
      <c r="Z84" s="63">
        <v>100</v>
      </c>
      <c r="AA84" s="158">
        <v>37.5</v>
      </c>
      <c r="AB84" s="158">
        <v>0.9</v>
      </c>
      <c r="AC84" s="17">
        <v>61.6</v>
      </c>
      <c r="AD84" s="162">
        <v>100</v>
      </c>
      <c r="AE84" s="158">
        <v>39.6</v>
      </c>
      <c r="AF84" s="158">
        <v>0.8</v>
      </c>
      <c r="AG84" s="17">
        <v>59.6</v>
      </c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</row>
    <row r="85" spans="1:47" ht="15.5" x14ac:dyDescent="0.35">
      <c r="A85" s="60" t="s">
        <v>235</v>
      </c>
      <c r="B85" s="63">
        <v>100</v>
      </c>
      <c r="C85" s="88">
        <v>34.799999999999997</v>
      </c>
      <c r="D85" s="88">
        <v>1.3</v>
      </c>
      <c r="E85" s="152">
        <v>63.900000000000006</v>
      </c>
      <c r="F85" s="88">
        <v>100</v>
      </c>
      <c r="G85" s="88">
        <v>34.799999999999997</v>
      </c>
      <c r="H85" s="88">
        <v>1.3</v>
      </c>
      <c r="I85" s="167">
        <v>63.900000000000006</v>
      </c>
      <c r="J85" s="63">
        <v>100</v>
      </c>
      <c r="K85" s="14">
        <v>31.3</v>
      </c>
      <c r="L85" s="14">
        <v>1.2</v>
      </c>
      <c r="M85" s="17">
        <v>67.5</v>
      </c>
      <c r="N85" s="63">
        <v>100</v>
      </c>
      <c r="O85" s="14">
        <v>30</v>
      </c>
      <c r="P85" s="14">
        <v>0.9</v>
      </c>
      <c r="Q85" s="17">
        <v>69.099999999999994</v>
      </c>
      <c r="R85" s="63">
        <v>100</v>
      </c>
      <c r="S85" s="14">
        <v>30.9</v>
      </c>
      <c r="T85" s="14">
        <v>0.9</v>
      </c>
      <c r="U85" s="17">
        <v>68.199999999999989</v>
      </c>
      <c r="V85" s="63">
        <v>100</v>
      </c>
      <c r="W85" s="14">
        <v>30.3</v>
      </c>
      <c r="X85" s="14">
        <v>0.9</v>
      </c>
      <c r="Y85" s="17">
        <v>68.8</v>
      </c>
      <c r="Z85" s="63">
        <v>100</v>
      </c>
      <c r="AA85" s="158">
        <v>32.200000000000003</v>
      </c>
      <c r="AB85" s="158">
        <v>0.9</v>
      </c>
      <c r="AC85" s="17">
        <v>66.899999999999991</v>
      </c>
      <c r="AD85" s="162">
        <v>100</v>
      </c>
      <c r="AE85" s="158">
        <v>32.6</v>
      </c>
      <c r="AF85" s="158">
        <v>0.9</v>
      </c>
      <c r="AG85" s="17">
        <v>66.5</v>
      </c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</row>
    <row r="86" spans="1:47" ht="15.5" x14ac:dyDescent="0.35">
      <c r="A86" s="60" t="s">
        <v>236</v>
      </c>
      <c r="B86" s="63">
        <v>100</v>
      </c>
      <c r="C86" s="88">
        <v>39.9</v>
      </c>
      <c r="D86" s="88">
        <v>1.6</v>
      </c>
      <c r="E86" s="152">
        <v>58.5</v>
      </c>
      <c r="F86" s="88">
        <v>100</v>
      </c>
      <c r="G86" s="88">
        <v>39.6</v>
      </c>
      <c r="H86" s="88">
        <v>1.5</v>
      </c>
      <c r="I86" s="167">
        <v>58.9</v>
      </c>
      <c r="J86" s="63">
        <v>100</v>
      </c>
      <c r="K86" s="14">
        <v>37.6</v>
      </c>
      <c r="L86" s="14">
        <v>1.6</v>
      </c>
      <c r="M86" s="17">
        <v>60.8</v>
      </c>
      <c r="N86" s="63">
        <v>100</v>
      </c>
      <c r="O86" s="14">
        <v>38.6</v>
      </c>
      <c r="P86" s="14">
        <v>1.3</v>
      </c>
      <c r="Q86" s="17">
        <v>60.1</v>
      </c>
      <c r="R86" s="63">
        <v>100</v>
      </c>
      <c r="S86" s="14">
        <v>40.5</v>
      </c>
      <c r="T86" s="14">
        <v>1.3</v>
      </c>
      <c r="U86" s="17">
        <v>58.2</v>
      </c>
      <c r="V86" s="63">
        <v>100</v>
      </c>
      <c r="W86" s="14">
        <v>34.4</v>
      </c>
      <c r="X86" s="14">
        <v>1.1000000000000001</v>
      </c>
      <c r="Y86" s="17">
        <v>64.5</v>
      </c>
      <c r="Z86" s="63">
        <v>100</v>
      </c>
      <c r="AA86" s="158">
        <v>34.799999999999997</v>
      </c>
      <c r="AB86" s="158">
        <v>1</v>
      </c>
      <c r="AC86" s="17">
        <v>64.2</v>
      </c>
      <c r="AD86" s="162">
        <v>100</v>
      </c>
      <c r="AE86" s="158">
        <v>37.1</v>
      </c>
      <c r="AF86" s="158">
        <v>0.9</v>
      </c>
      <c r="AG86" s="17">
        <v>62</v>
      </c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</row>
    <row r="87" spans="1:47" ht="15.5" x14ac:dyDescent="0.35">
      <c r="A87" s="60" t="s">
        <v>237</v>
      </c>
      <c r="B87" s="63">
        <v>100</v>
      </c>
      <c r="C87" s="88">
        <v>44.2</v>
      </c>
      <c r="D87" s="88">
        <v>1.6</v>
      </c>
      <c r="E87" s="152">
        <v>54.199999999999996</v>
      </c>
      <c r="F87" s="88">
        <v>100</v>
      </c>
      <c r="G87" s="88">
        <v>39.9</v>
      </c>
      <c r="H87" s="88">
        <v>1.4</v>
      </c>
      <c r="I87" s="167">
        <v>58.7</v>
      </c>
      <c r="J87" s="63">
        <v>100</v>
      </c>
      <c r="K87" s="14">
        <v>38.299999999999997</v>
      </c>
      <c r="L87" s="14">
        <v>1.4</v>
      </c>
      <c r="M87" s="17">
        <v>60.300000000000004</v>
      </c>
      <c r="N87" s="63">
        <v>100</v>
      </c>
      <c r="O87" s="14">
        <v>47.2</v>
      </c>
      <c r="P87" s="14">
        <v>1.5</v>
      </c>
      <c r="Q87" s="17">
        <v>51.3</v>
      </c>
      <c r="R87" s="63">
        <v>100</v>
      </c>
      <c r="S87" s="14">
        <v>50.3</v>
      </c>
      <c r="T87" s="14">
        <v>1.5</v>
      </c>
      <c r="U87" s="17">
        <v>48.2</v>
      </c>
      <c r="V87" s="63">
        <v>100</v>
      </c>
      <c r="W87" s="14">
        <v>32.6</v>
      </c>
      <c r="X87" s="14">
        <v>1</v>
      </c>
      <c r="Y87" s="17">
        <v>66.400000000000006</v>
      </c>
      <c r="Z87" s="63">
        <v>100</v>
      </c>
      <c r="AA87" s="158">
        <v>32.4</v>
      </c>
      <c r="AB87" s="158">
        <v>0.9</v>
      </c>
      <c r="AC87" s="17">
        <v>66.699999999999989</v>
      </c>
      <c r="AD87" s="162">
        <v>100</v>
      </c>
      <c r="AE87" s="158">
        <v>42.9</v>
      </c>
      <c r="AF87" s="158">
        <v>1</v>
      </c>
      <c r="AG87" s="17">
        <v>56.1</v>
      </c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</row>
    <row r="88" spans="1:47" ht="15.5" x14ac:dyDescent="0.35">
      <c r="A88" s="60" t="s">
        <v>238</v>
      </c>
      <c r="B88" s="63">
        <v>100</v>
      </c>
      <c r="C88" s="88">
        <v>45.6</v>
      </c>
      <c r="D88" s="88">
        <v>1.5</v>
      </c>
      <c r="E88" s="152">
        <v>52.9</v>
      </c>
      <c r="F88" s="88">
        <v>100</v>
      </c>
      <c r="G88" s="88">
        <v>46.4</v>
      </c>
      <c r="H88" s="88">
        <v>1.5</v>
      </c>
      <c r="I88" s="167">
        <v>52.1</v>
      </c>
      <c r="J88" s="63">
        <v>100</v>
      </c>
      <c r="K88" s="14">
        <v>45</v>
      </c>
      <c r="L88" s="14">
        <v>1.4</v>
      </c>
      <c r="M88" s="17">
        <v>53.6</v>
      </c>
      <c r="N88" s="63">
        <v>100</v>
      </c>
      <c r="O88" s="14">
        <v>46</v>
      </c>
      <c r="P88" s="14">
        <v>1.3</v>
      </c>
      <c r="Q88" s="17">
        <v>52.7</v>
      </c>
      <c r="R88" s="63">
        <v>100</v>
      </c>
      <c r="S88" s="14">
        <v>44.7</v>
      </c>
      <c r="T88" s="14">
        <v>1.2</v>
      </c>
      <c r="U88" s="17">
        <v>54.099999999999994</v>
      </c>
      <c r="V88" s="63">
        <v>100</v>
      </c>
      <c r="W88" s="14">
        <v>41.4</v>
      </c>
      <c r="X88" s="14">
        <v>1</v>
      </c>
      <c r="Y88" s="17">
        <v>57.6</v>
      </c>
      <c r="Z88" s="63">
        <v>100</v>
      </c>
      <c r="AA88" s="158">
        <v>40.299999999999997</v>
      </c>
      <c r="AB88" s="158">
        <v>0.9</v>
      </c>
      <c r="AC88" s="17">
        <v>58.800000000000004</v>
      </c>
      <c r="AD88" s="162">
        <v>100</v>
      </c>
      <c r="AE88" s="158">
        <v>41.5</v>
      </c>
      <c r="AF88" s="158">
        <v>0.7</v>
      </c>
      <c r="AG88" s="17">
        <v>57.8</v>
      </c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</row>
    <row r="89" spans="1:47" ht="15.5" x14ac:dyDescent="0.35">
      <c r="A89" s="60" t="s">
        <v>239</v>
      </c>
      <c r="B89" s="63">
        <v>100</v>
      </c>
      <c r="C89" s="88">
        <v>34.9</v>
      </c>
      <c r="D89" s="88">
        <v>1.1000000000000001</v>
      </c>
      <c r="E89" s="152">
        <v>63.999999999999993</v>
      </c>
      <c r="F89" s="88">
        <v>100</v>
      </c>
      <c r="G89" s="88">
        <v>34.799999999999997</v>
      </c>
      <c r="H89" s="88">
        <v>1.1000000000000001</v>
      </c>
      <c r="I89" s="167">
        <v>64.100000000000009</v>
      </c>
      <c r="J89" s="63">
        <v>100</v>
      </c>
      <c r="K89" s="14">
        <v>35.799999999999997</v>
      </c>
      <c r="L89" s="14">
        <v>1.1000000000000001</v>
      </c>
      <c r="M89" s="17">
        <v>63.1</v>
      </c>
      <c r="N89" s="63">
        <v>100</v>
      </c>
      <c r="O89" s="14">
        <v>36</v>
      </c>
      <c r="P89" s="14">
        <v>0.9</v>
      </c>
      <c r="Q89" s="17">
        <v>63.1</v>
      </c>
      <c r="R89" s="63">
        <v>100</v>
      </c>
      <c r="S89" s="14">
        <v>38.4</v>
      </c>
      <c r="T89" s="14">
        <v>0.9</v>
      </c>
      <c r="U89" s="17">
        <v>60.7</v>
      </c>
      <c r="V89" s="63">
        <v>100</v>
      </c>
      <c r="W89" s="14">
        <v>41.2</v>
      </c>
      <c r="X89" s="14">
        <v>1</v>
      </c>
      <c r="Y89" s="17">
        <v>57.8</v>
      </c>
      <c r="Z89" s="63">
        <v>100</v>
      </c>
      <c r="AA89" s="158">
        <v>39.200000000000003</v>
      </c>
      <c r="AB89" s="158">
        <v>0.9</v>
      </c>
      <c r="AC89" s="17">
        <v>59.9</v>
      </c>
      <c r="AD89" s="162">
        <v>100</v>
      </c>
      <c r="AE89" s="158">
        <v>39.6</v>
      </c>
      <c r="AF89" s="158">
        <v>0.9</v>
      </c>
      <c r="AG89" s="17">
        <v>59.5</v>
      </c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</row>
    <row r="90" spans="1:47" ht="15.5" x14ac:dyDescent="0.35">
      <c r="A90" s="60" t="s">
        <v>240</v>
      </c>
      <c r="B90" s="65">
        <v>100</v>
      </c>
      <c r="C90" s="89">
        <v>36.200000000000003</v>
      </c>
      <c r="D90" s="89">
        <v>1.5</v>
      </c>
      <c r="E90" s="154">
        <v>62.3</v>
      </c>
      <c r="F90" s="89">
        <v>100</v>
      </c>
      <c r="G90" s="89">
        <v>37</v>
      </c>
      <c r="H90" s="89">
        <v>1.5</v>
      </c>
      <c r="I90" s="169">
        <v>61.5</v>
      </c>
      <c r="J90" s="65">
        <v>100</v>
      </c>
      <c r="K90" s="21">
        <v>35.799999999999997</v>
      </c>
      <c r="L90" s="21">
        <v>1.6</v>
      </c>
      <c r="M90" s="22">
        <v>62.6</v>
      </c>
      <c r="N90" s="65">
        <v>100</v>
      </c>
      <c r="O90" s="21">
        <v>38.4</v>
      </c>
      <c r="P90" s="21">
        <v>1.4</v>
      </c>
      <c r="Q90" s="22">
        <v>60.2</v>
      </c>
      <c r="R90" s="65">
        <v>100</v>
      </c>
      <c r="S90" s="21">
        <v>43.2</v>
      </c>
      <c r="T90" s="21">
        <v>1.4</v>
      </c>
      <c r="U90" s="22">
        <v>55.4</v>
      </c>
      <c r="V90" s="65">
        <v>100</v>
      </c>
      <c r="W90" s="21">
        <v>36.1</v>
      </c>
      <c r="X90" s="21">
        <v>1.2</v>
      </c>
      <c r="Y90" s="22">
        <v>62.699999999999996</v>
      </c>
      <c r="Z90" s="65">
        <v>100</v>
      </c>
      <c r="AA90" s="159">
        <v>35.200000000000003</v>
      </c>
      <c r="AB90" s="159">
        <v>1.2</v>
      </c>
      <c r="AC90" s="22">
        <v>63.599999999999994</v>
      </c>
      <c r="AD90" s="163">
        <v>100</v>
      </c>
      <c r="AE90" s="159">
        <v>35.299999999999997</v>
      </c>
      <c r="AF90" s="159">
        <v>1.1000000000000001</v>
      </c>
      <c r="AG90" s="22">
        <v>63.6</v>
      </c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</row>
    <row r="91" spans="1:47" ht="15.5" x14ac:dyDescent="0.3">
      <c r="A91" s="61" t="s">
        <v>92</v>
      </c>
      <c r="B91" s="26">
        <v>100</v>
      </c>
      <c r="C91" s="132">
        <v>42.7</v>
      </c>
      <c r="D91" s="132">
        <v>1.8</v>
      </c>
      <c r="E91" s="130">
        <v>55.5</v>
      </c>
      <c r="F91" s="132">
        <v>100</v>
      </c>
      <c r="G91" s="132">
        <v>43.4</v>
      </c>
      <c r="H91" s="132">
        <v>2.1</v>
      </c>
      <c r="I91" s="132">
        <v>54.5</v>
      </c>
      <c r="J91" s="26">
        <v>100</v>
      </c>
      <c r="K91" s="26">
        <v>40.200000000000003</v>
      </c>
      <c r="L91" s="26">
        <v>1.6</v>
      </c>
      <c r="M91" s="12">
        <v>58.199999999999996</v>
      </c>
      <c r="N91" s="26">
        <v>100</v>
      </c>
      <c r="O91" s="26">
        <v>41</v>
      </c>
      <c r="P91" s="26">
        <v>1.5</v>
      </c>
      <c r="Q91" s="12">
        <v>57.5</v>
      </c>
      <c r="R91" s="26">
        <v>100</v>
      </c>
      <c r="S91" s="26">
        <v>42.1</v>
      </c>
      <c r="T91" s="26">
        <v>1.7</v>
      </c>
      <c r="U91" s="12">
        <v>56.199999999999996</v>
      </c>
      <c r="V91" s="26">
        <v>100</v>
      </c>
      <c r="W91" s="26">
        <v>38.299999999999997</v>
      </c>
      <c r="X91" s="26">
        <v>1.4</v>
      </c>
      <c r="Y91" s="12">
        <v>60.300000000000004</v>
      </c>
      <c r="Z91" s="12">
        <v>100</v>
      </c>
      <c r="AA91" s="12">
        <v>36.6</v>
      </c>
      <c r="AB91" s="12">
        <v>1.1000000000000001</v>
      </c>
      <c r="AC91" s="12">
        <v>62.3</v>
      </c>
      <c r="AD91" s="12">
        <v>100</v>
      </c>
      <c r="AE91" s="12">
        <v>36.299999999999997</v>
      </c>
      <c r="AF91" s="12">
        <v>1</v>
      </c>
      <c r="AG91" s="12">
        <v>62.7</v>
      </c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</row>
    <row r="92" spans="1:47" ht="15.5" x14ac:dyDescent="0.35">
      <c r="A92" s="60" t="s">
        <v>241</v>
      </c>
      <c r="B92" s="66">
        <v>100</v>
      </c>
      <c r="C92" s="87">
        <v>46.2</v>
      </c>
      <c r="D92" s="87">
        <v>1.9</v>
      </c>
      <c r="E92" s="155">
        <v>51.9</v>
      </c>
      <c r="F92" s="87">
        <v>100</v>
      </c>
      <c r="G92" s="87">
        <v>47.4</v>
      </c>
      <c r="H92" s="87">
        <v>1.9</v>
      </c>
      <c r="I92" s="170">
        <v>50.7</v>
      </c>
      <c r="J92" s="66">
        <v>100</v>
      </c>
      <c r="K92" s="24">
        <v>45.1</v>
      </c>
      <c r="L92" s="24">
        <v>2</v>
      </c>
      <c r="M92" s="25">
        <v>52.9</v>
      </c>
      <c r="N92" s="66">
        <v>100</v>
      </c>
      <c r="O92" s="24">
        <v>44.5</v>
      </c>
      <c r="P92" s="24">
        <v>1.7</v>
      </c>
      <c r="Q92" s="25">
        <v>53.8</v>
      </c>
      <c r="R92" s="66">
        <v>100</v>
      </c>
      <c r="S92" s="24">
        <v>44.4</v>
      </c>
      <c r="T92" s="24">
        <v>1.6</v>
      </c>
      <c r="U92" s="25">
        <v>54</v>
      </c>
      <c r="V92" s="66">
        <v>100</v>
      </c>
      <c r="W92" s="24">
        <v>43</v>
      </c>
      <c r="X92" s="24">
        <v>1.5</v>
      </c>
      <c r="Y92" s="25">
        <v>55.5</v>
      </c>
      <c r="Z92" s="66">
        <v>100</v>
      </c>
      <c r="AA92" s="160">
        <v>38.799999999999997</v>
      </c>
      <c r="AB92" s="160">
        <v>1.2</v>
      </c>
      <c r="AC92" s="25">
        <v>60</v>
      </c>
      <c r="AD92" s="164">
        <v>100</v>
      </c>
      <c r="AE92" s="160">
        <v>40.200000000000003</v>
      </c>
      <c r="AF92" s="160">
        <v>1.1000000000000001</v>
      </c>
      <c r="AG92" s="25">
        <v>58.699999999999996</v>
      </c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</row>
    <row r="93" spans="1:47" ht="15.5" x14ac:dyDescent="0.35">
      <c r="A93" s="60" t="s">
        <v>242</v>
      </c>
      <c r="B93" s="63">
        <v>100</v>
      </c>
      <c r="C93" s="88">
        <v>38.200000000000003</v>
      </c>
      <c r="D93" s="88">
        <v>1.6</v>
      </c>
      <c r="E93" s="152">
        <v>60.199999999999996</v>
      </c>
      <c r="F93" s="88">
        <v>100</v>
      </c>
      <c r="G93" s="88">
        <v>38.9</v>
      </c>
      <c r="H93" s="88">
        <v>1.6</v>
      </c>
      <c r="I93" s="167">
        <v>59.5</v>
      </c>
      <c r="J93" s="63">
        <v>100</v>
      </c>
      <c r="K93" s="14">
        <v>37.299999999999997</v>
      </c>
      <c r="L93" s="14">
        <v>1.5</v>
      </c>
      <c r="M93" s="17">
        <v>61.2</v>
      </c>
      <c r="N93" s="63">
        <v>100</v>
      </c>
      <c r="O93" s="14">
        <v>37.5</v>
      </c>
      <c r="P93" s="14">
        <v>1.5</v>
      </c>
      <c r="Q93" s="17">
        <v>61</v>
      </c>
      <c r="R93" s="63">
        <v>100</v>
      </c>
      <c r="S93" s="14">
        <v>38.1</v>
      </c>
      <c r="T93" s="14">
        <v>2.2999999999999998</v>
      </c>
      <c r="U93" s="17">
        <v>59.6</v>
      </c>
      <c r="V93" s="63">
        <v>100</v>
      </c>
      <c r="W93" s="14">
        <v>29.6</v>
      </c>
      <c r="X93" s="14">
        <v>1.6</v>
      </c>
      <c r="Y93" s="17">
        <v>68.800000000000011</v>
      </c>
      <c r="Z93" s="63">
        <v>100</v>
      </c>
      <c r="AA93" s="158">
        <v>28.3</v>
      </c>
      <c r="AB93" s="158">
        <v>1</v>
      </c>
      <c r="AC93" s="17">
        <v>70.7</v>
      </c>
      <c r="AD93" s="162">
        <v>100</v>
      </c>
      <c r="AE93" s="158">
        <v>29.6</v>
      </c>
      <c r="AF93" s="158">
        <v>0.8</v>
      </c>
      <c r="AG93" s="17">
        <v>69.600000000000009</v>
      </c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</row>
    <row r="94" spans="1:47" ht="15.5" x14ac:dyDescent="0.35">
      <c r="A94" s="60" t="s">
        <v>243</v>
      </c>
      <c r="B94" s="63">
        <v>100</v>
      </c>
      <c r="C94" s="88">
        <v>64.7</v>
      </c>
      <c r="D94" s="88">
        <v>2.1</v>
      </c>
      <c r="E94" s="152">
        <v>33.199999999999996</v>
      </c>
      <c r="F94" s="88">
        <v>100</v>
      </c>
      <c r="G94" s="88">
        <v>60.6</v>
      </c>
      <c r="H94" s="88">
        <v>1.7</v>
      </c>
      <c r="I94" s="167">
        <v>37.699999999999996</v>
      </c>
      <c r="J94" s="63">
        <v>100</v>
      </c>
      <c r="K94" s="14">
        <v>60.4</v>
      </c>
      <c r="L94" s="14">
        <v>2</v>
      </c>
      <c r="M94" s="17">
        <v>37.6</v>
      </c>
      <c r="N94" s="63">
        <v>100</v>
      </c>
      <c r="O94" s="14">
        <v>56.4</v>
      </c>
      <c r="P94" s="14">
        <v>1.6</v>
      </c>
      <c r="Q94" s="17">
        <v>42</v>
      </c>
      <c r="R94" s="63">
        <v>100</v>
      </c>
      <c r="S94" s="14">
        <v>52.4</v>
      </c>
      <c r="T94" s="14">
        <v>1.5</v>
      </c>
      <c r="U94" s="17">
        <v>46.1</v>
      </c>
      <c r="V94" s="63">
        <v>100</v>
      </c>
      <c r="W94" s="14">
        <v>50.3</v>
      </c>
      <c r="X94" s="14">
        <v>1.2</v>
      </c>
      <c r="Y94" s="17">
        <v>48.5</v>
      </c>
      <c r="Z94" s="63">
        <v>100</v>
      </c>
      <c r="AA94" s="158">
        <v>50.1</v>
      </c>
      <c r="AB94" s="158">
        <v>1.3</v>
      </c>
      <c r="AC94" s="17">
        <v>48.6</v>
      </c>
      <c r="AD94" s="162">
        <v>100</v>
      </c>
      <c r="AE94" s="158">
        <v>45.3</v>
      </c>
      <c r="AF94" s="158">
        <v>0.9</v>
      </c>
      <c r="AG94" s="17">
        <v>53.800000000000004</v>
      </c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</row>
    <row r="95" spans="1:47" ht="15.5" x14ac:dyDescent="0.35">
      <c r="A95" s="60" t="s">
        <v>244</v>
      </c>
      <c r="B95" s="63">
        <v>100</v>
      </c>
      <c r="C95" s="88">
        <v>52.8</v>
      </c>
      <c r="D95" s="88">
        <v>1.8</v>
      </c>
      <c r="E95" s="152">
        <v>45.400000000000006</v>
      </c>
      <c r="F95" s="88">
        <v>100</v>
      </c>
      <c r="G95" s="88">
        <v>56.6</v>
      </c>
      <c r="H95" s="88">
        <v>3.5</v>
      </c>
      <c r="I95" s="167">
        <v>39.9</v>
      </c>
      <c r="J95" s="63">
        <v>100</v>
      </c>
      <c r="K95" s="14">
        <v>56.5</v>
      </c>
      <c r="L95" s="14">
        <v>1.2</v>
      </c>
      <c r="M95" s="17">
        <v>42.3</v>
      </c>
      <c r="N95" s="63">
        <v>100</v>
      </c>
      <c r="O95" s="14">
        <v>58</v>
      </c>
      <c r="P95" s="14">
        <v>1.2</v>
      </c>
      <c r="Q95" s="17">
        <v>40.799999999999997</v>
      </c>
      <c r="R95" s="63">
        <v>100</v>
      </c>
      <c r="S95" s="14">
        <v>58.9</v>
      </c>
      <c r="T95" s="14">
        <v>1.1000000000000001</v>
      </c>
      <c r="U95" s="17">
        <v>40</v>
      </c>
      <c r="V95" s="63">
        <v>100</v>
      </c>
      <c r="W95" s="14">
        <v>56.1</v>
      </c>
      <c r="X95" s="14">
        <v>1</v>
      </c>
      <c r="Y95" s="17">
        <v>42.9</v>
      </c>
      <c r="Z95" s="63">
        <v>100</v>
      </c>
      <c r="AA95" s="158">
        <v>57.2</v>
      </c>
      <c r="AB95" s="158">
        <v>1.1000000000000001</v>
      </c>
      <c r="AC95" s="17">
        <v>41.699999999999996</v>
      </c>
      <c r="AD95" s="162">
        <v>100</v>
      </c>
      <c r="AE95" s="158">
        <v>54.3</v>
      </c>
      <c r="AF95" s="158">
        <v>0.9</v>
      </c>
      <c r="AG95" s="17">
        <v>44.800000000000004</v>
      </c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</row>
    <row r="96" spans="1:47" ht="15.5" x14ac:dyDescent="0.35">
      <c r="A96" s="60" t="s">
        <v>245</v>
      </c>
      <c r="B96" s="63">
        <v>100</v>
      </c>
      <c r="C96" s="88">
        <v>38.700000000000003</v>
      </c>
      <c r="D96" s="88">
        <v>1.6</v>
      </c>
      <c r="E96" s="152">
        <v>59.699999999999996</v>
      </c>
      <c r="F96" s="88">
        <v>100</v>
      </c>
      <c r="G96" s="88">
        <v>39.200000000000003</v>
      </c>
      <c r="H96" s="88">
        <v>1.7</v>
      </c>
      <c r="I96" s="167">
        <v>59.099999999999994</v>
      </c>
      <c r="J96" s="63">
        <v>100</v>
      </c>
      <c r="K96" s="14">
        <v>39.4</v>
      </c>
      <c r="L96" s="14">
        <v>1.6</v>
      </c>
      <c r="M96" s="17">
        <v>59</v>
      </c>
      <c r="N96" s="63">
        <v>100</v>
      </c>
      <c r="O96" s="14">
        <v>39.6</v>
      </c>
      <c r="P96" s="14">
        <v>1.5</v>
      </c>
      <c r="Q96" s="17">
        <v>58.9</v>
      </c>
      <c r="R96" s="63">
        <v>100</v>
      </c>
      <c r="S96" s="14">
        <v>40.1</v>
      </c>
      <c r="T96" s="14">
        <v>1.5</v>
      </c>
      <c r="U96" s="17">
        <v>58.4</v>
      </c>
      <c r="V96" s="63">
        <v>100</v>
      </c>
      <c r="W96" s="14">
        <v>38.5</v>
      </c>
      <c r="X96" s="14">
        <v>1.2</v>
      </c>
      <c r="Y96" s="17">
        <v>60.3</v>
      </c>
      <c r="Z96" s="63">
        <v>100</v>
      </c>
      <c r="AA96" s="158">
        <v>37.9</v>
      </c>
      <c r="AB96" s="158">
        <v>1.1000000000000001</v>
      </c>
      <c r="AC96" s="17">
        <v>61</v>
      </c>
      <c r="AD96" s="162">
        <v>100</v>
      </c>
      <c r="AE96" s="158">
        <v>36.799999999999997</v>
      </c>
      <c r="AF96" s="158">
        <v>0.9</v>
      </c>
      <c r="AG96" s="17">
        <v>62.300000000000004</v>
      </c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</row>
    <row r="97" spans="1:47" ht="15.5" x14ac:dyDescent="0.35">
      <c r="A97" s="60" t="s">
        <v>246</v>
      </c>
      <c r="B97" s="63">
        <v>100</v>
      </c>
      <c r="C97" s="88">
        <v>52.5</v>
      </c>
      <c r="D97" s="88">
        <v>2.2000000000000002</v>
      </c>
      <c r="E97" s="152">
        <v>45.3</v>
      </c>
      <c r="F97" s="88">
        <v>100</v>
      </c>
      <c r="G97" s="88">
        <v>53.7</v>
      </c>
      <c r="H97" s="88">
        <v>2.7</v>
      </c>
      <c r="I97" s="167">
        <v>43.599999999999994</v>
      </c>
      <c r="J97" s="63">
        <v>100</v>
      </c>
      <c r="K97" s="14">
        <v>52.6</v>
      </c>
      <c r="L97" s="14">
        <v>2.2000000000000002</v>
      </c>
      <c r="M97" s="17">
        <v>45.199999999999996</v>
      </c>
      <c r="N97" s="63">
        <v>100</v>
      </c>
      <c r="O97" s="14">
        <v>52.7</v>
      </c>
      <c r="P97" s="14">
        <v>1.8</v>
      </c>
      <c r="Q97" s="17">
        <v>45.5</v>
      </c>
      <c r="R97" s="63">
        <v>100</v>
      </c>
      <c r="S97" s="14">
        <v>50</v>
      </c>
      <c r="T97" s="14">
        <v>1.6</v>
      </c>
      <c r="U97" s="17">
        <v>48.4</v>
      </c>
      <c r="V97" s="63">
        <v>100</v>
      </c>
      <c r="W97" s="14">
        <v>46.2</v>
      </c>
      <c r="X97" s="14">
        <v>1.6</v>
      </c>
      <c r="Y97" s="17">
        <v>52.199999999999996</v>
      </c>
      <c r="Z97" s="63">
        <v>100</v>
      </c>
      <c r="AA97" s="158">
        <v>48.5</v>
      </c>
      <c r="AB97" s="158">
        <v>1.5</v>
      </c>
      <c r="AC97" s="17">
        <v>50</v>
      </c>
      <c r="AD97" s="162">
        <v>100</v>
      </c>
      <c r="AE97" s="158">
        <v>46.4</v>
      </c>
      <c r="AF97" s="158">
        <v>1.3</v>
      </c>
      <c r="AG97" s="17">
        <v>52.300000000000004</v>
      </c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</row>
    <row r="98" spans="1:47" ht="15.5" x14ac:dyDescent="0.35">
      <c r="A98" s="60" t="s">
        <v>247</v>
      </c>
      <c r="B98" s="63">
        <v>100</v>
      </c>
      <c r="C98" s="88">
        <v>43.8</v>
      </c>
      <c r="D98" s="88">
        <v>2.7</v>
      </c>
      <c r="E98" s="152">
        <v>53.5</v>
      </c>
      <c r="F98" s="88">
        <v>100</v>
      </c>
      <c r="G98" s="88">
        <v>49</v>
      </c>
      <c r="H98" s="88">
        <v>3.1</v>
      </c>
      <c r="I98" s="167">
        <v>47.9</v>
      </c>
      <c r="J98" s="63">
        <v>100</v>
      </c>
      <c r="K98" s="14">
        <v>49.8</v>
      </c>
      <c r="L98" s="14">
        <v>3.3</v>
      </c>
      <c r="M98" s="17">
        <v>46.900000000000006</v>
      </c>
      <c r="N98" s="63">
        <v>100</v>
      </c>
      <c r="O98" s="14">
        <v>49.4</v>
      </c>
      <c r="P98" s="14">
        <v>2.6</v>
      </c>
      <c r="Q98" s="17">
        <v>48</v>
      </c>
      <c r="R98" s="63">
        <v>100</v>
      </c>
      <c r="S98" s="14">
        <v>49.8</v>
      </c>
      <c r="T98" s="14">
        <v>3.4</v>
      </c>
      <c r="U98" s="17">
        <v>46.800000000000004</v>
      </c>
      <c r="V98" s="63">
        <v>100</v>
      </c>
      <c r="W98" s="14">
        <v>49.6</v>
      </c>
      <c r="X98" s="14">
        <v>2.5</v>
      </c>
      <c r="Y98" s="17">
        <v>47.9</v>
      </c>
      <c r="Z98" s="63">
        <v>100</v>
      </c>
      <c r="AA98" s="158">
        <v>49.8</v>
      </c>
      <c r="AB98" s="158">
        <v>1.9</v>
      </c>
      <c r="AC98" s="17">
        <v>48.300000000000004</v>
      </c>
      <c r="AD98" s="162">
        <v>100</v>
      </c>
      <c r="AE98" s="158">
        <v>42.4</v>
      </c>
      <c r="AF98" s="158">
        <v>1.4</v>
      </c>
      <c r="AG98" s="17">
        <v>56.2</v>
      </c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</row>
    <row r="99" spans="1:47" ht="15.5" x14ac:dyDescent="0.35">
      <c r="A99" s="60" t="s">
        <v>248</v>
      </c>
      <c r="B99" s="63">
        <v>100</v>
      </c>
      <c r="C99" s="88">
        <v>57.6</v>
      </c>
      <c r="D99" s="88">
        <v>1.4</v>
      </c>
      <c r="E99" s="152">
        <v>41</v>
      </c>
      <c r="F99" s="88">
        <v>100</v>
      </c>
      <c r="G99" s="88">
        <v>54.4</v>
      </c>
      <c r="H99" s="88">
        <v>2.9</v>
      </c>
      <c r="I99" s="167">
        <v>42.7</v>
      </c>
      <c r="J99" s="63">
        <v>100</v>
      </c>
      <c r="K99" s="14">
        <v>54.6</v>
      </c>
      <c r="L99" s="14">
        <v>1.5</v>
      </c>
      <c r="M99" s="17">
        <v>43.9</v>
      </c>
      <c r="N99" s="63">
        <v>100</v>
      </c>
      <c r="O99" s="14">
        <v>48</v>
      </c>
      <c r="P99" s="14">
        <v>1.3</v>
      </c>
      <c r="Q99" s="17">
        <v>50.7</v>
      </c>
      <c r="R99" s="63">
        <v>100</v>
      </c>
      <c r="S99" s="14">
        <v>39.5</v>
      </c>
      <c r="T99" s="14">
        <v>1.1000000000000001</v>
      </c>
      <c r="U99" s="17">
        <v>59.4</v>
      </c>
      <c r="V99" s="63">
        <v>100</v>
      </c>
      <c r="W99" s="14">
        <v>41.5</v>
      </c>
      <c r="X99" s="14">
        <v>1.1000000000000001</v>
      </c>
      <c r="Y99" s="17">
        <v>57.4</v>
      </c>
      <c r="Z99" s="63">
        <v>100</v>
      </c>
      <c r="AA99" s="158">
        <v>44.5</v>
      </c>
      <c r="AB99" s="158">
        <v>1.2</v>
      </c>
      <c r="AC99" s="17">
        <v>54.3</v>
      </c>
      <c r="AD99" s="162">
        <v>100</v>
      </c>
      <c r="AE99" s="158">
        <v>37.200000000000003</v>
      </c>
      <c r="AF99" s="158">
        <v>1</v>
      </c>
      <c r="AG99" s="17">
        <v>61.8</v>
      </c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</row>
    <row r="100" spans="1:47" ht="15.5" x14ac:dyDescent="0.35">
      <c r="A100" s="60" t="s">
        <v>249</v>
      </c>
      <c r="B100" s="63">
        <v>100</v>
      </c>
      <c r="C100" s="88">
        <v>27.3</v>
      </c>
      <c r="D100" s="88">
        <v>1.2</v>
      </c>
      <c r="E100" s="152">
        <v>71.5</v>
      </c>
      <c r="F100" s="88">
        <v>100</v>
      </c>
      <c r="G100" s="88">
        <v>27</v>
      </c>
      <c r="H100" s="88">
        <v>2.1</v>
      </c>
      <c r="I100" s="167">
        <v>70.900000000000006</v>
      </c>
      <c r="J100" s="63">
        <v>100</v>
      </c>
      <c r="K100" s="14">
        <v>19.7</v>
      </c>
      <c r="L100" s="14">
        <v>0.7</v>
      </c>
      <c r="M100" s="17">
        <v>79.599999999999994</v>
      </c>
      <c r="N100" s="63">
        <v>100</v>
      </c>
      <c r="O100" s="14">
        <v>23.2</v>
      </c>
      <c r="P100" s="14">
        <v>0.7</v>
      </c>
      <c r="Q100" s="17">
        <v>76.099999999999994</v>
      </c>
      <c r="R100" s="63">
        <v>100</v>
      </c>
      <c r="S100" s="14">
        <v>28.8</v>
      </c>
      <c r="T100" s="14">
        <v>0.8</v>
      </c>
      <c r="U100" s="17">
        <v>70.400000000000006</v>
      </c>
      <c r="V100" s="63">
        <v>100</v>
      </c>
      <c r="W100" s="14">
        <v>25.4</v>
      </c>
      <c r="X100" s="14">
        <v>0.7</v>
      </c>
      <c r="Y100" s="17">
        <v>73.899999999999991</v>
      </c>
      <c r="Z100" s="63">
        <v>100</v>
      </c>
      <c r="AA100" s="158">
        <v>20.3</v>
      </c>
      <c r="AB100" s="158">
        <v>0.5</v>
      </c>
      <c r="AC100" s="17">
        <v>79.2</v>
      </c>
      <c r="AD100" s="162">
        <v>100</v>
      </c>
      <c r="AE100" s="158">
        <v>22.4</v>
      </c>
      <c r="AF100" s="158">
        <v>0.6</v>
      </c>
      <c r="AG100" s="17">
        <v>77</v>
      </c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</row>
    <row r="101" spans="1:47" ht="15.5" x14ac:dyDescent="0.35">
      <c r="A101" s="60" t="s">
        <v>250</v>
      </c>
      <c r="B101" s="63">
        <v>100</v>
      </c>
      <c r="C101" s="88">
        <v>43.2</v>
      </c>
      <c r="D101" s="88">
        <v>2.2999999999999998</v>
      </c>
      <c r="E101" s="152">
        <v>54.5</v>
      </c>
      <c r="F101" s="88">
        <v>100</v>
      </c>
      <c r="G101" s="88">
        <v>39.799999999999997</v>
      </c>
      <c r="H101" s="88">
        <v>2.8</v>
      </c>
      <c r="I101" s="167">
        <v>57.400000000000006</v>
      </c>
      <c r="J101" s="63">
        <v>100</v>
      </c>
      <c r="K101" s="14">
        <v>44.4</v>
      </c>
      <c r="L101" s="14">
        <v>3</v>
      </c>
      <c r="M101" s="17">
        <v>52.6</v>
      </c>
      <c r="N101" s="63">
        <v>100</v>
      </c>
      <c r="O101" s="14">
        <v>45.1</v>
      </c>
      <c r="P101" s="14">
        <v>2.9</v>
      </c>
      <c r="Q101" s="17">
        <v>52</v>
      </c>
      <c r="R101" s="63">
        <v>100</v>
      </c>
      <c r="S101" s="14">
        <v>44</v>
      </c>
      <c r="T101" s="14">
        <v>2.9</v>
      </c>
      <c r="U101" s="17">
        <v>53.1</v>
      </c>
      <c r="V101" s="63">
        <v>100</v>
      </c>
      <c r="W101" s="14">
        <v>38.200000000000003</v>
      </c>
      <c r="X101" s="14">
        <v>2.4</v>
      </c>
      <c r="Y101" s="17">
        <v>59.4</v>
      </c>
      <c r="Z101" s="63">
        <v>100</v>
      </c>
      <c r="AA101" s="158">
        <v>42.5</v>
      </c>
      <c r="AB101" s="158">
        <v>2.2000000000000002</v>
      </c>
      <c r="AC101" s="17">
        <v>55.3</v>
      </c>
      <c r="AD101" s="162">
        <v>100</v>
      </c>
      <c r="AE101" s="158">
        <v>38.4</v>
      </c>
      <c r="AF101" s="158">
        <v>2.2000000000000002</v>
      </c>
      <c r="AG101" s="17">
        <v>59.4</v>
      </c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</row>
    <row r="102" spans="1:47" ht="15.5" x14ac:dyDescent="0.35">
      <c r="A102" s="60" t="s">
        <v>251</v>
      </c>
      <c r="B102" s="67">
        <v>100</v>
      </c>
      <c r="C102" s="90">
        <v>52.6</v>
      </c>
      <c r="D102" s="90">
        <v>1.8</v>
      </c>
      <c r="E102" s="156">
        <v>45.6</v>
      </c>
      <c r="F102" s="90">
        <v>100</v>
      </c>
      <c r="G102" s="90">
        <v>57.7</v>
      </c>
      <c r="H102" s="90">
        <v>1.7</v>
      </c>
      <c r="I102" s="171">
        <v>40.599999999999994</v>
      </c>
      <c r="J102" s="67">
        <v>100</v>
      </c>
      <c r="K102" s="31">
        <v>55</v>
      </c>
      <c r="L102" s="31">
        <v>1.5</v>
      </c>
      <c r="M102" s="32">
        <v>43.5</v>
      </c>
      <c r="N102" s="67">
        <v>100</v>
      </c>
      <c r="O102" s="31">
        <v>52.2</v>
      </c>
      <c r="P102" s="31">
        <v>1.4</v>
      </c>
      <c r="Q102" s="32">
        <v>46.4</v>
      </c>
      <c r="R102" s="67">
        <v>100</v>
      </c>
      <c r="S102" s="31">
        <v>47.8</v>
      </c>
      <c r="T102" s="31">
        <v>0.9</v>
      </c>
      <c r="U102" s="32">
        <v>51.300000000000004</v>
      </c>
      <c r="V102" s="67">
        <v>100</v>
      </c>
      <c r="W102" s="31">
        <v>46.2</v>
      </c>
      <c r="X102" s="31">
        <v>1.2</v>
      </c>
      <c r="Y102" s="32">
        <v>52.599999999999994</v>
      </c>
      <c r="Z102" s="67">
        <v>100</v>
      </c>
      <c r="AA102" s="161">
        <v>51.4</v>
      </c>
      <c r="AB102" s="161">
        <v>1.2</v>
      </c>
      <c r="AC102" s="32">
        <v>47.4</v>
      </c>
      <c r="AD102" s="165">
        <v>100</v>
      </c>
      <c r="AE102" s="161">
        <v>46.4</v>
      </c>
      <c r="AF102" s="161">
        <v>0.8</v>
      </c>
      <c r="AG102" s="32">
        <v>52.800000000000004</v>
      </c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</row>
    <row r="103" spans="1:47" x14ac:dyDescent="0.25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</row>
    <row r="104" spans="1:47" ht="15.5" x14ac:dyDescent="0.25">
      <c r="A104" s="185" t="s">
        <v>284</v>
      </c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49"/>
      <c r="P104" s="149"/>
      <c r="Q104" s="149"/>
      <c r="R104" s="129"/>
      <c r="S104" s="129"/>
      <c r="T104" s="129"/>
      <c r="U104" s="129"/>
    </row>
  </sheetData>
  <mergeCells count="11">
    <mergeCell ref="A104:N104"/>
    <mergeCell ref="A1:B2"/>
    <mergeCell ref="A4:AD4"/>
    <mergeCell ref="B5:E5"/>
    <mergeCell ref="F5:I5"/>
    <mergeCell ref="J5:M5"/>
    <mergeCell ref="N5:Q5"/>
    <mergeCell ref="R5:U5"/>
    <mergeCell ref="V5:Y5"/>
    <mergeCell ref="Z5:AC5"/>
    <mergeCell ref="AD5:AG5"/>
  </mergeCells>
  <conditionalFormatting sqref="A95">
    <cfRule type="cellIs" dxfId="1" priority="1" stopIfTrue="1" operator="lessThan">
      <formula>0</formula>
    </cfRule>
  </conditionalFormatting>
  <conditionalFormatting sqref="A104:U104">
    <cfRule type="cellIs" dxfId="0" priority="2" stopIfTrue="1" operator="lessThan">
      <formula>0</formula>
    </cfRule>
  </conditionalFormatting>
  <hyperlinks>
    <hyperlink ref="A1" location="Содержание!A1" display="          К содержанию" xr:uid="{00000000-0004-0000-0E00-000000000000}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E6"/>
  <sheetViews>
    <sheetView workbookViewId="0">
      <selection activeCell="B6" sqref="B6"/>
    </sheetView>
  </sheetViews>
  <sheetFormatPr defaultRowHeight="12.5" x14ac:dyDescent="0.25"/>
  <cols>
    <col min="1" max="1" width="5.7265625" customWidth="1"/>
    <col min="2" max="2" width="13.7265625" customWidth="1"/>
    <col min="3" max="3" width="20.7265625" customWidth="1"/>
    <col min="4" max="4" width="16.1796875" customWidth="1"/>
    <col min="5" max="5" width="17" customWidth="1"/>
  </cols>
  <sheetData>
    <row r="1" spans="2:5" s="111" customFormat="1" ht="15.5" x14ac:dyDescent="0.35">
      <c r="B1" s="193" t="s">
        <v>130</v>
      </c>
      <c r="C1" s="181"/>
      <c r="D1" s="1"/>
    </row>
    <row r="2" spans="2:5" ht="18.75" customHeight="1" thickBot="1" x14ac:dyDescent="0.4">
      <c r="B2" s="197"/>
      <c r="C2" s="197"/>
      <c r="D2" s="1"/>
    </row>
    <row r="3" spans="2:5" ht="52.5" thickBot="1" x14ac:dyDescent="0.3">
      <c r="B3" s="141" t="s">
        <v>122</v>
      </c>
      <c r="C3" s="142" t="s">
        <v>131</v>
      </c>
      <c r="D3" s="142" t="s">
        <v>132</v>
      </c>
      <c r="E3" s="143" t="s">
        <v>160</v>
      </c>
    </row>
    <row r="4" spans="2:5" ht="104.5" thickBot="1" x14ac:dyDescent="0.3">
      <c r="B4" s="144" t="s">
        <v>133</v>
      </c>
      <c r="C4" s="145" t="s">
        <v>134</v>
      </c>
      <c r="D4" s="146" t="s">
        <v>123</v>
      </c>
      <c r="E4" s="147" t="s">
        <v>159</v>
      </c>
    </row>
    <row r="5" spans="2:5" ht="78.5" thickBot="1" x14ac:dyDescent="0.3">
      <c r="B5" s="144" t="s">
        <v>270</v>
      </c>
      <c r="C5" s="145" t="s">
        <v>272</v>
      </c>
      <c r="D5" s="146" t="s">
        <v>123</v>
      </c>
      <c r="E5" s="147" t="s">
        <v>271</v>
      </c>
    </row>
    <row r="6" spans="2:5" ht="104.5" thickBot="1" x14ac:dyDescent="0.3">
      <c r="B6" s="144" t="s">
        <v>282</v>
      </c>
      <c r="C6" s="145" t="s">
        <v>283</v>
      </c>
      <c r="D6" s="146" t="s">
        <v>123</v>
      </c>
      <c r="E6" s="147" t="s">
        <v>159</v>
      </c>
    </row>
  </sheetData>
  <mergeCells count="1">
    <mergeCell ref="B1:C2"/>
  </mergeCells>
  <hyperlinks>
    <hyperlink ref="B1" location="Содержание!A1" display="          К содержанию" xr:uid="{00000000-0004-0000-0F00-000000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1"/>
  <sheetViews>
    <sheetView zoomScale="90" zoomScaleNormal="90" workbookViewId="0">
      <selection activeCell="A2" sqref="A2:E2"/>
    </sheetView>
  </sheetViews>
  <sheetFormatPr defaultColWidth="14.54296875" defaultRowHeight="15.5" x14ac:dyDescent="0.35"/>
  <cols>
    <col min="1" max="1" width="38.7265625" style="1" customWidth="1"/>
    <col min="2" max="9" width="14.54296875" style="1"/>
    <col min="10" max="10" width="14.54296875" style="7"/>
    <col min="11" max="12" width="14.54296875" style="1"/>
    <col min="13" max="13" width="14.54296875" style="7"/>
    <col min="14" max="16384" width="14.54296875" style="1"/>
  </cols>
  <sheetData>
    <row r="1" spans="1:20" ht="33" customHeight="1" x14ac:dyDescent="0.35">
      <c r="A1" s="5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P1" s="174"/>
      <c r="Q1" s="174"/>
      <c r="R1" s="174"/>
      <c r="S1" s="174"/>
    </row>
    <row r="2" spans="1:20" ht="33.75" customHeight="1" x14ac:dyDescent="0.35">
      <c r="A2" s="175" t="s">
        <v>124</v>
      </c>
      <c r="B2" s="175"/>
      <c r="C2" s="175"/>
      <c r="D2" s="175"/>
      <c r="E2" s="175"/>
      <c r="F2" s="3"/>
      <c r="G2" s="3"/>
      <c r="H2" s="3"/>
      <c r="I2" s="3"/>
      <c r="J2" s="3"/>
      <c r="K2" s="3"/>
      <c r="P2" s="176"/>
      <c r="Q2" s="176"/>
      <c r="R2" s="176"/>
      <c r="S2" s="176"/>
    </row>
    <row r="3" spans="1:20" x14ac:dyDescent="0.35">
      <c r="A3" s="8"/>
      <c r="B3" s="9">
        <v>1998</v>
      </c>
      <c r="C3" s="9">
        <v>1999</v>
      </c>
      <c r="D3" s="9">
        <v>2000</v>
      </c>
      <c r="E3" s="9">
        <v>2001</v>
      </c>
      <c r="F3" s="9">
        <v>2002</v>
      </c>
      <c r="G3" s="9">
        <v>2003</v>
      </c>
      <c r="H3" s="9">
        <v>2004</v>
      </c>
      <c r="I3" s="9">
        <v>2005</v>
      </c>
      <c r="J3" s="9">
        <v>2006</v>
      </c>
      <c r="K3" s="9">
        <v>2007</v>
      </c>
      <c r="L3" s="9">
        <v>2008</v>
      </c>
      <c r="M3" s="9">
        <v>2009</v>
      </c>
      <c r="N3" s="9">
        <v>2010</v>
      </c>
      <c r="O3" s="9">
        <v>2011</v>
      </c>
      <c r="P3" s="9">
        <v>2012</v>
      </c>
      <c r="Q3" s="9">
        <v>2013</v>
      </c>
      <c r="R3" s="9">
        <v>2014</v>
      </c>
      <c r="S3" s="9">
        <v>2015</v>
      </c>
    </row>
    <row r="4" spans="1:20" ht="60.5" x14ac:dyDescent="0.35">
      <c r="A4" s="8" t="s">
        <v>8</v>
      </c>
      <c r="B4" s="10">
        <f t="shared" ref="B4:S4" si="0">B5+B24+B37+B46+B54+B69+B77+B88</f>
        <v>2251977.5</v>
      </c>
      <c r="C4" s="10">
        <f t="shared" si="0"/>
        <v>3827375.5</v>
      </c>
      <c r="D4" s="10">
        <f t="shared" si="0"/>
        <v>5753671.5999999987</v>
      </c>
      <c r="E4" s="10">
        <f t="shared" si="0"/>
        <v>7170968.1999999993</v>
      </c>
      <c r="F4" s="10">
        <f t="shared" si="0"/>
        <v>8741219.1999999993</v>
      </c>
      <c r="G4" s="10">
        <f t="shared" si="0"/>
        <v>10742423.300000001</v>
      </c>
      <c r="H4" s="10">
        <f t="shared" si="0"/>
        <v>13964305.399999999</v>
      </c>
      <c r="I4" s="10">
        <f t="shared" si="0"/>
        <v>18034385.199999999</v>
      </c>
      <c r="J4" s="10">
        <f t="shared" si="0"/>
        <v>22492119.600000001</v>
      </c>
      <c r="K4" s="10">
        <f t="shared" si="0"/>
        <v>27963955.600000001</v>
      </c>
      <c r="L4" s="10">
        <f t="shared" si="0"/>
        <v>33908756.699999996</v>
      </c>
      <c r="M4" s="10">
        <f t="shared" si="0"/>
        <v>32007228.099999998</v>
      </c>
      <c r="N4" s="10">
        <f t="shared" si="0"/>
        <v>37687768.200000003</v>
      </c>
      <c r="O4" s="10">
        <f t="shared" si="0"/>
        <v>45392276.700000003</v>
      </c>
      <c r="P4" s="10">
        <f t="shared" si="0"/>
        <v>49926068.70000001</v>
      </c>
      <c r="Q4" s="10">
        <f t="shared" si="0"/>
        <v>54103000.300000004</v>
      </c>
      <c r="R4" s="10">
        <f t="shared" si="0"/>
        <v>59188270.300000004</v>
      </c>
      <c r="S4" s="10">
        <f t="shared" si="0"/>
        <v>65750633.600000009</v>
      </c>
    </row>
    <row r="5" spans="1:20" ht="15" customHeight="1" x14ac:dyDescent="0.35">
      <c r="A5" s="11" t="s">
        <v>9</v>
      </c>
      <c r="B5" s="12">
        <f t="shared" ref="B5:L5" si="1">SUM(B6:B23)</f>
        <v>634372</v>
      </c>
      <c r="C5" s="12">
        <f t="shared" si="1"/>
        <v>1190894.4000000001</v>
      </c>
      <c r="D5" s="12">
        <f t="shared" si="1"/>
        <v>1841498.9</v>
      </c>
      <c r="E5" s="12">
        <f t="shared" si="1"/>
        <v>2243525</v>
      </c>
      <c r="F5" s="12">
        <f t="shared" si="1"/>
        <v>2878664.5</v>
      </c>
      <c r="G5" s="12">
        <f t="shared" si="1"/>
        <v>3577142.5</v>
      </c>
      <c r="H5" s="12">
        <f t="shared" si="1"/>
        <v>4617086.0999999996</v>
      </c>
      <c r="I5" s="12">
        <f t="shared" si="1"/>
        <v>6278359.1999999993</v>
      </c>
      <c r="J5" s="12">
        <f t="shared" si="1"/>
        <v>7965169.5</v>
      </c>
      <c r="K5" s="12">
        <f t="shared" si="1"/>
        <v>10208917.699999999</v>
      </c>
      <c r="L5" s="12">
        <f t="shared" si="1"/>
        <v>12674395.399999999</v>
      </c>
      <c r="M5" s="12">
        <f t="shared" ref="M5:S5" si="2">SUM(M6:M23)</f>
        <v>11405184</v>
      </c>
      <c r="N5" s="12">
        <f t="shared" si="2"/>
        <v>13444440.100000001</v>
      </c>
      <c r="O5" s="12">
        <f t="shared" si="2"/>
        <v>16062123.800000001</v>
      </c>
      <c r="P5" s="12">
        <f t="shared" si="2"/>
        <v>17432294.600000001</v>
      </c>
      <c r="Q5" s="12">
        <f t="shared" si="2"/>
        <v>19160905.699999999</v>
      </c>
      <c r="R5" s="12">
        <f t="shared" si="2"/>
        <v>20866362</v>
      </c>
      <c r="S5" s="12">
        <f t="shared" si="2"/>
        <v>22663758.100000001</v>
      </c>
    </row>
    <row r="6" spans="1:20" ht="15" customHeight="1" x14ac:dyDescent="0.35">
      <c r="A6" s="13" t="s">
        <v>10</v>
      </c>
      <c r="B6" s="102">
        <v>18245.5</v>
      </c>
      <c r="C6" s="103">
        <v>32060.6</v>
      </c>
      <c r="D6" s="103">
        <v>42074.5</v>
      </c>
      <c r="E6" s="103">
        <v>49941.8</v>
      </c>
      <c r="F6" s="103">
        <v>62404.4</v>
      </c>
      <c r="G6" s="103">
        <v>76054.5</v>
      </c>
      <c r="H6" s="103">
        <v>114409.3</v>
      </c>
      <c r="I6" s="103">
        <v>144987.79999999999</v>
      </c>
      <c r="J6" s="103">
        <v>178846.1</v>
      </c>
      <c r="K6" s="103">
        <v>237013.3</v>
      </c>
      <c r="L6" s="103">
        <v>317656.3</v>
      </c>
      <c r="M6" s="103">
        <v>304345.3</v>
      </c>
      <c r="N6" s="103">
        <v>398361.4</v>
      </c>
      <c r="O6" s="103">
        <v>507839.8</v>
      </c>
      <c r="P6" s="103">
        <v>545517.19999999995</v>
      </c>
      <c r="Q6" s="103">
        <v>569006.4</v>
      </c>
      <c r="R6" s="103">
        <v>619677.69999999995</v>
      </c>
      <c r="S6" s="104">
        <v>693379.4</v>
      </c>
      <c r="T6" s="15"/>
    </row>
    <row r="7" spans="1:20" ht="15" customHeight="1" x14ac:dyDescent="0.35">
      <c r="A7" s="16" t="s">
        <v>11</v>
      </c>
      <c r="B7" s="63">
        <v>11051.3</v>
      </c>
      <c r="C7" s="14">
        <v>16809.400000000001</v>
      </c>
      <c r="D7" s="14">
        <v>24650.5</v>
      </c>
      <c r="E7" s="14">
        <v>30110.3</v>
      </c>
      <c r="F7" s="14">
        <v>37374.1</v>
      </c>
      <c r="G7" s="14">
        <v>43700.3</v>
      </c>
      <c r="H7" s="14">
        <v>51003.4</v>
      </c>
      <c r="I7" s="14">
        <v>66692.3</v>
      </c>
      <c r="J7" s="14">
        <v>82100.399999999994</v>
      </c>
      <c r="K7" s="14">
        <v>102706.2</v>
      </c>
      <c r="L7" s="14">
        <v>125834.4</v>
      </c>
      <c r="M7" s="14">
        <v>126477.4</v>
      </c>
      <c r="N7" s="14">
        <v>147024</v>
      </c>
      <c r="O7" s="14">
        <v>174211.8</v>
      </c>
      <c r="P7" s="14">
        <v>207397.5</v>
      </c>
      <c r="Q7" s="14">
        <v>219502.8</v>
      </c>
      <c r="R7" s="14">
        <v>242722.4</v>
      </c>
      <c r="S7" s="17">
        <v>271782.5</v>
      </c>
    </row>
    <row r="8" spans="1:20" ht="15" customHeight="1" x14ac:dyDescent="0.35">
      <c r="A8" s="16" t="s">
        <v>12</v>
      </c>
      <c r="B8" s="63">
        <v>14936.9</v>
      </c>
      <c r="C8" s="14">
        <v>24481</v>
      </c>
      <c r="D8" s="14">
        <v>33017.699999999997</v>
      </c>
      <c r="E8" s="14">
        <v>42075.4</v>
      </c>
      <c r="F8" s="14">
        <v>50359.9</v>
      </c>
      <c r="G8" s="14">
        <v>61818.6</v>
      </c>
      <c r="H8" s="14">
        <v>74207</v>
      </c>
      <c r="I8" s="14">
        <v>86926.8</v>
      </c>
      <c r="J8" s="14">
        <v>112841.7</v>
      </c>
      <c r="K8" s="14">
        <v>146663</v>
      </c>
      <c r="L8" s="14">
        <v>175395.7</v>
      </c>
      <c r="M8" s="14">
        <v>185824.6</v>
      </c>
      <c r="N8" s="14">
        <v>224759.2</v>
      </c>
      <c r="O8" s="14">
        <v>261222.6</v>
      </c>
      <c r="P8" s="14">
        <v>286018.59999999998</v>
      </c>
      <c r="Q8" s="14">
        <v>306641.40000000002</v>
      </c>
      <c r="R8" s="14">
        <v>328064.2</v>
      </c>
      <c r="S8" s="17">
        <v>368489.2</v>
      </c>
    </row>
    <row r="9" spans="1:20" ht="15" customHeight="1" x14ac:dyDescent="0.35">
      <c r="A9" s="16" t="s">
        <v>13</v>
      </c>
      <c r="B9" s="63">
        <v>22381.9</v>
      </c>
      <c r="C9" s="14">
        <v>36278.800000000003</v>
      </c>
      <c r="D9" s="14">
        <v>49523.9</v>
      </c>
      <c r="E9" s="14">
        <v>60014.6</v>
      </c>
      <c r="F9" s="14">
        <v>83001.100000000006</v>
      </c>
      <c r="G9" s="14">
        <v>100143.3</v>
      </c>
      <c r="H9" s="14">
        <v>117197.6</v>
      </c>
      <c r="I9" s="14">
        <v>133586.6</v>
      </c>
      <c r="J9" s="14">
        <v>166176.5</v>
      </c>
      <c r="K9" s="14">
        <v>222811.9</v>
      </c>
      <c r="L9" s="14">
        <v>287072.09999999998</v>
      </c>
      <c r="M9" s="14">
        <v>301729.09999999998</v>
      </c>
      <c r="N9" s="14">
        <v>346568.2</v>
      </c>
      <c r="O9" s="14">
        <v>474973.9</v>
      </c>
      <c r="P9" s="14">
        <v>563965.4</v>
      </c>
      <c r="Q9" s="14">
        <v>611720.4</v>
      </c>
      <c r="R9" s="14">
        <v>717667.2</v>
      </c>
      <c r="S9" s="17">
        <v>805969.6</v>
      </c>
    </row>
    <row r="10" spans="1:20" ht="15" customHeight="1" x14ac:dyDescent="0.35">
      <c r="A10" s="16" t="s">
        <v>14</v>
      </c>
      <c r="B10" s="63">
        <v>8278.4</v>
      </c>
      <c r="C10" s="14">
        <v>11743.6</v>
      </c>
      <c r="D10" s="14">
        <v>16900</v>
      </c>
      <c r="E10" s="14">
        <v>22175.9</v>
      </c>
      <c r="F10" s="14">
        <v>26981.3</v>
      </c>
      <c r="G10" s="14">
        <v>33214.6</v>
      </c>
      <c r="H10" s="14">
        <v>40159.4</v>
      </c>
      <c r="I10" s="14">
        <v>44415.4</v>
      </c>
      <c r="J10" s="14">
        <v>55090</v>
      </c>
      <c r="K10" s="14">
        <v>74752</v>
      </c>
      <c r="L10" s="14">
        <v>86980.3</v>
      </c>
      <c r="M10" s="14">
        <v>87061.9</v>
      </c>
      <c r="N10" s="14">
        <v>109884.5</v>
      </c>
      <c r="O10" s="14">
        <v>128905.4</v>
      </c>
      <c r="P10" s="14">
        <v>136115</v>
      </c>
      <c r="Q10" s="14">
        <v>158228.70000000001</v>
      </c>
      <c r="R10" s="14">
        <v>151876.79999999999</v>
      </c>
      <c r="S10" s="17">
        <v>180517.5</v>
      </c>
    </row>
    <row r="11" spans="1:20" ht="15" customHeight="1" x14ac:dyDescent="0.35">
      <c r="A11" s="16" t="s">
        <v>15</v>
      </c>
      <c r="B11" s="63">
        <v>10097.299999999999</v>
      </c>
      <c r="C11" s="14">
        <v>16009.8</v>
      </c>
      <c r="D11" s="14">
        <v>23903.3</v>
      </c>
      <c r="E11" s="14">
        <v>31860</v>
      </c>
      <c r="F11" s="14">
        <v>37283.1</v>
      </c>
      <c r="G11" s="14">
        <v>48792.7</v>
      </c>
      <c r="H11" s="14">
        <v>57993.8</v>
      </c>
      <c r="I11" s="14">
        <v>70953.899999999994</v>
      </c>
      <c r="J11" s="14">
        <v>86150.5</v>
      </c>
      <c r="K11" s="14">
        <v>111869</v>
      </c>
      <c r="L11" s="14">
        <v>150394.4</v>
      </c>
      <c r="M11" s="14">
        <v>154946.1</v>
      </c>
      <c r="N11" s="14">
        <v>188601.3</v>
      </c>
      <c r="O11" s="14">
        <v>234749</v>
      </c>
      <c r="P11" s="14">
        <v>285256.59999999998</v>
      </c>
      <c r="Q11" s="14">
        <v>292841</v>
      </c>
      <c r="R11" s="14">
        <v>326459.5</v>
      </c>
      <c r="S11" s="17">
        <v>339760.8</v>
      </c>
    </row>
    <row r="12" spans="1:20" ht="15" customHeight="1" x14ac:dyDescent="0.35">
      <c r="A12" s="16" t="s">
        <v>16</v>
      </c>
      <c r="B12" s="63">
        <v>8478.9</v>
      </c>
      <c r="C12" s="14">
        <v>13363.6</v>
      </c>
      <c r="D12" s="14">
        <v>16662.2</v>
      </c>
      <c r="E12" s="14">
        <v>22221.5</v>
      </c>
      <c r="F12" s="14">
        <v>25952.9</v>
      </c>
      <c r="G12" s="14">
        <v>29692.1</v>
      </c>
      <c r="H12" s="14">
        <v>37787.4</v>
      </c>
      <c r="I12" s="14">
        <v>44684.7</v>
      </c>
      <c r="J12" s="14">
        <v>54351.1</v>
      </c>
      <c r="K12" s="14">
        <v>65700.399999999994</v>
      </c>
      <c r="L12" s="14">
        <v>81040.7</v>
      </c>
      <c r="M12" s="14">
        <v>78920.7</v>
      </c>
      <c r="N12" s="14">
        <v>98130.7</v>
      </c>
      <c r="O12" s="14">
        <v>116629.8</v>
      </c>
      <c r="P12" s="14">
        <v>130840.4</v>
      </c>
      <c r="Q12" s="14">
        <v>139015.9</v>
      </c>
      <c r="R12" s="14">
        <v>146731.5</v>
      </c>
      <c r="S12" s="17">
        <v>160579.79999999999</v>
      </c>
    </row>
    <row r="13" spans="1:20" ht="15" customHeight="1" x14ac:dyDescent="0.35">
      <c r="A13" s="16" t="s">
        <v>17</v>
      </c>
      <c r="B13" s="63">
        <v>15507.9</v>
      </c>
      <c r="C13" s="14">
        <v>22033.9</v>
      </c>
      <c r="D13" s="14">
        <v>30167.7</v>
      </c>
      <c r="E13" s="14">
        <v>36399.800000000003</v>
      </c>
      <c r="F13" s="14">
        <v>45309.4</v>
      </c>
      <c r="G13" s="14">
        <v>56383.1</v>
      </c>
      <c r="H13" s="14">
        <v>76506.100000000006</v>
      </c>
      <c r="I13" s="14">
        <v>86624.9</v>
      </c>
      <c r="J13" s="14">
        <v>104035.7</v>
      </c>
      <c r="K13" s="14">
        <v>128799</v>
      </c>
      <c r="L13" s="14">
        <v>167865.8</v>
      </c>
      <c r="M13" s="14">
        <v>161570.9</v>
      </c>
      <c r="N13" s="14">
        <v>193648.6</v>
      </c>
      <c r="O13" s="14">
        <v>228851.4</v>
      </c>
      <c r="P13" s="14">
        <v>248213.1</v>
      </c>
      <c r="Q13" s="14">
        <v>271542.5</v>
      </c>
      <c r="R13" s="14">
        <v>298287.3</v>
      </c>
      <c r="S13" s="17">
        <v>336999.4</v>
      </c>
    </row>
    <row r="14" spans="1:20" ht="15" customHeight="1" x14ac:dyDescent="0.35">
      <c r="A14" s="16" t="s">
        <v>18</v>
      </c>
      <c r="B14" s="63">
        <v>16400.5</v>
      </c>
      <c r="C14" s="14">
        <v>31008.7</v>
      </c>
      <c r="D14" s="14">
        <v>48067.7</v>
      </c>
      <c r="E14" s="14">
        <v>50574.1</v>
      </c>
      <c r="F14" s="14">
        <v>70590.5</v>
      </c>
      <c r="G14" s="14">
        <v>96241.9</v>
      </c>
      <c r="H14" s="14">
        <v>141778.29999999999</v>
      </c>
      <c r="I14" s="14">
        <v>145194.4</v>
      </c>
      <c r="J14" s="14">
        <v>179057.3</v>
      </c>
      <c r="K14" s="14">
        <v>209821.5</v>
      </c>
      <c r="L14" s="14">
        <v>259532.2</v>
      </c>
      <c r="M14" s="14">
        <v>226662</v>
      </c>
      <c r="N14" s="14">
        <v>248544.9</v>
      </c>
      <c r="O14" s="14">
        <v>287816.8</v>
      </c>
      <c r="P14" s="14">
        <v>293301.3</v>
      </c>
      <c r="Q14" s="14">
        <v>315685.40000000002</v>
      </c>
      <c r="R14" s="14">
        <v>398464.5</v>
      </c>
      <c r="S14" s="17">
        <v>448994.3</v>
      </c>
    </row>
    <row r="15" spans="1:20" ht="15" customHeight="1" x14ac:dyDescent="0.35">
      <c r="A15" s="16" t="s">
        <v>19</v>
      </c>
      <c r="B15" s="63">
        <v>82056.800000000003</v>
      </c>
      <c r="C15" s="14">
        <v>131178.29999999999</v>
      </c>
      <c r="D15" s="14">
        <v>176693.6</v>
      </c>
      <c r="E15" s="14">
        <v>235159.6</v>
      </c>
      <c r="F15" s="14">
        <v>312950</v>
      </c>
      <c r="G15" s="14">
        <v>412089.3</v>
      </c>
      <c r="H15" s="14">
        <v>535204.4</v>
      </c>
      <c r="I15" s="14">
        <v>708062.1</v>
      </c>
      <c r="J15" s="14">
        <v>934328.9</v>
      </c>
      <c r="K15" s="14">
        <v>1295649.8999999999</v>
      </c>
      <c r="L15" s="14">
        <v>1645753</v>
      </c>
      <c r="M15" s="14">
        <v>1519446.3</v>
      </c>
      <c r="N15" s="14">
        <v>1832867.3</v>
      </c>
      <c r="O15" s="14">
        <v>2176795.2999999998</v>
      </c>
      <c r="P15" s="14">
        <v>2357081.9</v>
      </c>
      <c r="Q15" s="14">
        <v>2545951.5</v>
      </c>
      <c r="R15" s="14">
        <v>2742886.1</v>
      </c>
      <c r="S15" s="17">
        <v>3180924.6</v>
      </c>
    </row>
    <row r="16" spans="1:20" ht="15" customHeight="1" x14ac:dyDescent="0.35">
      <c r="A16" s="16" t="s">
        <v>20</v>
      </c>
      <c r="B16" s="63">
        <v>9506.9</v>
      </c>
      <c r="C16" s="14">
        <v>15800</v>
      </c>
      <c r="D16" s="14">
        <v>22160.799999999999</v>
      </c>
      <c r="E16" s="14">
        <v>27624.799999999999</v>
      </c>
      <c r="F16" s="14">
        <v>35657.4</v>
      </c>
      <c r="G16" s="14">
        <v>42073.3</v>
      </c>
      <c r="H16" s="14">
        <v>46042.3</v>
      </c>
      <c r="I16" s="14">
        <v>53181.9</v>
      </c>
      <c r="J16" s="14">
        <v>64801.599999999999</v>
      </c>
      <c r="K16" s="14">
        <v>77101.2</v>
      </c>
      <c r="L16" s="14">
        <v>96669.9</v>
      </c>
      <c r="M16" s="14">
        <v>90623.6</v>
      </c>
      <c r="N16" s="14">
        <v>106196.7</v>
      </c>
      <c r="O16" s="14">
        <v>131198.20000000001</v>
      </c>
      <c r="P16" s="14">
        <v>146103.20000000001</v>
      </c>
      <c r="Q16" s="14">
        <v>164797</v>
      </c>
      <c r="R16" s="14">
        <v>178822.5</v>
      </c>
      <c r="S16" s="17">
        <v>208237.9</v>
      </c>
    </row>
    <row r="17" spans="1:19" ht="15" customHeight="1" x14ac:dyDescent="0.35">
      <c r="A17" s="16" t="s">
        <v>21</v>
      </c>
      <c r="B17" s="63">
        <v>12943.8</v>
      </c>
      <c r="C17" s="14">
        <v>20108.099999999999</v>
      </c>
      <c r="D17" s="14">
        <v>27956.5</v>
      </c>
      <c r="E17" s="14">
        <v>37054.300000000003</v>
      </c>
      <c r="F17" s="14">
        <v>45797.5</v>
      </c>
      <c r="G17" s="14">
        <v>59607.199999999997</v>
      </c>
      <c r="H17" s="14">
        <v>69996</v>
      </c>
      <c r="I17" s="14">
        <v>84382.7</v>
      </c>
      <c r="J17" s="14">
        <v>105491.9</v>
      </c>
      <c r="K17" s="14">
        <v>121305.2</v>
      </c>
      <c r="L17" s="14">
        <v>150151.20000000001</v>
      </c>
      <c r="M17" s="14">
        <v>153634.1</v>
      </c>
      <c r="N17" s="14">
        <v>179127.9</v>
      </c>
      <c r="O17" s="14">
        <v>214142.6</v>
      </c>
      <c r="P17" s="14">
        <v>253881.60000000001</v>
      </c>
      <c r="Q17" s="14">
        <v>279286.5</v>
      </c>
      <c r="R17" s="14">
        <v>295611.7</v>
      </c>
      <c r="S17" s="17">
        <v>323131.8</v>
      </c>
    </row>
    <row r="18" spans="1:19" ht="15" customHeight="1" x14ac:dyDescent="0.35">
      <c r="A18" s="16" t="s">
        <v>22</v>
      </c>
      <c r="B18" s="63">
        <v>11630.9</v>
      </c>
      <c r="C18" s="14">
        <v>20564.900000000001</v>
      </c>
      <c r="D18" s="14">
        <v>28140.6</v>
      </c>
      <c r="E18" s="14">
        <v>36016.300000000003</v>
      </c>
      <c r="F18" s="14">
        <v>42166.1</v>
      </c>
      <c r="G18" s="14">
        <v>49085.7</v>
      </c>
      <c r="H18" s="14">
        <v>56113.9</v>
      </c>
      <c r="I18" s="14">
        <v>65525.599999999999</v>
      </c>
      <c r="J18" s="14">
        <v>79043.399999999994</v>
      </c>
      <c r="K18" s="14">
        <v>95703.4</v>
      </c>
      <c r="L18" s="14">
        <v>121601.3</v>
      </c>
      <c r="M18" s="14">
        <v>125348.9</v>
      </c>
      <c r="N18" s="14">
        <v>154681.1</v>
      </c>
      <c r="O18" s="14">
        <v>180811.5</v>
      </c>
      <c r="P18" s="14">
        <v>201817</v>
      </c>
      <c r="Q18" s="14">
        <v>225887.1</v>
      </c>
      <c r="R18" s="14">
        <v>234710.1</v>
      </c>
      <c r="S18" s="17">
        <v>256706.8</v>
      </c>
    </row>
    <row r="19" spans="1:19" ht="15" customHeight="1" x14ac:dyDescent="0.35">
      <c r="A19" s="16" t="s">
        <v>23</v>
      </c>
      <c r="B19" s="63">
        <v>9871.2999999999993</v>
      </c>
      <c r="C19" s="14">
        <v>16750.900000000001</v>
      </c>
      <c r="D19" s="14">
        <v>23387.3</v>
      </c>
      <c r="E19" s="14">
        <v>31086.6</v>
      </c>
      <c r="F19" s="14">
        <v>38897.800000000003</v>
      </c>
      <c r="G19" s="14">
        <v>46877.7</v>
      </c>
      <c r="H19" s="14">
        <v>56775</v>
      </c>
      <c r="I19" s="14">
        <v>63614.8</v>
      </c>
      <c r="J19" s="14">
        <v>79766.2</v>
      </c>
      <c r="K19" s="14">
        <v>106039.6</v>
      </c>
      <c r="L19" s="14">
        <v>120836</v>
      </c>
      <c r="M19" s="14">
        <v>136323.9</v>
      </c>
      <c r="N19" s="14">
        <v>143902.39999999999</v>
      </c>
      <c r="O19" s="14">
        <v>173283.1</v>
      </c>
      <c r="P19" s="14">
        <v>203331.5</v>
      </c>
      <c r="Q19" s="14">
        <v>236335.9</v>
      </c>
      <c r="R19" s="14">
        <v>285656.5</v>
      </c>
      <c r="S19" s="17">
        <v>317213.7</v>
      </c>
    </row>
    <row r="20" spans="1:19" ht="15" customHeight="1" x14ac:dyDescent="0.35">
      <c r="A20" s="16" t="s">
        <v>24</v>
      </c>
      <c r="B20" s="63">
        <v>16784</v>
      </c>
      <c r="C20" s="14">
        <v>25703.4</v>
      </c>
      <c r="D20" s="14">
        <v>35341.1</v>
      </c>
      <c r="E20" s="14">
        <v>46986.400000000001</v>
      </c>
      <c r="F20" s="14">
        <v>55732.6</v>
      </c>
      <c r="G20" s="14">
        <v>68805.3</v>
      </c>
      <c r="H20" s="14">
        <v>88081.5</v>
      </c>
      <c r="I20" s="14">
        <v>96897.4</v>
      </c>
      <c r="J20" s="14">
        <v>127363.8</v>
      </c>
      <c r="K20" s="14">
        <v>156034.6</v>
      </c>
      <c r="L20" s="14">
        <v>192283</v>
      </c>
      <c r="M20" s="14">
        <v>197687</v>
      </c>
      <c r="N20" s="14">
        <v>219004.9</v>
      </c>
      <c r="O20" s="14">
        <v>255073</v>
      </c>
      <c r="P20" s="14">
        <v>268063.90000000002</v>
      </c>
      <c r="Q20" s="14">
        <v>298669.2</v>
      </c>
      <c r="R20" s="14">
        <v>316613.2</v>
      </c>
      <c r="S20" s="17">
        <v>329616</v>
      </c>
    </row>
    <row r="21" spans="1:19" ht="15" customHeight="1" x14ac:dyDescent="0.35">
      <c r="A21" s="16" t="s">
        <v>25</v>
      </c>
      <c r="B21" s="63">
        <v>17890.5</v>
      </c>
      <c r="C21" s="14">
        <v>28602.2</v>
      </c>
      <c r="D21" s="14">
        <v>42061.3</v>
      </c>
      <c r="E21" s="14">
        <v>52891.199999999997</v>
      </c>
      <c r="F21" s="14">
        <v>65416.3</v>
      </c>
      <c r="G21" s="14">
        <v>72258</v>
      </c>
      <c r="H21" s="14">
        <v>88119.6</v>
      </c>
      <c r="I21" s="14">
        <v>116221.2</v>
      </c>
      <c r="J21" s="14">
        <v>142240.1</v>
      </c>
      <c r="K21" s="14">
        <v>174110.9</v>
      </c>
      <c r="L21" s="14">
        <v>231730.8</v>
      </c>
      <c r="M21" s="14">
        <v>214925.4</v>
      </c>
      <c r="N21" s="14">
        <v>237629.2</v>
      </c>
      <c r="O21" s="14">
        <v>279879.3</v>
      </c>
      <c r="P21" s="14">
        <v>311240.3</v>
      </c>
      <c r="Q21" s="14">
        <v>348034.8</v>
      </c>
      <c r="R21" s="14">
        <v>411122.3</v>
      </c>
      <c r="S21" s="17">
        <v>477537.8</v>
      </c>
    </row>
    <row r="22" spans="1:19" ht="15" customHeight="1" x14ac:dyDescent="0.35">
      <c r="A22" s="16" t="s">
        <v>26</v>
      </c>
      <c r="B22" s="63">
        <v>19811.3</v>
      </c>
      <c r="C22" s="14">
        <v>33337.4</v>
      </c>
      <c r="D22" s="14">
        <v>41756.199999999997</v>
      </c>
      <c r="E22" s="14">
        <v>61149.599999999999</v>
      </c>
      <c r="F22" s="14">
        <v>75313.399999999994</v>
      </c>
      <c r="G22" s="14">
        <v>92073.4</v>
      </c>
      <c r="H22" s="14">
        <v>112438.7</v>
      </c>
      <c r="I22" s="14">
        <v>131252.1</v>
      </c>
      <c r="J22" s="14">
        <v>153251.5</v>
      </c>
      <c r="K22" s="14">
        <v>186577.5</v>
      </c>
      <c r="L22" s="14">
        <v>214946.3</v>
      </c>
      <c r="M22" s="14">
        <v>212684.4</v>
      </c>
      <c r="N22" s="14">
        <v>239644</v>
      </c>
      <c r="O22" s="14">
        <v>286967.5</v>
      </c>
      <c r="P22" s="14">
        <v>327279.59999999998</v>
      </c>
      <c r="Q22" s="14">
        <v>362861.8</v>
      </c>
      <c r="R22" s="14">
        <v>391462.8</v>
      </c>
      <c r="S22" s="17">
        <v>443054.1</v>
      </c>
    </row>
    <row r="23" spans="1:19" ht="15" customHeight="1" x14ac:dyDescent="0.35">
      <c r="A23" s="16" t="s">
        <v>27</v>
      </c>
      <c r="B23" s="67">
        <v>328497.90000000002</v>
      </c>
      <c r="C23" s="31">
        <v>695059.8</v>
      </c>
      <c r="D23" s="31">
        <v>1159034</v>
      </c>
      <c r="E23" s="31">
        <v>1370182.8</v>
      </c>
      <c r="F23" s="31">
        <v>1767476.7</v>
      </c>
      <c r="G23" s="31">
        <v>2188231.5</v>
      </c>
      <c r="H23" s="31">
        <v>2853272.4</v>
      </c>
      <c r="I23" s="31">
        <v>4135154.6</v>
      </c>
      <c r="J23" s="31">
        <v>5260232.8</v>
      </c>
      <c r="K23" s="31">
        <v>6696259.0999999996</v>
      </c>
      <c r="L23" s="31">
        <v>8248652</v>
      </c>
      <c r="M23" s="31">
        <v>7126972.4000000004</v>
      </c>
      <c r="N23" s="31">
        <v>8375863.7999999998</v>
      </c>
      <c r="O23" s="31">
        <v>9948772.8000000007</v>
      </c>
      <c r="P23" s="31">
        <v>10666870.5</v>
      </c>
      <c r="Q23" s="31">
        <v>11814897.4</v>
      </c>
      <c r="R23" s="31">
        <v>12779525.699999999</v>
      </c>
      <c r="S23" s="32">
        <v>13520862.9</v>
      </c>
    </row>
    <row r="24" spans="1:19" ht="15" customHeight="1" x14ac:dyDescent="0.35">
      <c r="A24" s="18" t="s">
        <v>28</v>
      </c>
      <c r="B24" s="12">
        <f>SUM(B25:B36)</f>
        <v>240785</v>
      </c>
      <c r="C24" s="12">
        <f>SUM(C25:C36)</f>
        <v>402312.7</v>
      </c>
      <c r="D24" s="12">
        <f t="shared" ref="D24:N24" si="3">SUM(D25:D36)-D28</f>
        <v>578504.69999999995</v>
      </c>
      <c r="E24" s="12">
        <f t="shared" si="3"/>
        <v>709025.1</v>
      </c>
      <c r="F24" s="12">
        <f t="shared" si="3"/>
        <v>886843.2</v>
      </c>
      <c r="G24" s="12">
        <f t="shared" si="3"/>
        <v>1091026.5</v>
      </c>
      <c r="H24" s="12">
        <f t="shared" si="3"/>
        <v>1474882.0000000002</v>
      </c>
      <c r="I24" s="12">
        <f t="shared" si="3"/>
        <v>1799780.2</v>
      </c>
      <c r="J24" s="12">
        <f t="shared" si="3"/>
        <v>2198608</v>
      </c>
      <c r="K24" s="12">
        <f t="shared" si="3"/>
        <v>2770190.2</v>
      </c>
      <c r="L24" s="12">
        <f t="shared" si="3"/>
        <v>3388222.1</v>
      </c>
      <c r="M24" s="12">
        <f t="shared" si="3"/>
        <v>3415870.7</v>
      </c>
      <c r="N24" s="12">
        <f t="shared" si="3"/>
        <v>3943053.6999999997</v>
      </c>
      <c r="O24" s="12">
        <f>SUM(O25:O36)-O28-O29</f>
        <v>4785458.7</v>
      </c>
      <c r="P24" s="12">
        <f>SUM(P25:P36)-P28-P29</f>
        <v>5247508.5000000009</v>
      </c>
      <c r="Q24" s="12">
        <f>SUM(Q25:Q36)-Q28-Q29</f>
        <v>5553389.2000000002</v>
      </c>
      <c r="R24" s="12">
        <f>SUM(R25:R36)-R28-R29</f>
        <v>5945311.2999999998</v>
      </c>
      <c r="S24" s="12">
        <f>SUM(S25:S36)-S28-S29</f>
        <v>7204794.8000000007</v>
      </c>
    </row>
    <row r="25" spans="1:19" ht="15" customHeight="1" x14ac:dyDescent="0.35">
      <c r="A25" s="19" t="s">
        <v>29</v>
      </c>
      <c r="B25" s="14">
        <v>11241.6</v>
      </c>
      <c r="C25" s="14">
        <v>20040.400000000001</v>
      </c>
      <c r="D25" s="14">
        <v>28214.6</v>
      </c>
      <c r="E25" s="14">
        <v>33721.199999999997</v>
      </c>
      <c r="F25" s="14">
        <v>41362.400000000001</v>
      </c>
      <c r="G25" s="14">
        <v>46588.9</v>
      </c>
      <c r="H25" s="14">
        <v>53964.1</v>
      </c>
      <c r="I25" s="14">
        <v>77124.800000000003</v>
      </c>
      <c r="J25" s="14">
        <v>84228.3</v>
      </c>
      <c r="K25" s="14">
        <v>104603.3</v>
      </c>
      <c r="L25" s="14">
        <v>115208.2</v>
      </c>
      <c r="M25" s="14">
        <v>105924.1</v>
      </c>
      <c r="N25" s="14">
        <v>120511.3</v>
      </c>
      <c r="O25" s="14">
        <v>154953.70000000001</v>
      </c>
      <c r="P25" s="14">
        <v>160841.5</v>
      </c>
      <c r="Q25" s="14">
        <v>178636.2</v>
      </c>
      <c r="R25" s="14">
        <v>191192.1</v>
      </c>
      <c r="S25" s="17">
        <v>212049.5</v>
      </c>
    </row>
    <row r="26" spans="1:19" ht="15" customHeight="1" x14ac:dyDescent="0.35">
      <c r="A26" s="19" t="s">
        <v>30</v>
      </c>
      <c r="B26" s="14">
        <v>29127.5</v>
      </c>
      <c r="C26" s="14">
        <v>43810.6</v>
      </c>
      <c r="D26" s="14">
        <v>59473.1</v>
      </c>
      <c r="E26" s="14">
        <v>78276.5</v>
      </c>
      <c r="F26" s="14">
        <v>86019.4</v>
      </c>
      <c r="G26" s="14">
        <v>107149</v>
      </c>
      <c r="H26" s="14">
        <v>131588</v>
      </c>
      <c r="I26" s="14">
        <v>171307.2</v>
      </c>
      <c r="J26" s="14">
        <v>218490.7</v>
      </c>
      <c r="K26" s="14">
        <v>241150.5</v>
      </c>
      <c r="L26" s="14">
        <v>291812.09999999998</v>
      </c>
      <c r="M26" s="14">
        <v>302629.2</v>
      </c>
      <c r="N26" s="14">
        <v>353853</v>
      </c>
      <c r="O26" s="14">
        <v>435959.3</v>
      </c>
      <c r="P26" s="14">
        <v>479051.3</v>
      </c>
      <c r="Q26" s="14">
        <v>482329.9</v>
      </c>
      <c r="R26" s="14">
        <v>484166.5</v>
      </c>
      <c r="S26" s="17">
        <v>528403.4</v>
      </c>
    </row>
    <row r="27" spans="1:19" ht="15" customHeight="1" x14ac:dyDescent="0.35">
      <c r="A27" s="19" t="s">
        <v>31</v>
      </c>
      <c r="B27" s="14">
        <v>22435.5</v>
      </c>
      <c r="C27" s="14">
        <v>35928.400000000001</v>
      </c>
      <c r="D27" s="14">
        <v>61806.9</v>
      </c>
      <c r="E27" s="14">
        <v>67274.7</v>
      </c>
      <c r="F27" s="14">
        <v>83158.8</v>
      </c>
      <c r="G27" s="14">
        <v>103951.3</v>
      </c>
      <c r="H27" s="14">
        <v>142564.70000000001</v>
      </c>
      <c r="I27" s="14">
        <v>166433.4</v>
      </c>
      <c r="J27" s="14">
        <v>215932.7</v>
      </c>
      <c r="K27" s="14">
        <v>268672.09999999998</v>
      </c>
      <c r="L27" s="14">
        <v>289755.90000000002</v>
      </c>
      <c r="M27" s="14">
        <v>323606.8</v>
      </c>
      <c r="N27" s="14">
        <v>372804.8</v>
      </c>
      <c r="O27" s="14">
        <v>439116.79999999999</v>
      </c>
      <c r="P27" s="14">
        <v>472470.9</v>
      </c>
      <c r="Q27" s="14">
        <v>500095.1</v>
      </c>
      <c r="R27" s="14">
        <v>542695.30000000005</v>
      </c>
      <c r="S27" s="17">
        <v>627698.1</v>
      </c>
    </row>
    <row r="28" spans="1:19" ht="15" customHeight="1" x14ac:dyDescent="0.35">
      <c r="A28" s="19" t="s">
        <v>32</v>
      </c>
      <c r="B28" s="14" t="s">
        <v>33</v>
      </c>
      <c r="C28" s="14" t="s">
        <v>33</v>
      </c>
      <c r="D28" s="14">
        <v>11924</v>
      </c>
      <c r="E28" s="14">
        <v>11883.5</v>
      </c>
      <c r="F28" s="14">
        <v>16480.8</v>
      </c>
      <c r="G28" s="14">
        <v>25040.6</v>
      </c>
      <c r="H28" s="14">
        <v>39586.699999999997</v>
      </c>
      <c r="I28" s="14">
        <v>44718.3</v>
      </c>
      <c r="J28" s="14">
        <v>67248.399999999994</v>
      </c>
      <c r="K28" s="14">
        <v>97838.3</v>
      </c>
      <c r="L28" s="14">
        <v>91476.4</v>
      </c>
      <c r="M28" s="14">
        <v>130177.7</v>
      </c>
      <c r="N28" s="14">
        <v>145928.29999999999</v>
      </c>
      <c r="O28" s="14">
        <v>165431.29999999999</v>
      </c>
      <c r="P28" s="14">
        <v>157067.1</v>
      </c>
      <c r="Q28" s="14">
        <v>173170.2</v>
      </c>
      <c r="R28" s="14">
        <v>187009.8</v>
      </c>
      <c r="S28" s="17">
        <v>227193.5</v>
      </c>
    </row>
    <row r="29" spans="1:19" ht="15" customHeight="1" x14ac:dyDescent="0.35">
      <c r="A29" s="19" t="s">
        <v>34</v>
      </c>
      <c r="B29" s="20" t="s">
        <v>33</v>
      </c>
      <c r="C29" s="20" t="s">
        <v>33</v>
      </c>
      <c r="D29" s="20" t="s">
        <v>33</v>
      </c>
      <c r="E29" s="20" t="s">
        <v>33</v>
      </c>
      <c r="F29" s="20" t="s">
        <v>33</v>
      </c>
      <c r="G29" s="20" t="s">
        <v>33</v>
      </c>
      <c r="H29" s="20" t="s">
        <v>33</v>
      </c>
      <c r="I29" s="20" t="s">
        <v>33</v>
      </c>
      <c r="J29" s="20" t="s">
        <v>33</v>
      </c>
      <c r="K29" s="20" t="s">
        <v>33</v>
      </c>
      <c r="L29" s="20" t="s">
        <v>33</v>
      </c>
      <c r="M29" s="20" t="s">
        <v>33</v>
      </c>
      <c r="N29" s="20" t="s">
        <v>33</v>
      </c>
      <c r="O29" s="14">
        <v>273685.5</v>
      </c>
      <c r="P29" s="14">
        <v>315403.8</v>
      </c>
      <c r="Q29" s="14">
        <v>326924.90000000002</v>
      </c>
      <c r="R29" s="14">
        <v>355685.5</v>
      </c>
      <c r="S29" s="17">
        <v>400504.6</v>
      </c>
    </row>
    <row r="30" spans="1:19" ht="15" customHeight="1" x14ac:dyDescent="0.35">
      <c r="A30" s="19" t="s">
        <v>35</v>
      </c>
      <c r="B30" s="14">
        <v>23748.400000000001</v>
      </c>
      <c r="C30" s="14">
        <v>44974.400000000001</v>
      </c>
      <c r="D30" s="14">
        <v>69195.5</v>
      </c>
      <c r="E30" s="14">
        <v>65425.3</v>
      </c>
      <c r="F30" s="14">
        <v>80731.899999999994</v>
      </c>
      <c r="G30" s="14">
        <v>107544.6</v>
      </c>
      <c r="H30" s="14">
        <v>161378.6</v>
      </c>
      <c r="I30" s="14">
        <v>193966.1</v>
      </c>
      <c r="J30" s="14">
        <v>201939.20000000001</v>
      </c>
      <c r="K30" s="14">
        <v>243336.3</v>
      </c>
      <c r="L30" s="14">
        <v>294926.2</v>
      </c>
      <c r="M30" s="14">
        <v>213396.9</v>
      </c>
      <c r="N30" s="14">
        <v>262432.7</v>
      </c>
      <c r="O30" s="14">
        <v>323067.90000000002</v>
      </c>
      <c r="P30" s="14">
        <v>355291.3</v>
      </c>
      <c r="Q30" s="14">
        <v>346227.6</v>
      </c>
      <c r="R30" s="14">
        <v>387211.7</v>
      </c>
      <c r="S30" s="17">
        <v>478893</v>
      </c>
    </row>
    <row r="31" spans="1:19" ht="15" customHeight="1" x14ac:dyDescent="0.35">
      <c r="A31" s="19" t="s">
        <v>36</v>
      </c>
      <c r="B31" s="14">
        <v>8405.7999999999993</v>
      </c>
      <c r="C31" s="14">
        <v>15619.6</v>
      </c>
      <c r="D31" s="14">
        <v>23290.3</v>
      </c>
      <c r="E31" s="14">
        <v>32327.200000000001</v>
      </c>
      <c r="F31" s="14">
        <v>40120.300000000003</v>
      </c>
      <c r="G31" s="14">
        <v>46757.7</v>
      </c>
      <c r="H31" s="14">
        <v>66552.100000000006</v>
      </c>
      <c r="I31" s="14">
        <v>81837.600000000006</v>
      </c>
      <c r="J31" s="14">
        <v>103138.7</v>
      </c>
      <c r="K31" s="14">
        <v>143927.70000000001</v>
      </c>
      <c r="L31" s="14">
        <v>179266.7</v>
      </c>
      <c r="M31" s="14">
        <v>169519.6</v>
      </c>
      <c r="N31" s="14">
        <v>195749.1</v>
      </c>
      <c r="O31" s="14">
        <v>241004.79999999999</v>
      </c>
      <c r="P31" s="14">
        <v>265361.2</v>
      </c>
      <c r="Q31" s="14">
        <v>275885.8</v>
      </c>
      <c r="R31" s="14">
        <v>314088.3</v>
      </c>
      <c r="S31" s="17">
        <v>349818.6</v>
      </c>
    </row>
    <row r="32" spans="1:19" ht="15" customHeight="1" x14ac:dyDescent="0.35">
      <c r="A32" s="19" t="s">
        <v>37</v>
      </c>
      <c r="B32" s="14">
        <v>21515.9</v>
      </c>
      <c r="C32" s="14">
        <v>39742.800000000003</v>
      </c>
      <c r="D32" s="14">
        <v>56001.9</v>
      </c>
      <c r="E32" s="14">
        <v>75858.600000000006</v>
      </c>
      <c r="F32" s="14">
        <v>94747</v>
      </c>
      <c r="G32" s="14">
        <v>121222.3</v>
      </c>
      <c r="H32" s="14">
        <v>166445</v>
      </c>
      <c r="I32" s="14">
        <v>205416.9</v>
      </c>
      <c r="J32" s="14">
        <v>265260.40000000002</v>
      </c>
      <c r="K32" s="14">
        <v>309028.59999999998</v>
      </c>
      <c r="L32" s="14">
        <v>383255.4</v>
      </c>
      <c r="M32" s="14">
        <v>430395.5</v>
      </c>
      <c r="N32" s="14">
        <v>490303.7</v>
      </c>
      <c r="O32" s="14">
        <v>581712</v>
      </c>
      <c r="P32" s="14">
        <v>672066.9</v>
      </c>
      <c r="Q32" s="14">
        <v>678718.3</v>
      </c>
      <c r="R32" s="14">
        <v>703325.6</v>
      </c>
      <c r="S32" s="17">
        <v>849616.6</v>
      </c>
    </row>
    <row r="33" spans="1:19" ht="15" customHeight="1" x14ac:dyDescent="0.35">
      <c r="A33" s="19" t="s">
        <v>38</v>
      </c>
      <c r="B33" s="14">
        <v>22675.9</v>
      </c>
      <c r="C33" s="14">
        <v>40973.5</v>
      </c>
      <c r="D33" s="14">
        <v>55135</v>
      </c>
      <c r="E33" s="14">
        <v>57569.3</v>
      </c>
      <c r="F33" s="14">
        <v>68445.399999999994</v>
      </c>
      <c r="G33" s="14">
        <v>80604.100000000006</v>
      </c>
      <c r="H33" s="14">
        <v>124972</v>
      </c>
      <c r="I33" s="14">
        <v>132870.20000000001</v>
      </c>
      <c r="J33" s="14">
        <v>158127</v>
      </c>
      <c r="K33" s="14">
        <v>191584.6</v>
      </c>
      <c r="L33" s="14">
        <v>213733.5</v>
      </c>
      <c r="M33" s="14">
        <v>202235.5</v>
      </c>
      <c r="N33" s="14">
        <v>233438.9</v>
      </c>
      <c r="O33" s="14">
        <v>263811.7</v>
      </c>
      <c r="P33" s="14">
        <v>283846.2</v>
      </c>
      <c r="Q33" s="14">
        <v>306578.7</v>
      </c>
      <c r="R33" s="14">
        <v>328291.8</v>
      </c>
      <c r="S33" s="17">
        <v>401582.7</v>
      </c>
    </row>
    <row r="34" spans="1:19" ht="15" customHeight="1" x14ac:dyDescent="0.35">
      <c r="A34" s="19" t="s">
        <v>39</v>
      </c>
      <c r="B34" s="14">
        <v>9361</v>
      </c>
      <c r="C34" s="14">
        <v>15726.4</v>
      </c>
      <c r="D34" s="14">
        <v>20965.5</v>
      </c>
      <c r="E34" s="14">
        <v>27501</v>
      </c>
      <c r="F34" s="14">
        <v>31466.799999999999</v>
      </c>
      <c r="G34" s="14">
        <v>38081.699999999997</v>
      </c>
      <c r="H34" s="14">
        <v>49242.3</v>
      </c>
      <c r="I34" s="14">
        <v>63848.3</v>
      </c>
      <c r="J34" s="14">
        <v>74923.8</v>
      </c>
      <c r="K34" s="14">
        <v>86664.9</v>
      </c>
      <c r="L34" s="14">
        <v>115141.3</v>
      </c>
      <c r="M34" s="14">
        <v>117710</v>
      </c>
      <c r="N34" s="14">
        <v>127407.8</v>
      </c>
      <c r="O34" s="14">
        <v>153419.70000000001</v>
      </c>
      <c r="P34" s="14">
        <v>170605.7</v>
      </c>
      <c r="Q34" s="14">
        <v>178818.1</v>
      </c>
      <c r="R34" s="14">
        <v>209304.4</v>
      </c>
      <c r="S34" s="17">
        <v>234075.7</v>
      </c>
    </row>
    <row r="35" spans="1:19" ht="15" customHeight="1" x14ac:dyDescent="0.35">
      <c r="A35" s="19" t="s">
        <v>40</v>
      </c>
      <c r="B35" s="14">
        <v>6161.2</v>
      </c>
      <c r="C35" s="14">
        <v>11142.4</v>
      </c>
      <c r="D35" s="14">
        <v>16178.9</v>
      </c>
      <c r="E35" s="14">
        <v>19416.900000000001</v>
      </c>
      <c r="F35" s="14">
        <v>24098.9</v>
      </c>
      <c r="G35" s="14">
        <v>29488.400000000001</v>
      </c>
      <c r="H35" s="14">
        <v>35816</v>
      </c>
      <c r="I35" s="14">
        <v>40582.9</v>
      </c>
      <c r="J35" s="14">
        <v>51464.9</v>
      </c>
      <c r="K35" s="14">
        <v>61561.9</v>
      </c>
      <c r="L35" s="14">
        <v>73283.199999999997</v>
      </c>
      <c r="M35" s="14">
        <v>74647.8</v>
      </c>
      <c r="N35" s="14">
        <v>87066</v>
      </c>
      <c r="O35" s="14">
        <v>100498.5</v>
      </c>
      <c r="P35" s="14">
        <v>107547.5</v>
      </c>
      <c r="Q35" s="14">
        <v>114676.2</v>
      </c>
      <c r="R35" s="14">
        <v>123825.60000000001</v>
      </c>
      <c r="S35" s="17">
        <v>135239.5</v>
      </c>
    </row>
    <row r="36" spans="1:19" ht="15" customHeight="1" x14ac:dyDescent="0.35">
      <c r="A36" s="19" t="s">
        <v>41</v>
      </c>
      <c r="B36" s="21">
        <v>86112.2</v>
      </c>
      <c r="C36" s="21">
        <v>134354.20000000001</v>
      </c>
      <c r="D36" s="21">
        <v>188243</v>
      </c>
      <c r="E36" s="21">
        <v>251654.39999999999</v>
      </c>
      <c r="F36" s="21">
        <v>336692.3</v>
      </c>
      <c r="G36" s="21">
        <v>409638.5</v>
      </c>
      <c r="H36" s="21">
        <v>542359.19999999995</v>
      </c>
      <c r="I36" s="21">
        <v>666392.80000000005</v>
      </c>
      <c r="J36" s="21">
        <v>825102.3</v>
      </c>
      <c r="K36" s="21">
        <v>1119660.3</v>
      </c>
      <c r="L36" s="21">
        <v>1431839.6</v>
      </c>
      <c r="M36" s="21">
        <v>1475805.3</v>
      </c>
      <c r="N36" s="21">
        <v>1699486.4</v>
      </c>
      <c r="O36" s="21">
        <v>2091914.3</v>
      </c>
      <c r="P36" s="21">
        <v>2280426</v>
      </c>
      <c r="Q36" s="21">
        <v>2491423.2999999998</v>
      </c>
      <c r="R36" s="21">
        <v>2661210</v>
      </c>
      <c r="S36" s="22">
        <v>3387417.7</v>
      </c>
    </row>
    <row r="37" spans="1:19" ht="15" customHeight="1" x14ac:dyDescent="0.35">
      <c r="A37" s="23" t="s">
        <v>42</v>
      </c>
      <c r="B37" s="12">
        <f t="shared" ref="B37:N37" si="4">SUM(B38:B44)</f>
        <v>134769.40000000002</v>
      </c>
      <c r="C37" s="12">
        <f t="shared" si="4"/>
        <v>230255.90000000002</v>
      </c>
      <c r="D37" s="12">
        <f t="shared" si="4"/>
        <v>329695.30000000005</v>
      </c>
      <c r="E37" s="12">
        <f t="shared" si="4"/>
        <v>426507.8</v>
      </c>
      <c r="F37" s="12">
        <f t="shared" si="4"/>
        <v>519019.2</v>
      </c>
      <c r="G37" s="12">
        <f t="shared" si="4"/>
        <v>616085.30000000005</v>
      </c>
      <c r="H37" s="12">
        <f t="shared" si="4"/>
        <v>766851.3</v>
      </c>
      <c r="I37" s="12">
        <f t="shared" si="4"/>
        <v>936055.89999999991</v>
      </c>
      <c r="J37" s="12">
        <f t="shared" si="4"/>
        <v>1195194.5</v>
      </c>
      <c r="K37" s="12">
        <f t="shared" si="4"/>
        <v>1577082.9</v>
      </c>
      <c r="L37" s="12">
        <f t="shared" si="4"/>
        <v>2001111.4999999998</v>
      </c>
      <c r="M37" s="12">
        <f t="shared" si="4"/>
        <v>1994912.5</v>
      </c>
      <c r="N37" s="12">
        <f t="shared" si="4"/>
        <v>2337936.9</v>
      </c>
      <c r="O37" s="12">
        <f>SUM(O38:O44)</f>
        <v>2777791.9000000004</v>
      </c>
      <c r="P37" s="12">
        <f>SUM(P38:P44)</f>
        <v>3185419.8</v>
      </c>
      <c r="Q37" s="12">
        <f>SUM(Q38:Q44)</f>
        <v>3574075.6999999997</v>
      </c>
      <c r="R37" s="12">
        <f>SUM(R38:R45)</f>
        <v>4146212.1</v>
      </c>
      <c r="S37" s="12">
        <f>SUM(S38:S45)</f>
        <v>4636315.5</v>
      </c>
    </row>
    <row r="38" spans="1:19" ht="15" customHeight="1" x14ac:dyDescent="0.35">
      <c r="A38" s="19" t="s">
        <v>43</v>
      </c>
      <c r="B38" s="24">
        <v>3112.6</v>
      </c>
      <c r="C38" s="24">
        <v>4524.8</v>
      </c>
      <c r="D38" s="24">
        <v>5519.6</v>
      </c>
      <c r="E38" s="24">
        <v>6641.8</v>
      </c>
      <c r="F38" s="24">
        <v>7909.9</v>
      </c>
      <c r="G38" s="24">
        <v>9849.2999999999993</v>
      </c>
      <c r="H38" s="24">
        <v>12493.2</v>
      </c>
      <c r="I38" s="24">
        <v>17029.099999999999</v>
      </c>
      <c r="J38" s="24">
        <v>21132.400000000001</v>
      </c>
      <c r="K38" s="24">
        <v>29085.1</v>
      </c>
      <c r="L38" s="24">
        <v>36134.400000000001</v>
      </c>
      <c r="M38" s="24">
        <v>41511.5</v>
      </c>
      <c r="N38" s="24">
        <v>47194.5</v>
      </c>
      <c r="O38" s="24">
        <v>56803.3</v>
      </c>
      <c r="P38" s="24">
        <v>65300.4</v>
      </c>
      <c r="Q38" s="24">
        <v>70862.3</v>
      </c>
      <c r="R38" s="24">
        <v>75622.5</v>
      </c>
      <c r="S38" s="25">
        <v>84306</v>
      </c>
    </row>
    <row r="39" spans="1:19" ht="15" customHeight="1" x14ac:dyDescent="0.35">
      <c r="A39" s="19" t="s">
        <v>44</v>
      </c>
      <c r="B39" s="14">
        <v>1525.3</v>
      </c>
      <c r="C39" s="14">
        <v>2198</v>
      </c>
      <c r="D39" s="14">
        <v>6212.6</v>
      </c>
      <c r="E39" s="14">
        <v>6732</v>
      </c>
      <c r="F39" s="14">
        <v>7272.3</v>
      </c>
      <c r="G39" s="14">
        <v>6539.5</v>
      </c>
      <c r="H39" s="14">
        <v>8518.5</v>
      </c>
      <c r="I39" s="14">
        <v>9685.7000000000007</v>
      </c>
      <c r="J39" s="14">
        <v>12844.1</v>
      </c>
      <c r="K39" s="14">
        <v>17225.8</v>
      </c>
      <c r="L39" s="14">
        <v>20789.7</v>
      </c>
      <c r="M39" s="14">
        <v>23948.1</v>
      </c>
      <c r="N39" s="14">
        <v>24404.1</v>
      </c>
      <c r="O39" s="14">
        <v>29318.7</v>
      </c>
      <c r="P39" s="14">
        <v>35897.800000000003</v>
      </c>
      <c r="Q39" s="14">
        <v>41165.9</v>
      </c>
      <c r="R39" s="14">
        <v>46680.6</v>
      </c>
      <c r="S39" s="17">
        <v>51958.5</v>
      </c>
    </row>
    <row r="40" spans="1:19" ht="15" customHeight="1" x14ac:dyDescent="0.35">
      <c r="A40" s="19" t="s">
        <v>45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>
        <v>189439.2</v>
      </c>
      <c r="S40" s="17">
        <v>265970.59999999998</v>
      </c>
    </row>
    <row r="41" spans="1:19" ht="15" customHeight="1" x14ac:dyDescent="0.35">
      <c r="A41" s="19" t="s">
        <v>46</v>
      </c>
      <c r="B41" s="14">
        <v>51621.9</v>
      </c>
      <c r="C41" s="14">
        <v>98882</v>
      </c>
      <c r="D41" s="14">
        <v>137125.29999999999</v>
      </c>
      <c r="E41" s="14">
        <v>179177.5</v>
      </c>
      <c r="F41" s="14">
        <v>217727.6</v>
      </c>
      <c r="G41" s="14">
        <v>248565.5</v>
      </c>
      <c r="H41" s="14">
        <v>313623.59999999998</v>
      </c>
      <c r="I41" s="14">
        <v>372929.8</v>
      </c>
      <c r="J41" s="14">
        <v>483950.7</v>
      </c>
      <c r="K41" s="14">
        <v>648211.30000000005</v>
      </c>
      <c r="L41" s="14">
        <v>803834.1</v>
      </c>
      <c r="M41" s="14">
        <v>861603.3</v>
      </c>
      <c r="N41" s="14">
        <v>1028308.4</v>
      </c>
      <c r="O41" s="14">
        <v>1244652.8</v>
      </c>
      <c r="P41" s="14">
        <v>1459490.8</v>
      </c>
      <c r="Q41" s="14">
        <v>1662969.0999999999</v>
      </c>
      <c r="R41" s="14">
        <v>1784833.5</v>
      </c>
      <c r="S41" s="17">
        <v>1933512.1</v>
      </c>
    </row>
    <row r="42" spans="1:19" ht="15" customHeight="1" x14ac:dyDescent="0.35">
      <c r="A42" s="19" t="s">
        <v>47</v>
      </c>
      <c r="B42" s="14">
        <v>10356.299999999999</v>
      </c>
      <c r="C42" s="14">
        <v>16032.8</v>
      </c>
      <c r="D42" s="14">
        <v>28115.7</v>
      </c>
      <c r="E42" s="14">
        <v>32274.3</v>
      </c>
      <c r="F42" s="14">
        <v>40994.9</v>
      </c>
      <c r="G42" s="14">
        <v>50659.8</v>
      </c>
      <c r="H42" s="14">
        <v>56710.9</v>
      </c>
      <c r="I42" s="14">
        <v>70127.600000000006</v>
      </c>
      <c r="J42" s="14">
        <v>85112.1</v>
      </c>
      <c r="K42" s="14">
        <v>100359.2</v>
      </c>
      <c r="L42" s="14">
        <v>147549.1</v>
      </c>
      <c r="M42" s="14">
        <v>134418.20000000001</v>
      </c>
      <c r="N42" s="14">
        <v>144888.79999999999</v>
      </c>
      <c r="O42" s="14">
        <v>172616.6</v>
      </c>
      <c r="P42" s="14">
        <v>209654.39999999999</v>
      </c>
      <c r="Q42" s="14">
        <v>273917.09999999998</v>
      </c>
      <c r="R42" s="14">
        <v>296319.3</v>
      </c>
      <c r="S42" s="17">
        <v>322303</v>
      </c>
    </row>
    <row r="43" spans="1:19" ht="15" customHeight="1" x14ac:dyDescent="0.35">
      <c r="A43" s="19" t="s">
        <v>48</v>
      </c>
      <c r="B43" s="14">
        <v>30261.5</v>
      </c>
      <c r="C43" s="14">
        <v>44411.1</v>
      </c>
      <c r="D43" s="14">
        <v>63767.1</v>
      </c>
      <c r="E43" s="14">
        <v>82919.7</v>
      </c>
      <c r="F43" s="14">
        <v>104341.2</v>
      </c>
      <c r="G43" s="14">
        <v>128622.2</v>
      </c>
      <c r="H43" s="14">
        <v>154337.70000000001</v>
      </c>
      <c r="I43" s="14">
        <v>203232.2</v>
      </c>
      <c r="J43" s="14">
        <v>252142.7</v>
      </c>
      <c r="K43" s="14">
        <v>331766.8</v>
      </c>
      <c r="L43" s="14">
        <v>416678.5</v>
      </c>
      <c r="M43" s="14">
        <v>377514.3</v>
      </c>
      <c r="N43" s="14">
        <v>433473.7</v>
      </c>
      <c r="O43" s="14">
        <v>508433.3</v>
      </c>
      <c r="P43" s="14">
        <v>571516.1</v>
      </c>
      <c r="Q43" s="14">
        <v>607472.19999999995</v>
      </c>
      <c r="R43" s="14">
        <v>715409.6</v>
      </c>
      <c r="S43" s="17">
        <v>740458</v>
      </c>
    </row>
    <row r="44" spans="1:19" ht="15" customHeight="1" x14ac:dyDescent="0.35">
      <c r="A44" s="19" t="s">
        <v>49</v>
      </c>
      <c r="B44" s="14">
        <v>37891.800000000003</v>
      </c>
      <c r="C44" s="14">
        <v>64207.199999999997</v>
      </c>
      <c r="D44" s="14">
        <v>88955</v>
      </c>
      <c r="E44" s="14">
        <v>118762.5</v>
      </c>
      <c r="F44" s="14">
        <v>140773.29999999999</v>
      </c>
      <c r="G44" s="14">
        <v>171849</v>
      </c>
      <c r="H44" s="14">
        <v>221167.4</v>
      </c>
      <c r="I44" s="14">
        <v>263051.5</v>
      </c>
      <c r="J44" s="14">
        <v>340012.5</v>
      </c>
      <c r="K44" s="14">
        <v>450434.7</v>
      </c>
      <c r="L44" s="14">
        <v>576125.69999999995</v>
      </c>
      <c r="M44" s="14">
        <v>555917.1</v>
      </c>
      <c r="N44" s="14">
        <v>659667.4</v>
      </c>
      <c r="O44" s="14">
        <v>765967.2</v>
      </c>
      <c r="P44" s="14">
        <v>843560.3</v>
      </c>
      <c r="Q44" s="14">
        <v>917689.1</v>
      </c>
      <c r="R44" s="14">
        <v>1007758.8</v>
      </c>
      <c r="S44" s="17">
        <v>1189144</v>
      </c>
    </row>
    <row r="45" spans="1:19" ht="15" customHeight="1" x14ac:dyDescent="0.35">
      <c r="A45" s="19" t="s">
        <v>50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>
        <v>30148.6</v>
      </c>
      <c r="S45" s="17">
        <v>48663.3</v>
      </c>
    </row>
    <row r="46" spans="1:19" ht="15" customHeight="1" x14ac:dyDescent="0.35">
      <c r="A46" s="18" t="s">
        <v>51</v>
      </c>
      <c r="B46" s="12">
        <f t="shared" ref="B46:S46" si="5">SUM(B47:B53)</f>
        <v>50235.3</v>
      </c>
      <c r="C46" s="12">
        <f t="shared" si="5"/>
        <v>73692</v>
      </c>
      <c r="D46" s="12">
        <f t="shared" si="5"/>
        <v>105178</v>
      </c>
      <c r="E46" s="12">
        <f t="shared" si="5"/>
        <v>142442.1</v>
      </c>
      <c r="F46" s="12">
        <f t="shared" si="5"/>
        <v>174564.1</v>
      </c>
      <c r="G46" s="26">
        <f t="shared" si="5"/>
        <v>220169.60000000001</v>
      </c>
      <c r="H46" s="26">
        <f t="shared" si="5"/>
        <v>275606.29999999993</v>
      </c>
      <c r="I46" s="26">
        <f t="shared" si="5"/>
        <v>352070</v>
      </c>
      <c r="J46" s="26">
        <f t="shared" si="5"/>
        <v>457117.5</v>
      </c>
      <c r="K46" s="26">
        <f t="shared" si="5"/>
        <v>573220.1</v>
      </c>
      <c r="L46" s="26">
        <f t="shared" si="5"/>
        <v>728230.9</v>
      </c>
      <c r="M46" s="26">
        <f t="shared" si="5"/>
        <v>786670.89999999991</v>
      </c>
      <c r="N46" s="26">
        <f t="shared" si="5"/>
        <v>891834.3</v>
      </c>
      <c r="O46" s="26">
        <f t="shared" si="5"/>
        <v>1066319.6000000001</v>
      </c>
      <c r="P46" s="26">
        <f t="shared" si="5"/>
        <v>1209038.8</v>
      </c>
      <c r="Q46" s="26">
        <f t="shared" si="5"/>
        <v>1397672.6</v>
      </c>
      <c r="R46" s="26">
        <f t="shared" si="5"/>
        <v>1577951.5</v>
      </c>
      <c r="S46" s="12">
        <f t="shared" si="5"/>
        <v>1709050.7</v>
      </c>
    </row>
    <row r="47" spans="1:19" ht="15" customHeight="1" x14ac:dyDescent="0.35">
      <c r="A47" s="19" t="s">
        <v>52</v>
      </c>
      <c r="B47" s="14">
        <v>8480.2999999999993</v>
      </c>
      <c r="C47" s="14">
        <v>13014.1</v>
      </c>
      <c r="D47" s="14">
        <v>20921.099999999999</v>
      </c>
      <c r="E47" s="14">
        <v>31544</v>
      </c>
      <c r="F47" s="14">
        <v>41441</v>
      </c>
      <c r="G47" s="14">
        <v>57626.7</v>
      </c>
      <c r="H47" s="14">
        <v>80712.399999999994</v>
      </c>
      <c r="I47" s="14">
        <v>90442.6</v>
      </c>
      <c r="J47" s="14">
        <v>124153.5</v>
      </c>
      <c r="K47" s="14">
        <v>156928.79999999999</v>
      </c>
      <c r="L47" s="14">
        <v>216277.2</v>
      </c>
      <c r="M47" s="14">
        <v>257832.7</v>
      </c>
      <c r="N47" s="14">
        <v>274354.2</v>
      </c>
      <c r="O47" s="14">
        <v>330322.8</v>
      </c>
      <c r="P47" s="14">
        <v>374710.3</v>
      </c>
      <c r="Q47" s="14">
        <v>452882.2</v>
      </c>
      <c r="R47" s="14">
        <v>528131.30000000005</v>
      </c>
      <c r="S47" s="17">
        <v>569297.30000000005</v>
      </c>
    </row>
    <row r="48" spans="1:19" ht="15" customHeight="1" x14ac:dyDescent="0.35">
      <c r="A48" s="19" t="s">
        <v>53</v>
      </c>
      <c r="B48" s="14">
        <v>1025.2</v>
      </c>
      <c r="C48" s="14">
        <v>1635.9</v>
      </c>
      <c r="D48" s="14">
        <v>2618.5</v>
      </c>
      <c r="E48" s="14">
        <v>3604.3</v>
      </c>
      <c r="F48" s="14">
        <v>3582.1</v>
      </c>
      <c r="G48" s="14">
        <v>4756.6000000000004</v>
      </c>
      <c r="H48" s="14">
        <v>6210.4</v>
      </c>
      <c r="I48" s="14">
        <v>7419.3</v>
      </c>
      <c r="J48" s="14">
        <v>9033.5</v>
      </c>
      <c r="K48" s="14">
        <v>16812.400000000001</v>
      </c>
      <c r="L48" s="14">
        <v>19172.900000000001</v>
      </c>
      <c r="M48" s="14">
        <v>18953.3</v>
      </c>
      <c r="N48" s="14">
        <v>19929.099999999999</v>
      </c>
      <c r="O48" s="14">
        <v>26858.899999999998</v>
      </c>
      <c r="P48" s="14">
        <v>37413.9</v>
      </c>
      <c r="Q48" s="14">
        <v>45766.7</v>
      </c>
      <c r="R48" s="14">
        <v>51908.2</v>
      </c>
      <c r="S48" s="17">
        <v>50091</v>
      </c>
    </row>
    <row r="49" spans="1:19" ht="15" customHeight="1" x14ac:dyDescent="0.35">
      <c r="A49" s="19" t="s">
        <v>54</v>
      </c>
      <c r="B49" s="14">
        <v>5723.1</v>
      </c>
      <c r="C49" s="14">
        <v>9674</v>
      </c>
      <c r="D49" s="14">
        <v>14081.3</v>
      </c>
      <c r="E49" s="14">
        <v>19443.3</v>
      </c>
      <c r="F49" s="14">
        <v>22774.5</v>
      </c>
      <c r="G49" s="14">
        <v>25997.4</v>
      </c>
      <c r="H49" s="14">
        <v>29052.9</v>
      </c>
      <c r="I49" s="14">
        <v>36833.4</v>
      </c>
      <c r="J49" s="14">
        <v>43309.7</v>
      </c>
      <c r="K49" s="14">
        <v>48908.7</v>
      </c>
      <c r="L49" s="14">
        <v>58093.4</v>
      </c>
      <c r="M49" s="14">
        <v>65660.100000000006</v>
      </c>
      <c r="N49" s="14">
        <v>77086.399999999994</v>
      </c>
      <c r="O49" s="14">
        <v>90594.5</v>
      </c>
      <c r="P49" s="14">
        <v>106711.2</v>
      </c>
      <c r="Q49" s="14">
        <v>110971.5</v>
      </c>
      <c r="R49" s="14">
        <v>116886</v>
      </c>
      <c r="S49" s="17">
        <v>120528.79999999999</v>
      </c>
    </row>
    <row r="50" spans="1:19" ht="15" customHeight="1" x14ac:dyDescent="0.35">
      <c r="A50" s="19" t="s">
        <v>55</v>
      </c>
      <c r="B50" s="14">
        <v>2817.3</v>
      </c>
      <c r="C50" s="14">
        <v>4207.8999999999996</v>
      </c>
      <c r="D50" s="14">
        <v>5461.5</v>
      </c>
      <c r="E50" s="14">
        <v>7324.8</v>
      </c>
      <c r="F50" s="14">
        <v>10234.5</v>
      </c>
      <c r="G50" s="14">
        <v>11481.1</v>
      </c>
      <c r="H50" s="14">
        <v>13127.2</v>
      </c>
      <c r="I50" s="14">
        <v>16724.3</v>
      </c>
      <c r="J50" s="14">
        <v>23260.1</v>
      </c>
      <c r="K50" s="14">
        <v>27469.7</v>
      </c>
      <c r="L50" s="14">
        <v>35714.199999999997</v>
      </c>
      <c r="M50" s="14">
        <v>38584.1</v>
      </c>
      <c r="N50" s="14">
        <v>43651.5</v>
      </c>
      <c r="O50" s="14">
        <v>49252.1</v>
      </c>
      <c r="P50" s="14">
        <v>58712.1</v>
      </c>
      <c r="Q50" s="14">
        <v>66106.600000000006</v>
      </c>
      <c r="R50" s="14">
        <v>65326.6</v>
      </c>
      <c r="S50" s="17">
        <v>67482.7</v>
      </c>
    </row>
    <row r="51" spans="1:19" ht="15" customHeight="1" x14ac:dyDescent="0.35">
      <c r="A51" s="19" t="s">
        <v>56</v>
      </c>
      <c r="B51" s="14">
        <v>3909.6</v>
      </c>
      <c r="C51" s="14">
        <v>6774.5</v>
      </c>
      <c r="D51" s="14">
        <v>8363.2000000000007</v>
      </c>
      <c r="E51" s="14">
        <v>12665.3</v>
      </c>
      <c r="F51" s="14">
        <v>15997.5</v>
      </c>
      <c r="G51" s="14">
        <v>18925.2</v>
      </c>
      <c r="H51" s="14">
        <v>24268</v>
      </c>
      <c r="I51" s="14">
        <v>31182.2</v>
      </c>
      <c r="J51" s="14">
        <v>43341.2</v>
      </c>
      <c r="K51" s="14">
        <v>52804.800000000003</v>
      </c>
      <c r="L51" s="14">
        <v>57707.4</v>
      </c>
      <c r="M51" s="14">
        <v>64081.4</v>
      </c>
      <c r="N51" s="14">
        <v>75327.399999999994</v>
      </c>
      <c r="O51" s="14">
        <v>85876.7</v>
      </c>
      <c r="P51" s="14">
        <v>97448.8</v>
      </c>
      <c r="Q51" s="14">
        <v>118637.5</v>
      </c>
      <c r="R51" s="14">
        <v>125960.5</v>
      </c>
      <c r="S51" s="17">
        <v>126051.2</v>
      </c>
    </row>
    <row r="52" spans="1:19" ht="15" customHeight="1" x14ac:dyDescent="0.35">
      <c r="A52" s="19" t="s">
        <v>57</v>
      </c>
      <c r="B52" s="14" t="s">
        <v>33</v>
      </c>
      <c r="C52" s="14" t="s">
        <v>33</v>
      </c>
      <c r="D52" s="14" t="s">
        <v>33</v>
      </c>
      <c r="E52" s="14" t="s">
        <v>33</v>
      </c>
      <c r="F52" s="14" t="s">
        <v>33</v>
      </c>
      <c r="G52" s="14" t="s">
        <v>33</v>
      </c>
      <c r="H52" s="14" t="s">
        <v>33</v>
      </c>
      <c r="I52" s="14">
        <v>22898.9</v>
      </c>
      <c r="J52" s="14">
        <v>32344.400000000001</v>
      </c>
      <c r="K52" s="14">
        <v>48056.1</v>
      </c>
      <c r="L52" s="14">
        <v>66273.8</v>
      </c>
      <c r="M52" s="14">
        <v>64308.3</v>
      </c>
      <c r="N52" s="14">
        <v>70694.899999999994</v>
      </c>
      <c r="O52" s="14">
        <v>86623</v>
      </c>
      <c r="P52" s="14">
        <v>102289.1</v>
      </c>
      <c r="Q52" s="14">
        <v>122402.8</v>
      </c>
      <c r="R52" s="14">
        <v>148942.1</v>
      </c>
      <c r="S52" s="17">
        <v>154401.4</v>
      </c>
    </row>
    <row r="53" spans="1:19" ht="15" customHeight="1" x14ac:dyDescent="0.35">
      <c r="A53" s="19" t="s">
        <v>58</v>
      </c>
      <c r="B53" s="14">
        <v>28279.8</v>
      </c>
      <c r="C53" s="14">
        <v>38385.599999999999</v>
      </c>
      <c r="D53" s="14">
        <v>53732.4</v>
      </c>
      <c r="E53" s="14">
        <v>67860.399999999994</v>
      </c>
      <c r="F53" s="14">
        <v>80534.5</v>
      </c>
      <c r="G53" s="14">
        <v>101382.6</v>
      </c>
      <c r="H53" s="14">
        <v>122235.4</v>
      </c>
      <c r="I53" s="14">
        <v>146569.29999999999</v>
      </c>
      <c r="J53" s="14">
        <v>181675.1</v>
      </c>
      <c r="K53" s="14">
        <v>222239.6</v>
      </c>
      <c r="L53" s="14">
        <v>274992</v>
      </c>
      <c r="M53" s="14">
        <v>277251</v>
      </c>
      <c r="N53" s="14">
        <v>330790.8</v>
      </c>
      <c r="O53" s="14">
        <v>396791.6</v>
      </c>
      <c r="P53" s="14">
        <v>431753.4</v>
      </c>
      <c r="Q53" s="14">
        <v>480905.3</v>
      </c>
      <c r="R53" s="14">
        <v>540796.80000000005</v>
      </c>
      <c r="S53" s="17">
        <v>621198.30000000005</v>
      </c>
    </row>
    <row r="54" spans="1:19" ht="15" customHeight="1" x14ac:dyDescent="0.35">
      <c r="A54" s="27" t="s">
        <v>59</v>
      </c>
      <c r="B54" s="12">
        <f t="shared" ref="B54:S54" si="6">SUM(B55:B68)</f>
        <v>429881.79999999993</v>
      </c>
      <c r="C54" s="12">
        <f t="shared" si="6"/>
        <v>705441.5</v>
      </c>
      <c r="D54" s="12">
        <f t="shared" si="6"/>
        <v>1036789</v>
      </c>
      <c r="E54" s="12">
        <f t="shared" si="6"/>
        <v>1292756.5</v>
      </c>
      <c r="F54" s="12">
        <f t="shared" si="6"/>
        <v>1483309.5999999999</v>
      </c>
      <c r="G54" s="26">
        <f t="shared" si="6"/>
        <v>1807987.0000000002</v>
      </c>
      <c r="H54" s="26">
        <f t="shared" si="6"/>
        <v>2284895.7999999998</v>
      </c>
      <c r="I54" s="26">
        <f t="shared" si="6"/>
        <v>2799035.9000000004</v>
      </c>
      <c r="J54" s="26">
        <f t="shared" si="6"/>
        <v>3513341.5999999996</v>
      </c>
      <c r="K54" s="26">
        <f t="shared" si="6"/>
        <v>4330427.5999999996</v>
      </c>
      <c r="L54" s="26">
        <f t="shared" si="6"/>
        <v>5324051.1000000006</v>
      </c>
      <c r="M54" s="26">
        <f t="shared" si="6"/>
        <v>4922531.5000000009</v>
      </c>
      <c r="N54" s="26">
        <f t="shared" si="6"/>
        <v>5709469.8000000017</v>
      </c>
      <c r="O54" s="26">
        <f t="shared" si="6"/>
        <v>7050735.5000000009</v>
      </c>
      <c r="P54" s="26">
        <f t="shared" si="6"/>
        <v>7864342.2000000002</v>
      </c>
      <c r="Q54" s="26">
        <f t="shared" si="6"/>
        <v>8474685</v>
      </c>
      <c r="R54" s="26">
        <f t="shared" si="6"/>
        <v>9185550</v>
      </c>
      <c r="S54" s="12">
        <f t="shared" si="6"/>
        <v>10068677.1</v>
      </c>
    </row>
    <row r="55" spans="1:19" ht="15" customHeight="1" x14ac:dyDescent="0.35">
      <c r="A55" s="28" t="s">
        <v>60</v>
      </c>
      <c r="B55" s="14">
        <v>56529</v>
      </c>
      <c r="C55" s="14">
        <v>97653.6</v>
      </c>
      <c r="D55" s="14">
        <v>145125</v>
      </c>
      <c r="E55" s="14">
        <v>166974.79999999999</v>
      </c>
      <c r="F55" s="14">
        <v>187842.2</v>
      </c>
      <c r="G55" s="14">
        <v>242920.5</v>
      </c>
      <c r="H55" s="14">
        <v>310845.09999999998</v>
      </c>
      <c r="I55" s="14">
        <v>381646.5</v>
      </c>
      <c r="J55" s="14">
        <v>505205.8</v>
      </c>
      <c r="K55" s="14">
        <v>590054.1</v>
      </c>
      <c r="L55" s="14">
        <v>743133.4</v>
      </c>
      <c r="M55" s="14">
        <v>647911.69999999995</v>
      </c>
      <c r="N55" s="14">
        <v>759203.3</v>
      </c>
      <c r="O55" s="14">
        <v>941023.6</v>
      </c>
      <c r="P55" s="14">
        <v>1149384.6000000001</v>
      </c>
      <c r="Q55" s="14">
        <v>1163219</v>
      </c>
      <c r="R55" s="14">
        <v>1260010.3999999999</v>
      </c>
      <c r="S55" s="17">
        <v>1316598.3</v>
      </c>
    </row>
    <row r="56" spans="1:19" ht="15" customHeight="1" x14ac:dyDescent="0.35">
      <c r="A56" s="28" t="s">
        <v>61</v>
      </c>
      <c r="B56" s="14">
        <v>6108.1</v>
      </c>
      <c r="C56" s="14">
        <v>9222.6</v>
      </c>
      <c r="D56" s="14">
        <v>11207.6</v>
      </c>
      <c r="E56" s="14">
        <v>15087.8</v>
      </c>
      <c r="F56" s="14">
        <v>17815.3</v>
      </c>
      <c r="G56" s="14">
        <v>22987.3</v>
      </c>
      <c r="H56" s="14">
        <v>30085.599999999999</v>
      </c>
      <c r="I56" s="14">
        <v>33350.699999999997</v>
      </c>
      <c r="J56" s="14">
        <v>43663.7</v>
      </c>
      <c r="K56" s="14">
        <v>55069.2</v>
      </c>
      <c r="L56" s="14">
        <v>65765.3</v>
      </c>
      <c r="M56" s="14">
        <v>69271.5</v>
      </c>
      <c r="N56" s="14">
        <v>82374.399999999994</v>
      </c>
      <c r="O56" s="14">
        <v>97323.3</v>
      </c>
      <c r="P56" s="14">
        <v>117201.1</v>
      </c>
      <c r="Q56" s="14">
        <v>125950.2</v>
      </c>
      <c r="R56" s="14">
        <v>143396.1</v>
      </c>
      <c r="S56" s="17">
        <v>171689.5</v>
      </c>
    </row>
    <row r="57" spans="1:19" ht="15" customHeight="1" x14ac:dyDescent="0.35">
      <c r="A57" s="28" t="s">
        <v>62</v>
      </c>
      <c r="B57" s="14">
        <v>8347.2000000000007</v>
      </c>
      <c r="C57" s="14">
        <v>12160.6</v>
      </c>
      <c r="D57" s="14">
        <v>17553.400000000001</v>
      </c>
      <c r="E57" s="14">
        <v>22089.5</v>
      </c>
      <c r="F57" s="14">
        <v>27508</v>
      </c>
      <c r="G57" s="14">
        <v>33244</v>
      </c>
      <c r="H57" s="14">
        <v>38334.9</v>
      </c>
      <c r="I57" s="14">
        <v>44267</v>
      </c>
      <c r="J57" s="14">
        <v>57974.2</v>
      </c>
      <c r="K57" s="14">
        <v>77048.800000000003</v>
      </c>
      <c r="L57" s="14">
        <v>94058.3</v>
      </c>
      <c r="M57" s="14">
        <v>90862.399999999994</v>
      </c>
      <c r="N57" s="14">
        <v>105343.8</v>
      </c>
      <c r="O57" s="14">
        <v>119955.2</v>
      </c>
      <c r="P57" s="14">
        <v>134315.6</v>
      </c>
      <c r="Q57" s="14">
        <v>148705.70000000001</v>
      </c>
      <c r="R57" s="14">
        <v>173872.7</v>
      </c>
      <c r="S57" s="17">
        <v>180352.3</v>
      </c>
    </row>
    <row r="58" spans="1:19" ht="15" customHeight="1" x14ac:dyDescent="0.35">
      <c r="A58" s="28" t="s">
        <v>63</v>
      </c>
      <c r="B58" s="14">
        <v>65727.8</v>
      </c>
      <c r="C58" s="14">
        <v>108354.9</v>
      </c>
      <c r="D58" s="14">
        <v>186154.4</v>
      </c>
      <c r="E58" s="14">
        <v>213740</v>
      </c>
      <c r="F58" s="14">
        <v>250596</v>
      </c>
      <c r="G58" s="14">
        <v>305086.09999999998</v>
      </c>
      <c r="H58" s="14">
        <v>391116</v>
      </c>
      <c r="I58" s="14">
        <v>482759.2</v>
      </c>
      <c r="J58" s="14">
        <v>605911.5</v>
      </c>
      <c r="K58" s="14">
        <v>757401.4</v>
      </c>
      <c r="L58" s="14">
        <v>926056.7</v>
      </c>
      <c r="M58" s="14">
        <v>885064</v>
      </c>
      <c r="N58" s="14">
        <v>1001622.8</v>
      </c>
      <c r="O58" s="14">
        <v>1305947</v>
      </c>
      <c r="P58" s="14">
        <v>1437001</v>
      </c>
      <c r="Q58" s="14">
        <v>1551472.1</v>
      </c>
      <c r="R58" s="14">
        <v>1661413.8</v>
      </c>
      <c r="S58" s="17">
        <v>1867258.7</v>
      </c>
    </row>
    <row r="59" spans="1:19" ht="15" customHeight="1" x14ac:dyDescent="0.35">
      <c r="A59" s="28" t="s">
        <v>64</v>
      </c>
      <c r="B59" s="14">
        <v>18923.400000000001</v>
      </c>
      <c r="C59" s="14">
        <v>34596</v>
      </c>
      <c r="D59" s="14">
        <v>53307.4</v>
      </c>
      <c r="E59" s="14">
        <v>65551.399999999994</v>
      </c>
      <c r="F59" s="14">
        <v>78346.3</v>
      </c>
      <c r="G59" s="14">
        <v>89034.5</v>
      </c>
      <c r="H59" s="14">
        <v>100833.1</v>
      </c>
      <c r="I59" s="14">
        <v>139995.29999999999</v>
      </c>
      <c r="J59" s="14">
        <v>164848.5</v>
      </c>
      <c r="K59" s="14">
        <v>205647.4</v>
      </c>
      <c r="L59" s="14">
        <v>243135.5</v>
      </c>
      <c r="M59" s="14">
        <v>230938.3</v>
      </c>
      <c r="N59" s="14">
        <v>274578.09999999998</v>
      </c>
      <c r="O59" s="14">
        <v>335984</v>
      </c>
      <c r="P59" s="14">
        <v>372782.7</v>
      </c>
      <c r="Q59" s="14">
        <v>405126.40000000002</v>
      </c>
      <c r="R59" s="14">
        <v>450548.9</v>
      </c>
      <c r="S59" s="17">
        <v>517999.8</v>
      </c>
    </row>
    <row r="60" spans="1:19" ht="15" customHeight="1" x14ac:dyDescent="0.35">
      <c r="A60" s="28" t="s">
        <v>65</v>
      </c>
      <c r="B60" s="14">
        <v>11152.5</v>
      </c>
      <c r="C60" s="14">
        <v>16582.3</v>
      </c>
      <c r="D60" s="14">
        <v>22995.1</v>
      </c>
      <c r="E60" s="14">
        <v>30778.5</v>
      </c>
      <c r="F60" s="14">
        <v>37180.6</v>
      </c>
      <c r="G60" s="14">
        <v>45133.1</v>
      </c>
      <c r="H60" s="14">
        <v>59573.8</v>
      </c>
      <c r="I60" s="14">
        <v>69391.600000000006</v>
      </c>
      <c r="J60" s="14">
        <v>93172</v>
      </c>
      <c r="K60" s="14">
        <v>123453.3</v>
      </c>
      <c r="L60" s="14">
        <v>155032.29999999999</v>
      </c>
      <c r="M60" s="14">
        <v>139909.5</v>
      </c>
      <c r="N60" s="14">
        <v>157704.6</v>
      </c>
      <c r="O60" s="14">
        <v>188785.7</v>
      </c>
      <c r="P60" s="14">
        <v>217821.1</v>
      </c>
      <c r="Q60" s="14">
        <v>223147.9</v>
      </c>
      <c r="R60" s="14">
        <v>237447.19999999998</v>
      </c>
      <c r="S60" s="17">
        <v>251307</v>
      </c>
    </row>
    <row r="61" spans="1:19" ht="15" customHeight="1" x14ac:dyDescent="0.35">
      <c r="A61" s="19" t="s">
        <v>66</v>
      </c>
      <c r="B61" s="14">
        <v>52127.6</v>
      </c>
      <c r="C61" s="14">
        <v>87331.7</v>
      </c>
      <c r="D61" s="14">
        <v>124142.2</v>
      </c>
      <c r="E61" s="14">
        <v>166803.4</v>
      </c>
      <c r="F61" s="14">
        <v>178091</v>
      </c>
      <c r="G61" s="14">
        <v>209275.7</v>
      </c>
      <c r="H61" s="14">
        <v>266325.90000000002</v>
      </c>
      <c r="I61" s="14">
        <v>327273.3</v>
      </c>
      <c r="J61" s="14">
        <v>383770.1</v>
      </c>
      <c r="K61" s="14">
        <v>477794.2</v>
      </c>
      <c r="L61" s="14">
        <v>607362.69999999995</v>
      </c>
      <c r="M61" s="14">
        <v>539831.5</v>
      </c>
      <c r="N61" s="14">
        <v>623116.80000000005</v>
      </c>
      <c r="O61" s="14">
        <v>840101.1</v>
      </c>
      <c r="P61" s="14">
        <v>860342.7</v>
      </c>
      <c r="Q61" s="14">
        <v>880264.4</v>
      </c>
      <c r="R61" s="14">
        <v>974192.9</v>
      </c>
      <c r="S61" s="17">
        <v>1063780.3</v>
      </c>
    </row>
    <row r="62" spans="1:19" ht="15" customHeight="1" x14ac:dyDescent="0.35">
      <c r="A62" s="19" t="s">
        <v>67</v>
      </c>
      <c r="B62" s="14">
        <v>15717.5</v>
      </c>
      <c r="C62" s="14">
        <v>25236.7</v>
      </c>
      <c r="D62" s="14">
        <v>35795.4</v>
      </c>
      <c r="E62" s="14">
        <v>41699</v>
      </c>
      <c r="F62" s="14">
        <v>49974.2</v>
      </c>
      <c r="G62" s="14">
        <v>57795.8</v>
      </c>
      <c r="H62" s="14">
        <v>70706.2</v>
      </c>
      <c r="I62" s="14">
        <v>79800.600000000006</v>
      </c>
      <c r="J62" s="14">
        <v>97047.1</v>
      </c>
      <c r="K62" s="14">
        <v>118154.9</v>
      </c>
      <c r="L62" s="14">
        <v>151116.70000000001</v>
      </c>
      <c r="M62" s="14">
        <v>146321.29999999999</v>
      </c>
      <c r="N62" s="14">
        <v>172352</v>
      </c>
      <c r="O62" s="14">
        <v>195269.5</v>
      </c>
      <c r="P62" s="14">
        <v>208505.4</v>
      </c>
      <c r="Q62" s="14">
        <v>224152.3</v>
      </c>
      <c r="R62" s="14">
        <v>254089.4</v>
      </c>
      <c r="S62" s="17">
        <v>282191</v>
      </c>
    </row>
    <row r="63" spans="1:19" ht="15" customHeight="1" x14ac:dyDescent="0.35">
      <c r="A63" s="19" t="s">
        <v>68</v>
      </c>
      <c r="B63" s="14">
        <v>47409.5</v>
      </c>
      <c r="C63" s="14">
        <v>72132</v>
      </c>
      <c r="D63" s="14">
        <v>105055.9</v>
      </c>
      <c r="E63" s="14">
        <v>149322.6</v>
      </c>
      <c r="F63" s="14">
        <v>170826.5</v>
      </c>
      <c r="G63" s="14">
        <v>206926</v>
      </c>
      <c r="H63" s="14">
        <v>241230.4</v>
      </c>
      <c r="I63" s="14">
        <v>299723.7</v>
      </c>
      <c r="J63" s="14">
        <v>376180.3</v>
      </c>
      <c r="K63" s="14">
        <v>473307.4</v>
      </c>
      <c r="L63" s="14">
        <v>588790.80000000005</v>
      </c>
      <c r="M63" s="14">
        <v>547223</v>
      </c>
      <c r="N63" s="14">
        <v>652805.9</v>
      </c>
      <c r="O63" s="14">
        <v>770774</v>
      </c>
      <c r="P63" s="14">
        <v>842195.5</v>
      </c>
      <c r="Q63" s="14">
        <v>925182</v>
      </c>
      <c r="R63" s="14">
        <v>1009460.1</v>
      </c>
      <c r="S63" s="17">
        <v>1104643.2</v>
      </c>
    </row>
    <row r="64" spans="1:19" ht="15" customHeight="1" x14ac:dyDescent="0.35">
      <c r="A64" s="19" t="s">
        <v>69</v>
      </c>
      <c r="B64" s="14">
        <v>27271.200000000001</v>
      </c>
      <c r="C64" s="14">
        <v>51582.1</v>
      </c>
      <c r="D64" s="14">
        <v>76343.3</v>
      </c>
      <c r="E64" s="14">
        <v>85168.3</v>
      </c>
      <c r="F64" s="14">
        <v>94182.5</v>
      </c>
      <c r="G64" s="14">
        <v>115824.6</v>
      </c>
      <c r="H64" s="14">
        <v>169876.7</v>
      </c>
      <c r="I64" s="14">
        <v>213138.2</v>
      </c>
      <c r="J64" s="14">
        <v>302808.40000000002</v>
      </c>
      <c r="K64" s="14">
        <v>370880.9</v>
      </c>
      <c r="L64" s="14">
        <v>430023.1</v>
      </c>
      <c r="M64" s="14">
        <v>413395.5</v>
      </c>
      <c r="N64" s="14">
        <v>458145.4</v>
      </c>
      <c r="O64" s="14">
        <v>553320.9</v>
      </c>
      <c r="P64" s="14">
        <v>628563.6</v>
      </c>
      <c r="Q64" s="14">
        <v>717014.79999999993</v>
      </c>
      <c r="R64" s="14">
        <v>731277.7</v>
      </c>
      <c r="S64" s="17">
        <v>774962.1</v>
      </c>
    </row>
    <row r="65" spans="1:19" ht="15" customHeight="1" x14ac:dyDescent="0.35">
      <c r="A65" s="19" t="s">
        <v>70</v>
      </c>
      <c r="B65" s="14">
        <v>10545.5</v>
      </c>
      <c r="C65" s="14">
        <v>17825.2</v>
      </c>
      <c r="D65" s="14">
        <v>25218.7</v>
      </c>
      <c r="E65" s="14">
        <v>33262.6</v>
      </c>
      <c r="F65" s="14">
        <v>41623.4</v>
      </c>
      <c r="G65" s="14">
        <v>48111.5</v>
      </c>
      <c r="H65" s="14">
        <v>59711.7</v>
      </c>
      <c r="I65" s="14">
        <v>74362.7</v>
      </c>
      <c r="J65" s="14">
        <v>88805</v>
      </c>
      <c r="K65" s="14">
        <v>119104</v>
      </c>
      <c r="L65" s="14">
        <v>147853.20000000001</v>
      </c>
      <c r="M65" s="14">
        <v>147185.1</v>
      </c>
      <c r="N65" s="14">
        <v>172166.7</v>
      </c>
      <c r="O65" s="14">
        <v>213401.2</v>
      </c>
      <c r="P65" s="14">
        <v>239962.5</v>
      </c>
      <c r="Q65" s="14">
        <v>270436.8</v>
      </c>
      <c r="R65" s="14">
        <v>295238.7</v>
      </c>
      <c r="S65" s="17">
        <v>343328.6</v>
      </c>
    </row>
    <row r="66" spans="1:19" ht="15" customHeight="1" x14ac:dyDescent="0.35">
      <c r="A66" s="19" t="s">
        <v>71</v>
      </c>
      <c r="B66" s="14">
        <v>67519.899999999994</v>
      </c>
      <c r="C66" s="14">
        <v>105581.3</v>
      </c>
      <c r="D66" s="14">
        <v>140407.4</v>
      </c>
      <c r="E66" s="14">
        <v>180049.3</v>
      </c>
      <c r="F66" s="14">
        <v>206320.2</v>
      </c>
      <c r="G66" s="14">
        <v>256554.6</v>
      </c>
      <c r="H66" s="14">
        <v>327118.5</v>
      </c>
      <c r="I66" s="14">
        <v>401812.2</v>
      </c>
      <c r="J66" s="14">
        <v>487713.5</v>
      </c>
      <c r="K66" s="14">
        <v>584968.6</v>
      </c>
      <c r="L66" s="14">
        <v>699295.6</v>
      </c>
      <c r="M66" s="14">
        <v>583999.9</v>
      </c>
      <c r="N66" s="14">
        <v>695651.2</v>
      </c>
      <c r="O66" s="14">
        <v>834149.3</v>
      </c>
      <c r="P66" s="14">
        <v>937434.5</v>
      </c>
      <c r="Q66" s="14">
        <v>1048545.8</v>
      </c>
      <c r="R66" s="14">
        <v>1149147.8</v>
      </c>
      <c r="S66" s="17">
        <v>1264910.3</v>
      </c>
    </row>
    <row r="67" spans="1:19" ht="15" customHeight="1" x14ac:dyDescent="0.35">
      <c r="A67" s="28" t="s">
        <v>72</v>
      </c>
      <c r="B67" s="14">
        <v>27716.1</v>
      </c>
      <c r="C67" s="14">
        <v>43799.6</v>
      </c>
      <c r="D67" s="14">
        <v>63068.2</v>
      </c>
      <c r="E67" s="14">
        <v>83665.7</v>
      </c>
      <c r="F67" s="14">
        <v>97326.399999999994</v>
      </c>
      <c r="G67" s="14">
        <v>119909</v>
      </c>
      <c r="H67" s="14">
        <v>151636.9</v>
      </c>
      <c r="I67" s="14">
        <v>170930.5</v>
      </c>
      <c r="J67" s="14">
        <v>204291.20000000001</v>
      </c>
      <c r="K67" s="14">
        <v>252867.20000000001</v>
      </c>
      <c r="L67" s="14">
        <v>321747.20000000001</v>
      </c>
      <c r="M67" s="14">
        <v>326370.40000000002</v>
      </c>
      <c r="N67" s="14">
        <v>376169.4</v>
      </c>
      <c r="O67" s="14">
        <v>431028</v>
      </c>
      <c r="P67" s="14">
        <v>478275.8</v>
      </c>
      <c r="Q67" s="14">
        <v>526178.9</v>
      </c>
      <c r="R67" s="14">
        <v>566646.1</v>
      </c>
      <c r="S67" s="17">
        <v>625176.9</v>
      </c>
    </row>
    <row r="68" spans="1:19" ht="15" customHeight="1" x14ac:dyDescent="0.35">
      <c r="A68" s="28" t="s">
        <v>73</v>
      </c>
      <c r="B68" s="14">
        <v>14786.5</v>
      </c>
      <c r="C68" s="14">
        <v>23382.9</v>
      </c>
      <c r="D68" s="14">
        <v>30415</v>
      </c>
      <c r="E68" s="14">
        <v>38563.599999999999</v>
      </c>
      <c r="F68" s="14">
        <v>45677</v>
      </c>
      <c r="G68" s="14">
        <v>55184.3</v>
      </c>
      <c r="H68" s="14">
        <v>67501</v>
      </c>
      <c r="I68" s="14">
        <v>80584.399999999994</v>
      </c>
      <c r="J68" s="14">
        <v>101950.3</v>
      </c>
      <c r="K68" s="14">
        <v>124676.2</v>
      </c>
      <c r="L68" s="14">
        <v>150680.29999999999</v>
      </c>
      <c r="M68" s="14">
        <v>154247.4</v>
      </c>
      <c r="N68" s="14">
        <v>178235.4</v>
      </c>
      <c r="O68" s="14">
        <v>223672.7</v>
      </c>
      <c r="P68" s="14">
        <v>240556.1</v>
      </c>
      <c r="Q68" s="14">
        <v>265288.7</v>
      </c>
      <c r="R68" s="14">
        <v>278808.2</v>
      </c>
      <c r="S68" s="17">
        <v>304479.09999999998</v>
      </c>
    </row>
    <row r="69" spans="1:19" ht="15" customHeight="1" x14ac:dyDescent="0.35">
      <c r="A69" s="18" t="s">
        <v>74</v>
      </c>
      <c r="B69" s="12">
        <f>SUM(B70:B76)</f>
        <v>315745.59999999998</v>
      </c>
      <c r="C69" s="12">
        <f>SUM(C70:C76)</f>
        <v>522489.9</v>
      </c>
      <c r="D69" s="12">
        <f t="shared" ref="D69:N69" si="7">SUM(D70:D76)-D73-D74</f>
        <v>866133.39999999991</v>
      </c>
      <c r="E69" s="12">
        <f t="shared" si="7"/>
        <v>1120819.7999999998</v>
      </c>
      <c r="F69" s="12">
        <f t="shared" si="7"/>
        <v>1335976</v>
      </c>
      <c r="G69" s="26">
        <f t="shared" si="7"/>
        <v>1659322.1</v>
      </c>
      <c r="H69" s="26">
        <f t="shared" si="7"/>
        <v>2234752.9999999995</v>
      </c>
      <c r="I69" s="26">
        <f t="shared" si="7"/>
        <v>3091362.9000000008</v>
      </c>
      <c r="J69" s="26">
        <f t="shared" si="7"/>
        <v>3720616.2</v>
      </c>
      <c r="K69" s="26">
        <f t="shared" si="7"/>
        <v>4236325.3</v>
      </c>
      <c r="L69" s="26">
        <f t="shared" si="7"/>
        <v>4815668</v>
      </c>
      <c r="M69" s="26">
        <f t="shared" si="7"/>
        <v>4360451.1999999993</v>
      </c>
      <c r="N69" s="26">
        <f t="shared" si="7"/>
        <v>5118918.4000000004</v>
      </c>
      <c r="O69" s="26">
        <f>SUM(O70:O76)-O73-O74-O75</f>
        <v>6314341.2000000011</v>
      </c>
      <c r="P69" s="26">
        <f>SUM(P70:P76)-P73-P74-P75</f>
        <v>7098364.3000000026</v>
      </c>
      <c r="Q69" s="26">
        <f>SUM(Q70:Q76)-Q73-Q74-Q75</f>
        <v>7568240.0999999987</v>
      </c>
      <c r="R69" s="26">
        <f>SUM(R70:R76)-R73-R74-R75</f>
        <v>8119343.2999999989</v>
      </c>
      <c r="S69" s="12">
        <f>SUM(S70:S76)-S73-S74-S75</f>
        <v>9063071.7999999989</v>
      </c>
    </row>
    <row r="70" spans="1:19" ht="15" customHeight="1" x14ac:dyDescent="0.35">
      <c r="A70" s="29" t="s">
        <v>75</v>
      </c>
      <c r="B70" s="14">
        <v>9466.4</v>
      </c>
      <c r="C70" s="14">
        <v>14770.6</v>
      </c>
      <c r="D70" s="14">
        <v>18705.2</v>
      </c>
      <c r="E70" s="14">
        <v>25379.599999999999</v>
      </c>
      <c r="F70" s="14">
        <v>29940.799999999999</v>
      </c>
      <c r="G70" s="14">
        <v>37046.199999999997</v>
      </c>
      <c r="H70" s="14">
        <v>42470.6</v>
      </c>
      <c r="I70" s="14">
        <v>50245.8</v>
      </c>
      <c r="J70" s="14">
        <v>68434.5</v>
      </c>
      <c r="K70" s="14">
        <v>81076</v>
      </c>
      <c r="L70" s="14">
        <v>106223.2</v>
      </c>
      <c r="M70" s="14">
        <v>107914.5</v>
      </c>
      <c r="N70" s="14">
        <v>117879.5</v>
      </c>
      <c r="O70" s="14">
        <v>136325.1</v>
      </c>
      <c r="P70" s="14">
        <v>146045.5</v>
      </c>
      <c r="Q70" s="14">
        <v>167037.9</v>
      </c>
      <c r="R70" s="14">
        <v>170310.3</v>
      </c>
      <c r="S70" s="17">
        <v>179436.3</v>
      </c>
    </row>
    <row r="71" spans="1:19" ht="15" customHeight="1" x14ac:dyDescent="0.35">
      <c r="A71" s="29" t="s">
        <v>76</v>
      </c>
      <c r="B71" s="14">
        <v>73056</v>
      </c>
      <c r="C71" s="14">
        <v>112407</v>
      </c>
      <c r="D71" s="14">
        <v>156077</v>
      </c>
      <c r="E71" s="14">
        <v>199859.1</v>
      </c>
      <c r="F71" s="14">
        <v>234866.4</v>
      </c>
      <c r="G71" s="14">
        <v>284576.3</v>
      </c>
      <c r="H71" s="14">
        <v>364368.8</v>
      </c>
      <c r="I71" s="14">
        <v>475575.5</v>
      </c>
      <c r="J71" s="14">
        <v>653908.30000000005</v>
      </c>
      <c r="K71" s="14">
        <v>820792.5</v>
      </c>
      <c r="L71" s="14">
        <v>923550.8</v>
      </c>
      <c r="M71" s="14">
        <v>825267.4</v>
      </c>
      <c r="N71" s="14">
        <v>1046600.1</v>
      </c>
      <c r="O71" s="14">
        <v>1291019.1000000001</v>
      </c>
      <c r="P71" s="14">
        <v>1484879</v>
      </c>
      <c r="Q71" s="14">
        <v>1568655.2</v>
      </c>
      <c r="R71" s="14">
        <v>1659783.9</v>
      </c>
      <c r="S71" s="17">
        <v>1822835</v>
      </c>
    </row>
    <row r="72" spans="1:19" ht="15" customHeight="1" x14ac:dyDescent="0.35">
      <c r="A72" s="29" t="s">
        <v>77</v>
      </c>
      <c r="B72" s="14">
        <v>188611.3</v>
      </c>
      <c r="C72" s="14">
        <v>316194.7</v>
      </c>
      <c r="D72" s="14">
        <v>570790.19999999995</v>
      </c>
      <c r="E72" s="14">
        <v>753119.2</v>
      </c>
      <c r="F72" s="14">
        <v>898722.4</v>
      </c>
      <c r="G72" s="14">
        <v>1117514.3999999999</v>
      </c>
      <c r="H72" s="14">
        <v>1536733.7</v>
      </c>
      <c r="I72" s="14">
        <v>2215584.4</v>
      </c>
      <c r="J72" s="14">
        <v>2551355.4</v>
      </c>
      <c r="K72" s="14">
        <v>2758813.1</v>
      </c>
      <c r="L72" s="14">
        <v>3121401.3</v>
      </c>
      <c r="M72" s="14">
        <v>2870284</v>
      </c>
      <c r="N72" s="14">
        <v>3301573.3</v>
      </c>
      <c r="O72" s="14">
        <v>4112596</v>
      </c>
      <c r="P72" s="14">
        <v>4625467.5</v>
      </c>
      <c r="Q72" s="14">
        <v>4950207.4000000004</v>
      </c>
      <c r="R72" s="14">
        <v>5295348.5</v>
      </c>
      <c r="S72" s="17">
        <v>5851557.7999999998</v>
      </c>
    </row>
    <row r="73" spans="1:19" ht="15" customHeight="1" x14ac:dyDescent="0.35">
      <c r="A73" s="19" t="s">
        <v>78</v>
      </c>
      <c r="B73" s="14" t="s">
        <v>33</v>
      </c>
      <c r="C73" s="14" t="s">
        <v>33</v>
      </c>
      <c r="D73" s="14">
        <v>403822.2</v>
      </c>
      <c r="E73" s="14">
        <v>497981.4</v>
      </c>
      <c r="F73" s="14">
        <v>552483.5</v>
      </c>
      <c r="G73" s="14">
        <v>717219.7</v>
      </c>
      <c r="H73" s="14">
        <v>956196.5</v>
      </c>
      <c r="I73" s="14">
        <v>1399335.9</v>
      </c>
      <c r="J73" s="14">
        <v>1594097.1</v>
      </c>
      <c r="K73" s="14">
        <v>1728340.2</v>
      </c>
      <c r="L73" s="14">
        <v>1937159.1</v>
      </c>
      <c r="M73" s="14">
        <v>1778637.1</v>
      </c>
      <c r="N73" s="14">
        <v>1971870.5</v>
      </c>
      <c r="O73" s="14">
        <v>2440432.6</v>
      </c>
      <c r="P73" s="14">
        <v>2703558.8</v>
      </c>
      <c r="Q73" s="14">
        <v>2729122.4</v>
      </c>
      <c r="R73" s="14">
        <v>2860498.9</v>
      </c>
      <c r="S73" s="17">
        <v>3154058.7</v>
      </c>
    </row>
    <row r="74" spans="1:19" ht="15" customHeight="1" x14ac:dyDescent="0.35">
      <c r="A74" s="19" t="s">
        <v>79</v>
      </c>
      <c r="B74" s="14" t="s">
        <v>33</v>
      </c>
      <c r="C74" s="14" t="s">
        <v>33</v>
      </c>
      <c r="D74" s="14">
        <v>117100.8</v>
      </c>
      <c r="E74" s="14">
        <v>184315.9</v>
      </c>
      <c r="F74" s="14">
        <v>262447.40000000002</v>
      </c>
      <c r="G74" s="14">
        <v>283181.2</v>
      </c>
      <c r="H74" s="14">
        <v>355718.40000000002</v>
      </c>
      <c r="I74" s="14">
        <v>441721.8</v>
      </c>
      <c r="J74" s="14">
        <v>546365.80000000005</v>
      </c>
      <c r="K74" s="14">
        <v>594678.6</v>
      </c>
      <c r="L74" s="14">
        <v>719397</v>
      </c>
      <c r="M74" s="14">
        <v>649640</v>
      </c>
      <c r="N74" s="14">
        <v>782214.9</v>
      </c>
      <c r="O74" s="14">
        <v>966110.4</v>
      </c>
      <c r="P74" s="14">
        <v>1191271.8999999999</v>
      </c>
      <c r="Q74" s="14">
        <v>1375878.8</v>
      </c>
      <c r="R74" s="14">
        <v>1633382.2</v>
      </c>
      <c r="S74" s="17">
        <v>1791825.6</v>
      </c>
    </row>
    <row r="75" spans="1:19" ht="15" customHeight="1" x14ac:dyDescent="0.35">
      <c r="A75" s="19" t="s">
        <v>80</v>
      </c>
      <c r="B75" s="14" t="s">
        <v>33</v>
      </c>
      <c r="C75" s="14" t="s">
        <v>33</v>
      </c>
      <c r="D75" s="14" t="s">
        <v>33</v>
      </c>
      <c r="E75" s="14" t="s">
        <v>33</v>
      </c>
      <c r="F75" s="14" t="s">
        <v>33</v>
      </c>
      <c r="G75" s="14" t="s">
        <v>33</v>
      </c>
      <c r="H75" s="14" t="s">
        <v>33</v>
      </c>
      <c r="I75" s="14" t="s">
        <v>33</v>
      </c>
      <c r="J75" s="14" t="s">
        <v>33</v>
      </c>
      <c r="K75" s="14" t="s">
        <v>33</v>
      </c>
      <c r="L75" s="14" t="s">
        <v>33</v>
      </c>
      <c r="M75" s="14" t="s">
        <v>33</v>
      </c>
      <c r="N75" s="14" t="s">
        <v>33</v>
      </c>
      <c r="O75" s="14">
        <v>706053</v>
      </c>
      <c r="P75" s="14">
        <v>730636.80000000028</v>
      </c>
      <c r="Q75" s="14">
        <v>845206.2</v>
      </c>
      <c r="R75" s="14">
        <v>801467.4</v>
      </c>
      <c r="S75" s="17">
        <v>905673.5</v>
      </c>
    </row>
    <row r="76" spans="1:19" ht="15" customHeight="1" x14ac:dyDescent="0.35">
      <c r="A76" s="29" t="s">
        <v>81</v>
      </c>
      <c r="B76" s="14">
        <v>44611.9</v>
      </c>
      <c r="C76" s="14">
        <v>79117.600000000006</v>
      </c>
      <c r="D76" s="14">
        <v>120561</v>
      </c>
      <c r="E76" s="14">
        <v>142461.9</v>
      </c>
      <c r="F76" s="14">
        <v>172446.4</v>
      </c>
      <c r="G76" s="14">
        <v>220185.2</v>
      </c>
      <c r="H76" s="14">
        <v>291179.90000000002</v>
      </c>
      <c r="I76" s="14">
        <v>349957.2</v>
      </c>
      <c r="J76" s="14">
        <v>446918</v>
      </c>
      <c r="K76" s="14">
        <v>575643.69999999995</v>
      </c>
      <c r="L76" s="14">
        <v>664492.69999999995</v>
      </c>
      <c r="M76" s="14">
        <v>556985.30000000005</v>
      </c>
      <c r="N76" s="14">
        <v>652865.5</v>
      </c>
      <c r="O76" s="14">
        <v>774401</v>
      </c>
      <c r="P76" s="14">
        <v>841972.29999999993</v>
      </c>
      <c r="Q76" s="14">
        <v>882339.6</v>
      </c>
      <c r="R76" s="14">
        <v>993900.6</v>
      </c>
      <c r="S76" s="17">
        <v>1209242.7</v>
      </c>
    </row>
    <row r="77" spans="1:19" ht="15" customHeight="1" x14ac:dyDescent="0.35">
      <c r="A77" s="30" t="s">
        <v>82</v>
      </c>
      <c r="B77" s="12">
        <f t="shared" ref="B77:S77" si="8">SUM(B78:B87)</f>
        <v>278015.39999999997</v>
      </c>
      <c r="C77" s="12">
        <f t="shared" si="8"/>
        <v>430390.50000000006</v>
      </c>
      <c r="D77" s="12">
        <f t="shared" si="8"/>
        <v>635471.69999999995</v>
      </c>
      <c r="E77" s="12">
        <f t="shared" si="8"/>
        <v>778927.89999999991</v>
      </c>
      <c r="F77" s="12">
        <f t="shared" si="8"/>
        <v>909296.39999999991</v>
      </c>
      <c r="G77" s="12">
        <f t="shared" si="8"/>
        <v>1104197.5</v>
      </c>
      <c r="H77" s="12">
        <f t="shared" si="8"/>
        <v>1506602.2</v>
      </c>
      <c r="I77" s="12">
        <f t="shared" si="8"/>
        <v>1806739.4000000001</v>
      </c>
      <c r="J77" s="12">
        <f t="shared" si="8"/>
        <v>2260554.6999999997</v>
      </c>
      <c r="K77" s="12">
        <f t="shared" si="8"/>
        <v>2772400.7</v>
      </c>
      <c r="L77" s="12">
        <f t="shared" si="8"/>
        <v>3177169.3</v>
      </c>
      <c r="M77" s="12">
        <f t="shared" si="8"/>
        <v>3121312.5</v>
      </c>
      <c r="N77" s="12">
        <f t="shared" si="8"/>
        <v>3831126.3</v>
      </c>
      <c r="O77" s="12">
        <f t="shared" si="8"/>
        <v>4445440.6999999993</v>
      </c>
      <c r="P77" s="12">
        <f t="shared" si="8"/>
        <v>4798101.9000000004</v>
      </c>
      <c r="Q77" s="12">
        <f t="shared" si="8"/>
        <v>5134467.8999999994</v>
      </c>
      <c r="R77" s="12">
        <f t="shared" si="8"/>
        <v>5712688.6999999993</v>
      </c>
      <c r="S77" s="12">
        <f t="shared" si="8"/>
        <v>6371103.1000000006</v>
      </c>
    </row>
    <row r="78" spans="1:19" ht="15" customHeight="1" x14ac:dyDescent="0.35">
      <c r="A78" s="29" t="s">
        <v>83</v>
      </c>
      <c r="B78" s="14">
        <v>1527.6</v>
      </c>
      <c r="C78" s="14">
        <v>2186.1999999999998</v>
      </c>
      <c r="D78" s="14">
        <v>2737.5</v>
      </c>
      <c r="E78" s="14">
        <v>4499.3999999999996</v>
      </c>
      <c r="F78" s="14">
        <v>5310.6</v>
      </c>
      <c r="G78" s="14">
        <v>6903.9</v>
      </c>
      <c r="H78" s="14">
        <v>8516.7000000000007</v>
      </c>
      <c r="I78" s="14">
        <v>8805.7999999999993</v>
      </c>
      <c r="J78" s="14">
        <v>11609.4</v>
      </c>
      <c r="K78" s="14">
        <v>15108.5</v>
      </c>
      <c r="L78" s="14">
        <v>18701</v>
      </c>
      <c r="M78" s="14">
        <v>19911.599999999999</v>
      </c>
      <c r="N78" s="14">
        <v>22393.7</v>
      </c>
      <c r="O78" s="14">
        <v>26380.799999999999</v>
      </c>
      <c r="P78" s="14">
        <v>30444.6</v>
      </c>
      <c r="Q78" s="14">
        <v>33313.5</v>
      </c>
      <c r="R78" s="14">
        <v>39191.9</v>
      </c>
      <c r="S78" s="17">
        <v>42165.7</v>
      </c>
    </row>
    <row r="79" spans="1:19" ht="15" customHeight="1" x14ac:dyDescent="0.35">
      <c r="A79" s="29" t="s">
        <v>84</v>
      </c>
      <c r="B79" s="14">
        <v>1958.5</v>
      </c>
      <c r="C79" s="14">
        <v>2727.9</v>
      </c>
      <c r="D79" s="14">
        <v>3594.1</v>
      </c>
      <c r="E79" s="14">
        <v>5197.2</v>
      </c>
      <c r="F79" s="14">
        <v>6847.4</v>
      </c>
      <c r="G79" s="14">
        <v>8121.2</v>
      </c>
      <c r="H79" s="14">
        <v>9838.5</v>
      </c>
      <c r="I79" s="14">
        <v>11662.5</v>
      </c>
      <c r="J79" s="14">
        <v>15146.8</v>
      </c>
      <c r="K79" s="14">
        <v>19384.2</v>
      </c>
      <c r="L79" s="14">
        <v>23870.5</v>
      </c>
      <c r="M79" s="14">
        <v>26921.9</v>
      </c>
      <c r="N79" s="14">
        <v>30772.799999999999</v>
      </c>
      <c r="O79" s="14">
        <v>33398.9</v>
      </c>
      <c r="P79" s="14">
        <v>37369.1</v>
      </c>
      <c r="Q79" s="14">
        <v>41298.699999999997</v>
      </c>
      <c r="R79" s="14">
        <v>45947.9</v>
      </c>
      <c r="S79" s="17">
        <v>47289.599999999999</v>
      </c>
    </row>
    <row r="80" spans="1:19" ht="15" customHeight="1" x14ac:dyDescent="0.35">
      <c r="A80" s="29" t="s">
        <v>85</v>
      </c>
      <c r="B80" s="14">
        <v>8158.8</v>
      </c>
      <c r="C80" s="14">
        <v>13192.3</v>
      </c>
      <c r="D80" s="14">
        <v>17418.099999999999</v>
      </c>
      <c r="E80" s="14">
        <v>20041</v>
      </c>
      <c r="F80" s="14">
        <v>25423.3</v>
      </c>
      <c r="G80" s="14">
        <v>28969.200000000001</v>
      </c>
      <c r="H80" s="14">
        <v>33102.9</v>
      </c>
      <c r="I80" s="14">
        <v>41727.5</v>
      </c>
      <c r="J80" s="14">
        <v>53689.3</v>
      </c>
      <c r="K80" s="14">
        <v>63722</v>
      </c>
      <c r="L80" s="14">
        <v>72308.800000000003</v>
      </c>
      <c r="M80" s="14">
        <v>81019.899999999994</v>
      </c>
      <c r="N80" s="14">
        <v>96039.8</v>
      </c>
      <c r="O80" s="14">
        <v>113088.1</v>
      </c>
      <c r="P80" s="14">
        <v>130638.5</v>
      </c>
      <c r="Q80" s="14">
        <v>141850.5</v>
      </c>
      <c r="R80" s="14">
        <v>158372.79999999999</v>
      </c>
      <c r="S80" s="17">
        <v>170413.1</v>
      </c>
    </row>
    <row r="81" spans="1:19" ht="15" customHeight="1" x14ac:dyDescent="0.35">
      <c r="A81" s="29" t="s">
        <v>86</v>
      </c>
      <c r="B81" s="14">
        <v>21365.9</v>
      </c>
      <c r="C81" s="14">
        <v>32430.6</v>
      </c>
      <c r="D81" s="14">
        <v>46736.800000000003</v>
      </c>
      <c r="E81" s="14">
        <v>61854.400000000001</v>
      </c>
      <c r="F81" s="14">
        <v>73107.399999999994</v>
      </c>
      <c r="G81" s="14">
        <v>88733.3</v>
      </c>
      <c r="H81" s="14">
        <v>114840.5</v>
      </c>
      <c r="I81" s="14">
        <v>135686.39999999999</v>
      </c>
      <c r="J81" s="14">
        <v>173810.5</v>
      </c>
      <c r="K81" s="14">
        <v>223563.4</v>
      </c>
      <c r="L81" s="14">
        <v>259343.1</v>
      </c>
      <c r="M81" s="14">
        <v>265613.3</v>
      </c>
      <c r="N81" s="14">
        <v>302900.7</v>
      </c>
      <c r="O81" s="14">
        <v>332117.8</v>
      </c>
      <c r="P81" s="14">
        <v>368995.2</v>
      </c>
      <c r="Q81" s="14">
        <v>416110.3</v>
      </c>
      <c r="R81" s="14">
        <v>446023.8</v>
      </c>
      <c r="S81" s="17">
        <v>487903.3</v>
      </c>
    </row>
    <row r="82" spans="1:19" ht="15" customHeight="1" x14ac:dyDescent="0.35">
      <c r="A82" s="29" t="s">
        <v>87</v>
      </c>
      <c r="B82" s="14">
        <v>70150.100000000006</v>
      </c>
      <c r="C82" s="14">
        <v>124516.5</v>
      </c>
      <c r="D82" s="14">
        <v>214662.7</v>
      </c>
      <c r="E82" s="14">
        <v>239420</v>
      </c>
      <c r="F82" s="14">
        <v>230994.9</v>
      </c>
      <c r="G82" s="14">
        <v>272727</v>
      </c>
      <c r="H82" s="14">
        <v>365454.1</v>
      </c>
      <c r="I82" s="14">
        <v>439736.9</v>
      </c>
      <c r="J82" s="14">
        <v>585881.9</v>
      </c>
      <c r="K82" s="14">
        <v>734154.8</v>
      </c>
      <c r="L82" s="14">
        <v>737950.5</v>
      </c>
      <c r="M82" s="14">
        <v>749194.8</v>
      </c>
      <c r="N82" s="14">
        <v>1055525</v>
      </c>
      <c r="O82" s="14">
        <v>1170827.3</v>
      </c>
      <c r="P82" s="14">
        <v>1183228</v>
      </c>
      <c r="Q82" s="14">
        <v>1256934.1000000001</v>
      </c>
      <c r="R82" s="14">
        <v>1410719.9</v>
      </c>
      <c r="S82" s="17">
        <v>1667041.1</v>
      </c>
    </row>
    <row r="83" spans="1:19" ht="15" customHeight="1" x14ac:dyDescent="0.35">
      <c r="A83" s="29" t="s">
        <v>88</v>
      </c>
      <c r="B83" s="14">
        <v>50422.2</v>
      </c>
      <c r="C83" s="14">
        <v>77701.2</v>
      </c>
      <c r="D83" s="14">
        <v>103013.8</v>
      </c>
      <c r="E83" s="14">
        <v>120240</v>
      </c>
      <c r="F83" s="14">
        <v>140195.9</v>
      </c>
      <c r="G83" s="14">
        <v>167927.1</v>
      </c>
      <c r="H83" s="14">
        <v>213244.2</v>
      </c>
      <c r="I83" s="14">
        <v>258095.5</v>
      </c>
      <c r="J83" s="14">
        <v>330834.3</v>
      </c>
      <c r="K83" s="14">
        <v>402654.7</v>
      </c>
      <c r="L83" s="14">
        <v>438852.4</v>
      </c>
      <c r="M83" s="14">
        <v>458774.9</v>
      </c>
      <c r="N83" s="14">
        <v>546141</v>
      </c>
      <c r="O83" s="14">
        <v>634561.4</v>
      </c>
      <c r="P83" s="14">
        <v>737971.6</v>
      </c>
      <c r="Q83" s="14">
        <v>805197.5</v>
      </c>
      <c r="R83" s="14">
        <v>916317.5</v>
      </c>
      <c r="S83" s="17">
        <v>1001717.6</v>
      </c>
    </row>
    <row r="84" spans="1:19" ht="15" customHeight="1" x14ac:dyDescent="0.35">
      <c r="A84" s="29" t="s">
        <v>119</v>
      </c>
      <c r="B84" s="14">
        <v>42890.2</v>
      </c>
      <c r="C84" s="14">
        <v>64491.4</v>
      </c>
      <c r="D84" s="14">
        <v>88728.1</v>
      </c>
      <c r="E84" s="14">
        <v>113800.2</v>
      </c>
      <c r="F84" s="14">
        <v>136156.70000000001</v>
      </c>
      <c r="G84" s="14">
        <v>164903.1</v>
      </c>
      <c r="H84" s="14">
        <v>244462</v>
      </c>
      <c r="I84" s="14">
        <v>295378.40000000002</v>
      </c>
      <c r="J84" s="14">
        <v>342210.6</v>
      </c>
      <c r="K84" s="14">
        <v>437790.2</v>
      </c>
      <c r="L84" s="14">
        <v>575901.9</v>
      </c>
      <c r="M84" s="14">
        <v>512408</v>
      </c>
      <c r="N84" s="14">
        <v>625914.9</v>
      </c>
      <c r="O84" s="14">
        <v>751198.4</v>
      </c>
      <c r="P84" s="14">
        <v>718320.4</v>
      </c>
      <c r="Q84" s="14">
        <v>667950.5</v>
      </c>
      <c r="R84" s="14">
        <v>752024</v>
      </c>
      <c r="S84" s="17">
        <v>843345.4</v>
      </c>
    </row>
    <row r="85" spans="1:19" ht="15" customHeight="1" x14ac:dyDescent="0.35">
      <c r="A85" s="29" t="s">
        <v>89</v>
      </c>
      <c r="B85" s="14">
        <v>34399</v>
      </c>
      <c r="C85" s="14">
        <v>52746.5</v>
      </c>
      <c r="D85" s="14">
        <v>72012.7</v>
      </c>
      <c r="E85" s="14">
        <v>95298.9</v>
      </c>
      <c r="F85" s="14">
        <v>123084.5</v>
      </c>
      <c r="G85" s="14">
        <v>153798.9</v>
      </c>
      <c r="H85" s="14">
        <v>191826.7</v>
      </c>
      <c r="I85" s="14">
        <v>235381.8</v>
      </c>
      <c r="J85" s="14">
        <v>296064.5</v>
      </c>
      <c r="K85" s="14">
        <v>365531.2</v>
      </c>
      <c r="L85" s="14">
        <v>453574.6</v>
      </c>
      <c r="M85" s="14">
        <v>425400.2</v>
      </c>
      <c r="N85" s="14">
        <v>484141.3</v>
      </c>
      <c r="O85" s="14">
        <v>598563.5</v>
      </c>
      <c r="P85" s="14">
        <v>728154</v>
      </c>
      <c r="Q85" s="14">
        <v>817516.7</v>
      </c>
      <c r="R85" s="14">
        <v>911219</v>
      </c>
      <c r="S85" s="17">
        <v>1021642.9</v>
      </c>
    </row>
    <row r="86" spans="1:19" ht="15" customHeight="1" x14ac:dyDescent="0.35">
      <c r="A86" s="29" t="s">
        <v>90</v>
      </c>
      <c r="B86" s="14">
        <v>26855</v>
      </c>
      <c r="C86" s="14">
        <v>33734.699999999997</v>
      </c>
      <c r="D86" s="14">
        <v>46028.4</v>
      </c>
      <c r="E86" s="14">
        <v>61535.7</v>
      </c>
      <c r="F86" s="14">
        <v>92628.7</v>
      </c>
      <c r="G86" s="14">
        <v>115029.5</v>
      </c>
      <c r="H86" s="14">
        <v>192877.3</v>
      </c>
      <c r="I86" s="14">
        <v>220686.1</v>
      </c>
      <c r="J86" s="14">
        <v>262506.7</v>
      </c>
      <c r="K86" s="14">
        <v>296004.7</v>
      </c>
      <c r="L86" s="14">
        <v>347760.3</v>
      </c>
      <c r="M86" s="14">
        <v>336259.6</v>
      </c>
      <c r="N86" s="14">
        <v>382620.4</v>
      </c>
      <c r="O86" s="14">
        <v>451418.8</v>
      </c>
      <c r="P86" s="14">
        <v>491507.6</v>
      </c>
      <c r="Q86" s="14">
        <v>551734</v>
      </c>
      <c r="R86" s="14">
        <v>602605.1</v>
      </c>
      <c r="S86" s="17">
        <v>618127.69999999995</v>
      </c>
    </row>
    <row r="87" spans="1:19" ht="15" customHeight="1" x14ac:dyDescent="0.35">
      <c r="A87" s="29" t="s">
        <v>91</v>
      </c>
      <c r="B87" s="14">
        <v>20288.099999999999</v>
      </c>
      <c r="C87" s="14">
        <v>26663.200000000001</v>
      </c>
      <c r="D87" s="14">
        <v>40539.5</v>
      </c>
      <c r="E87" s="14">
        <v>57041.1</v>
      </c>
      <c r="F87" s="14">
        <v>75547</v>
      </c>
      <c r="G87" s="21">
        <v>97084.3</v>
      </c>
      <c r="H87" s="21">
        <v>132439.29999999999</v>
      </c>
      <c r="I87" s="21">
        <v>159578.5</v>
      </c>
      <c r="J87" s="21">
        <v>188800.7</v>
      </c>
      <c r="K87" s="21">
        <v>214487</v>
      </c>
      <c r="L87" s="21">
        <v>248906.2</v>
      </c>
      <c r="M87" s="21">
        <v>245808.3</v>
      </c>
      <c r="N87" s="21">
        <v>284676.7</v>
      </c>
      <c r="O87" s="21">
        <v>333885.7</v>
      </c>
      <c r="P87" s="21">
        <v>371472.9</v>
      </c>
      <c r="Q87" s="21">
        <v>402562.1</v>
      </c>
      <c r="R87" s="21">
        <v>430266.8</v>
      </c>
      <c r="S87" s="22">
        <v>471456.7</v>
      </c>
    </row>
    <row r="88" spans="1:19" ht="15" customHeight="1" x14ac:dyDescent="0.35">
      <c r="A88" s="30" t="s">
        <v>92</v>
      </c>
      <c r="B88" s="12">
        <f>SUM(B89:B99)</f>
        <v>168173</v>
      </c>
      <c r="C88" s="12">
        <f t="shared" ref="C88:S88" si="9">SUM(C89:C99)</f>
        <v>271898.60000000003</v>
      </c>
      <c r="D88" s="12">
        <f t="shared" si="9"/>
        <v>360400.60000000003</v>
      </c>
      <c r="E88" s="12">
        <f t="shared" si="9"/>
        <v>456963.99999999994</v>
      </c>
      <c r="F88" s="26">
        <f t="shared" si="9"/>
        <v>553546.20000000007</v>
      </c>
      <c r="G88" s="26">
        <f t="shared" si="9"/>
        <v>666492.79999999993</v>
      </c>
      <c r="H88" s="26">
        <f t="shared" si="9"/>
        <v>803628.70000000007</v>
      </c>
      <c r="I88" s="26">
        <f t="shared" si="9"/>
        <v>970981.7</v>
      </c>
      <c r="J88" s="26">
        <f t="shared" si="9"/>
        <v>1181517.5999999999</v>
      </c>
      <c r="K88" s="26">
        <f t="shared" si="9"/>
        <v>1495391.1</v>
      </c>
      <c r="L88" s="26">
        <f t="shared" si="9"/>
        <v>1799908.4000000001</v>
      </c>
      <c r="M88" s="26">
        <f t="shared" si="9"/>
        <v>2000294.8000000003</v>
      </c>
      <c r="N88" s="26">
        <f t="shared" si="9"/>
        <v>2410988.7000000002</v>
      </c>
      <c r="O88" s="26">
        <f t="shared" si="9"/>
        <v>2890065.3000000003</v>
      </c>
      <c r="P88" s="26">
        <f t="shared" si="9"/>
        <v>3090998.6</v>
      </c>
      <c r="Q88" s="26">
        <f t="shared" si="9"/>
        <v>3239564.1</v>
      </c>
      <c r="R88" s="26">
        <f t="shared" si="9"/>
        <v>3634851.4</v>
      </c>
      <c r="S88" s="12">
        <f t="shared" si="9"/>
        <v>4033862.4999999991</v>
      </c>
    </row>
    <row r="89" spans="1:19" ht="15" customHeight="1" x14ac:dyDescent="0.35">
      <c r="A89" s="29" t="s">
        <v>93</v>
      </c>
      <c r="B89" s="14">
        <v>11140</v>
      </c>
      <c r="C89" s="14">
        <v>16185.4</v>
      </c>
      <c r="D89" s="14">
        <v>21574.5</v>
      </c>
      <c r="E89" s="14">
        <v>30075.1</v>
      </c>
      <c r="F89" s="14">
        <v>37884.5</v>
      </c>
      <c r="G89" s="24">
        <v>52253.7</v>
      </c>
      <c r="H89" s="24">
        <v>63918.5</v>
      </c>
      <c r="I89" s="24">
        <v>74912.899999999994</v>
      </c>
      <c r="J89" s="24">
        <v>91712.4</v>
      </c>
      <c r="K89" s="24">
        <v>107442</v>
      </c>
      <c r="L89" s="24">
        <v>124738.5</v>
      </c>
      <c r="M89" s="24">
        <v>121187.7</v>
      </c>
      <c r="N89" s="24">
        <v>133525.6</v>
      </c>
      <c r="O89" s="24">
        <v>153624.1</v>
      </c>
      <c r="P89" s="24">
        <v>164737.79999999999</v>
      </c>
      <c r="Q89" s="24">
        <v>176888.9</v>
      </c>
      <c r="R89" s="24">
        <v>186492.9</v>
      </c>
      <c r="S89" s="25">
        <v>202823.4</v>
      </c>
    </row>
    <row r="90" spans="1:19" ht="15" customHeight="1" x14ac:dyDescent="0.35">
      <c r="A90" s="29" t="s">
        <v>94</v>
      </c>
      <c r="B90" s="14">
        <v>33632.400000000001</v>
      </c>
      <c r="C90" s="14">
        <v>62750.8</v>
      </c>
      <c r="D90" s="14">
        <v>81960.399999999994</v>
      </c>
      <c r="E90" s="14">
        <v>100922.4</v>
      </c>
      <c r="F90" s="14">
        <v>115117.1</v>
      </c>
      <c r="G90" s="14">
        <v>132964.1</v>
      </c>
      <c r="H90" s="14">
        <v>153496.70000000001</v>
      </c>
      <c r="I90" s="14">
        <v>183027</v>
      </c>
      <c r="J90" s="14">
        <v>206845</v>
      </c>
      <c r="K90" s="14">
        <v>242656.5</v>
      </c>
      <c r="L90" s="14">
        <v>309518.3</v>
      </c>
      <c r="M90" s="14">
        <v>328201.7</v>
      </c>
      <c r="N90" s="14">
        <v>386825.1</v>
      </c>
      <c r="O90" s="14">
        <v>486830.9</v>
      </c>
      <c r="P90" s="14">
        <v>541306.80000000005</v>
      </c>
      <c r="Q90" s="14">
        <v>570284.70000000007</v>
      </c>
      <c r="R90" s="14">
        <v>658140.4</v>
      </c>
      <c r="S90" s="17">
        <v>747601.7</v>
      </c>
    </row>
    <row r="91" spans="1:19" ht="15" customHeight="1" x14ac:dyDescent="0.35">
      <c r="A91" s="29" t="s">
        <v>95</v>
      </c>
      <c r="B91" s="14">
        <v>12864.6</v>
      </c>
      <c r="C91" s="14">
        <v>20783.900000000001</v>
      </c>
      <c r="D91" s="14">
        <v>30024.6</v>
      </c>
      <c r="E91" s="14">
        <v>35139.199999999997</v>
      </c>
      <c r="F91" s="14">
        <v>44555.8</v>
      </c>
      <c r="G91" s="14">
        <v>53145.5</v>
      </c>
      <c r="H91" s="14">
        <v>61261.8</v>
      </c>
      <c r="I91" s="14">
        <v>69647.100000000006</v>
      </c>
      <c r="J91" s="14">
        <v>90732.1</v>
      </c>
      <c r="K91" s="14">
        <v>110822.39999999999</v>
      </c>
      <c r="L91" s="14">
        <v>140302</v>
      </c>
      <c r="M91" s="14">
        <v>148587.9</v>
      </c>
      <c r="N91" s="14">
        <v>166742.5</v>
      </c>
      <c r="O91" s="14">
        <v>203869</v>
      </c>
      <c r="P91" s="14">
        <v>223968.8</v>
      </c>
      <c r="Q91" s="14">
        <v>229239.4</v>
      </c>
      <c r="R91" s="14">
        <v>234840.8</v>
      </c>
      <c r="S91" s="17">
        <v>247666.2</v>
      </c>
    </row>
    <row r="92" spans="1:19" ht="15" customHeight="1" x14ac:dyDescent="0.35">
      <c r="A92" s="29" t="s">
        <v>96</v>
      </c>
      <c r="B92" s="14">
        <v>11678.2</v>
      </c>
      <c r="C92" s="14">
        <v>14919.8</v>
      </c>
      <c r="D92" s="14">
        <v>18140.7</v>
      </c>
      <c r="E92" s="14">
        <v>23031.7</v>
      </c>
      <c r="F92" s="14">
        <v>25881.9</v>
      </c>
      <c r="G92" s="14">
        <v>29747</v>
      </c>
      <c r="H92" s="14">
        <v>35139.300000000003</v>
      </c>
      <c r="I92" s="14">
        <v>43974.3</v>
      </c>
      <c r="J92" s="14">
        <v>56119.8</v>
      </c>
      <c r="K92" s="14">
        <v>66076.800000000003</v>
      </c>
      <c r="L92" s="14">
        <v>77854.3</v>
      </c>
      <c r="M92" s="14">
        <v>94643.199999999997</v>
      </c>
      <c r="N92" s="14">
        <v>103123.2</v>
      </c>
      <c r="O92" s="14">
        <v>114375.9</v>
      </c>
      <c r="P92" s="14">
        <v>127412.7</v>
      </c>
      <c r="Q92" s="14">
        <v>133364</v>
      </c>
      <c r="R92" s="14">
        <v>145761.29999999999</v>
      </c>
      <c r="S92" s="17">
        <v>175404.79999999999</v>
      </c>
    </row>
    <row r="93" spans="1:19" ht="15" customHeight="1" x14ac:dyDescent="0.35">
      <c r="A93" s="29" t="s">
        <v>97</v>
      </c>
      <c r="B93" s="14">
        <v>31373.1</v>
      </c>
      <c r="C93" s="14">
        <v>53242.2</v>
      </c>
      <c r="D93" s="14">
        <v>62088.5</v>
      </c>
      <c r="E93" s="14">
        <v>72826.100000000006</v>
      </c>
      <c r="F93" s="14">
        <v>96832.3</v>
      </c>
      <c r="G93" s="14">
        <v>119333.7</v>
      </c>
      <c r="H93" s="14">
        <v>152301.1</v>
      </c>
      <c r="I93" s="14">
        <v>186623.3</v>
      </c>
      <c r="J93" s="14">
        <v>215934.4</v>
      </c>
      <c r="K93" s="14">
        <v>259041.4</v>
      </c>
      <c r="L93" s="14">
        <v>316581.90000000002</v>
      </c>
      <c r="M93" s="14">
        <v>368996.7</v>
      </c>
      <c r="N93" s="14">
        <v>470679.2</v>
      </c>
      <c r="O93" s="14">
        <v>549722.80000000005</v>
      </c>
      <c r="P93" s="14">
        <v>557489.30000000005</v>
      </c>
      <c r="Q93" s="14">
        <v>577473.9</v>
      </c>
      <c r="R93" s="14">
        <v>642423</v>
      </c>
      <c r="S93" s="17">
        <v>717609.9</v>
      </c>
    </row>
    <row r="94" spans="1:19" ht="15" customHeight="1" x14ac:dyDescent="0.35">
      <c r="A94" s="29" t="s">
        <v>98</v>
      </c>
      <c r="B94" s="14">
        <v>29309.599999999999</v>
      </c>
      <c r="C94" s="14">
        <v>40306.9</v>
      </c>
      <c r="D94" s="14">
        <v>64794.8</v>
      </c>
      <c r="E94" s="14">
        <v>79891.5</v>
      </c>
      <c r="F94" s="14">
        <v>101048.6</v>
      </c>
      <c r="G94" s="14">
        <v>116318.1</v>
      </c>
      <c r="H94" s="14">
        <v>133330.5</v>
      </c>
      <c r="I94" s="14">
        <v>161194.4</v>
      </c>
      <c r="J94" s="14">
        <v>194259.6</v>
      </c>
      <c r="K94" s="14">
        <v>231293.2</v>
      </c>
      <c r="L94" s="14">
        <v>269178.59999999998</v>
      </c>
      <c r="M94" s="14">
        <v>276895.40000000002</v>
      </c>
      <c r="N94" s="14">
        <v>353590.3</v>
      </c>
      <c r="O94" s="14">
        <v>399594.2</v>
      </c>
      <c r="P94" s="14">
        <v>437994.3</v>
      </c>
      <c r="Q94" s="14">
        <v>498067.20000000001</v>
      </c>
      <c r="R94" s="14">
        <v>539338.4</v>
      </c>
      <c r="S94" s="17">
        <v>595792.30000000005</v>
      </c>
    </row>
    <row r="95" spans="1:19" ht="15" customHeight="1" x14ac:dyDescent="0.35">
      <c r="A95" s="29" t="s">
        <v>99</v>
      </c>
      <c r="B95" s="14">
        <v>14436.1</v>
      </c>
      <c r="C95" s="14">
        <v>20676.3</v>
      </c>
      <c r="D95" s="14">
        <v>26315.200000000001</v>
      </c>
      <c r="E95" s="14">
        <v>39052.800000000003</v>
      </c>
      <c r="F95" s="14">
        <v>45717.5</v>
      </c>
      <c r="G95" s="14">
        <v>53199.9</v>
      </c>
      <c r="H95" s="14">
        <v>64250.2</v>
      </c>
      <c r="I95" s="14">
        <v>76861.2</v>
      </c>
      <c r="J95" s="14">
        <v>95090.9</v>
      </c>
      <c r="K95" s="14">
        <v>111761.2</v>
      </c>
      <c r="L95" s="14">
        <v>131563.70000000001</v>
      </c>
      <c r="M95" s="14">
        <v>151118.6</v>
      </c>
      <c r="N95" s="14">
        <v>178689.6</v>
      </c>
      <c r="O95" s="14">
        <v>225401.7</v>
      </c>
      <c r="P95" s="14">
        <v>229407.1</v>
      </c>
      <c r="Q95" s="14">
        <v>210700.9</v>
      </c>
      <c r="R95" s="14">
        <v>232053</v>
      </c>
      <c r="S95" s="17">
        <v>277380.40000000002</v>
      </c>
    </row>
    <row r="96" spans="1:19" ht="15" customHeight="1" x14ac:dyDescent="0.35">
      <c r="A96" s="29" t="s">
        <v>100</v>
      </c>
      <c r="B96" s="14">
        <v>6983.4</v>
      </c>
      <c r="C96" s="14">
        <v>10538.7</v>
      </c>
      <c r="D96" s="14">
        <v>13009.5</v>
      </c>
      <c r="E96" s="14">
        <v>17151.599999999999</v>
      </c>
      <c r="F96" s="14">
        <v>22374.799999999999</v>
      </c>
      <c r="G96" s="14">
        <v>24325.9</v>
      </c>
      <c r="H96" s="14">
        <v>24612.3</v>
      </c>
      <c r="I96" s="14">
        <v>27167.8</v>
      </c>
      <c r="J96" s="14">
        <v>31203.200000000001</v>
      </c>
      <c r="K96" s="14">
        <v>35314.400000000001</v>
      </c>
      <c r="L96" s="14">
        <v>42053.8</v>
      </c>
      <c r="M96" s="14">
        <v>47895.9</v>
      </c>
      <c r="N96" s="14">
        <v>59619.7</v>
      </c>
      <c r="O96" s="14">
        <v>72174.2</v>
      </c>
      <c r="P96" s="14">
        <v>78417.899999999994</v>
      </c>
      <c r="Q96" s="14">
        <v>88905.9</v>
      </c>
      <c r="R96" s="14">
        <v>96936.8</v>
      </c>
      <c r="S96" s="17">
        <v>125798.3</v>
      </c>
    </row>
    <row r="97" spans="1:19" ht="15" customHeight="1" x14ac:dyDescent="0.35">
      <c r="A97" s="29" t="s">
        <v>101</v>
      </c>
      <c r="B97" s="14">
        <v>12610.5</v>
      </c>
      <c r="C97" s="14">
        <v>26269.9</v>
      </c>
      <c r="D97" s="14">
        <v>34777</v>
      </c>
      <c r="E97" s="14">
        <v>47140.1</v>
      </c>
      <c r="F97" s="14">
        <v>47139.8</v>
      </c>
      <c r="G97" s="14">
        <v>63139.199999999997</v>
      </c>
      <c r="H97" s="14">
        <v>91729.600000000006</v>
      </c>
      <c r="I97" s="14">
        <v>121014.1</v>
      </c>
      <c r="J97" s="14">
        <v>166105.4</v>
      </c>
      <c r="K97" s="14">
        <v>286273</v>
      </c>
      <c r="L97" s="14">
        <v>333581.59999999998</v>
      </c>
      <c r="M97" s="14">
        <v>392380.1</v>
      </c>
      <c r="N97" s="14">
        <v>487659.5</v>
      </c>
      <c r="O97" s="14">
        <v>600247.9</v>
      </c>
      <c r="P97" s="14">
        <v>641886.4</v>
      </c>
      <c r="Q97" s="14">
        <v>671743.6</v>
      </c>
      <c r="R97" s="14">
        <v>799165.4</v>
      </c>
      <c r="S97" s="17">
        <v>837495.2</v>
      </c>
    </row>
    <row r="98" spans="1:19" ht="15" customHeight="1" x14ac:dyDescent="0.35">
      <c r="A98" s="29" t="s">
        <v>102</v>
      </c>
      <c r="B98" s="14">
        <v>1510.1</v>
      </c>
      <c r="C98" s="14">
        <v>3026</v>
      </c>
      <c r="D98" s="14">
        <v>3784</v>
      </c>
      <c r="E98" s="14">
        <v>4788.8999999999996</v>
      </c>
      <c r="F98" s="14">
        <v>6838.5</v>
      </c>
      <c r="G98" s="14">
        <v>8564.6</v>
      </c>
      <c r="H98" s="14">
        <v>11230.9</v>
      </c>
      <c r="I98" s="14">
        <v>14204.2</v>
      </c>
      <c r="J98" s="14">
        <v>17976.8</v>
      </c>
      <c r="K98" s="14">
        <v>23726.1</v>
      </c>
      <c r="L98" s="14">
        <v>23977</v>
      </c>
      <c r="M98" s="14">
        <v>25320</v>
      </c>
      <c r="N98" s="14">
        <v>31555.9</v>
      </c>
      <c r="O98" s="14">
        <v>39467</v>
      </c>
      <c r="P98" s="14">
        <v>42743.6</v>
      </c>
      <c r="Q98" s="14">
        <v>38428.699999999997</v>
      </c>
      <c r="R98" s="14">
        <v>41948.1</v>
      </c>
      <c r="S98" s="17">
        <v>44554.8</v>
      </c>
    </row>
    <row r="99" spans="1:19" ht="15" customHeight="1" x14ac:dyDescent="0.35">
      <c r="A99" s="29" t="s">
        <v>103</v>
      </c>
      <c r="B99" s="31">
        <v>2635</v>
      </c>
      <c r="C99" s="31">
        <v>3198.7</v>
      </c>
      <c r="D99" s="31">
        <v>3931.4</v>
      </c>
      <c r="E99" s="31">
        <v>6944.6</v>
      </c>
      <c r="F99" s="31">
        <v>10155.4</v>
      </c>
      <c r="G99" s="31">
        <v>13501.1</v>
      </c>
      <c r="H99" s="31">
        <v>12357.8</v>
      </c>
      <c r="I99" s="31">
        <v>12355.4</v>
      </c>
      <c r="J99" s="31">
        <v>15538</v>
      </c>
      <c r="K99" s="31">
        <v>20984.1</v>
      </c>
      <c r="L99" s="31">
        <v>30558.7</v>
      </c>
      <c r="M99" s="31">
        <v>45067.6</v>
      </c>
      <c r="N99" s="31">
        <v>38978.1</v>
      </c>
      <c r="O99" s="31">
        <v>44757.599999999999</v>
      </c>
      <c r="P99" s="31">
        <v>45633.9</v>
      </c>
      <c r="Q99" s="31">
        <v>44466.9</v>
      </c>
      <c r="R99" s="31">
        <v>57751.3</v>
      </c>
      <c r="S99" s="32">
        <v>61735.5</v>
      </c>
    </row>
    <row r="101" spans="1:19" x14ac:dyDescent="0.35">
      <c r="A101" s="177"/>
      <c r="B101" s="178"/>
      <c r="C101" s="178"/>
      <c r="D101" s="178"/>
      <c r="E101" s="178"/>
      <c r="F101" s="178"/>
      <c r="P101" s="177"/>
      <c r="Q101" s="179"/>
      <c r="R101" s="179"/>
      <c r="S101" s="179"/>
    </row>
  </sheetData>
  <mergeCells count="5">
    <mergeCell ref="P1:S1"/>
    <mergeCell ref="A2:E2"/>
    <mergeCell ref="P2:S2"/>
    <mergeCell ref="A101:F101"/>
    <mergeCell ref="P101:S101"/>
  </mergeCells>
  <hyperlinks>
    <hyperlink ref="A1" location="Содержание!A1" display="          К содержанию" xr:uid="{00000000-0004-0000-0100-000000000000}"/>
  </hyperlinks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tabSelected="1" topLeftCell="A9" zoomScale="85" zoomScaleNormal="85" workbookViewId="0">
      <selection activeCell="A28" sqref="A28"/>
    </sheetView>
  </sheetViews>
  <sheetFormatPr defaultColWidth="14.54296875" defaultRowHeight="15.5" x14ac:dyDescent="0.35"/>
  <cols>
    <col min="1" max="1" width="42.453125" style="1" customWidth="1"/>
    <col min="2" max="6" width="15.453125" style="1" bestFit="1" customWidth="1"/>
    <col min="7" max="9" width="16.7265625" style="1" bestFit="1" customWidth="1"/>
    <col min="10" max="16384" width="14.54296875" style="1"/>
  </cols>
  <sheetData>
    <row r="1" spans="1:9" ht="33" customHeight="1" x14ac:dyDescent="0.35">
      <c r="A1" s="5" t="s">
        <v>7</v>
      </c>
      <c r="B1" s="68"/>
      <c r="C1" s="68"/>
      <c r="D1" s="68"/>
      <c r="E1" s="68"/>
      <c r="F1" s="106"/>
      <c r="G1" s="106"/>
      <c r="H1" s="106"/>
      <c r="I1" s="106"/>
    </row>
    <row r="2" spans="1:9" ht="38.25" customHeight="1" x14ac:dyDescent="0.35">
      <c r="A2" s="180" t="s">
        <v>163</v>
      </c>
      <c r="B2" s="181"/>
      <c r="C2" s="181"/>
      <c r="D2" s="181"/>
      <c r="E2" s="181"/>
      <c r="F2" s="110"/>
      <c r="G2" s="110"/>
      <c r="H2" s="110"/>
      <c r="I2" s="110"/>
    </row>
    <row r="3" spans="1:9" ht="23.25" customHeight="1" x14ac:dyDescent="0.35">
      <c r="A3" s="8"/>
      <c r="B3" s="112">
        <v>2016</v>
      </c>
      <c r="C3" s="112">
        <v>2017</v>
      </c>
      <c r="D3" s="112">
        <v>2018</v>
      </c>
      <c r="E3" s="112">
        <v>2019</v>
      </c>
      <c r="F3" s="112">
        <v>2020</v>
      </c>
      <c r="G3" s="112">
        <v>2021</v>
      </c>
      <c r="H3" s="112" t="s">
        <v>137</v>
      </c>
      <c r="I3" s="112" t="s">
        <v>162</v>
      </c>
    </row>
    <row r="4" spans="1:9" ht="60.5" x14ac:dyDescent="0.35">
      <c r="A4" s="8" t="s">
        <v>8</v>
      </c>
      <c r="B4" s="10">
        <v>74120174.799999997</v>
      </c>
      <c r="C4" s="10">
        <v>79745093.899999991</v>
      </c>
      <c r="D4" s="10">
        <v>90202901.499999985</v>
      </c>
      <c r="E4" s="10">
        <v>95060662.299999997</v>
      </c>
      <c r="F4" s="10">
        <f>F5+F24+F36+F45+F53+F68+F75+F86</f>
        <v>94410215.299999997</v>
      </c>
      <c r="G4" s="10">
        <v>122199665.2</v>
      </c>
      <c r="H4" s="10">
        <v>139504435.5</v>
      </c>
      <c r="I4" s="10">
        <v>157074171.99999997</v>
      </c>
    </row>
    <row r="5" spans="1:9" ht="15" customHeight="1" x14ac:dyDescent="0.35">
      <c r="A5" s="11" t="s">
        <v>9</v>
      </c>
      <c r="B5" s="12">
        <v>25995587.5</v>
      </c>
      <c r="C5" s="12">
        <v>27915455</v>
      </c>
      <c r="D5" s="12">
        <v>31191756.5</v>
      </c>
      <c r="E5" s="12">
        <v>33139758.100000001</v>
      </c>
      <c r="F5" s="12">
        <v>34167817.699999996</v>
      </c>
      <c r="G5" s="12">
        <v>41592339</v>
      </c>
      <c r="H5" s="12">
        <v>46522155.100000001</v>
      </c>
      <c r="I5" s="12">
        <v>54101687.099999994</v>
      </c>
    </row>
    <row r="6" spans="1:9" ht="15" customHeight="1" x14ac:dyDescent="0.35">
      <c r="A6" s="13" t="s">
        <v>10</v>
      </c>
      <c r="B6" s="102">
        <v>778027.8</v>
      </c>
      <c r="C6" s="103">
        <v>837306.8</v>
      </c>
      <c r="D6" s="103">
        <v>911597.9</v>
      </c>
      <c r="E6" s="103">
        <v>955329.2</v>
      </c>
      <c r="F6" s="103">
        <v>997330.9</v>
      </c>
      <c r="G6" s="103">
        <v>1359965.6</v>
      </c>
      <c r="H6" s="103">
        <v>1282187.8999999999</v>
      </c>
      <c r="I6" s="104">
        <v>1341408.8999999999</v>
      </c>
    </row>
    <row r="7" spans="1:9" ht="15" customHeight="1" x14ac:dyDescent="0.35">
      <c r="A7" s="16" t="s">
        <v>11</v>
      </c>
      <c r="B7" s="63">
        <v>316489.40000000002</v>
      </c>
      <c r="C7" s="14">
        <v>341177.8</v>
      </c>
      <c r="D7" s="14">
        <v>367157.1</v>
      </c>
      <c r="E7" s="14">
        <v>399113.8</v>
      </c>
      <c r="F7" s="14">
        <v>414179.4</v>
      </c>
      <c r="G7" s="14">
        <v>482669.4</v>
      </c>
      <c r="H7" s="14">
        <v>547720.9</v>
      </c>
      <c r="I7" s="17">
        <v>627017.80000000005</v>
      </c>
    </row>
    <row r="8" spans="1:9" ht="15" customHeight="1" x14ac:dyDescent="0.35">
      <c r="A8" s="16" t="s">
        <v>12</v>
      </c>
      <c r="B8" s="63">
        <v>431549.8</v>
      </c>
      <c r="C8" s="14">
        <v>449849.2</v>
      </c>
      <c r="D8" s="14">
        <v>480027.8</v>
      </c>
      <c r="E8" s="14">
        <v>535493.4</v>
      </c>
      <c r="F8" s="14">
        <v>553092.4</v>
      </c>
      <c r="G8" s="14">
        <v>730328.8</v>
      </c>
      <c r="H8" s="14">
        <v>779080.5</v>
      </c>
      <c r="I8" s="17">
        <v>893416.3</v>
      </c>
    </row>
    <row r="9" spans="1:9" ht="15" customHeight="1" x14ac:dyDescent="0.35">
      <c r="A9" s="16" t="s">
        <v>13</v>
      </c>
      <c r="B9" s="63">
        <v>827928.6</v>
      </c>
      <c r="C9" s="14">
        <v>873429.4</v>
      </c>
      <c r="D9" s="14">
        <v>951292.3</v>
      </c>
      <c r="E9" s="14">
        <v>1001790.3</v>
      </c>
      <c r="F9" s="14">
        <v>1062765.3999999999</v>
      </c>
      <c r="G9" s="14">
        <v>1273851.8999999999</v>
      </c>
      <c r="H9" s="14">
        <v>1363025.6</v>
      </c>
      <c r="I9" s="17">
        <v>1494401.9</v>
      </c>
    </row>
    <row r="10" spans="1:9" ht="15" customHeight="1" x14ac:dyDescent="0.35">
      <c r="A10" s="16" t="s">
        <v>14</v>
      </c>
      <c r="B10" s="63">
        <v>205818.6</v>
      </c>
      <c r="C10" s="14">
        <v>212464.7</v>
      </c>
      <c r="D10" s="14">
        <v>232493.6</v>
      </c>
      <c r="E10" s="14">
        <v>254968.9</v>
      </c>
      <c r="F10" s="14">
        <v>269508.8</v>
      </c>
      <c r="G10" s="14">
        <v>308392.2</v>
      </c>
      <c r="H10" s="14">
        <v>362816.5</v>
      </c>
      <c r="I10" s="17">
        <v>435227.7</v>
      </c>
    </row>
    <row r="11" spans="1:9" ht="15" customHeight="1" x14ac:dyDescent="0.35">
      <c r="A11" s="16" t="s">
        <v>15</v>
      </c>
      <c r="B11" s="63">
        <v>409462.3</v>
      </c>
      <c r="C11" s="14">
        <v>457052.5</v>
      </c>
      <c r="D11" s="14">
        <v>507632.2</v>
      </c>
      <c r="E11" s="14">
        <v>549755.80000000005</v>
      </c>
      <c r="F11" s="14">
        <v>561895.80000000005</v>
      </c>
      <c r="G11" s="14">
        <v>671155.5</v>
      </c>
      <c r="H11" s="14">
        <v>687651.6</v>
      </c>
      <c r="I11" s="17">
        <v>792281.5</v>
      </c>
    </row>
    <row r="12" spans="1:9" ht="15" customHeight="1" x14ac:dyDescent="0.35">
      <c r="A12" s="16" t="s">
        <v>16</v>
      </c>
      <c r="B12" s="63">
        <v>170225.1</v>
      </c>
      <c r="C12" s="14">
        <v>178485.6</v>
      </c>
      <c r="D12" s="14">
        <v>191812.9</v>
      </c>
      <c r="E12" s="14">
        <v>203821.4</v>
      </c>
      <c r="F12" s="14">
        <v>204114.1</v>
      </c>
      <c r="G12" s="14">
        <v>247508</v>
      </c>
      <c r="H12" s="14">
        <v>275038.3</v>
      </c>
      <c r="I12" s="17">
        <v>316018.2</v>
      </c>
    </row>
    <row r="13" spans="1:9" ht="15" customHeight="1" x14ac:dyDescent="0.35">
      <c r="A13" s="16" t="s">
        <v>17</v>
      </c>
      <c r="B13" s="63">
        <v>379011.3</v>
      </c>
      <c r="C13" s="14">
        <v>404759.8</v>
      </c>
      <c r="D13" s="14">
        <v>451000.5</v>
      </c>
      <c r="E13" s="14">
        <v>495864.4</v>
      </c>
      <c r="F13" s="14">
        <v>523000.5</v>
      </c>
      <c r="G13" s="14">
        <v>688469.1</v>
      </c>
      <c r="H13" s="14">
        <v>663507.80000000005</v>
      </c>
      <c r="I13" s="17">
        <v>747687.1</v>
      </c>
    </row>
    <row r="14" spans="1:9" ht="15" customHeight="1" x14ac:dyDescent="0.35">
      <c r="A14" s="16" t="s">
        <v>18</v>
      </c>
      <c r="B14" s="63">
        <v>501263.5</v>
      </c>
      <c r="C14" s="14">
        <v>522266.2</v>
      </c>
      <c r="D14" s="14">
        <v>604396.19999999995</v>
      </c>
      <c r="E14" s="14">
        <v>570022.9</v>
      </c>
      <c r="F14" s="14">
        <v>618273.1</v>
      </c>
      <c r="G14" s="14">
        <v>853038.4</v>
      </c>
      <c r="H14" s="14">
        <v>780138.9</v>
      </c>
      <c r="I14" s="17">
        <v>950272.5</v>
      </c>
    </row>
    <row r="15" spans="1:9" ht="15" customHeight="1" x14ac:dyDescent="0.35">
      <c r="A15" s="16" t="s">
        <v>19</v>
      </c>
      <c r="B15" s="63">
        <v>4206506</v>
      </c>
      <c r="C15" s="14">
        <v>4290261.2</v>
      </c>
      <c r="D15" s="14">
        <v>4644635</v>
      </c>
      <c r="E15" s="14">
        <v>5196136.4000000004</v>
      </c>
      <c r="F15" s="14">
        <v>5406076.5</v>
      </c>
      <c r="G15" s="14">
        <v>6809951.0999999996</v>
      </c>
      <c r="H15" s="14">
        <v>7774430</v>
      </c>
      <c r="I15" s="17">
        <v>9244579.5999999996</v>
      </c>
    </row>
    <row r="16" spans="1:9" ht="15" customHeight="1" x14ac:dyDescent="0.35">
      <c r="A16" s="16" t="s">
        <v>20</v>
      </c>
      <c r="B16" s="63">
        <v>228583.1</v>
      </c>
      <c r="C16" s="14">
        <v>231118.4</v>
      </c>
      <c r="D16" s="14">
        <v>247105.5</v>
      </c>
      <c r="E16" s="14">
        <v>266655.59999999998</v>
      </c>
      <c r="F16" s="14">
        <v>282883.7</v>
      </c>
      <c r="G16" s="14">
        <v>338266.1</v>
      </c>
      <c r="H16" s="14">
        <v>366295.8</v>
      </c>
      <c r="I16" s="17">
        <v>398720.4</v>
      </c>
    </row>
    <row r="17" spans="1:9" ht="15" customHeight="1" x14ac:dyDescent="0.35">
      <c r="A17" s="16" t="s">
        <v>21</v>
      </c>
      <c r="B17" s="63">
        <v>366211.3</v>
      </c>
      <c r="C17" s="14">
        <v>395276.9</v>
      </c>
      <c r="D17" s="14">
        <v>416183.2</v>
      </c>
      <c r="E17" s="14">
        <v>436417.7</v>
      </c>
      <c r="F17" s="14">
        <v>461214.6</v>
      </c>
      <c r="G17" s="14">
        <v>544053.6</v>
      </c>
      <c r="H17" s="14">
        <v>614419.9</v>
      </c>
      <c r="I17" s="17">
        <v>692685.4</v>
      </c>
    </row>
    <row r="18" spans="1:9" ht="15" customHeight="1" x14ac:dyDescent="0.35">
      <c r="A18" s="16" t="s">
        <v>22</v>
      </c>
      <c r="B18" s="63">
        <v>283725.5</v>
      </c>
      <c r="C18" s="14">
        <v>313615.8</v>
      </c>
      <c r="D18" s="14">
        <v>335059.90000000002</v>
      </c>
      <c r="E18" s="14">
        <v>349237.6</v>
      </c>
      <c r="F18" s="14">
        <v>365048.1</v>
      </c>
      <c r="G18" s="14">
        <v>428827.5</v>
      </c>
      <c r="H18" s="14">
        <v>483282.4</v>
      </c>
      <c r="I18" s="17">
        <v>556552.9</v>
      </c>
    </row>
    <row r="19" spans="1:9" ht="15" customHeight="1" x14ac:dyDescent="0.35">
      <c r="A19" s="16" t="s">
        <v>23</v>
      </c>
      <c r="B19" s="63">
        <v>320623.40000000002</v>
      </c>
      <c r="C19" s="14">
        <v>320572.40000000002</v>
      </c>
      <c r="D19" s="14">
        <v>352202.6</v>
      </c>
      <c r="E19" s="14">
        <v>353745.5</v>
      </c>
      <c r="F19" s="14">
        <v>376258.7</v>
      </c>
      <c r="G19" s="14">
        <v>442996.9</v>
      </c>
      <c r="H19" s="14">
        <v>452306.1</v>
      </c>
      <c r="I19" s="17">
        <v>522646.8</v>
      </c>
    </row>
    <row r="20" spans="1:9" ht="15" customHeight="1" x14ac:dyDescent="0.35">
      <c r="A20" s="16" t="s">
        <v>24</v>
      </c>
      <c r="B20" s="63">
        <v>397438.9</v>
      </c>
      <c r="C20" s="14">
        <v>420671.5</v>
      </c>
      <c r="D20" s="14">
        <v>471065.5</v>
      </c>
      <c r="E20" s="14">
        <v>488367.5</v>
      </c>
      <c r="F20" s="14">
        <v>486599.1</v>
      </c>
      <c r="G20" s="14">
        <v>564548.5</v>
      </c>
      <c r="H20" s="14">
        <v>620842.80000000005</v>
      </c>
      <c r="I20" s="17">
        <v>750838.4</v>
      </c>
    </row>
    <row r="21" spans="1:9" ht="15" customHeight="1" x14ac:dyDescent="0.35">
      <c r="A21" s="16" t="s">
        <v>25</v>
      </c>
      <c r="B21" s="63">
        <v>552308.4</v>
      </c>
      <c r="C21" s="14">
        <v>594407.6</v>
      </c>
      <c r="D21" s="14">
        <v>666763</v>
      </c>
      <c r="E21" s="14">
        <v>676822.6</v>
      </c>
      <c r="F21" s="14">
        <v>713110.4</v>
      </c>
      <c r="G21" s="14">
        <v>887541.1</v>
      </c>
      <c r="H21" s="14">
        <v>1002419.4</v>
      </c>
      <c r="I21" s="17">
        <v>1149160.2</v>
      </c>
    </row>
    <row r="22" spans="1:9" ht="15" customHeight="1" x14ac:dyDescent="0.35">
      <c r="A22" s="16" t="s">
        <v>26</v>
      </c>
      <c r="B22" s="63">
        <v>498880.3</v>
      </c>
      <c r="C22" s="14">
        <v>534549.69999999995</v>
      </c>
      <c r="D22" s="14">
        <v>583605.30000000005</v>
      </c>
      <c r="E22" s="14">
        <v>609150.80000000005</v>
      </c>
      <c r="F22" s="14">
        <v>611748.5</v>
      </c>
      <c r="G22" s="14">
        <v>695015.4</v>
      </c>
      <c r="H22" s="14">
        <v>740598.6</v>
      </c>
      <c r="I22" s="17">
        <v>849769.9</v>
      </c>
    </row>
    <row r="23" spans="1:9" ht="15" customHeight="1" x14ac:dyDescent="0.35">
      <c r="A23" s="16" t="s">
        <v>27</v>
      </c>
      <c r="B23" s="67">
        <v>15121534.199999999</v>
      </c>
      <c r="C23" s="31">
        <v>16538189.5</v>
      </c>
      <c r="D23" s="31">
        <v>18777726</v>
      </c>
      <c r="E23" s="14">
        <v>19797064.300000001</v>
      </c>
      <c r="F23" s="31">
        <v>20260717.699999999</v>
      </c>
      <c r="G23" s="31">
        <v>24265759.899999999</v>
      </c>
      <c r="H23" s="31">
        <v>27726392.100000001</v>
      </c>
      <c r="I23" s="17">
        <v>32339001.600000001</v>
      </c>
    </row>
    <row r="24" spans="1:9" ht="15" customHeight="1" x14ac:dyDescent="0.35">
      <c r="A24" s="18" t="s">
        <v>28</v>
      </c>
      <c r="B24" s="12">
        <v>8399737.4000000004</v>
      </c>
      <c r="C24" s="12">
        <v>8814880.8000000007</v>
      </c>
      <c r="D24" s="12">
        <v>9865793.3000000007</v>
      </c>
      <c r="E24" s="12">
        <v>10577620.1</v>
      </c>
      <c r="F24" s="12">
        <v>10742733.5</v>
      </c>
      <c r="G24" s="12">
        <v>16682107</v>
      </c>
      <c r="H24" s="12">
        <v>18927288.300000004</v>
      </c>
      <c r="I24" s="12">
        <v>19262161.600000001</v>
      </c>
    </row>
    <row r="25" spans="1:9" ht="15" customHeight="1" x14ac:dyDescent="0.35">
      <c r="A25" s="19" t="s">
        <v>29</v>
      </c>
      <c r="B25" s="63">
        <v>248140.4</v>
      </c>
      <c r="C25" s="14">
        <v>270802.5</v>
      </c>
      <c r="D25" s="14">
        <v>300977.09999999998</v>
      </c>
      <c r="E25" s="14">
        <v>319050</v>
      </c>
      <c r="F25" s="14">
        <v>322803.59999999998</v>
      </c>
      <c r="G25" s="14">
        <v>447564.1</v>
      </c>
      <c r="H25" s="14">
        <v>392693.2</v>
      </c>
      <c r="I25" s="17">
        <v>434291.1</v>
      </c>
    </row>
    <row r="26" spans="1:9" ht="15" customHeight="1" x14ac:dyDescent="0.35">
      <c r="A26" s="19" t="s">
        <v>30</v>
      </c>
      <c r="B26" s="63">
        <v>578649.1</v>
      </c>
      <c r="C26" s="14">
        <v>608574.5</v>
      </c>
      <c r="D26" s="14">
        <v>696242.2</v>
      </c>
      <c r="E26" s="14">
        <v>718138.7</v>
      </c>
      <c r="F26" s="14">
        <v>613266.9</v>
      </c>
      <c r="G26" s="14">
        <v>869995.8</v>
      </c>
      <c r="H26" s="14">
        <v>971635</v>
      </c>
      <c r="I26" s="17">
        <v>1049365.5</v>
      </c>
    </row>
    <row r="27" spans="1:9" ht="15" customHeight="1" x14ac:dyDescent="0.35">
      <c r="A27" s="19" t="s">
        <v>288</v>
      </c>
      <c r="B27" s="63">
        <v>261772.5</v>
      </c>
      <c r="C27" s="14">
        <v>265790.90000000002</v>
      </c>
      <c r="D27" s="14">
        <v>320405.7</v>
      </c>
      <c r="E27" s="14">
        <v>330999</v>
      </c>
      <c r="F27" s="14">
        <v>230674.3</v>
      </c>
      <c r="G27" s="14">
        <v>409388.3</v>
      </c>
      <c r="H27" s="14">
        <v>489207.2</v>
      </c>
      <c r="I27" s="17">
        <v>501455.5</v>
      </c>
    </row>
    <row r="28" spans="1:9" ht="15" customHeight="1" x14ac:dyDescent="0.35">
      <c r="A28" s="19" t="s">
        <v>31</v>
      </c>
      <c r="B28" s="63">
        <v>451271.4</v>
      </c>
      <c r="C28" s="14">
        <v>493415.6</v>
      </c>
      <c r="D28" s="14">
        <v>545317.6</v>
      </c>
      <c r="E28" s="14">
        <v>558975.4</v>
      </c>
      <c r="F28" s="14">
        <v>551144.69999999995</v>
      </c>
      <c r="G28" s="14">
        <v>671106.7</v>
      </c>
      <c r="H28" s="14">
        <v>700287.8</v>
      </c>
      <c r="I28" s="17">
        <v>761589.6</v>
      </c>
    </row>
    <row r="29" spans="1:9" ht="15" customHeight="1" x14ac:dyDescent="0.35">
      <c r="A29" s="19" t="s">
        <v>35</v>
      </c>
      <c r="B29" s="63">
        <v>509931.7</v>
      </c>
      <c r="C29" s="14">
        <v>542663.4</v>
      </c>
      <c r="D29" s="14">
        <v>615647.69999999995</v>
      </c>
      <c r="E29" s="14">
        <v>632759.5</v>
      </c>
      <c r="F29" s="14">
        <v>624437.1</v>
      </c>
      <c r="G29" s="14">
        <v>1026496.5</v>
      </c>
      <c r="H29" s="14">
        <v>1020858.9</v>
      </c>
      <c r="I29" s="17">
        <v>1081822.8999999999</v>
      </c>
    </row>
    <row r="30" spans="1:9" ht="15" customHeight="1" x14ac:dyDescent="0.35">
      <c r="A30" s="19" t="s">
        <v>36</v>
      </c>
      <c r="B30" s="63">
        <v>417094.9</v>
      </c>
      <c r="C30" s="14">
        <v>446677.6</v>
      </c>
      <c r="D30" s="14">
        <v>493302.4</v>
      </c>
      <c r="E30" s="14">
        <v>520951.2</v>
      </c>
      <c r="F30" s="14">
        <v>549311.19999999995</v>
      </c>
      <c r="G30" s="14">
        <v>683811.6</v>
      </c>
      <c r="H30" s="14">
        <v>733450.2</v>
      </c>
      <c r="I30" s="17">
        <v>785205.9</v>
      </c>
    </row>
    <row r="31" spans="1:9" ht="15" customHeight="1" x14ac:dyDescent="0.35">
      <c r="A31" s="19" t="s">
        <v>37</v>
      </c>
      <c r="B31" s="63">
        <v>953668.3</v>
      </c>
      <c r="C31" s="14">
        <v>1002543.3</v>
      </c>
      <c r="D31" s="14">
        <v>1147644.3999999999</v>
      </c>
      <c r="E31" s="14">
        <v>1223679.6000000001</v>
      </c>
      <c r="F31" s="14">
        <v>1238641.3</v>
      </c>
      <c r="G31" s="14">
        <v>1473287.1</v>
      </c>
      <c r="H31" s="14">
        <v>1660133.9</v>
      </c>
      <c r="I31" s="17">
        <v>1915187.7</v>
      </c>
    </row>
    <row r="32" spans="1:9" ht="15" customHeight="1" x14ac:dyDescent="0.35">
      <c r="A32" s="19" t="s">
        <v>38</v>
      </c>
      <c r="B32" s="63">
        <v>467006.5</v>
      </c>
      <c r="C32" s="14">
        <v>479352.8</v>
      </c>
      <c r="D32" s="14">
        <v>521051.5</v>
      </c>
      <c r="E32" s="14">
        <v>616504.1</v>
      </c>
      <c r="F32" s="14">
        <v>798450.1</v>
      </c>
      <c r="G32" s="14">
        <v>1106607.7</v>
      </c>
      <c r="H32" s="14">
        <v>1152107.7</v>
      </c>
      <c r="I32" s="17">
        <v>1127497.3</v>
      </c>
    </row>
    <row r="33" spans="1:9" ht="15" customHeight="1" x14ac:dyDescent="0.35">
      <c r="A33" s="19" t="s">
        <v>39</v>
      </c>
      <c r="B33" s="63">
        <v>253056.8</v>
      </c>
      <c r="C33" s="14">
        <v>256165.8</v>
      </c>
      <c r="D33" s="14">
        <v>259255.8</v>
      </c>
      <c r="E33" s="14">
        <v>273808</v>
      </c>
      <c r="F33" s="14">
        <v>279689.3</v>
      </c>
      <c r="G33" s="14">
        <v>345664.3</v>
      </c>
      <c r="H33" s="14">
        <v>377578.5</v>
      </c>
      <c r="I33" s="17">
        <v>408968.1</v>
      </c>
    </row>
    <row r="34" spans="1:9" ht="15" customHeight="1" x14ac:dyDescent="0.35">
      <c r="A34" s="19" t="s">
        <v>40</v>
      </c>
      <c r="B34" s="63">
        <v>159206.1</v>
      </c>
      <c r="C34" s="14">
        <v>165858.1</v>
      </c>
      <c r="D34" s="14">
        <v>180730.3</v>
      </c>
      <c r="E34" s="14">
        <v>196625.3</v>
      </c>
      <c r="F34" s="14">
        <v>201756.7</v>
      </c>
      <c r="G34" s="14">
        <v>227739.7</v>
      </c>
      <c r="H34" s="14">
        <v>255842.8</v>
      </c>
      <c r="I34" s="17">
        <v>288750</v>
      </c>
    </row>
    <row r="35" spans="1:9" ht="15" customHeight="1" x14ac:dyDescent="0.35">
      <c r="A35" s="19" t="s">
        <v>41</v>
      </c>
      <c r="B35" s="65">
        <v>4099939.7</v>
      </c>
      <c r="C35" s="21">
        <v>4283036.3000000007</v>
      </c>
      <c r="D35" s="21">
        <v>4785218.5999999996</v>
      </c>
      <c r="E35" s="14">
        <v>5186129.3</v>
      </c>
      <c r="F35" s="21">
        <v>5332558.3</v>
      </c>
      <c r="G35" s="21">
        <v>9420445.3000000007</v>
      </c>
      <c r="H35" s="21">
        <v>11173493.1</v>
      </c>
      <c r="I35" s="17">
        <v>10908028</v>
      </c>
    </row>
    <row r="36" spans="1:9" ht="15" customHeight="1" x14ac:dyDescent="0.35">
      <c r="A36" s="23" t="s">
        <v>42</v>
      </c>
      <c r="B36" s="12">
        <v>5448896.2000000002</v>
      </c>
      <c r="C36" s="12">
        <v>5833454.2000000002</v>
      </c>
      <c r="D36" s="12">
        <v>6320333</v>
      </c>
      <c r="E36" s="12">
        <v>6611731.6000000006</v>
      </c>
      <c r="F36" s="12">
        <v>6783875.1000000006</v>
      </c>
      <c r="G36" s="12">
        <v>8131122.1999999993</v>
      </c>
      <c r="H36" s="12">
        <v>9771228.0999999996</v>
      </c>
      <c r="I36" s="12">
        <v>10993340.799999999</v>
      </c>
    </row>
    <row r="37" spans="1:9" ht="15" customHeight="1" x14ac:dyDescent="0.35">
      <c r="A37" s="19" t="s">
        <v>43</v>
      </c>
      <c r="B37" s="66">
        <v>101102.7</v>
      </c>
      <c r="C37" s="24">
        <v>109714.5</v>
      </c>
      <c r="D37" s="24">
        <v>119961.8</v>
      </c>
      <c r="E37" s="14">
        <v>131125.79999999999</v>
      </c>
      <c r="F37" s="24">
        <v>142913.5</v>
      </c>
      <c r="G37" s="24">
        <v>171386.1</v>
      </c>
      <c r="H37" s="24">
        <v>191559.8</v>
      </c>
      <c r="I37" s="17">
        <v>223013</v>
      </c>
    </row>
    <row r="38" spans="1:9" ht="15" customHeight="1" x14ac:dyDescent="0.35">
      <c r="A38" s="19" t="s">
        <v>44</v>
      </c>
      <c r="B38" s="63">
        <v>69564.2</v>
      </c>
      <c r="C38" s="14">
        <v>80126.899999999994</v>
      </c>
      <c r="D38" s="14">
        <v>86107.1</v>
      </c>
      <c r="E38" s="14">
        <v>88986.9</v>
      </c>
      <c r="F38" s="14">
        <v>94025.9</v>
      </c>
      <c r="G38" s="14">
        <v>102377.2</v>
      </c>
      <c r="H38" s="14">
        <v>119775.6</v>
      </c>
      <c r="I38" s="17">
        <v>166710.20000000001</v>
      </c>
    </row>
    <row r="39" spans="1:9" ht="15" customHeight="1" x14ac:dyDescent="0.35">
      <c r="A39" s="19" t="s">
        <v>45</v>
      </c>
      <c r="B39" s="63">
        <v>362671.7</v>
      </c>
      <c r="C39" s="14">
        <v>384983.4</v>
      </c>
      <c r="D39" s="14">
        <v>437438</v>
      </c>
      <c r="E39" s="14">
        <v>475525.3</v>
      </c>
      <c r="F39" s="14">
        <v>517147.3</v>
      </c>
      <c r="G39" s="14">
        <v>614282.9</v>
      </c>
      <c r="H39" s="14">
        <v>652451.69999999995</v>
      </c>
      <c r="I39" s="17">
        <v>722497.8</v>
      </c>
    </row>
    <row r="40" spans="1:9" ht="15" customHeight="1" x14ac:dyDescent="0.35">
      <c r="A40" s="19" t="s">
        <v>46</v>
      </c>
      <c r="B40" s="63">
        <v>2257074.5</v>
      </c>
      <c r="C40" s="14">
        <v>2422752.7000000002</v>
      </c>
      <c r="D40" s="14">
        <v>2499915.5</v>
      </c>
      <c r="E40" s="14">
        <v>2577131.1</v>
      </c>
      <c r="F40" s="14">
        <v>2667228.2000000002</v>
      </c>
      <c r="G40" s="14">
        <v>3280988.8</v>
      </c>
      <c r="H40" s="14">
        <v>4289164.5</v>
      </c>
      <c r="I40" s="17">
        <v>4772036</v>
      </c>
    </row>
    <row r="41" spans="1:9" ht="15" customHeight="1" x14ac:dyDescent="0.35">
      <c r="A41" s="19" t="s">
        <v>47</v>
      </c>
      <c r="B41" s="63">
        <v>368485.4</v>
      </c>
      <c r="C41" s="14">
        <v>442608.8</v>
      </c>
      <c r="D41" s="14">
        <v>579210</v>
      </c>
      <c r="E41" s="14">
        <v>601811.19999999995</v>
      </c>
      <c r="F41" s="14">
        <v>527290.19999999995</v>
      </c>
      <c r="G41" s="14">
        <v>663770.6</v>
      </c>
      <c r="H41" s="14">
        <v>763880.4</v>
      </c>
      <c r="I41" s="17">
        <v>777718.3</v>
      </c>
    </row>
    <row r="42" spans="1:9" ht="15" customHeight="1" x14ac:dyDescent="0.35">
      <c r="A42" s="19" t="s">
        <v>48</v>
      </c>
      <c r="B42" s="63">
        <v>825586.5</v>
      </c>
      <c r="C42" s="14">
        <v>850263.7</v>
      </c>
      <c r="D42" s="14">
        <v>927811.7</v>
      </c>
      <c r="E42" s="14">
        <v>963214.4</v>
      </c>
      <c r="F42" s="14">
        <v>977707.7</v>
      </c>
      <c r="G42" s="14">
        <v>1067376.2</v>
      </c>
      <c r="H42" s="14">
        <v>1208235.3999999999</v>
      </c>
      <c r="I42" s="17">
        <v>1384980.9</v>
      </c>
    </row>
    <row r="43" spans="1:9" ht="15" customHeight="1" x14ac:dyDescent="0.35">
      <c r="A43" s="19" t="s">
        <v>49</v>
      </c>
      <c r="B43" s="63">
        <v>1375107.4</v>
      </c>
      <c r="C43" s="14">
        <v>1441723.3</v>
      </c>
      <c r="D43" s="14">
        <v>1548222.9</v>
      </c>
      <c r="E43" s="14">
        <v>1636017.5</v>
      </c>
      <c r="F43" s="14">
        <v>1714576.7</v>
      </c>
      <c r="G43" s="14">
        <v>2042953.9</v>
      </c>
      <c r="H43" s="14">
        <v>2317782</v>
      </c>
      <c r="I43" s="17">
        <v>2693193</v>
      </c>
    </row>
    <row r="44" spans="1:9" ht="15" customHeight="1" x14ac:dyDescent="0.35">
      <c r="A44" s="19" t="s">
        <v>50</v>
      </c>
      <c r="B44" s="63">
        <v>89303.8</v>
      </c>
      <c r="C44" s="14">
        <v>101280.9</v>
      </c>
      <c r="D44" s="14">
        <v>121666</v>
      </c>
      <c r="E44" s="14">
        <v>137919.4</v>
      </c>
      <c r="F44" s="14">
        <v>142985.60000000001</v>
      </c>
      <c r="G44" s="14">
        <v>187986.5</v>
      </c>
      <c r="H44" s="14">
        <v>228378.7</v>
      </c>
      <c r="I44" s="17">
        <v>253191.6</v>
      </c>
    </row>
    <row r="45" spans="1:9" ht="15" customHeight="1" x14ac:dyDescent="0.35">
      <c r="A45" s="18" t="s">
        <v>51</v>
      </c>
      <c r="B45" s="26">
        <v>1970260.4</v>
      </c>
      <c r="C45" s="26">
        <v>2042468.2999999998</v>
      </c>
      <c r="D45" s="26">
        <v>2159836.5</v>
      </c>
      <c r="E45" s="12">
        <v>2294816.5999999996</v>
      </c>
      <c r="F45" s="12">
        <v>2364953.1</v>
      </c>
      <c r="G45" s="26">
        <v>2710364.8</v>
      </c>
      <c r="H45" s="26">
        <v>3044752.2</v>
      </c>
      <c r="I45" s="12">
        <v>3568997.3000000003</v>
      </c>
    </row>
    <row r="46" spans="1:9" ht="15" customHeight="1" x14ac:dyDescent="0.35">
      <c r="A46" s="19" t="s">
        <v>52</v>
      </c>
      <c r="B46" s="63">
        <v>617587.6</v>
      </c>
      <c r="C46" s="14">
        <v>639513.29999999993</v>
      </c>
      <c r="D46" s="14">
        <v>676060.8</v>
      </c>
      <c r="E46" s="14">
        <v>713723.6</v>
      </c>
      <c r="F46" s="14">
        <v>740798.8</v>
      </c>
      <c r="G46" s="14">
        <v>802523.3</v>
      </c>
      <c r="H46" s="14">
        <v>876956.5</v>
      </c>
      <c r="I46" s="17">
        <v>1034705.4</v>
      </c>
    </row>
    <row r="47" spans="1:9" ht="15" customHeight="1" x14ac:dyDescent="0.35">
      <c r="A47" s="19" t="s">
        <v>53</v>
      </c>
      <c r="B47" s="63">
        <v>58141.5</v>
      </c>
      <c r="C47" s="14">
        <v>60855.8</v>
      </c>
      <c r="D47" s="14">
        <v>67468.2</v>
      </c>
      <c r="E47" s="14">
        <v>73791.600000000006</v>
      </c>
      <c r="F47" s="14">
        <v>70857.400000000009</v>
      </c>
      <c r="G47" s="14">
        <v>71831.700000000012</v>
      </c>
      <c r="H47" s="14">
        <v>83872.5</v>
      </c>
      <c r="I47" s="17">
        <v>95319.7</v>
      </c>
    </row>
    <row r="48" spans="1:9" ht="15" customHeight="1" x14ac:dyDescent="0.35">
      <c r="A48" s="19" t="s">
        <v>54</v>
      </c>
      <c r="B48" s="63">
        <v>152970.79999999999</v>
      </c>
      <c r="C48" s="14">
        <v>155221.80000000002</v>
      </c>
      <c r="D48" s="14">
        <v>161577.5</v>
      </c>
      <c r="E48" s="14">
        <v>171544.7</v>
      </c>
      <c r="F48" s="14">
        <v>180077.5</v>
      </c>
      <c r="G48" s="14">
        <v>212776.9</v>
      </c>
      <c r="H48" s="14">
        <v>246552.80000000002</v>
      </c>
      <c r="I48" s="17">
        <v>291100.40000000002</v>
      </c>
    </row>
    <row r="49" spans="1:9" ht="15" customHeight="1" x14ac:dyDescent="0.35">
      <c r="A49" s="19" t="s">
        <v>55</v>
      </c>
      <c r="B49" s="63">
        <v>78521.100000000006</v>
      </c>
      <c r="C49" s="14">
        <v>82765.600000000006</v>
      </c>
      <c r="D49" s="14">
        <v>85737.9</v>
      </c>
      <c r="E49" s="14">
        <v>91430</v>
      </c>
      <c r="F49" s="14">
        <v>95297.1</v>
      </c>
      <c r="G49" s="14">
        <v>108591.7</v>
      </c>
      <c r="H49" s="14">
        <v>123939.3</v>
      </c>
      <c r="I49" s="17">
        <v>143310.6</v>
      </c>
    </row>
    <row r="50" spans="1:9" ht="15" customHeight="1" x14ac:dyDescent="0.35">
      <c r="A50" s="19" t="s">
        <v>56</v>
      </c>
      <c r="B50" s="63">
        <v>148810.1</v>
      </c>
      <c r="C50" s="14">
        <v>152526.39999999999</v>
      </c>
      <c r="D50" s="14">
        <v>161092.70000000001</v>
      </c>
      <c r="E50" s="14">
        <v>173459.4</v>
      </c>
      <c r="F50" s="14">
        <v>179159</v>
      </c>
      <c r="G50" s="14">
        <v>197993.1</v>
      </c>
      <c r="H50" s="14">
        <v>221180.7</v>
      </c>
      <c r="I50" s="17">
        <v>266555.8</v>
      </c>
    </row>
    <row r="51" spans="1:9" ht="15" customHeight="1" x14ac:dyDescent="0.35">
      <c r="A51" s="19" t="s">
        <v>57</v>
      </c>
      <c r="B51" s="63">
        <v>201634.80000000002</v>
      </c>
      <c r="C51" s="14">
        <v>215975.9</v>
      </c>
      <c r="D51" s="14">
        <v>223853.7</v>
      </c>
      <c r="E51" s="14">
        <v>241643.4</v>
      </c>
      <c r="F51" s="14">
        <v>251873.2</v>
      </c>
      <c r="G51" s="14">
        <v>278784.59999999998</v>
      </c>
      <c r="H51" s="14">
        <v>314434.5</v>
      </c>
      <c r="I51" s="17">
        <v>397223.4</v>
      </c>
    </row>
    <row r="52" spans="1:9" ht="15" customHeight="1" x14ac:dyDescent="0.35">
      <c r="A52" s="19" t="s">
        <v>58</v>
      </c>
      <c r="B52" s="63">
        <v>712594.5</v>
      </c>
      <c r="C52" s="14">
        <v>735609.5</v>
      </c>
      <c r="D52" s="14">
        <v>784045.7</v>
      </c>
      <c r="E52" s="14">
        <v>829223.9</v>
      </c>
      <c r="F52" s="14">
        <v>846890.1</v>
      </c>
      <c r="G52" s="14">
        <v>1037863.5</v>
      </c>
      <c r="H52" s="14">
        <v>1177815.8999999999</v>
      </c>
      <c r="I52" s="17">
        <v>1340782</v>
      </c>
    </row>
    <row r="53" spans="1:9" ht="15" customHeight="1" x14ac:dyDescent="0.35">
      <c r="A53" s="27" t="s">
        <v>59</v>
      </c>
      <c r="B53" s="26">
        <v>11078328.299999997</v>
      </c>
      <c r="C53" s="26">
        <v>11822590.899999999</v>
      </c>
      <c r="D53" s="26">
        <v>13330796.999999998</v>
      </c>
      <c r="E53" s="12">
        <v>14103743.799999999</v>
      </c>
      <c r="F53" s="12">
        <v>13655382</v>
      </c>
      <c r="G53" s="26">
        <v>17158637.5</v>
      </c>
      <c r="H53" s="26">
        <v>19514756.299999997</v>
      </c>
      <c r="I53" s="12">
        <v>22012826.5</v>
      </c>
    </row>
    <row r="54" spans="1:9" ht="15" customHeight="1" x14ac:dyDescent="0.35">
      <c r="A54" s="28" t="s">
        <v>60</v>
      </c>
      <c r="B54" s="63">
        <v>1421517.6</v>
      </c>
      <c r="C54" s="14">
        <v>1487892.2</v>
      </c>
      <c r="D54" s="14">
        <v>1739362.9</v>
      </c>
      <c r="E54" s="14">
        <v>1803321.7</v>
      </c>
      <c r="F54" s="14">
        <v>1694189.7</v>
      </c>
      <c r="G54" s="14">
        <v>2016023.7</v>
      </c>
      <c r="H54" s="14">
        <v>2217066.6999999997</v>
      </c>
      <c r="I54" s="17">
        <v>2460269.4</v>
      </c>
    </row>
    <row r="55" spans="1:9" ht="15" customHeight="1" x14ac:dyDescent="0.35">
      <c r="A55" s="28" t="s">
        <v>61</v>
      </c>
      <c r="B55" s="63">
        <v>170890.5</v>
      </c>
      <c r="C55" s="14">
        <v>178193.2</v>
      </c>
      <c r="D55" s="14">
        <v>192690.3</v>
      </c>
      <c r="E55" s="14">
        <v>203282.1</v>
      </c>
      <c r="F55" s="14">
        <v>197948.7</v>
      </c>
      <c r="G55" s="14">
        <v>226451.5</v>
      </c>
      <c r="H55" s="14">
        <v>252741.9</v>
      </c>
      <c r="I55" s="17">
        <v>304473.09999999998</v>
      </c>
    </row>
    <row r="56" spans="1:9" ht="15" customHeight="1" x14ac:dyDescent="0.35">
      <c r="A56" s="28" t="s">
        <v>62</v>
      </c>
      <c r="B56" s="63">
        <v>223297.80000000002</v>
      </c>
      <c r="C56" s="14">
        <v>236090.8</v>
      </c>
      <c r="D56" s="14">
        <v>245675.6</v>
      </c>
      <c r="E56" s="14">
        <v>262760.59999999998</v>
      </c>
      <c r="F56" s="14">
        <v>266387</v>
      </c>
      <c r="G56" s="14">
        <v>304167.2</v>
      </c>
      <c r="H56" s="14">
        <v>338912.4</v>
      </c>
      <c r="I56" s="17">
        <v>396833</v>
      </c>
    </row>
    <row r="57" spans="1:9" ht="15" customHeight="1" x14ac:dyDescent="0.35">
      <c r="A57" s="28" t="s">
        <v>63</v>
      </c>
      <c r="B57" s="63">
        <v>2058139.9</v>
      </c>
      <c r="C57" s="14">
        <v>2264655.7999999998</v>
      </c>
      <c r="D57" s="14">
        <v>2622773.9</v>
      </c>
      <c r="E57" s="14">
        <v>2808753.3</v>
      </c>
      <c r="F57" s="14">
        <v>2631286.7999999998</v>
      </c>
      <c r="G57" s="14">
        <v>3533272.5</v>
      </c>
      <c r="H57" s="14">
        <v>4144697.3</v>
      </c>
      <c r="I57" s="17">
        <v>4583352.3</v>
      </c>
    </row>
    <row r="58" spans="1:9" ht="15" customHeight="1" x14ac:dyDescent="0.35">
      <c r="A58" s="28" t="s">
        <v>64</v>
      </c>
      <c r="B58" s="63">
        <v>570254.80000000005</v>
      </c>
      <c r="C58" s="14">
        <v>592037.6</v>
      </c>
      <c r="D58" s="14">
        <v>679938.9</v>
      </c>
      <c r="E58" s="14">
        <v>722846</v>
      </c>
      <c r="F58" s="14">
        <v>684430.6</v>
      </c>
      <c r="G58" s="14">
        <v>867612.5</v>
      </c>
      <c r="H58" s="14">
        <v>965539.8</v>
      </c>
      <c r="I58" s="17">
        <v>1102900.3</v>
      </c>
    </row>
    <row r="59" spans="1:9" ht="15" customHeight="1" x14ac:dyDescent="0.35">
      <c r="A59" s="28" t="s">
        <v>65</v>
      </c>
      <c r="B59" s="63">
        <v>284659.09999999998</v>
      </c>
      <c r="C59" s="14">
        <v>296505.8</v>
      </c>
      <c r="D59" s="14">
        <v>316622.90000000002</v>
      </c>
      <c r="E59" s="14">
        <v>339490.4</v>
      </c>
      <c r="F59" s="14">
        <v>346046.4</v>
      </c>
      <c r="G59" s="14">
        <v>399899.3</v>
      </c>
      <c r="H59" s="14">
        <v>489177.59999999998</v>
      </c>
      <c r="I59" s="17">
        <v>601316.69999999995</v>
      </c>
    </row>
    <row r="60" spans="1:9" ht="15" customHeight="1" x14ac:dyDescent="0.35">
      <c r="A60" s="19" t="s">
        <v>66</v>
      </c>
      <c r="B60" s="63">
        <v>1147634</v>
      </c>
      <c r="C60" s="14">
        <v>1245826.8999999999</v>
      </c>
      <c r="D60" s="14">
        <v>1422704.6</v>
      </c>
      <c r="E60" s="14">
        <v>1496401.4</v>
      </c>
      <c r="F60" s="14">
        <v>1385352.5</v>
      </c>
      <c r="G60" s="14">
        <v>1765366.6</v>
      </c>
      <c r="H60" s="14">
        <v>1997004.2</v>
      </c>
      <c r="I60" s="17">
        <v>2197280.1</v>
      </c>
    </row>
    <row r="61" spans="1:9" ht="15" customHeight="1" x14ac:dyDescent="0.35">
      <c r="A61" s="19" t="s">
        <v>67</v>
      </c>
      <c r="B61" s="63">
        <v>313533.8</v>
      </c>
      <c r="C61" s="14">
        <v>331754.40000000002</v>
      </c>
      <c r="D61" s="14">
        <v>353265.5</v>
      </c>
      <c r="E61" s="14">
        <v>370472.6</v>
      </c>
      <c r="F61" s="14">
        <v>396946.8</v>
      </c>
      <c r="G61" s="14">
        <v>488594.5</v>
      </c>
      <c r="H61" s="14">
        <v>548013.80000000005</v>
      </c>
      <c r="I61" s="17">
        <v>605915.5</v>
      </c>
    </row>
    <row r="62" spans="1:9" ht="15" customHeight="1" x14ac:dyDescent="0.35">
      <c r="A62" s="19" t="s">
        <v>68</v>
      </c>
      <c r="B62" s="63">
        <v>1282751.7</v>
      </c>
      <c r="C62" s="14">
        <v>1387920.9</v>
      </c>
      <c r="D62" s="14">
        <v>1502156.2</v>
      </c>
      <c r="E62" s="14">
        <v>1617171.7</v>
      </c>
      <c r="F62" s="14">
        <v>1600333.4</v>
      </c>
      <c r="G62" s="14">
        <v>1931254.1</v>
      </c>
      <c r="H62" s="14">
        <v>2277255.2000000002</v>
      </c>
      <c r="I62" s="17">
        <v>2672241.7999999998</v>
      </c>
    </row>
    <row r="63" spans="1:9" ht="15" customHeight="1" x14ac:dyDescent="0.35">
      <c r="A63" s="19" t="s">
        <v>69</v>
      </c>
      <c r="B63" s="63">
        <v>814765.4</v>
      </c>
      <c r="C63" s="14">
        <v>872857.1</v>
      </c>
      <c r="D63" s="14">
        <v>1058504.8</v>
      </c>
      <c r="E63" s="14">
        <v>1106329.3</v>
      </c>
      <c r="F63" s="14">
        <v>1046728.3</v>
      </c>
      <c r="G63" s="14">
        <v>1409921</v>
      </c>
      <c r="H63" s="14">
        <v>1565767.7</v>
      </c>
      <c r="I63" s="17">
        <v>1763998.8</v>
      </c>
    </row>
    <row r="64" spans="1:9" ht="15" customHeight="1" x14ac:dyDescent="0.35">
      <c r="A64" s="19" t="s">
        <v>70</v>
      </c>
      <c r="B64" s="63">
        <v>358258.2</v>
      </c>
      <c r="C64" s="14">
        <v>376076.2</v>
      </c>
      <c r="D64" s="14">
        <v>411028.7</v>
      </c>
      <c r="E64" s="14">
        <v>448521.1</v>
      </c>
      <c r="F64" s="14">
        <v>484785.4</v>
      </c>
      <c r="G64" s="14">
        <v>540115.80000000005</v>
      </c>
      <c r="H64" s="14">
        <v>588291.69999999995</v>
      </c>
      <c r="I64" s="17">
        <v>659002.80000000005</v>
      </c>
    </row>
    <row r="65" spans="1:9" ht="15" customHeight="1" x14ac:dyDescent="0.35">
      <c r="A65" s="19" t="s">
        <v>71</v>
      </c>
      <c r="B65" s="63">
        <v>1364822.2</v>
      </c>
      <c r="C65" s="14">
        <v>1449005.7</v>
      </c>
      <c r="D65" s="14">
        <v>1625558.7</v>
      </c>
      <c r="E65" s="14">
        <v>1689575.4</v>
      </c>
      <c r="F65" s="14">
        <v>1625461.8</v>
      </c>
      <c r="G65" s="14">
        <v>2157662</v>
      </c>
      <c r="H65" s="14">
        <v>2367618.4</v>
      </c>
      <c r="I65" s="17">
        <v>2646488.2000000002</v>
      </c>
    </row>
    <row r="66" spans="1:9" ht="15" customHeight="1" x14ac:dyDescent="0.35">
      <c r="A66" s="28" t="s">
        <v>72</v>
      </c>
      <c r="B66" s="63">
        <v>700848.6</v>
      </c>
      <c r="C66" s="14">
        <v>728946.4</v>
      </c>
      <c r="D66" s="14">
        <v>773838.6</v>
      </c>
      <c r="E66" s="14">
        <v>809822.6</v>
      </c>
      <c r="F66" s="14">
        <v>856515.7</v>
      </c>
      <c r="G66" s="14">
        <v>1009797.7</v>
      </c>
      <c r="H66" s="14">
        <v>1176232</v>
      </c>
      <c r="I66" s="17">
        <v>1345119</v>
      </c>
    </row>
    <row r="67" spans="1:9" ht="15" customHeight="1" x14ac:dyDescent="0.35">
      <c r="A67" s="28" t="s">
        <v>73</v>
      </c>
      <c r="B67" s="63">
        <v>366954.7</v>
      </c>
      <c r="C67" s="14">
        <v>374827.9</v>
      </c>
      <c r="D67" s="14">
        <v>386675.4</v>
      </c>
      <c r="E67" s="14">
        <v>424995.6</v>
      </c>
      <c r="F67" s="14">
        <v>438968.9</v>
      </c>
      <c r="G67" s="14">
        <v>508499.1</v>
      </c>
      <c r="H67" s="14">
        <v>586437.6</v>
      </c>
      <c r="I67" s="17">
        <v>673635.5</v>
      </c>
    </row>
    <row r="68" spans="1:9" ht="15" customHeight="1" x14ac:dyDescent="0.35">
      <c r="A68" s="18" t="s">
        <v>74</v>
      </c>
      <c r="B68" s="26">
        <v>9770442.7000000011</v>
      </c>
      <c r="C68" s="26">
        <v>10983194.999999998</v>
      </c>
      <c r="D68" s="26">
        <v>13035608.399999999</v>
      </c>
      <c r="E68" s="12">
        <v>13272019.300000004</v>
      </c>
      <c r="F68" s="12">
        <v>11636178.099999998</v>
      </c>
      <c r="G68" s="26">
        <v>16913972.200000003</v>
      </c>
      <c r="H68" s="26">
        <v>19917472.599999998</v>
      </c>
      <c r="I68" s="12">
        <v>23044267.599999998</v>
      </c>
    </row>
    <row r="69" spans="1:9" ht="15" customHeight="1" x14ac:dyDescent="0.35">
      <c r="A69" s="29" t="s">
        <v>75</v>
      </c>
      <c r="B69" s="63">
        <v>202100.4</v>
      </c>
      <c r="C69" s="14">
        <v>209985.5</v>
      </c>
      <c r="D69" s="14">
        <v>215589.9</v>
      </c>
      <c r="E69" s="14">
        <v>236825.8</v>
      </c>
      <c r="F69" s="14">
        <v>240188.2</v>
      </c>
      <c r="G69" s="14">
        <v>272175.2</v>
      </c>
      <c r="H69" s="14">
        <v>336231.3</v>
      </c>
      <c r="I69" s="17">
        <v>380466.7</v>
      </c>
    </row>
    <row r="70" spans="1:9" ht="15" customHeight="1" x14ac:dyDescent="0.35">
      <c r="A70" s="29" t="s">
        <v>76</v>
      </c>
      <c r="B70" s="63">
        <v>2109619.1</v>
      </c>
      <c r="C70" s="14">
        <v>2259526</v>
      </c>
      <c r="D70" s="14">
        <v>2423689.4</v>
      </c>
      <c r="E70" s="14">
        <v>2535215</v>
      </c>
      <c r="F70" s="14">
        <v>2512654.9</v>
      </c>
      <c r="G70" s="14">
        <v>3083947.1</v>
      </c>
      <c r="H70" s="14">
        <v>3443588.6</v>
      </c>
      <c r="I70" s="17">
        <v>4128119.1</v>
      </c>
    </row>
    <row r="71" spans="1:9" ht="15" customHeight="1" x14ac:dyDescent="0.35">
      <c r="A71" s="19" t="s">
        <v>115</v>
      </c>
      <c r="B71" s="63">
        <v>3130196.4</v>
      </c>
      <c r="C71" s="14">
        <v>3557367.1</v>
      </c>
      <c r="D71" s="14">
        <v>4506739.7</v>
      </c>
      <c r="E71" s="14">
        <v>4558879.8</v>
      </c>
      <c r="F71" s="14">
        <v>3341832</v>
      </c>
      <c r="G71" s="14">
        <v>5700228.2999999998</v>
      </c>
      <c r="H71" s="14">
        <v>6880235.2999999998</v>
      </c>
      <c r="I71" s="17">
        <v>8628903.5</v>
      </c>
    </row>
    <row r="72" spans="1:9" ht="15" customHeight="1" x14ac:dyDescent="0.35">
      <c r="A72" s="19" t="s">
        <v>116</v>
      </c>
      <c r="B72" s="63">
        <v>2028234.6</v>
      </c>
      <c r="C72" s="14">
        <v>2456293.7000000002</v>
      </c>
      <c r="D72" s="14">
        <v>3051613.1</v>
      </c>
      <c r="E72" s="14">
        <v>3158827.6</v>
      </c>
      <c r="F72" s="14">
        <v>2767734.5</v>
      </c>
      <c r="G72" s="14">
        <v>4219244.5999999996</v>
      </c>
      <c r="H72" s="14">
        <v>5305603.5999999996</v>
      </c>
      <c r="I72" s="17">
        <v>5379401.7999999998</v>
      </c>
    </row>
    <row r="73" spans="1:9" ht="15" customHeight="1" x14ac:dyDescent="0.35">
      <c r="A73" s="19" t="s">
        <v>77</v>
      </c>
      <c r="B73" s="63">
        <v>967530.8</v>
      </c>
      <c r="C73" s="14">
        <v>1083409.3999999999</v>
      </c>
      <c r="D73" s="14">
        <v>1316650.8999999999</v>
      </c>
      <c r="E73" s="14">
        <v>1234753.1000000001</v>
      </c>
      <c r="F73" s="14">
        <v>1171029.2</v>
      </c>
      <c r="G73" s="14">
        <v>1573449.4</v>
      </c>
      <c r="H73" s="14">
        <v>1722910.2</v>
      </c>
      <c r="I73" s="17">
        <v>1938291.9</v>
      </c>
    </row>
    <row r="74" spans="1:9" ht="15" customHeight="1" x14ac:dyDescent="0.35">
      <c r="A74" s="29" t="s">
        <v>81</v>
      </c>
      <c r="B74" s="63">
        <v>1332761.3999999999</v>
      </c>
      <c r="C74" s="14">
        <v>1416613.3</v>
      </c>
      <c r="D74" s="14">
        <v>1521325.4</v>
      </c>
      <c r="E74" s="14">
        <v>1547518</v>
      </c>
      <c r="F74" s="14">
        <v>1602739.4</v>
      </c>
      <c r="G74" s="14">
        <v>2064927.6</v>
      </c>
      <c r="H74" s="14">
        <v>2228903.6</v>
      </c>
      <c r="I74" s="17">
        <v>2589084.6</v>
      </c>
    </row>
    <row r="75" spans="1:9" ht="15" customHeight="1" x14ac:dyDescent="0.35">
      <c r="A75" s="30" t="s">
        <v>82</v>
      </c>
      <c r="B75" s="12">
        <v>6975354.3000000007</v>
      </c>
      <c r="C75" s="12">
        <v>7653768.9000000004</v>
      </c>
      <c r="D75" s="12">
        <v>8701658.8000000007</v>
      </c>
      <c r="E75" s="12">
        <v>9090340.4999999981</v>
      </c>
      <c r="F75" s="12">
        <v>9021766.5</v>
      </c>
      <c r="G75" s="12">
        <v>11417377.699999999</v>
      </c>
      <c r="H75" s="12">
        <v>12972641.5</v>
      </c>
      <c r="I75" s="12">
        <v>13962117.700000001</v>
      </c>
    </row>
    <row r="76" spans="1:9" ht="15" customHeight="1" x14ac:dyDescent="0.35">
      <c r="A76" s="29" t="s">
        <v>83</v>
      </c>
      <c r="B76" s="63">
        <v>47434.9</v>
      </c>
      <c r="C76" s="14">
        <v>48415.199999999997</v>
      </c>
      <c r="D76" s="14">
        <v>54069.4</v>
      </c>
      <c r="E76" s="14">
        <v>57064</v>
      </c>
      <c r="F76" s="14">
        <v>62850.8</v>
      </c>
      <c r="G76" s="14">
        <v>74513.399999999994</v>
      </c>
      <c r="H76" s="14">
        <v>89613.1</v>
      </c>
      <c r="I76" s="17">
        <v>108336.5</v>
      </c>
    </row>
    <row r="77" spans="1:9" ht="15" customHeight="1" x14ac:dyDescent="0.35">
      <c r="A77" s="29" t="s">
        <v>84</v>
      </c>
      <c r="B77" s="63">
        <v>58001.1</v>
      </c>
      <c r="C77" s="14">
        <v>65038.9</v>
      </c>
      <c r="D77" s="14">
        <v>73681.600000000006</v>
      </c>
      <c r="E77" s="14">
        <v>79321.3</v>
      </c>
      <c r="F77" s="14">
        <v>82230.8</v>
      </c>
      <c r="G77" s="14">
        <v>91529.3</v>
      </c>
      <c r="H77" s="14">
        <v>107913.7</v>
      </c>
      <c r="I77" s="17">
        <v>122532.5</v>
      </c>
    </row>
    <row r="78" spans="1:9" ht="15" customHeight="1" x14ac:dyDescent="0.35">
      <c r="A78" s="29" t="s">
        <v>85</v>
      </c>
      <c r="B78" s="63">
        <v>207742.6</v>
      </c>
      <c r="C78" s="14">
        <v>218148.4</v>
      </c>
      <c r="D78" s="14">
        <v>242341.1</v>
      </c>
      <c r="E78" s="14">
        <v>256322.3</v>
      </c>
      <c r="F78" s="14">
        <v>266213.2</v>
      </c>
      <c r="G78" s="14">
        <v>315304.40000000002</v>
      </c>
      <c r="H78" s="14">
        <v>345846.6</v>
      </c>
      <c r="I78" s="17">
        <v>378551.6</v>
      </c>
    </row>
    <row r="79" spans="1:9" ht="15" customHeight="1" x14ac:dyDescent="0.35">
      <c r="A79" s="29" t="s">
        <v>86</v>
      </c>
      <c r="B79" s="63">
        <v>532401.5</v>
      </c>
      <c r="C79" s="14">
        <v>545303</v>
      </c>
      <c r="D79" s="14">
        <v>579740.5</v>
      </c>
      <c r="E79" s="14">
        <v>628146.1</v>
      </c>
      <c r="F79" s="14">
        <v>664129.19999999995</v>
      </c>
      <c r="G79" s="14">
        <v>869672.1</v>
      </c>
      <c r="H79" s="14">
        <v>929614.2</v>
      </c>
      <c r="I79" s="17">
        <v>1024355.4</v>
      </c>
    </row>
    <row r="80" spans="1:9" ht="15" customHeight="1" x14ac:dyDescent="0.35">
      <c r="A80" s="29" t="s">
        <v>87</v>
      </c>
      <c r="B80" s="63">
        <v>1821899.9</v>
      </c>
      <c r="C80" s="14">
        <v>1977016.1</v>
      </c>
      <c r="D80" s="14">
        <v>2374749.9</v>
      </c>
      <c r="E80" s="14">
        <v>2696158.9</v>
      </c>
      <c r="F80" s="14">
        <v>2725096.7</v>
      </c>
      <c r="G80" s="14">
        <v>3122115.3</v>
      </c>
      <c r="H80" s="14">
        <v>3314866.6</v>
      </c>
      <c r="I80" s="17">
        <v>3719646.8</v>
      </c>
    </row>
    <row r="81" spans="1:9" ht="15" customHeight="1" x14ac:dyDescent="0.35">
      <c r="A81" s="29" t="s">
        <v>88</v>
      </c>
      <c r="B81" s="63">
        <v>1139206.8</v>
      </c>
      <c r="C81" s="14">
        <v>1268311.7</v>
      </c>
      <c r="D81" s="14">
        <v>1460512.2</v>
      </c>
      <c r="E81" s="14">
        <v>1540237.8</v>
      </c>
      <c r="F81" s="14">
        <v>1494326.6</v>
      </c>
      <c r="G81" s="14">
        <v>1972480.5</v>
      </c>
      <c r="H81" s="14">
        <v>2347579.7999999998</v>
      </c>
      <c r="I81" s="17">
        <v>2539383.9</v>
      </c>
    </row>
    <row r="82" spans="1:9" ht="15" customHeight="1" x14ac:dyDescent="0.35">
      <c r="A82" s="29" t="s">
        <v>119</v>
      </c>
      <c r="B82" s="63">
        <v>903348.9</v>
      </c>
      <c r="C82" s="14">
        <v>1097861</v>
      </c>
      <c r="D82" s="14">
        <v>1266424.5</v>
      </c>
      <c r="E82" s="14">
        <v>1110194.8</v>
      </c>
      <c r="F82" s="14">
        <v>1045077.1</v>
      </c>
      <c r="G82" s="14">
        <v>1823647.7</v>
      </c>
      <c r="H82" s="14">
        <v>2170130.2999999998</v>
      </c>
      <c r="I82" s="17">
        <v>1883825.1</v>
      </c>
    </row>
    <row r="83" spans="1:9" ht="15" customHeight="1" x14ac:dyDescent="0.35">
      <c r="A83" s="29" t="s">
        <v>89</v>
      </c>
      <c r="B83" s="63">
        <v>1074794.7</v>
      </c>
      <c r="C83" s="14">
        <v>1179564.2</v>
      </c>
      <c r="D83" s="14">
        <v>1301631.1000000001</v>
      </c>
      <c r="E83" s="14">
        <v>1332895.8</v>
      </c>
      <c r="F83" s="14">
        <v>1358350.1</v>
      </c>
      <c r="G83" s="14">
        <v>1628844.4</v>
      </c>
      <c r="H83" s="14">
        <v>1927143.6</v>
      </c>
      <c r="I83" s="17">
        <v>2216436.2000000002</v>
      </c>
    </row>
    <row r="84" spans="1:9" ht="15" customHeight="1" x14ac:dyDescent="0.35">
      <c r="A84" s="29" t="s">
        <v>90</v>
      </c>
      <c r="B84" s="63">
        <v>669480.4</v>
      </c>
      <c r="C84" s="14">
        <v>699716.5</v>
      </c>
      <c r="D84" s="14">
        <v>736076.80000000005</v>
      </c>
      <c r="E84" s="14">
        <v>772095.9</v>
      </c>
      <c r="F84" s="14">
        <v>770280.4</v>
      </c>
      <c r="G84" s="14">
        <v>796044.1</v>
      </c>
      <c r="H84" s="14">
        <v>926750.2</v>
      </c>
      <c r="I84" s="17">
        <v>1056600.3</v>
      </c>
    </row>
    <row r="85" spans="1:9" ht="15" customHeight="1" x14ac:dyDescent="0.35">
      <c r="A85" s="29" t="s">
        <v>91</v>
      </c>
      <c r="B85" s="65">
        <v>521043.5</v>
      </c>
      <c r="C85" s="21">
        <v>554393.9</v>
      </c>
      <c r="D85" s="21">
        <v>612431.69999999995</v>
      </c>
      <c r="E85" s="14">
        <v>617903.6</v>
      </c>
      <c r="F85" s="21">
        <v>553211.6</v>
      </c>
      <c r="G85" s="21">
        <v>723226.5</v>
      </c>
      <c r="H85" s="21">
        <v>813183.4</v>
      </c>
      <c r="I85" s="17">
        <v>912449.4</v>
      </c>
    </row>
    <row r="86" spans="1:9" ht="15" customHeight="1" x14ac:dyDescent="0.35">
      <c r="A86" s="30" t="s">
        <v>92</v>
      </c>
      <c r="B86" s="26">
        <v>4481568</v>
      </c>
      <c r="C86" s="26">
        <v>4679280.8</v>
      </c>
      <c r="D86" s="26">
        <v>5597118</v>
      </c>
      <c r="E86" s="12">
        <v>5970632.2999999989</v>
      </c>
      <c r="F86" s="12">
        <v>6037509.3000000007</v>
      </c>
      <c r="G86" s="26">
        <v>7593744.7999999998</v>
      </c>
      <c r="H86" s="26">
        <v>8834141.4000000004</v>
      </c>
      <c r="I86" s="12">
        <v>10128773.4</v>
      </c>
    </row>
    <row r="87" spans="1:9" ht="15" customHeight="1" x14ac:dyDescent="0.35">
      <c r="A87" s="29" t="s">
        <v>93</v>
      </c>
      <c r="B87" s="66">
        <v>220764.6</v>
      </c>
      <c r="C87" s="24">
        <v>224594.1</v>
      </c>
      <c r="D87" s="24">
        <v>258578.6</v>
      </c>
      <c r="E87" s="14">
        <v>285490.59999999998</v>
      </c>
      <c r="F87" s="24">
        <v>302800.40000000002</v>
      </c>
      <c r="G87" s="24">
        <v>356150.2</v>
      </c>
      <c r="H87" s="24">
        <v>447267.3</v>
      </c>
      <c r="I87" s="17">
        <v>503918.8</v>
      </c>
    </row>
    <row r="88" spans="1:9" ht="15" customHeight="1" x14ac:dyDescent="0.35">
      <c r="A88" s="29" t="s">
        <v>94</v>
      </c>
      <c r="B88" s="63">
        <v>889449.3</v>
      </c>
      <c r="C88" s="14">
        <v>942029.6</v>
      </c>
      <c r="D88" s="14">
        <v>1126774.7</v>
      </c>
      <c r="E88" s="14">
        <v>1227680.3</v>
      </c>
      <c r="F88" s="14">
        <v>1133688.2</v>
      </c>
      <c r="G88" s="14">
        <v>1672273.8</v>
      </c>
      <c r="H88" s="14">
        <v>2009286.6</v>
      </c>
      <c r="I88" s="17">
        <v>2229816.5</v>
      </c>
    </row>
    <row r="89" spans="1:9" ht="15" customHeight="1" x14ac:dyDescent="0.35">
      <c r="A89" s="29" t="s">
        <v>95</v>
      </c>
      <c r="B89" s="63">
        <v>279140.7</v>
      </c>
      <c r="C89" s="14">
        <v>306596.5</v>
      </c>
      <c r="D89" s="14">
        <v>339838.9</v>
      </c>
      <c r="E89" s="14">
        <v>369476.5</v>
      </c>
      <c r="F89" s="14">
        <v>422734.5</v>
      </c>
      <c r="G89" s="14">
        <v>516630.1</v>
      </c>
      <c r="H89" s="14">
        <v>561679.6</v>
      </c>
      <c r="I89" s="17">
        <v>718358.3</v>
      </c>
    </row>
    <row r="90" spans="1:9" ht="15" customHeight="1" x14ac:dyDescent="0.35">
      <c r="A90" s="29" t="s">
        <v>96</v>
      </c>
      <c r="B90" s="63">
        <v>224091</v>
      </c>
      <c r="C90" s="14">
        <v>228167.2</v>
      </c>
      <c r="D90" s="14">
        <v>263151.3</v>
      </c>
      <c r="E90" s="14">
        <v>279337.8</v>
      </c>
      <c r="F90" s="14">
        <v>296429.40000000002</v>
      </c>
      <c r="G90" s="14">
        <v>351233.7</v>
      </c>
      <c r="H90" s="14">
        <v>357461.7</v>
      </c>
      <c r="I90" s="17">
        <v>440147.3</v>
      </c>
    </row>
    <row r="91" spans="1:9" ht="15" customHeight="1" x14ac:dyDescent="0.35">
      <c r="A91" s="29" t="s">
        <v>97</v>
      </c>
      <c r="B91" s="63">
        <v>860803.6</v>
      </c>
      <c r="C91" s="14">
        <v>906265</v>
      </c>
      <c r="D91" s="14">
        <v>965485.2</v>
      </c>
      <c r="E91" s="14">
        <v>1069330.7</v>
      </c>
      <c r="F91" s="14">
        <v>1105672.6000000001</v>
      </c>
      <c r="G91" s="14">
        <v>1354099.5</v>
      </c>
      <c r="H91" s="14">
        <v>1575745.3</v>
      </c>
      <c r="I91" s="17">
        <v>1862934.3</v>
      </c>
    </row>
    <row r="92" spans="1:9" ht="15" customHeight="1" x14ac:dyDescent="0.35">
      <c r="A92" s="29" t="s">
        <v>98</v>
      </c>
      <c r="B92" s="63">
        <v>672660.4</v>
      </c>
      <c r="C92" s="14">
        <v>697951</v>
      </c>
      <c r="D92" s="14">
        <v>761589.2</v>
      </c>
      <c r="E92" s="14">
        <v>805215.6</v>
      </c>
      <c r="F92" s="14">
        <v>856904.8</v>
      </c>
      <c r="G92" s="14">
        <v>1017795.1</v>
      </c>
      <c r="H92" s="14">
        <v>1065100.8</v>
      </c>
      <c r="I92" s="17">
        <v>1262368.1000000001</v>
      </c>
    </row>
    <row r="93" spans="1:9" ht="15" customHeight="1" x14ac:dyDescent="0.35">
      <c r="A93" s="29" t="s">
        <v>99</v>
      </c>
      <c r="B93" s="63">
        <v>297531</v>
      </c>
      <c r="C93" s="14">
        <v>299181</v>
      </c>
      <c r="D93" s="14">
        <v>334164.40000000002</v>
      </c>
      <c r="E93" s="14">
        <v>395617.2</v>
      </c>
      <c r="F93" s="14">
        <v>449317.5</v>
      </c>
      <c r="G93" s="14">
        <v>548269.80000000005</v>
      </c>
      <c r="H93" s="14">
        <v>603562.5</v>
      </c>
      <c r="I93" s="17">
        <v>793851.9</v>
      </c>
    </row>
    <row r="94" spans="1:9" ht="15" customHeight="1" x14ac:dyDescent="0.35">
      <c r="A94" s="29" t="s">
        <v>100</v>
      </c>
      <c r="B94" s="63">
        <v>153879.79999999999</v>
      </c>
      <c r="C94" s="14">
        <v>161851.20000000001</v>
      </c>
      <c r="D94" s="14">
        <v>176370.6</v>
      </c>
      <c r="E94" s="14">
        <v>214414.9</v>
      </c>
      <c r="F94" s="14">
        <v>285146</v>
      </c>
      <c r="G94" s="14">
        <v>320159.59999999998</v>
      </c>
      <c r="H94" s="14">
        <v>315361.09999999998</v>
      </c>
      <c r="I94" s="17">
        <v>403892.80000000005</v>
      </c>
    </row>
    <row r="95" spans="1:9" ht="15" customHeight="1" x14ac:dyDescent="0.35">
      <c r="A95" s="29" t="s">
        <v>101</v>
      </c>
      <c r="B95" s="63">
        <v>762510.3</v>
      </c>
      <c r="C95" s="14">
        <v>784503.4</v>
      </c>
      <c r="D95" s="14">
        <v>1233164.7</v>
      </c>
      <c r="E95" s="14">
        <v>1172226.1000000001</v>
      </c>
      <c r="F95" s="14">
        <v>1001689.4</v>
      </c>
      <c r="G95" s="14">
        <v>1237949.8</v>
      </c>
      <c r="H95" s="14">
        <v>1672496.2</v>
      </c>
      <c r="I95" s="17">
        <v>1624560.7</v>
      </c>
    </row>
    <row r="96" spans="1:9" ht="15" customHeight="1" x14ac:dyDescent="0.35">
      <c r="A96" s="29" t="s">
        <v>102</v>
      </c>
      <c r="B96" s="63">
        <v>48563.199999999997</v>
      </c>
      <c r="C96" s="14">
        <v>55268</v>
      </c>
      <c r="D96" s="14">
        <v>54577.8</v>
      </c>
      <c r="E96" s="14">
        <v>56847.6</v>
      </c>
      <c r="F96" s="14">
        <v>63177.1</v>
      </c>
      <c r="G96" s="14">
        <v>79156.899999999994</v>
      </c>
      <c r="H96" s="14">
        <v>81120.5</v>
      </c>
      <c r="I96" s="17">
        <v>102215.3</v>
      </c>
    </row>
    <row r="97" spans="1:11" ht="15" customHeight="1" x14ac:dyDescent="0.35">
      <c r="A97" s="29" t="s">
        <v>103</v>
      </c>
      <c r="B97" s="67">
        <v>72174.100000000006</v>
      </c>
      <c r="C97" s="31">
        <v>72873.8</v>
      </c>
      <c r="D97" s="31">
        <v>83422.600000000006</v>
      </c>
      <c r="E97" s="31">
        <v>94995</v>
      </c>
      <c r="F97" s="31">
        <v>119949.4</v>
      </c>
      <c r="G97" s="31">
        <v>140026.29999999999</v>
      </c>
      <c r="H97" s="31">
        <v>145059.79999999999</v>
      </c>
      <c r="I97" s="32">
        <v>186709.4</v>
      </c>
    </row>
    <row r="99" spans="1:11" ht="75" customHeight="1" x14ac:dyDescent="0.35">
      <c r="A99" s="182" t="s">
        <v>142</v>
      </c>
      <c r="B99" s="182"/>
      <c r="C99" s="182"/>
      <c r="D99" s="182"/>
      <c r="E99" s="182"/>
      <c r="F99"/>
      <c r="G99"/>
      <c r="H99"/>
      <c r="I99"/>
    </row>
    <row r="100" spans="1:11" ht="37.5" customHeight="1" x14ac:dyDescent="0.35">
      <c r="A100" s="183" t="s">
        <v>161</v>
      </c>
      <c r="B100" s="183"/>
      <c r="C100" s="183"/>
      <c r="D100" s="183"/>
      <c r="E100" s="183"/>
      <c r="F100" s="116"/>
      <c r="G100" s="116"/>
      <c r="H100" s="116"/>
      <c r="I100" s="116"/>
      <c r="J100" s="116"/>
      <c r="K100" s="116"/>
    </row>
  </sheetData>
  <mergeCells count="3">
    <mergeCell ref="A2:E2"/>
    <mergeCell ref="A99:E99"/>
    <mergeCell ref="A100:E100"/>
  </mergeCells>
  <hyperlinks>
    <hyperlink ref="A1" location="Содержание!A1" display="          К содержанию" xr:uid="{00000000-0004-0000-0200-000000000000}"/>
  </hyperlink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1"/>
  <sheetViews>
    <sheetView zoomScaleNormal="100" workbookViewId="0"/>
  </sheetViews>
  <sheetFormatPr defaultColWidth="9.1796875" defaultRowHeight="15.5" x14ac:dyDescent="0.35"/>
  <cols>
    <col min="1" max="1" width="45.7265625" style="36" customWidth="1"/>
    <col min="2" max="13" width="12.7265625" style="1" customWidth="1"/>
    <col min="14" max="14" width="12.7265625" style="7" customWidth="1"/>
    <col min="15" max="19" width="13.453125" style="1" bestFit="1" customWidth="1"/>
    <col min="20" max="16384" width="9.1796875" style="1"/>
  </cols>
  <sheetData>
    <row r="1" spans="1:19" ht="33" customHeight="1" x14ac:dyDescent="0.35">
      <c r="A1" s="5" t="s">
        <v>7</v>
      </c>
    </row>
    <row r="2" spans="1:19" ht="45" customHeight="1" x14ac:dyDescent="0.35">
      <c r="A2" s="184" t="s">
        <v>125</v>
      </c>
      <c r="B2" s="184"/>
      <c r="C2" s="184"/>
      <c r="D2" s="184"/>
      <c r="E2" s="184"/>
      <c r="F2" s="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1:19" ht="17.5" x14ac:dyDescent="0.35">
      <c r="A3" s="8"/>
      <c r="B3" s="9">
        <v>1998</v>
      </c>
      <c r="C3" s="9">
        <v>1999</v>
      </c>
      <c r="D3" s="9">
        <v>2000</v>
      </c>
      <c r="E3" s="9">
        <v>2001</v>
      </c>
      <c r="F3" s="9">
        <v>2002</v>
      </c>
      <c r="G3" s="9">
        <v>2003</v>
      </c>
      <c r="H3" s="9">
        <v>2004</v>
      </c>
      <c r="I3" s="9">
        <v>2005</v>
      </c>
      <c r="J3" s="9">
        <v>2006</v>
      </c>
      <c r="K3" s="9">
        <v>2007</v>
      </c>
      <c r="L3" s="9">
        <v>2008</v>
      </c>
      <c r="M3" s="9">
        <v>2009</v>
      </c>
      <c r="N3" s="9">
        <v>2010</v>
      </c>
      <c r="O3" s="9" t="s">
        <v>144</v>
      </c>
      <c r="P3" s="9" t="s">
        <v>145</v>
      </c>
      <c r="Q3" s="9" t="s">
        <v>146</v>
      </c>
      <c r="R3" s="9" t="s">
        <v>147</v>
      </c>
      <c r="S3" s="9" t="s">
        <v>148</v>
      </c>
    </row>
    <row r="4" spans="1:19" ht="60" customHeight="1" x14ac:dyDescent="0.35">
      <c r="A4" s="8" t="s">
        <v>104</v>
      </c>
      <c r="B4" s="10">
        <v>15371.1</v>
      </c>
      <c r="C4" s="10">
        <v>26200.6</v>
      </c>
      <c r="D4" s="10">
        <v>39532.300000000003</v>
      </c>
      <c r="E4" s="10">
        <v>49474.8</v>
      </c>
      <c r="F4" s="10">
        <v>60611.4</v>
      </c>
      <c r="G4" s="10">
        <v>74840.5</v>
      </c>
      <c r="H4" s="10">
        <v>97691.9</v>
      </c>
      <c r="I4" s="10">
        <v>125658.7</v>
      </c>
      <c r="J4" s="10">
        <v>157233</v>
      </c>
      <c r="K4" s="10">
        <v>195819</v>
      </c>
      <c r="L4" s="10">
        <v>237552.2</v>
      </c>
      <c r="M4" s="10">
        <v>224163.3</v>
      </c>
      <c r="N4" s="10">
        <v>263828.59999999998</v>
      </c>
      <c r="O4" s="10">
        <v>317388.09999999998</v>
      </c>
      <c r="P4" s="10">
        <v>348211.8</v>
      </c>
      <c r="Q4" s="10">
        <v>376223.1</v>
      </c>
      <c r="R4" s="10">
        <v>403993</v>
      </c>
      <c r="S4" s="10">
        <v>447395.3</v>
      </c>
    </row>
    <row r="5" spans="1:19" ht="15" customHeight="1" x14ac:dyDescent="0.35">
      <c r="A5" s="11" t="s">
        <v>9</v>
      </c>
      <c r="B5" s="12">
        <v>16564.400000000001</v>
      </c>
      <c r="C5" s="12">
        <v>31118.7</v>
      </c>
      <c r="D5" s="12">
        <v>48205</v>
      </c>
      <c r="E5" s="12">
        <v>58851.5</v>
      </c>
      <c r="F5" s="12">
        <v>75739.199999999997</v>
      </c>
      <c r="G5" s="12">
        <v>94244.6</v>
      </c>
      <c r="H5" s="12">
        <v>121487.7</v>
      </c>
      <c r="I5" s="12">
        <v>164887.9</v>
      </c>
      <c r="J5" s="12">
        <v>208806.5</v>
      </c>
      <c r="K5" s="12">
        <v>267272.09999999998</v>
      </c>
      <c r="L5" s="12">
        <v>331472.2</v>
      </c>
      <c r="M5" s="12">
        <v>297793</v>
      </c>
      <c r="N5" s="12">
        <v>350204.2</v>
      </c>
      <c r="O5" s="12">
        <v>416729.1</v>
      </c>
      <c r="P5" s="12">
        <v>449676.6</v>
      </c>
      <c r="Q5" s="12">
        <v>491090.7</v>
      </c>
      <c r="R5" s="12">
        <v>531455.4</v>
      </c>
      <c r="S5" s="12">
        <v>573524.1</v>
      </c>
    </row>
    <row r="6" spans="1:19" ht="15" customHeight="1" x14ac:dyDescent="0.35">
      <c r="A6" s="13" t="s">
        <v>10</v>
      </c>
      <c r="B6" s="102">
        <v>12242.8</v>
      </c>
      <c r="C6" s="103">
        <v>21398</v>
      </c>
      <c r="D6" s="103">
        <v>27969.5</v>
      </c>
      <c r="E6" s="103">
        <v>33126.699999999997</v>
      </c>
      <c r="F6" s="103">
        <v>41327.4</v>
      </c>
      <c r="G6" s="103">
        <v>50271.4</v>
      </c>
      <c r="H6" s="103">
        <v>75629.399999999994</v>
      </c>
      <c r="I6" s="103">
        <v>95911.2</v>
      </c>
      <c r="J6" s="103">
        <v>118211.4</v>
      </c>
      <c r="K6" s="103">
        <v>156225.1</v>
      </c>
      <c r="L6" s="103">
        <v>208548.1</v>
      </c>
      <c r="M6" s="103">
        <v>199046.1</v>
      </c>
      <c r="N6" s="103">
        <v>260015.6</v>
      </c>
      <c r="O6" s="103">
        <v>330952.8</v>
      </c>
      <c r="P6" s="103">
        <v>354400.6</v>
      </c>
      <c r="Q6" s="103">
        <v>368593.1</v>
      </c>
      <c r="R6" s="103">
        <v>400396.79999999999</v>
      </c>
      <c r="S6" s="104">
        <v>447022.6</v>
      </c>
    </row>
    <row r="7" spans="1:19" ht="15" customHeight="1" x14ac:dyDescent="0.35">
      <c r="A7" s="16" t="s">
        <v>11</v>
      </c>
      <c r="B7" s="63">
        <v>7659.1</v>
      </c>
      <c r="C7" s="14">
        <v>11752.4</v>
      </c>
      <c r="D7" s="14">
        <v>17413.5</v>
      </c>
      <c r="E7" s="14">
        <v>21511.9</v>
      </c>
      <c r="F7" s="14">
        <v>27020</v>
      </c>
      <c r="G7" s="14">
        <v>31953.4</v>
      </c>
      <c r="H7" s="14">
        <v>37719.1</v>
      </c>
      <c r="I7" s="14">
        <v>49923.4</v>
      </c>
      <c r="J7" s="14">
        <v>62187.8</v>
      </c>
      <c r="K7" s="14">
        <v>78518.8</v>
      </c>
      <c r="L7" s="14">
        <v>96885.4</v>
      </c>
      <c r="M7" s="14">
        <v>98014.5</v>
      </c>
      <c r="N7" s="14">
        <v>114777.60000000001</v>
      </c>
      <c r="O7" s="14">
        <v>137227.5</v>
      </c>
      <c r="P7" s="14">
        <v>164867.20000000001</v>
      </c>
      <c r="Q7" s="14">
        <v>176108</v>
      </c>
      <c r="R7" s="14">
        <v>196473.1</v>
      </c>
      <c r="S7" s="17">
        <v>221557.6</v>
      </c>
    </row>
    <row r="8" spans="1:19" ht="15" customHeight="1" x14ac:dyDescent="0.35">
      <c r="A8" s="16" t="s">
        <v>12</v>
      </c>
      <c r="B8" s="63">
        <v>9350.2000000000007</v>
      </c>
      <c r="C8" s="14">
        <v>15457.1</v>
      </c>
      <c r="D8" s="14">
        <v>21073.3</v>
      </c>
      <c r="E8" s="14">
        <v>27170</v>
      </c>
      <c r="F8" s="14">
        <v>32923.599999999999</v>
      </c>
      <c r="G8" s="14">
        <v>40809.4</v>
      </c>
      <c r="H8" s="14">
        <v>49353.4</v>
      </c>
      <c r="I8" s="14">
        <v>58261</v>
      </c>
      <c r="J8" s="14">
        <v>76184.800000000003</v>
      </c>
      <c r="K8" s="14">
        <v>99682.5</v>
      </c>
      <c r="L8" s="14">
        <v>119941.8</v>
      </c>
      <c r="M8" s="14">
        <v>127815.1</v>
      </c>
      <c r="N8" s="14">
        <v>155494.20000000001</v>
      </c>
      <c r="O8" s="14">
        <v>181742</v>
      </c>
      <c r="P8" s="14">
        <v>200118.5</v>
      </c>
      <c r="Q8" s="14">
        <v>215705.7</v>
      </c>
      <c r="R8" s="14">
        <v>231824.2</v>
      </c>
      <c r="S8" s="17">
        <v>261560.4</v>
      </c>
    </row>
    <row r="9" spans="1:19" ht="15" customHeight="1" x14ac:dyDescent="0.35">
      <c r="A9" s="16" t="s">
        <v>13</v>
      </c>
      <c r="B9" s="63">
        <v>9082.1</v>
      </c>
      <c r="C9" s="14">
        <v>14808.3</v>
      </c>
      <c r="D9" s="14">
        <v>20365.099999999999</v>
      </c>
      <c r="E9" s="14">
        <v>24905.4</v>
      </c>
      <c r="F9" s="14">
        <v>34789.599999999999</v>
      </c>
      <c r="G9" s="14">
        <v>42237.5</v>
      </c>
      <c r="H9" s="14">
        <v>49530</v>
      </c>
      <c r="I9" s="14">
        <v>56534.5</v>
      </c>
      <c r="J9" s="14">
        <v>70492.7</v>
      </c>
      <c r="K9" s="14">
        <v>94849.5</v>
      </c>
      <c r="L9" s="14">
        <v>122591.1</v>
      </c>
      <c r="M9" s="14">
        <v>129112.5</v>
      </c>
      <c r="N9" s="14">
        <v>148432.6</v>
      </c>
      <c r="O9" s="14">
        <v>203523.7</v>
      </c>
      <c r="P9" s="14">
        <v>241754</v>
      </c>
      <c r="Q9" s="14">
        <v>262215.8</v>
      </c>
      <c r="R9" s="14">
        <v>307400.59999999998</v>
      </c>
      <c r="S9" s="17">
        <v>344688.2</v>
      </c>
    </row>
    <row r="10" spans="1:19" ht="15" customHeight="1" x14ac:dyDescent="0.35">
      <c r="A10" s="16" t="s">
        <v>14</v>
      </c>
      <c r="B10" s="63">
        <v>6804.5</v>
      </c>
      <c r="C10" s="14">
        <v>9765.2000000000007</v>
      </c>
      <c r="D10" s="14">
        <v>14240</v>
      </c>
      <c r="E10" s="14">
        <v>18947.2</v>
      </c>
      <c r="F10" s="14">
        <v>23396.9</v>
      </c>
      <c r="G10" s="14">
        <v>29192.400000000001</v>
      </c>
      <c r="H10" s="14">
        <v>35732.699999999997</v>
      </c>
      <c r="I10" s="14">
        <v>40039.1</v>
      </c>
      <c r="J10" s="14">
        <v>50271.5</v>
      </c>
      <c r="K10" s="14">
        <v>68865.7</v>
      </c>
      <c r="L10" s="14">
        <v>80708.5</v>
      </c>
      <c r="M10" s="14">
        <v>81286.7</v>
      </c>
      <c r="N10" s="14">
        <v>103280</v>
      </c>
      <c r="O10" s="14">
        <v>122231.4</v>
      </c>
      <c r="P10" s="14">
        <v>130362.4</v>
      </c>
      <c r="Q10" s="14">
        <v>153048.9</v>
      </c>
      <c r="R10" s="14">
        <v>148470.20000000001</v>
      </c>
      <c r="S10" s="17">
        <v>178498</v>
      </c>
    </row>
    <row r="11" spans="1:19" ht="15" customHeight="1" x14ac:dyDescent="0.35">
      <c r="A11" s="16" t="s">
        <v>15</v>
      </c>
      <c r="B11" s="63">
        <v>9330.4</v>
      </c>
      <c r="C11" s="14">
        <v>14891.4</v>
      </c>
      <c r="D11" s="14">
        <v>22438</v>
      </c>
      <c r="E11" s="14">
        <v>30201.9</v>
      </c>
      <c r="F11" s="14">
        <v>35708.400000000001</v>
      </c>
      <c r="G11" s="14">
        <v>47136.5</v>
      </c>
      <c r="H11" s="14">
        <v>56325.599999999999</v>
      </c>
      <c r="I11" s="14">
        <v>69192.2</v>
      </c>
      <c r="J11" s="14">
        <v>84317.4</v>
      </c>
      <c r="K11" s="14">
        <v>109790.3</v>
      </c>
      <c r="L11" s="14">
        <v>147929.5</v>
      </c>
      <c r="M11" s="14">
        <v>152611.6</v>
      </c>
      <c r="N11" s="14">
        <v>186347.8</v>
      </c>
      <c r="O11" s="14">
        <v>232085.4</v>
      </c>
      <c r="P11" s="14">
        <v>280982.59999999998</v>
      </c>
      <c r="Q11" s="14">
        <v>287440.59999999998</v>
      </c>
      <c r="R11" s="14">
        <v>318031.59999999998</v>
      </c>
      <c r="S11" s="17">
        <v>328423.90000000002</v>
      </c>
    </row>
    <row r="12" spans="1:19" ht="15" customHeight="1" x14ac:dyDescent="0.35">
      <c r="A12" s="16" t="s">
        <v>16</v>
      </c>
      <c r="B12" s="63">
        <v>10971.7</v>
      </c>
      <c r="C12" s="14">
        <v>17450.400000000001</v>
      </c>
      <c r="D12" s="14">
        <v>21984.7</v>
      </c>
      <c r="E12" s="14">
        <v>29668.3</v>
      </c>
      <c r="F12" s="14">
        <v>35109.5</v>
      </c>
      <c r="G12" s="14">
        <v>40741.1</v>
      </c>
      <c r="H12" s="14">
        <v>52661</v>
      </c>
      <c r="I12" s="14">
        <v>63304.4</v>
      </c>
      <c r="J12" s="14">
        <v>78226.899999999994</v>
      </c>
      <c r="K12" s="14">
        <v>95687.2</v>
      </c>
      <c r="L12" s="14">
        <v>119071.5</v>
      </c>
      <c r="M12" s="14">
        <v>116856.2</v>
      </c>
      <c r="N12" s="14">
        <v>146536.9</v>
      </c>
      <c r="O12" s="14">
        <v>176159.8</v>
      </c>
      <c r="P12" s="14">
        <v>199938</v>
      </c>
      <c r="Q12" s="14">
        <v>214581.7</v>
      </c>
      <c r="R12" s="14">
        <v>228669.8</v>
      </c>
      <c r="S12" s="17">
        <v>252781.6</v>
      </c>
    </row>
    <row r="13" spans="1:19" ht="15" customHeight="1" x14ac:dyDescent="0.35">
      <c r="A13" s="16" t="s">
        <v>17</v>
      </c>
      <c r="B13" s="63">
        <v>11909.9</v>
      </c>
      <c r="C13" s="14">
        <v>17093.8</v>
      </c>
      <c r="D13" s="14">
        <v>23677.7</v>
      </c>
      <c r="E13" s="14">
        <v>28946.1</v>
      </c>
      <c r="F13" s="14">
        <v>36545.699999999997</v>
      </c>
      <c r="G13" s="14">
        <v>46131.199999999997</v>
      </c>
      <c r="H13" s="14">
        <v>63512.1</v>
      </c>
      <c r="I13" s="14">
        <v>72995.3</v>
      </c>
      <c r="J13" s="14">
        <v>88949.4</v>
      </c>
      <c r="K13" s="14">
        <v>111348.4</v>
      </c>
      <c r="L13" s="14">
        <v>146276.4</v>
      </c>
      <c r="M13" s="14">
        <v>141833.5</v>
      </c>
      <c r="N13" s="14">
        <v>171322.1</v>
      </c>
      <c r="O13" s="14">
        <v>203725.7</v>
      </c>
      <c r="P13" s="14">
        <v>221698.6</v>
      </c>
      <c r="Q13" s="14">
        <v>242938</v>
      </c>
      <c r="R13" s="14">
        <v>267217.40000000002</v>
      </c>
      <c r="S13" s="17">
        <v>301870.7</v>
      </c>
    </row>
    <row r="14" spans="1:19" ht="15" customHeight="1" x14ac:dyDescent="0.35">
      <c r="A14" s="16" t="s">
        <v>18</v>
      </c>
      <c r="B14" s="63">
        <v>13216.6</v>
      </c>
      <c r="C14" s="14">
        <v>25079.9</v>
      </c>
      <c r="D14" s="14">
        <v>39050.9</v>
      </c>
      <c r="E14" s="14">
        <v>41308.6</v>
      </c>
      <c r="F14" s="14">
        <v>58065.7</v>
      </c>
      <c r="G14" s="14">
        <v>79661.2</v>
      </c>
      <c r="H14" s="14">
        <v>117959.2</v>
      </c>
      <c r="I14" s="14">
        <v>121376.2</v>
      </c>
      <c r="J14" s="14">
        <v>150197.1</v>
      </c>
      <c r="K14" s="14">
        <v>176534.6</v>
      </c>
      <c r="L14" s="14">
        <v>219135.8</v>
      </c>
      <c r="M14" s="14">
        <v>192165.2</v>
      </c>
      <c r="N14" s="14">
        <v>211610.6</v>
      </c>
      <c r="O14" s="14">
        <v>245988.4</v>
      </c>
      <c r="P14" s="14">
        <v>251272.6</v>
      </c>
      <c r="Q14" s="14">
        <v>270671.8</v>
      </c>
      <c r="R14" s="14">
        <v>341690.5</v>
      </c>
      <c r="S14" s="17">
        <v>384877.6</v>
      </c>
    </row>
    <row r="15" spans="1:19" ht="15" customHeight="1" x14ac:dyDescent="0.35">
      <c r="A15" s="16" t="s">
        <v>19</v>
      </c>
      <c r="B15" s="63">
        <v>12329.5</v>
      </c>
      <c r="C15" s="14">
        <v>19753.400000000001</v>
      </c>
      <c r="D15" s="14">
        <v>26687.7</v>
      </c>
      <c r="E15" s="14">
        <v>35569.300000000003</v>
      </c>
      <c r="F15" s="14">
        <v>47323.5</v>
      </c>
      <c r="G15" s="14">
        <v>62023.3</v>
      </c>
      <c r="H15" s="14">
        <v>79833.2</v>
      </c>
      <c r="I15" s="14">
        <v>104738.3</v>
      </c>
      <c r="J15" s="14">
        <v>137092.1</v>
      </c>
      <c r="K15" s="14">
        <v>188565.3</v>
      </c>
      <c r="L15" s="14">
        <v>237595.8</v>
      </c>
      <c r="M15" s="14">
        <v>217339.7</v>
      </c>
      <c r="N15" s="14">
        <v>259421.5</v>
      </c>
      <c r="O15" s="14">
        <v>303386.90000000002</v>
      </c>
      <c r="P15" s="14">
        <v>322242.7</v>
      </c>
      <c r="Q15" s="14">
        <v>341618.7</v>
      </c>
      <c r="R15" s="14">
        <v>361238.5</v>
      </c>
      <c r="S15" s="17">
        <v>411183.7</v>
      </c>
    </row>
    <row r="16" spans="1:19" ht="15" customHeight="1" x14ac:dyDescent="0.35">
      <c r="A16" s="16" t="s">
        <v>20</v>
      </c>
      <c r="B16" s="63">
        <v>10641.3</v>
      </c>
      <c r="C16" s="14">
        <v>17800.8</v>
      </c>
      <c r="D16" s="14">
        <v>25168.400000000001</v>
      </c>
      <c r="E16" s="14">
        <v>31676.1</v>
      </c>
      <c r="F16" s="14">
        <v>41322.800000000003</v>
      </c>
      <c r="G16" s="14">
        <v>49342.3</v>
      </c>
      <c r="H16" s="14">
        <v>54740.1</v>
      </c>
      <c r="I16" s="14">
        <v>64180.4</v>
      </c>
      <c r="J16" s="14">
        <v>79341.5</v>
      </c>
      <c r="K16" s="14">
        <v>95387.1</v>
      </c>
      <c r="L16" s="14">
        <v>120531.4</v>
      </c>
      <c r="M16" s="14">
        <v>113848.8</v>
      </c>
      <c r="N16" s="14">
        <v>134533.79999999999</v>
      </c>
      <c r="O16" s="14">
        <v>167501.70000000001</v>
      </c>
      <c r="P16" s="14">
        <v>187787.5</v>
      </c>
      <c r="Q16" s="14">
        <v>213467.3</v>
      </c>
      <c r="R16" s="14">
        <v>233349.5</v>
      </c>
      <c r="S16" s="17">
        <v>273699.09999999998</v>
      </c>
    </row>
    <row r="17" spans="1:19" ht="15" customHeight="1" x14ac:dyDescent="0.35">
      <c r="A17" s="16" t="s">
        <v>21</v>
      </c>
      <c r="B17" s="63">
        <v>10000.6</v>
      </c>
      <c r="C17" s="14">
        <v>15691</v>
      </c>
      <c r="D17" s="14">
        <v>22070.3</v>
      </c>
      <c r="E17" s="14">
        <v>29645.8</v>
      </c>
      <c r="F17" s="14">
        <v>37164.199999999997</v>
      </c>
      <c r="G17" s="14">
        <v>48977.599999999999</v>
      </c>
      <c r="H17" s="14">
        <v>58094.5</v>
      </c>
      <c r="I17" s="14">
        <v>70665.8</v>
      </c>
      <c r="J17" s="14">
        <v>89010.9</v>
      </c>
      <c r="K17" s="14">
        <v>102982.5</v>
      </c>
      <c r="L17" s="14">
        <v>128211.5</v>
      </c>
      <c r="M17" s="14">
        <v>131891.20000000001</v>
      </c>
      <c r="N17" s="14">
        <v>154844.79999999999</v>
      </c>
      <c r="O17" s="14">
        <v>186095.1</v>
      </c>
      <c r="P17" s="14">
        <v>221093.6</v>
      </c>
      <c r="Q17" s="14">
        <v>243767.6</v>
      </c>
      <c r="R17" s="14">
        <v>258782.3</v>
      </c>
      <c r="S17" s="17">
        <v>283906.2</v>
      </c>
    </row>
    <row r="18" spans="1:19" ht="15" customHeight="1" x14ac:dyDescent="0.35">
      <c r="A18" s="16" t="s">
        <v>22</v>
      </c>
      <c r="B18" s="63">
        <v>10358.799999999999</v>
      </c>
      <c r="C18" s="14">
        <v>18562</v>
      </c>
      <c r="D18" s="14">
        <v>25798.1</v>
      </c>
      <c r="E18" s="14">
        <v>33575.4</v>
      </c>
      <c r="F18" s="14">
        <v>39983.1</v>
      </c>
      <c r="G18" s="14">
        <v>47084.3</v>
      </c>
      <c r="H18" s="14">
        <v>54178.9</v>
      </c>
      <c r="I18" s="14">
        <v>63687</v>
      </c>
      <c r="J18" s="14">
        <v>77366.8</v>
      </c>
      <c r="K18" s="14">
        <v>94432.4</v>
      </c>
      <c r="L18" s="14">
        <v>121012.7</v>
      </c>
      <c r="M18" s="14">
        <v>125743.1</v>
      </c>
      <c r="N18" s="14">
        <v>156567.29999999999</v>
      </c>
      <c r="O18" s="14">
        <v>184391.7</v>
      </c>
      <c r="P18" s="14">
        <v>207085.5</v>
      </c>
      <c r="Q18" s="14">
        <v>233809</v>
      </c>
      <c r="R18" s="14">
        <v>244802.8</v>
      </c>
      <c r="S18" s="17">
        <v>269634.7</v>
      </c>
    </row>
    <row r="19" spans="1:19" ht="15" customHeight="1" x14ac:dyDescent="0.35">
      <c r="A19" s="16" t="s">
        <v>23</v>
      </c>
      <c r="B19" s="63">
        <v>7866.9</v>
      </c>
      <c r="C19" s="14">
        <v>13514.2</v>
      </c>
      <c r="D19" s="14">
        <v>19133.8</v>
      </c>
      <c r="E19" s="14">
        <v>25830.2</v>
      </c>
      <c r="F19" s="14">
        <v>32858.400000000001</v>
      </c>
      <c r="G19" s="14">
        <v>40133.5</v>
      </c>
      <c r="H19" s="14">
        <v>49098.8</v>
      </c>
      <c r="I19" s="14">
        <v>55573.9</v>
      </c>
      <c r="J19" s="14">
        <v>70416.2</v>
      </c>
      <c r="K19" s="14">
        <v>94532.5</v>
      </c>
      <c r="L19" s="14">
        <v>108653.3</v>
      </c>
      <c r="M19" s="14">
        <v>123512</v>
      </c>
      <c r="N19" s="14">
        <v>131456.70000000001</v>
      </c>
      <c r="O19" s="14">
        <v>159557.4</v>
      </c>
      <c r="P19" s="14">
        <v>188466.7</v>
      </c>
      <c r="Q19" s="14">
        <v>220457.3</v>
      </c>
      <c r="R19" s="14">
        <v>268146.59999999998</v>
      </c>
      <c r="S19" s="17">
        <v>300421.90000000002</v>
      </c>
    </row>
    <row r="20" spans="1:19" ht="15" customHeight="1" x14ac:dyDescent="0.35">
      <c r="A20" s="16" t="s">
        <v>24</v>
      </c>
      <c r="B20" s="63">
        <v>10655.2</v>
      </c>
      <c r="C20" s="14">
        <v>16527.400000000001</v>
      </c>
      <c r="D20" s="14">
        <v>23073.1</v>
      </c>
      <c r="E20" s="14">
        <v>31209.8</v>
      </c>
      <c r="F20" s="14">
        <v>37695.300000000003</v>
      </c>
      <c r="G20" s="14">
        <v>47233.8</v>
      </c>
      <c r="H20" s="14">
        <v>61158.400000000001</v>
      </c>
      <c r="I20" s="14">
        <v>68048.7</v>
      </c>
      <c r="J20" s="14">
        <v>90517.8</v>
      </c>
      <c r="K20" s="14">
        <v>112021.5</v>
      </c>
      <c r="L20" s="14">
        <v>139216.20000000001</v>
      </c>
      <c r="M20" s="14">
        <v>144257.9</v>
      </c>
      <c r="N20" s="14">
        <v>161305</v>
      </c>
      <c r="O20" s="14">
        <v>189512.2</v>
      </c>
      <c r="P20" s="14">
        <v>200414.7</v>
      </c>
      <c r="Q20" s="14">
        <v>224784</v>
      </c>
      <c r="R20" s="14">
        <v>240072.5</v>
      </c>
      <c r="S20" s="17">
        <v>251962.5</v>
      </c>
    </row>
    <row r="21" spans="1:19" ht="15" customHeight="1" x14ac:dyDescent="0.35">
      <c r="A21" s="16" t="s">
        <v>25</v>
      </c>
      <c r="B21" s="63">
        <v>10084.799999999999</v>
      </c>
      <c r="C21" s="14">
        <v>16300.3</v>
      </c>
      <c r="D21" s="14">
        <v>24291.8</v>
      </c>
      <c r="E21" s="14">
        <v>30988.5</v>
      </c>
      <c r="F21" s="14">
        <v>38894.300000000003</v>
      </c>
      <c r="G21" s="14">
        <v>43541.9</v>
      </c>
      <c r="H21" s="14">
        <v>53715.1</v>
      </c>
      <c r="I21" s="14">
        <v>71587.399999999994</v>
      </c>
      <c r="J21" s="14">
        <v>88476.2</v>
      </c>
      <c r="K21" s="14">
        <v>109225.60000000001</v>
      </c>
      <c r="L21" s="14">
        <v>146465.60000000001</v>
      </c>
      <c r="M21" s="14">
        <v>136851.6</v>
      </c>
      <c r="N21" s="14">
        <v>152571.70000000001</v>
      </c>
      <c r="O21" s="14">
        <v>180539.6</v>
      </c>
      <c r="P21" s="14">
        <v>201203.5</v>
      </c>
      <c r="Q21" s="14">
        <v>225853.9</v>
      </c>
      <c r="R21" s="14">
        <v>267458.5</v>
      </c>
      <c r="S21" s="17">
        <v>310974.59999999998</v>
      </c>
    </row>
    <row r="22" spans="1:19" ht="15" customHeight="1" x14ac:dyDescent="0.35">
      <c r="A22" s="16" t="s">
        <v>26</v>
      </c>
      <c r="B22" s="63">
        <v>13911.4</v>
      </c>
      <c r="C22" s="14">
        <v>23596.7</v>
      </c>
      <c r="D22" s="14">
        <v>29828</v>
      </c>
      <c r="E22" s="14">
        <v>44116.3</v>
      </c>
      <c r="F22" s="14">
        <v>54917.2</v>
      </c>
      <c r="G22" s="14">
        <v>67915.100000000006</v>
      </c>
      <c r="H22" s="14">
        <v>84008.1</v>
      </c>
      <c r="I22" s="14">
        <v>99335.1</v>
      </c>
      <c r="J22" s="14">
        <v>117309.2</v>
      </c>
      <c r="K22" s="14">
        <v>143936.4</v>
      </c>
      <c r="L22" s="14">
        <v>166711.79999999999</v>
      </c>
      <c r="M22" s="14">
        <v>165757.6</v>
      </c>
      <c r="N22" s="14">
        <v>187875.5</v>
      </c>
      <c r="O22" s="14">
        <v>225946.2</v>
      </c>
      <c r="P22" s="14">
        <v>258012.79999999999</v>
      </c>
      <c r="Q22" s="14">
        <v>286429.5</v>
      </c>
      <c r="R22" s="14">
        <v>309496.2</v>
      </c>
      <c r="S22" s="17">
        <v>350815.3</v>
      </c>
    </row>
    <row r="23" spans="1:19" ht="15" customHeight="1" x14ac:dyDescent="0.35">
      <c r="A23" s="16" t="s">
        <v>27</v>
      </c>
      <c r="B23" s="67">
        <v>33887.4</v>
      </c>
      <c r="C23" s="31">
        <v>70506.5</v>
      </c>
      <c r="D23" s="31">
        <v>115630.5</v>
      </c>
      <c r="E23" s="31">
        <v>134435.79999999999</v>
      </c>
      <c r="F23" s="31">
        <v>171127.8</v>
      </c>
      <c r="G23" s="31">
        <v>209174.1</v>
      </c>
      <c r="H23" s="31">
        <v>268390.3</v>
      </c>
      <c r="I23" s="31">
        <v>381997.1</v>
      </c>
      <c r="J23" s="31">
        <v>477873</v>
      </c>
      <c r="K23" s="31">
        <v>601146.9</v>
      </c>
      <c r="L23" s="31">
        <v>734242</v>
      </c>
      <c r="M23" s="31">
        <v>628930.30000000005</v>
      </c>
      <c r="N23" s="31">
        <v>730774.2</v>
      </c>
      <c r="O23" s="31">
        <v>857290</v>
      </c>
      <c r="P23" s="31">
        <v>907114.4</v>
      </c>
      <c r="Q23" s="31">
        <v>989278.4</v>
      </c>
      <c r="R23" s="31">
        <v>1055307.1000000001</v>
      </c>
      <c r="S23" s="32">
        <v>1101222.1000000001</v>
      </c>
    </row>
    <row r="24" spans="1:19" ht="15" customHeight="1" x14ac:dyDescent="0.35">
      <c r="A24" s="27" t="s">
        <v>28</v>
      </c>
      <c r="B24" s="12">
        <v>16592.8</v>
      </c>
      <c r="C24" s="12">
        <v>27948.9</v>
      </c>
      <c r="D24" s="12">
        <v>40564.9</v>
      </c>
      <c r="E24" s="12">
        <v>50157.8</v>
      </c>
      <c r="F24" s="12">
        <v>63297.1</v>
      </c>
      <c r="G24" s="12">
        <v>78466.3</v>
      </c>
      <c r="H24" s="12">
        <v>106667.8</v>
      </c>
      <c r="I24" s="12">
        <v>130846.1</v>
      </c>
      <c r="J24" s="12">
        <v>160590.9</v>
      </c>
      <c r="K24" s="12">
        <v>202974.4</v>
      </c>
      <c r="L24" s="12">
        <v>248742.7</v>
      </c>
      <c r="M24" s="12">
        <v>251018.3</v>
      </c>
      <c r="N24" s="12">
        <v>289611.40000000002</v>
      </c>
      <c r="O24" s="12">
        <v>350741.4</v>
      </c>
      <c r="P24" s="12">
        <v>383280.5</v>
      </c>
      <c r="Q24" s="12">
        <v>403575.2</v>
      </c>
      <c r="R24" s="12">
        <v>430138.2</v>
      </c>
      <c r="S24" s="12">
        <v>520296.6</v>
      </c>
    </row>
    <row r="25" spans="1:19" ht="15" customHeight="1" x14ac:dyDescent="0.35">
      <c r="A25" s="19" t="s">
        <v>29</v>
      </c>
      <c r="B25" s="14">
        <v>15055.1</v>
      </c>
      <c r="C25" s="14">
        <v>27099.9</v>
      </c>
      <c r="D25" s="14">
        <v>38539.199999999997</v>
      </c>
      <c r="E25" s="14">
        <v>46499.199999999997</v>
      </c>
      <c r="F25" s="14">
        <v>57575.7</v>
      </c>
      <c r="G25" s="14">
        <v>65708</v>
      </c>
      <c r="H25" s="14">
        <v>77509.7</v>
      </c>
      <c r="I25" s="14">
        <v>112950.3</v>
      </c>
      <c r="J25" s="14">
        <v>125613.2</v>
      </c>
      <c r="K25" s="14">
        <v>157959</v>
      </c>
      <c r="L25" s="14">
        <v>175465.8</v>
      </c>
      <c r="M25" s="14">
        <v>162649.29999999999</v>
      </c>
      <c r="N25" s="14">
        <v>186651.2</v>
      </c>
      <c r="O25" s="14">
        <v>242566.5</v>
      </c>
      <c r="P25" s="14">
        <v>255152.1</v>
      </c>
      <c r="Q25" s="14">
        <v>287744.59999999998</v>
      </c>
      <c r="R25" s="14">
        <v>312541.8</v>
      </c>
      <c r="S25" s="17">
        <v>352300.9</v>
      </c>
    </row>
    <row r="26" spans="1:19" ht="15" customHeight="1" x14ac:dyDescent="0.35">
      <c r="A26" s="19" t="s">
        <v>30</v>
      </c>
      <c r="B26" s="14">
        <v>26798.7</v>
      </c>
      <c r="C26" s="14">
        <v>41025</v>
      </c>
      <c r="D26" s="14">
        <v>56619.5</v>
      </c>
      <c r="E26" s="14">
        <v>75534.600000000006</v>
      </c>
      <c r="F26" s="14">
        <v>84101.9</v>
      </c>
      <c r="G26" s="14">
        <v>106304.1</v>
      </c>
      <c r="H26" s="14">
        <v>132733.1</v>
      </c>
      <c r="I26" s="14">
        <v>176075.2</v>
      </c>
      <c r="J26" s="14">
        <v>229053.7</v>
      </c>
      <c r="K26" s="14">
        <v>256586.2</v>
      </c>
      <c r="L26" s="14">
        <v>314251.59999999998</v>
      </c>
      <c r="M26" s="14">
        <v>329967.40000000002</v>
      </c>
      <c r="N26" s="14">
        <v>390740.4</v>
      </c>
      <c r="O26" s="14">
        <v>489212.6</v>
      </c>
      <c r="P26" s="14">
        <v>547407.1</v>
      </c>
      <c r="Q26" s="14">
        <v>561081</v>
      </c>
      <c r="R26" s="14">
        <v>572919.1</v>
      </c>
      <c r="S26" s="17">
        <v>635806.4</v>
      </c>
    </row>
    <row r="27" spans="1:19" ht="15" customHeight="1" x14ac:dyDescent="0.35">
      <c r="A27" s="19" t="s">
        <v>31</v>
      </c>
      <c r="B27" s="14">
        <v>15755.3</v>
      </c>
      <c r="C27" s="14">
        <v>25622.9</v>
      </c>
      <c r="D27" s="14">
        <v>44797.4</v>
      </c>
      <c r="E27" s="14">
        <v>49474</v>
      </c>
      <c r="F27" s="14">
        <v>61989.4</v>
      </c>
      <c r="G27" s="14">
        <v>78507</v>
      </c>
      <c r="H27" s="14">
        <v>109045.7</v>
      </c>
      <c r="I27" s="14">
        <v>128965.3</v>
      </c>
      <c r="J27" s="14">
        <v>169458.4</v>
      </c>
      <c r="K27" s="14">
        <v>212908.3</v>
      </c>
      <c r="L27" s="14">
        <v>231492.8</v>
      </c>
      <c r="M27" s="14">
        <v>260584.7</v>
      </c>
      <c r="N27" s="14">
        <v>302801.3</v>
      </c>
      <c r="O27" s="14">
        <v>361560.6</v>
      </c>
      <c r="P27" s="14">
        <v>395756</v>
      </c>
      <c r="Q27" s="14">
        <v>426106.4</v>
      </c>
      <c r="R27" s="14">
        <v>469904.3</v>
      </c>
      <c r="S27" s="17">
        <v>552095.19999999995</v>
      </c>
    </row>
    <row r="28" spans="1:19" ht="15" customHeight="1" x14ac:dyDescent="0.35">
      <c r="A28" s="19" t="s">
        <v>105</v>
      </c>
      <c r="B28" s="14" t="s">
        <v>33</v>
      </c>
      <c r="C28" s="14" t="s">
        <v>33</v>
      </c>
      <c r="D28" s="14" t="s">
        <v>33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 t="s">
        <v>33</v>
      </c>
      <c r="O28" s="14">
        <v>3926593.4</v>
      </c>
      <c r="P28" s="14">
        <v>3721264.5</v>
      </c>
      <c r="Q28" s="14">
        <v>4099188.4</v>
      </c>
      <c r="R28" s="14">
        <v>4426058.3</v>
      </c>
      <c r="S28" s="17">
        <v>5359728.5999999996</v>
      </c>
    </row>
    <row r="29" spans="1:19" ht="15" customHeight="1" x14ac:dyDescent="0.35">
      <c r="A29" s="28" t="s">
        <v>106</v>
      </c>
      <c r="B29" s="20" t="s">
        <v>33</v>
      </c>
      <c r="C29" s="20" t="s">
        <v>33</v>
      </c>
      <c r="D29" s="20" t="s">
        <v>33</v>
      </c>
      <c r="E29" s="20" t="s">
        <v>33</v>
      </c>
      <c r="F29" s="20" t="s">
        <v>33</v>
      </c>
      <c r="G29" s="20" t="s">
        <v>33</v>
      </c>
      <c r="H29" s="20" t="s">
        <v>33</v>
      </c>
      <c r="I29" s="20" t="s">
        <v>33</v>
      </c>
      <c r="J29" s="20" t="s">
        <v>33</v>
      </c>
      <c r="K29" s="20" t="s">
        <v>33</v>
      </c>
      <c r="L29" s="20" t="s">
        <v>33</v>
      </c>
      <c r="M29" s="20" t="s">
        <v>33</v>
      </c>
      <c r="N29" s="20" t="s">
        <v>33</v>
      </c>
      <c r="O29" s="14">
        <v>233445.8</v>
      </c>
      <c r="P29" s="14">
        <v>273874.59999999998</v>
      </c>
      <c r="Q29" s="14">
        <v>288957.59999999998</v>
      </c>
      <c r="R29" s="14">
        <v>319673</v>
      </c>
      <c r="S29" s="17">
        <v>365908.3</v>
      </c>
    </row>
    <row r="30" spans="1:19" ht="15" customHeight="1" x14ac:dyDescent="0.35">
      <c r="A30" s="19" t="s">
        <v>35</v>
      </c>
      <c r="B30" s="14">
        <v>18080.3</v>
      </c>
      <c r="C30" s="14">
        <v>34471</v>
      </c>
      <c r="D30" s="14">
        <v>53432.800000000003</v>
      </c>
      <c r="E30" s="14">
        <v>50934.400000000001</v>
      </c>
      <c r="F30" s="14">
        <v>63433.599999999999</v>
      </c>
      <c r="G30" s="14">
        <v>85259.1</v>
      </c>
      <c r="H30" s="14">
        <v>129015.6</v>
      </c>
      <c r="I30" s="14">
        <v>156379.70000000001</v>
      </c>
      <c r="J30" s="14">
        <v>164130.20000000001</v>
      </c>
      <c r="K30" s="14">
        <v>199003</v>
      </c>
      <c r="L30" s="14">
        <v>242347.7</v>
      </c>
      <c r="M30" s="14">
        <v>176179.20000000001</v>
      </c>
      <c r="N30" s="14">
        <v>217826.8</v>
      </c>
      <c r="O30" s="14">
        <v>269271</v>
      </c>
      <c r="P30" s="14">
        <v>296779.7</v>
      </c>
      <c r="Q30" s="14">
        <v>289860.7</v>
      </c>
      <c r="R30" s="14">
        <v>324906.90000000002</v>
      </c>
      <c r="S30" s="17">
        <v>402818.7</v>
      </c>
    </row>
    <row r="31" spans="1:19" ht="15" customHeight="1" x14ac:dyDescent="0.35">
      <c r="A31" s="19" t="s">
        <v>36</v>
      </c>
      <c r="B31" s="14">
        <v>8783.5</v>
      </c>
      <c r="C31" s="14">
        <v>16270.4</v>
      </c>
      <c r="D31" s="14">
        <v>24308.799999999999</v>
      </c>
      <c r="E31" s="14">
        <v>33797.4</v>
      </c>
      <c r="F31" s="14">
        <v>42019.6</v>
      </c>
      <c r="G31" s="14">
        <v>49167.4</v>
      </c>
      <c r="H31" s="14">
        <v>70426</v>
      </c>
      <c r="I31" s="14">
        <v>87122.8</v>
      </c>
      <c r="J31" s="14">
        <v>110255.4</v>
      </c>
      <c r="K31" s="14">
        <v>153964</v>
      </c>
      <c r="L31" s="14">
        <v>191533.4</v>
      </c>
      <c r="M31" s="14">
        <v>180797.2</v>
      </c>
      <c r="N31" s="14">
        <v>208193.2</v>
      </c>
      <c r="O31" s="14">
        <v>255184.6</v>
      </c>
      <c r="P31" s="14">
        <v>278984.59999999998</v>
      </c>
      <c r="Q31" s="14">
        <v>287490.40000000002</v>
      </c>
      <c r="R31" s="14">
        <v>324788.40000000002</v>
      </c>
      <c r="S31" s="17">
        <v>359164.5</v>
      </c>
    </row>
    <row r="32" spans="1:19" ht="15" customHeight="1" x14ac:dyDescent="0.35">
      <c r="A32" s="19" t="s">
        <v>37</v>
      </c>
      <c r="B32" s="14">
        <v>12708</v>
      </c>
      <c r="C32" s="14">
        <v>23516.400000000001</v>
      </c>
      <c r="D32" s="14">
        <v>33265.1</v>
      </c>
      <c r="E32" s="14">
        <v>45248.2</v>
      </c>
      <c r="F32" s="14">
        <v>56738.1</v>
      </c>
      <c r="G32" s="14">
        <v>72578.7</v>
      </c>
      <c r="H32" s="14">
        <v>99230</v>
      </c>
      <c r="I32" s="14">
        <v>122024.2</v>
      </c>
      <c r="J32" s="14">
        <v>157122.1</v>
      </c>
      <c r="K32" s="14">
        <v>182657.9</v>
      </c>
      <c r="L32" s="14">
        <v>226011</v>
      </c>
      <c r="M32" s="14">
        <v>252890.9</v>
      </c>
      <c r="N32" s="14">
        <v>286435.40000000002</v>
      </c>
      <c r="O32" s="14">
        <v>336137.4</v>
      </c>
      <c r="P32" s="14">
        <v>382821.7</v>
      </c>
      <c r="Q32" s="14">
        <v>381510.3</v>
      </c>
      <c r="R32" s="14">
        <v>390916.1</v>
      </c>
      <c r="S32" s="17">
        <v>468084.8</v>
      </c>
    </row>
    <row r="33" spans="1:19" ht="15" customHeight="1" x14ac:dyDescent="0.35">
      <c r="A33" s="19" t="s">
        <v>38</v>
      </c>
      <c r="B33" s="14">
        <v>23233.5</v>
      </c>
      <c r="C33" s="14">
        <v>43012.3</v>
      </c>
      <c r="D33" s="14">
        <v>59157.8</v>
      </c>
      <c r="E33" s="14">
        <v>62965.4</v>
      </c>
      <c r="F33" s="14">
        <v>76236.899999999994</v>
      </c>
      <c r="G33" s="14">
        <v>91442.1</v>
      </c>
      <c r="H33" s="14">
        <v>144469.29999999999</v>
      </c>
      <c r="I33" s="14">
        <v>156652.5</v>
      </c>
      <c r="J33" s="14">
        <v>190124.3</v>
      </c>
      <c r="K33" s="14">
        <v>233765.5</v>
      </c>
      <c r="L33" s="14">
        <v>263755.5</v>
      </c>
      <c r="M33" s="14">
        <v>251956.9</v>
      </c>
      <c r="N33" s="14">
        <v>292926.09999999998</v>
      </c>
      <c r="O33" s="14">
        <v>334720.5</v>
      </c>
      <c r="P33" s="14">
        <v>365920.8</v>
      </c>
      <c r="Q33" s="14">
        <v>402526.1</v>
      </c>
      <c r="R33" s="14">
        <v>438309.7</v>
      </c>
      <c r="S33" s="17">
        <v>543412.9</v>
      </c>
    </row>
    <row r="34" spans="1:19" ht="15" customHeight="1" x14ac:dyDescent="0.35">
      <c r="A34" s="19" t="s">
        <v>39</v>
      </c>
      <c r="B34" s="14">
        <v>12860.3</v>
      </c>
      <c r="C34" s="14">
        <v>21772.7</v>
      </c>
      <c r="D34" s="14">
        <v>29347</v>
      </c>
      <c r="E34" s="14">
        <v>38975.300000000003</v>
      </c>
      <c r="F34" s="14">
        <v>45178.5</v>
      </c>
      <c r="G34" s="14">
        <v>55387.3</v>
      </c>
      <c r="H34" s="14">
        <v>72549.3</v>
      </c>
      <c r="I34" s="14">
        <v>95286.2</v>
      </c>
      <c r="J34" s="14">
        <v>113246.39999999999</v>
      </c>
      <c r="K34" s="14">
        <v>132334.79999999999</v>
      </c>
      <c r="L34" s="14">
        <v>177472.4</v>
      </c>
      <c r="M34" s="14">
        <v>183196.9</v>
      </c>
      <c r="N34" s="14">
        <v>200248.6</v>
      </c>
      <c r="O34" s="14">
        <v>243130.1</v>
      </c>
      <c r="P34" s="14">
        <v>272065.90000000002</v>
      </c>
      <c r="Q34" s="14">
        <v>287036.7</v>
      </c>
      <c r="R34" s="14">
        <v>338150.7</v>
      </c>
      <c r="S34" s="17">
        <v>380459.4</v>
      </c>
    </row>
    <row r="35" spans="1:19" ht="15" customHeight="1" x14ac:dyDescent="0.35">
      <c r="A35" s="19" t="s">
        <v>40</v>
      </c>
      <c r="B35" s="14">
        <v>7616.8</v>
      </c>
      <c r="C35" s="14">
        <v>13947.2</v>
      </c>
      <c r="D35" s="14">
        <v>20544.7</v>
      </c>
      <c r="E35" s="14">
        <v>25031.4</v>
      </c>
      <c r="F35" s="14">
        <v>31547.3</v>
      </c>
      <c r="G35" s="14">
        <v>39190.699999999997</v>
      </c>
      <c r="H35" s="14">
        <v>48358.5</v>
      </c>
      <c r="I35" s="14">
        <v>55772.9</v>
      </c>
      <c r="J35" s="14">
        <v>72029.100000000006</v>
      </c>
      <c r="K35" s="14">
        <v>87456.7</v>
      </c>
      <c r="L35" s="14">
        <v>105449</v>
      </c>
      <c r="M35" s="14">
        <v>108797.9</v>
      </c>
      <c r="N35" s="14">
        <v>128685.1</v>
      </c>
      <c r="O35" s="14">
        <v>150372.70000000001</v>
      </c>
      <c r="P35" s="14">
        <v>162494.1</v>
      </c>
      <c r="Q35" s="14">
        <v>175067.2</v>
      </c>
      <c r="R35" s="14">
        <v>191022</v>
      </c>
      <c r="S35" s="17">
        <v>210766.7</v>
      </c>
    </row>
    <row r="36" spans="1:19" ht="15" customHeight="1" x14ac:dyDescent="0.35">
      <c r="A36" s="19" t="s">
        <v>41</v>
      </c>
      <c r="B36" s="21">
        <v>18024.900000000001</v>
      </c>
      <c r="C36" s="21">
        <v>28247</v>
      </c>
      <c r="D36" s="21">
        <v>39811.1</v>
      </c>
      <c r="E36" s="21">
        <v>53525.3</v>
      </c>
      <c r="F36" s="21">
        <v>72059.8</v>
      </c>
      <c r="G36" s="21">
        <v>87919.3</v>
      </c>
      <c r="H36" s="21">
        <v>116030.9</v>
      </c>
      <c r="I36" s="21">
        <v>141795.6</v>
      </c>
      <c r="J36" s="21">
        <v>174432.8</v>
      </c>
      <c r="K36" s="21">
        <v>235410.3</v>
      </c>
      <c r="L36" s="21">
        <v>299436</v>
      </c>
      <c r="M36" s="21">
        <v>306454.8</v>
      </c>
      <c r="N36" s="21">
        <v>349253.6</v>
      </c>
      <c r="O36" s="21">
        <v>423715</v>
      </c>
      <c r="P36" s="21">
        <v>453981</v>
      </c>
      <c r="Q36" s="21">
        <v>485317</v>
      </c>
      <c r="R36" s="21">
        <v>508256.7</v>
      </c>
      <c r="S36" s="22">
        <v>638685.1</v>
      </c>
    </row>
    <row r="37" spans="1:19" ht="15" customHeight="1" x14ac:dyDescent="0.35">
      <c r="A37" s="23" t="s">
        <v>42</v>
      </c>
      <c r="B37" s="12">
        <v>9529.7000000000007</v>
      </c>
      <c r="C37" s="12">
        <v>16313</v>
      </c>
      <c r="D37" s="12">
        <v>23417.9</v>
      </c>
      <c r="E37" s="12">
        <v>30388.9</v>
      </c>
      <c r="F37" s="12">
        <v>37122.400000000001</v>
      </c>
      <c r="G37" s="12">
        <v>44227</v>
      </c>
      <c r="H37" s="12">
        <v>55215.5</v>
      </c>
      <c r="I37" s="12">
        <v>67566</v>
      </c>
      <c r="J37" s="12">
        <v>86428.1</v>
      </c>
      <c r="K37" s="12">
        <v>114085.8</v>
      </c>
      <c r="L37" s="12">
        <v>144633.79999999999</v>
      </c>
      <c r="M37" s="12">
        <v>144046</v>
      </c>
      <c r="N37" s="12">
        <v>168773.2</v>
      </c>
      <c r="O37" s="12">
        <v>200171.9</v>
      </c>
      <c r="P37" s="12">
        <v>228741.7</v>
      </c>
      <c r="Q37" s="12">
        <v>255547.3</v>
      </c>
      <c r="R37" s="12">
        <v>253993.8</v>
      </c>
      <c r="S37" s="12">
        <v>282066.5</v>
      </c>
    </row>
    <row r="38" spans="1:19" ht="15" customHeight="1" x14ac:dyDescent="0.35">
      <c r="A38" s="19" t="s">
        <v>43</v>
      </c>
      <c r="B38" s="24">
        <v>6907.7</v>
      </c>
      <c r="C38" s="24">
        <v>10061.700000000001</v>
      </c>
      <c r="D38" s="24">
        <v>12315.1</v>
      </c>
      <c r="E38" s="24">
        <v>14858.6</v>
      </c>
      <c r="F38" s="24">
        <v>17707.5</v>
      </c>
      <c r="G38" s="24">
        <v>22091.7</v>
      </c>
      <c r="H38" s="24">
        <v>28133.200000000001</v>
      </c>
      <c r="I38" s="24">
        <v>38514.5</v>
      </c>
      <c r="J38" s="24">
        <v>48050.2</v>
      </c>
      <c r="K38" s="24">
        <v>66366.2</v>
      </c>
      <c r="L38" s="24">
        <v>82378.2</v>
      </c>
      <c r="M38" s="24">
        <v>94436.5</v>
      </c>
      <c r="N38" s="24">
        <v>107297.5</v>
      </c>
      <c r="O38" s="24">
        <v>128374.2</v>
      </c>
      <c r="P38" s="24">
        <v>145958.79999999999</v>
      </c>
      <c r="Q38" s="24">
        <v>156745.1</v>
      </c>
      <c r="R38" s="24">
        <v>165414</v>
      </c>
      <c r="S38" s="25">
        <v>182243.9</v>
      </c>
    </row>
    <row r="39" spans="1:19" ht="15" customHeight="1" x14ac:dyDescent="0.35">
      <c r="A39" s="19" t="s">
        <v>44</v>
      </c>
      <c r="B39" s="14">
        <v>4899.8</v>
      </c>
      <c r="C39" s="14">
        <v>7104.1</v>
      </c>
      <c r="D39" s="14">
        <v>20183.7</v>
      </c>
      <c r="E39" s="14">
        <v>22261.8</v>
      </c>
      <c r="F39" s="14">
        <v>24676.799999999999</v>
      </c>
      <c r="G39" s="14">
        <v>22394.9</v>
      </c>
      <c r="H39" s="14">
        <v>29105.7</v>
      </c>
      <c r="I39" s="14">
        <v>33017.9</v>
      </c>
      <c r="J39" s="14">
        <v>43797.2</v>
      </c>
      <c r="K39" s="14">
        <v>58925.2</v>
      </c>
      <c r="L39" s="14">
        <v>71450.7</v>
      </c>
      <c r="M39" s="14">
        <v>82586.8</v>
      </c>
      <c r="N39" s="14">
        <v>84359.4</v>
      </c>
      <c r="O39" s="14">
        <v>101929.5</v>
      </c>
      <c r="P39" s="14">
        <v>125970.8</v>
      </c>
      <c r="Q39" s="14">
        <v>145760.6</v>
      </c>
      <c r="R39" s="14">
        <v>166419.70000000001</v>
      </c>
      <c r="S39" s="17">
        <v>186387.4</v>
      </c>
    </row>
    <row r="40" spans="1:19" ht="15" customHeight="1" x14ac:dyDescent="0.35">
      <c r="A40" s="19" t="s">
        <v>45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>
        <v>100526.39999999999</v>
      </c>
      <c r="S40" s="17">
        <v>139671.70000000001</v>
      </c>
    </row>
    <row r="41" spans="1:19" ht="15" customHeight="1" x14ac:dyDescent="0.35">
      <c r="A41" s="19" t="s">
        <v>46</v>
      </c>
      <c r="B41" s="14">
        <v>10063.700000000001</v>
      </c>
      <c r="C41" s="14">
        <v>19267.7</v>
      </c>
      <c r="D41" s="14">
        <v>26713.9</v>
      </c>
      <c r="E41" s="14">
        <v>34912.400000000001</v>
      </c>
      <c r="F41" s="14">
        <v>42477.599999999999</v>
      </c>
      <c r="G41" s="14">
        <v>48572.800000000003</v>
      </c>
      <c r="H41" s="14">
        <v>61291.7</v>
      </c>
      <c r="I41" s="14">
        <v>72794.100000000006</v>
      </c>
      <c r="J41" s="14">
        <v>94244</v>
      </c>
      <c r="K41" s="14">
        <v>125700.4</v>
      </c>
      <c r="L41" s="14">
        <v>155103.6</v>
      </c>
      <c r="M41" s="14">
        <v>165555.1</v>
      </c>
      <c r="N41" s="14">
        <v>196914.3</v>
      </c>
      <c r="O41" s="14">
        <v>236464.8</v>
      </c>
      <c r="P41" s="14">
        <v>273999.09999999998</v>
      </c>
      <c r="Q41" s="14">
        <v>307971.40000000002</v>
      </c>
      <c r="R41" s="14">
        <v>326019.5</v>
      </c>
      <c r="S41" s="17">
        <v>348836</v>
      </c>
    </row>
    <row r="42" spans="1:19" ht="15" customHeight="1" x14ac:dyDescent="0.35">
      <c r="A42" s="19" t="s">
        <v>47</v>
      </c>
      <c r="B42" s="14">
        <v>10172.200000000001</v>
      </c>
      <c r="C42" s="14">
        <v>15805.2</v>
      </c>
      <c r="D42" s="14">
        <v>27815.3</v>
      </c>
      <c r="E42" s="14">
        <v>32037.200000000001</v>
      </c>
      <c r="F42" s="14">
        <v>40786.800000000003</v>
      </c>
      <c r="G42" s="14">
        <v>50386.3</v>
      </c>
      <c r="H42" s="14">
        <v>56357.5</v>
      </c>
      <c r="I42" s="14">
        <v>69814</v>
      </c>
      <c r="J42" s="14">
        <v>84950</v>
      </c>
      <c r="K42" s="14">
        <v>99999.4</v>
      </c>
      <c r="L42" s="14">
        <v>146391</v>
      </c>
      <c r="M42" s="14">
        <v>133018.5</v>
      </c>
      <c r="N42" s="14">
        <v>143388.79999999999</v>
      </c>
      <c r="O42" s="14">
        <v>170798.2</v>
      </c>
      <c r="P42" s="14">
        <v>207683.9</v>
      </c>
      <c r="Q42" s="14">
        <v>271899.3</v>
      </c>
      <c r="R42" s="14">
        <v>293883.90000000002</v>
      </c>
      <c r="S42" s="17">
        <v>320199</v>
      </c>
    </row>
    <row r="43" spans="1:19" ht="15" customHeight="1" x14ac:dyDescent="0.35">
      <c r="A43" s="19" t="s">
        <v>48</v>
      </c>
      <c r="B43" s="14">
        <v>11000.6</v>
      </c>
      <c r="C43" s="14">
        <v>16181.9</v>
      </c>
      <c r="D43" s="14">
        <v>23340.799999999999</v>
      </c>
      <c r="E43" s="14">
        <v>30513.200000000001</v>
      </c>
      <c r="F43" s="14">
        <v>38617.699999999997</v>
      </c>
      <c r="G43" s="14">
        <v>47934.1</v>
      </c>
      <c r="H43" s="14">
        <v>57928</v>
      </c>
      <c r="I43" s="14">
        <v>76740.600000000006</v>
      </c>
      <c r="J43" s="14">
        <v>95683.4</v>
      </c>
      <c r="K43" s="14">
        <v>126313.1</v>
      </c>
      <c r="L43" s="14">
        <v>159001.5</v>
      </c>
      <c r="M43" s="14">
        <v>144303.4</v>
      </c>
      <c r="N43" s="14">
        <v>166028.79999999999</v>
      </c>
      <c r="O43" s="14">
        <v>195321.7</v>
      </c>
      <c r="P43" s="14">
        <v>220267.5</v>
      </c>
      <c r="Q43" s="14">
        <v>234934.7</v>
      </c>
      <c r="R43" s="14">
        <v>277632.90000000002</v>
      </c>
      <c r="S43" s="17">
        <v>288213.59999999998</v>
      </c>
    </row>
    <row r="44" spans="1:19" ht="15" customHeight="1" x14ac:dyDescent="0.35">
      <c r="A44" s="19" t="s">
        <v>49</v>
      </c>
      <c r="B44" s="14">
        <v>8455</v>
      </c>
      <c r="C44" s="14">
        <v>14380.4</v>
      </c>
      <c r="D44" s="14">
        <v>20003.8</v>
      </c>
      <c r="E44" s="14">
        <v>26817.8</v>
      </c>
      <c r="F44" s="14">
        <v>31941.7</v>
      </c>
      <c r="G44" s="14">
        <v>39180.400000000001</v>
      </c>
      <c r="H44" s="14">
        <v>50678.6</v>
      </c>
      <c r="I44" s="14">
        <v>60575</v>
      </c>
      <c r="J44" s="14">
        <v>78642</v>
      </c>
      <c r="K44" s="14">
        <v>104603.1</v>
      </c>
      <c r="L44" s="14">
        <v>134137.4</v>
      </c>
      <c r="M44" s="14">
        <v>129626</v>
      </c>
      <c r="N44" s="14">
        <v>154127.9</v>
      </c>
      <c r="O44" s="14">
        <v>179399.3</v>
      </c>
      <c r="P44" s="14">
        <v>197892.7</v>
      </c>
      <c r="Q44" s="14">
        <v>215492</v>
      </c>
      <c r="R44" s="14">
        <v>236800.7</v>
      </c>
      <c r="S44" s="17">
        <v>279489.90000000002</v>
      </c>
    </row>
    <row r="45" spans="1:19" ht="15" customHeight="1" x14ac:dyDescent="0.35">
      <c r="A45" s="19" t="s">
        <v>50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>
        <v>78009.3</v>
      </c>
      <c r="S45" s="17">
        <v>116366.9</v>
      </c>
    </row>
    <row r="46" spans="1:19" ht="15" customHeight="1" x14ac:dyDescent="0.35">
      <c r="A46" s="27" t="s">
        <v>51</v>
      </c>
      <c r="B46" s="12">
        <v>6807.6</v>
      </c>
      <c r="C46" s="12">
        <v>9850.7000000000007</v>
      </c>
      <c r="D46" s="12">
        <v>13802.7</v>
      </c>
      <c r="E46" s="12">
        <v>18408.8</v>
      </c>
      <c r="F46" s="12">
        <v>22374.6</v>
      </c>
      <c r="G46" s="26">
        <v>28078.5</v>
      </c>
      <c r="H46" s="26">
        <v>35083.199999999997</v>
      </c>
      <c r="I46" s="26">
        <v>39050.800000000003</v>
      </c>
      <c r="J46" s="26">
        <v>50434.2</v>
      </c>
      <c r="K46" s="26">
        <v>62724.1</v>
      </c>
      <c r="L46" s="26">
        <v>78921.5</v>
      </c>
      <c r="M46" s="26">
        <v>84493.9</v>
      </c>
      <c r="N46" s="26">
        <v>94915.3</v>
      </c>
      <c r="O46" s="26">
        <v>112548.7</v>
      </c>
      <c r="P46" s="26">
        <v>126701.2</v>
      </c>
      <c r="Q46" s="26">
        <v>145466.20000000001</v>
      </c>
      <c r="R46" s="26">
        <v>162954.20000000001</v>
      </c>
      <c r="S46" s="12">
        <v>175022.9</v>
      </c>
    </row>
    <row r="47" spans="1:19" ht="15" customHeight="1" x14ac:dyDescent="0.35">
      <c r="A47" s="19" t="s">
        <v>52</v>
      </c>
      <c r="B47" s="14">
        <v>3589.4</v>
      </c>
      <c r="C47" s="14">
        <v>5383.3</v>
      </c>
      <c r="D47" s="14">
        <v>8489.7000000000007</v>
      </c>
      <c r="E47" s="14">
        <v>12562.3</v>
      </c>
      <c r="F47" s="14">
        <v>16195.5</v>
      </c>
      <c r="G47" s="14">
        <v>22168.7</v>
      </c>
      <c r="H47" s="14">
        <v>30629.599999999999</v>
      </c>
      <c r="I47" s="14">
        <v>33839.800000000003</v>
      </c>
      <c r="J47" s="14">
        <v>45741.7</v>
      </c>
      <c r="K47" s="14">
        <v>56812.6</v>
      </c>
      <c r="L47" s="14">
        <v>77033.8</v>
      </c>
      <c r="M47" s="14">
        <v>90542.5</v>
      </c>
      <c r="N47" s="14">
        <v>94883.6</v>
      </c>
      <c r="O47" s="14">
        <v>112953.7</v>
      </c>
      <c r="P47" s="14">
        <v>127273.4</v>
      </c>
      <c r="Q47" s="14">
        <v>152776.70000000001</v>
      </c>
      <c r="R47" s="14">
        <v>176634.1</v>
      </c>
      <c r="S47" s="17">
        <v>188590.2</v>
      </c>
    </row>
    <row r="48" spans="1:19" ht="15" customHeight="1" x14ac:dyDescent="0.35">
      <c r="A48" s="19" t="s">
        <v>53</v>
      </c>
      <c r="B48" s="14">
        <v>3428.9</v>
      </c>
      <c r="C48" s="14">
        <v>5098</v>
      </c>
      <c r="D48" s="14">
        <v>6667.9</v>
      </c>
      <c r="E48" s="14">
        <v>8000.7</v>
      </c>
      <c r="F48" s="14">
        <v>7751.7</v>
      </c>
      <c r="G48" s="14">
        <v>10332.4</v>
      </c>
      <c r="H48" s="14">
        <v>14024.9</v>
      </c>
      <c r="I48" s="14">
        <v>17435.099999999999</v>
      </c>
      <c r="J48" s="14">
        <v>21922.400000000001</v>
      </c>
      <c r="K48" s="14">
        <v>41340.699999999997</v>
      </c>
      <c r="L48" s="14">
        <v>47002.3</v>
      </c>
      <c r="M48" s="14">
        <v>46174.400000000001</v>
      </c>
      <c r="N48" s="14">
        <v>48239.199999999997</v>
      </c>
      <c r="O48" s="14">
        <v>63662.5</v>
      </c>
      <c r="P48" s="14">
        <v>86074.8</v>
      </c>
      <c r="Q48" s="14">
        <v>102879.9</v>
      </c>
      <c r="R48" s="14">
        <v>114212.7</v>
      </c>
      <c r="S48" s="17">
        <v>108133.7</v>
      </c>
    </row>
    <row r="49" spans="1:19" ht="15" customHeight="1" x14ac:dyDescent="0.35">
      <c r="A49" s="19" t="s">
        <v>54</v>
      </c>
      <c r="B49" s="14">
        <v>6611.7</v>
      </c>
      <c r="C49" s="14">
        <v>11057.3</v>
      </c>
      <c r="D49" s="14">
        <v>15948.9</v>
      </c>
      <c r="E49" s="14">
        <v>21834.2</v>
      </c>
      <c r="F49" s="14">
        <v>25369.9</v>
      </c>
      <c r="G49" s="14">
        <v>29036.2</v>
      </c>
      <c r="H49" s="14">
        <v>32884.800000000003</v>
      </c>
      <c r="I49" s="14">
        <v>42253.1</v>
      </c>
      <c r="J49" s="14">
        <v>50225.2</v>
      </c>
      <c r="K49" s="14">
        <v>57011.8</v>
      </c>
      <c r="L49" s="14">
        <v>67731.3</v>
      </c>
      <c r="M49" s="14">
        <v>76451.100000000006</v>
      </c>
      <c r="N49" s="14">
        <v>89668.3</v>
      </c>
      <c r="O49" s="14">
        <v>105251.5</v>
      </c>
      <c r="P49" s="14">
        <v>123604.5</v>
      </c>
      <c r="Q49" s="14">
        <v>128113.9</v>
      </c>
      <c r="R49" s="14">
        <v>134335.29999999999</v>
      </c>
      <c r="S49" s="17">
        <v>137647.79999999999</v>
      </c>
    </row>
    <row r="50" spans="1:19" ht="15" customHeight="1" x14ac:dyDescent="0.35">
      <c r="A50" s="19" t="s">
        <v>55</v>
      </c>
      <c r="B50" s="14">
        <v>6391.3</v>
      </c>
      <c r="C50" s="14">
        <v>9550.5</v>
      </c>
      <c r="D50" s="14">
        <v>12404.2</v>
      </c>
      <c r="E50" s="14">
        <v>16639.7</v>
      </c>
      <c r="F50" s="14">
        <v>23297.3</v>
      </c>
      <c r="G50" s="14">
        <v>25999</v>
      </c>
      <c r="H50" s="14">
        <v>29348.9</v>
      </c>
      <c r="I50" s="14">
        <v>36971.699999999997</v>
      </c>
      <c r="J50" s="14">
        <v>50778.7</v>
      </c>
      <c r="K50" s="14">
        <v>59200.9</v>
      </c>
      <c r="L50" s="14">
        <v>76277.2</v>
      </c>
      <c r="M50" s="14">
        <v>81758.5</v>
      </c>
      <c r="N50" s="14">
        <v>91782.3</v>
      </c>
      <c r="O50" s="14">
        <v>103449.4</v>
      </c>
      <c r="P50" s="14">
        <v>123977.60000000001</v>
      </c>
      <c r="Q50" s="14">
        <v>140225.1</v>
      </c>
      <c r="R50" s="14">
        <v>138920.1</v>
      </c>
      <c r="S50" s="17">
        <v>143606.79999999999</v>
      </c>
    </row>
    <row r="51" spans="1:19" ht="15" customHeight="1" x14ac:dyDescent="0.35">
      <c r="A51" s="28" t="s">
        <v>56</v>
      </c>
      <c r="B51" s="14">
        <v>5727.5</v>
      </c>
      <c r="C51" s="14">
        <v>9835.2000000000007</v>
      </c>
      <c r="D51" s="14">
        <v>11964.5</v>
      </c>
      <c r="E51" s="14">
        <v>17914.2</v>
      </c>
      <c r="F51" s="14">
        <v>22541.200000000001</v>
      </c>
      <c r="G51" s="14">
        <v>26705.1</v>
      </c>
      <c r="H51" s="14">
        <v>34323.599999999999</v>
      </c>
      <c r="I51" s="14">
        <v>44127.199999999997</v>
      </c>
      <c r="J51" s="14">
        <v>61229.599999999999</v>
      </c>
      <c r="K51" s="14">
        <v>74356.600000000006</v>
      </c>
      <c r="L51" s="14">
        <v>81097</v>
      </c>
      <c r="M51" s="14">
        <v>90040.7</v>
      </c>
      <c r="N51" s="14">
        <v>105781.6</v>
      </c>
      <c r="O51" s="14">
        <v>120833.1</v>
      </c>
      <c r="P51" s="14">
        <v>137725.5</v>
      </c>
      <c r="Q51" s="14">
        <v>168273</v>
      </c>
      <c r="R51" s="14">
        <v>178833.3</v>
      </c>
      <c r="S51" s="17">
        <v>179020.7</v>
      </c>
    </row>
    <row r="52" spans="1:19" ht="15" customHeight="1" x14ac:dyDescent="0.35">
      <c r="A52" s="19" t="s">
        <v>57</v>
      </c>
      <c r="B52" s="14" t="s">
        <v>33</v>
      </c>
      <c r="C52" s="14" t="s">
        <v>33</v>
      </c>
      <c r="D52" s="14" t="s">
        <v>33</v>
      </c>
      <c r="E52" s="14" t="s">
        <v>33</v>
      </c>
      <c r="F52" s="14" t="s">
        <v>33</v>
      </c>
      <c r="G52" s="14" t="s">
        <v>33</v>
      </c>
      <c r="H52" s="14" t="s">
        <v>33</v>
      </c>
      <c r="I52" s="14">
        <v>20038.400000000001</v>
      </c>
      <c r="J52" s="14">
        <v>27831.4</v>
      </c>
      <c r="K52" s="14">
        <v>40572.6</v>
      </c>
      <c r="L52" s="14">
        <v>54742.1</v>
      </c>
      <c r="M52" s="14">
        <v>51981.3</v>
      </c>
      <c r="N52" s="14">
        <v>55995.7</v>
      </c>
      <c r="O52" s="14">
        <v>67214.399999999994</v>
      </c>
      <c r="P52" s="14">
        <v>77857</v>
      </c>
      <c r="Q52" s="14">
        <v>91610.2</v>
      </c>
      <c r="R52" s="14">
        <v>109616.6</v>
      </c>
      <c r="S52" s="17">
        <v>111676.6</v>
      </c>
    </row>
    <row r="53" spans="1:19" ht="15" customHeight="1" x14ac:dyDescent="0.35">
      <c r="A53" s="19" t="s">
        <v>58</v>
      </c>
      <c r="B53" s="14">
        <v>10363.799999999999</v>
      </c>
      <c r="C53" s="14">
        <v>14018.6</v>
      </c>
      <c r="D53" s="14">
        <v>19603.900000000001</v>
      </c>
      <c r="E53" s="14">
        <v>24780.1</v>
      </c>
      <c r="F53" s="14">
        <v>29453.4</v>
      </c>
      <c r="G53" s="14">
        <v>37058</v>
      </c>
      <c r="H53" s="14">
        <v>44610</v>
      </c>
      <c r="I53" s="14">
        <v>53414.6</v>
      </c>
      <c r="J53" s="14">
        <v>66136.399999999994</v>
      </c>
      <c r="K53" s="14">
        <v>80715.3</v>
      </c>
      <c r="L53" s="14">
        <v>99503.3</v>
      </c>
      <c r="M53" s="14">
        <v>99994.7</v>
      </c>
      <c r="N53" s="14">
        <v>118920.6</v>
      </c>
      <c r="O53" s="14">
        <v>142133.20000000001</v>
      </c>
      <c r="P53" s="14">
        <v>153902.20000000001</v>
      </c>
      <c r="Q53" s="14">
        <v>170518.6</v>
      </c>
      <c r="R53" s="14">
        <v>190724.1</v>
      </c>
      <c r="S53" s="17">
        <v>217921.9</v>
      </c>
    </row>
    <row r="54" spans="1:19" ht="15" customHeight="1" x14ac:dyDescent="0.35">
      <c r="A54" s="18" t="s">
        <v>59</v>
      </c>
      <c r="B54" s="12">
        <v>13489.1</v>
      </c>
      <c r="C54" s="12">
        <v>22204.5</v>
      </c>
      <c r="D54" s="12">
        <v>32791.699999999997</v>
      </c>
      <c r="E54" s="12">
        <v>41139.5</v>
      </c>
      <c r="F54" s="12">
        <v>47526.3</v>
      </c>
      <c r="G54" s="26">
        <v>58324.4</v>
      </c>
      <c r="H54" s="26">
        <v>74218.8</v>
      </c>
      <c r="I54" s="26">
        <v>91573.6</v>
      </c>
      <c r="J54" s="26">
        <v>115727.9</v>
      </c>
      <c r="K54" s="26">
        <v>143365.70000000001</v>
      </c>
      <c r="L54" s="26">
        <v>176879.4</v>
      </c>
      <c r="M54" s="26">
        <v>163958.29999999999</v>
      </c>
      <c r="N54" s="26">
        <v>190719.5</v>
      </c>
      <c r="O54" s="26">
        <v>236240.5</v>
      </c>
      <c r="P54" s="26">
        <v>263971.8</v>
      </c>
      <c r="Q54" s="26">
        <v>284797.5</v>
      </c>
      <c r="R54" s="26">
        <v>308977</v>
      </c>
      <c r="S54" s="12">
        <v>339029.1</v>
      </c>
    </row>
    <row r="55" spans="1:19" ht="15" customHeight="1" x14ac:dyDescent="0.35">
      <c r="A55" s="19" t="s">
        <v>60</v>
      </c>
      <c r="B55" s="14">
        <v>13745</v>
      </c>
      <c r="C55" s="14">
        <v>23709.8</v>
      </c>
      <c r="D55" s="14">
        <v>35245.9</v>
      </c>
      <c r="E55" s="14">
        <v>40609.699999999997</v>
      </c>
      <c r="F55" s="14">
        <v>45756</v>
      </c>
      <c r="G55" s="14">
        <v>59274.3</v>
      </c>
      <c r="H55" s="14">
        <v>76042.5</v>
      </c>
      <c r="I55" s="14">
        <v>93683.1</v>
      </c>
      <c r="J55" s="14">
        <v>124439.6</v>
      </c>
      <c r="K55" s="14">
        <v>145543.9</v>
      </c>
      <c r="L55" s="14">
        <v>183168.7</v>
      </c>
      <c r="M55" s="14">
        <v>159428.70000000001</v>
      </c>
      <c r="N55" s="14">
        <v>186522</v>
      </c>
      <c r="O55" s="14">
        <v>231077.6</v>
      </c>
      <c r="P55" s="14">
        <v>282038.40000000002</v>
      </c>
      <c r="Q55" s="14">
        <v>284639.09999999998</v>
      </c>
      <c r="R55" s="14">
        <v>307280.3</v>
      </c>
      <c r="S55" s="17">
        <v>320352.09999999998</v>
      </c>
    </row>
    <row r="56" spans="1:19" ht="15" customHeight="1" x14ac:dyDescent="0.35">
      <c r="A56" s="19" t="s">
        <v>61</v>
      </c>
      <c r="B56" s="14">
        <v>8156.1</v>
      </c>
      <c r="C56" s="14">
        <v>12369.4</v>
      </c>
      <c r="D56" s="14">
        <v>15114.8</v>
      </c>
      <c r="E56" s="14">
        <v>20502.599999999999</v>
      </c>
      <c r="F56" s="14">
        <v>24411.200000000001</v>
      </c>
      <c r="G56" s="14">
        <v>31719</v>
      </c>
      <c r="H56" s="14">
        <v>41757.599999999999</v>
      </c>
      <c r="I56" s="14">
        <v>46589.5</v>
      </c>
      <c r="J56" s="14">
        <v>61413</v>
      </c>
      <c r="K56" s="14">
        <v>77919.199999999997</v>
      </c>
      <c r="L56" s="14">
        <v>93512.4</v>
      </c>
      <c r="M56" s="14">
        <v>98888.9</v>
      </c>
      <c r="N56" s="14">
        <v>118110.39999999999</v>
      </c>
      <c r="O56" s="14">
        <v>140192.9</v>
      </c>
      <c r="P56" s="14">
        <v>169338.4</v>
      </c>
      <c r="Q56" s="14">
        <v>182359</v>
      </c>
      <c r="R56" s="14">
        <v>207926.2</v>
      </c>
      <c r="S56" s="17">
        <v>249303.7</v>
      </c>
    </row>
    <row r="57" spans="1:19" ht="15" customHeight="1" x14ac:dyDescent="0.35">
      <c r="A57" s="19" t="s">
        <v>62</v>
      </c>
      <c r="B57" s="14">
        <v>8963.9</v>
      </c>
      <c r="C57" s="14">
        <v>13176.5</v>
      </c>
      <c r="D57" s="14">
        <v>19219.8</v>
      </c>
      <c r="E57" s="14">
        <v>24473.200000000001</v>
      </c>
      <c r="F57" s="14">
        <v>30848.9</v>
      </c>
      <c r="G57" s="14">
        <v>37681.699999999997</v>
      </c>
      <c r="H57" s="14">
        <v>43807.6</v>
      </c>
      <c r="I57" s="14">
        <v>50982.6</v>
      </c>
      <c r="J57" s="14">
        <v>67309.8</v>
      </c>
      <c r="K57" s="14">
        <v>90138.7</v>
      </c>
      <c r="L57" s="14">
        <v>110877.3</v>
      </c>
      <c r="M57" s="14">
        <v>107903.3</v>
      </c>
      <c r="N57" s="14">
        <v>125975.5</v>
      </c>
      <c r="O57" s="14">
        <v>144564.9</v>
      </c>
      <c r="P57" s="14">
        <v>163137.20000000001</v>
      </c>
      <c r="Q57" s="14">
        <v>181863.4</v>
      </c>
      <c r="R57" s="14">
        <v>213647.2</v>
      </c>
      <c r="S57" s="17">
        <v>221963</v>
      </c>
    </row>
    <row r="58" spans="1:19" ht="15" customHeight="1" x14ac:dyDescent="0.35">
      <c r="A58" s="19" t="s">
        <v>63</v>
      </c>
      <c r="B58" s="14">
        <v>17366.3</v>
      </c>
      <c r="C58" s="14">
        <v>28593.4</v>
      </c>
      <c r="D58" s="14">
        <v>49139.3</v>
      </c>
      <c r="E58" s="14">
        <v>56479.199999999997</v>
      </c>
      <c r="F58" s="14">
        <v>66298.7</v>
      </c>
      <c r="G58" s="14">
        <v>80809.2</v>
      </c>
      <c r="H58" s="14">
        <v>103726.8</v>
      </c>
      <c r="I58" s="14">
        <v>128226.9</v>
      </c>
      <c r="J58" s="14">
        <v>161045.9</v>
      </c>
      <c r="K58" s="14">
        <v>201172.1</v>
      </c>
      <c r="L58" s="14">
        <v>245628.5</v>
      </c>
      <c r="M58" s="14">
        <v>234206.4</v>
      </c>
      <c r="N58" s="14">
        <v>264561.7</v>
      </c>
      <c r="O58" s="14">
        <v>343673.59999999998</v>
      </c>
      <c r="P58" s="14">
        <v>375500.2</v>
      </c>
      <c r="Q58" s="14">
        <v>402511.3</v>
      </c>
      <c r="R58" s="14">
        <v>428084.3</v>
      </c>
      <c r="S58" s="17">
        <v>477951.3</v>
      </c>
    </row>
    <row r="59" spans="1:19" ht="15" customHeight="1" x14ac:dyDescent="0.35">
      <c r="A59" s="19" t="s">
        <v>64</v>
      </c>
      <c r="B59" s="14">
        <v>11807.2</v>
      </c>
      <c r="C59" s="14">
        <v>21642.799999999999</v>
      </c>
      <c r="D59" s="14">
        <v>33488.800000000003</v>
      </c>
      <c r="E59" s="14">
        <v>41407</v>
      </c>
      <c r="F59" s="14">
        <v>49800.6</v>
      </c>
      <c r="G59" s="14">
        <v>56904.4</v>
      </c>
      <c r="H59" s="14">
        <v>64732.3</v>
      </c>
      <c r="I59" s="14">
        <v>90316.3</v>
      </c>
      <c r="J59" s="14">
        <v>106891</v>
      </c>
      <c r="K59" s="14">
        <v>133904.70000000001</v>
      </c>
      <c r="L59" s="14">
        <v>158850.70000000001</v>
      </c>
      <c r="M59" s="14">
        <v>151268.70000000001</v>
      </c>
      <c r="N59" s="14">
        <v>180316.9</v>
      </c>
      <c r="O59" s="14">
        <v>221393</v>
      </c>
      <c r="P59" s="14">
        <v>246402</v>
      </c>
      <c r="Q59" s="14">
        <v>268445.7</v>
      </c>
      <c r="R59" s="14">
        <v>299199</v>
      </c>
      <c r="S59" s="17">
        <v>344742.8</v>
      </c>
    </row>
    <row r="60" spans="1:19" ht="15" customHeight="1" x14ac:dyDescent="0.35">
      <c r="A60" s="19" t="s">
        <v>65</v>
      </c>
      <c r="B60" s="14">
        <v>8328.9</v>
      </c>
      <c r="C60" s="14">
        <v>12407.3</v>
      </c>
      <c r="D60" s="14">
        <v>17276.5</v>
      </c>
      <c r="E60" s="14">
        <v>23253.599999999999</v>
      </c>
      <c r="F60" s="14">
        <v>28261.3</v>
      </c>
      <c r="G60" s="14">
        <v>34540.199999999997</v>
      </c>
      <c r="H60" s="14">
        <v>45955.1</v>
      </c>
      <c r="I60" s="14">
        <v>54001.9</v>
      </c>
      <c r="J60" s="14">
        <v>73147.3</v>
      </c>
      <c r="K60" s="14">
        <v>97528.7</v>
      </c>
      <c r="L60" s="14">
        <v>122980.3</v>
      </c>
      <c r="M60" s="14">
        <v>111300.3</v>
      </c>
      <c r="N60" s="14">
        <v>125843</v>
      </c>
      <c r="O60" s="14">
        <v>151271.1</v>
      </c>
      <c r="P60" s="14">
        <v>175241.5</v>
      </c>
      <c r="Q60" s="14">
        <v>180269.2</v>
      </c>
      <c r="R60" s="14">
        <v>192495</v>
      </c>
      <c r="S60" s="17">
        <v>204254</v>
      </c>
    </row>
    <row r="61" spans="1:19" ht="15" customHeight="1" x14ac:dyDescent="0.35">
      <c r="A61" s="19" t="s">
        <v>66</v>
      </c>
      <c r="B61" s="14">
        <v>17955.2</v>
      </c>
      <c r="C61" s="14">
        <v>30241.599999999999</v>
      </c>
      <c r="D61" s="14">
        <v>43273.2</v>
      </c>
      <c r="E61" s="14">
        <v>58570.7</v>
      </c>
      <c r="F61" s="14">
        <v>63032.2</v>
      </c>
      <c r="G61" s="14">
        <v>74783.8</v>
      </c>
      <c r="H61" s="14">
        <v>96240.2</v>
      </c>
      <c r="I61" s="14">
        <v>119654</v>
      </c>
      <c r="J61" s="14">
        <v>141864.79999999999</v>
      </c>
      <c r="K61" s="14">
        <v>178096.8</v>
      </c>
      <c r="L61" s="14">
        <v>227719</v>
      </c>
      <c r="M61" s="14">
        <v>203364.2</v>
      </c>
      <c r="N61" s="14">
        <v>235930.6</v>
      </c>
      <c r="O61" s="14">
        <v>319297.09999999998</v>
      </c>
      <c r="P61" s="14">
        <v>327240.09999999998</v>
      </c>
      <c r="Q61" s="14">
        <v>334841.7</v>
      </c>
      <c r="R61" s="14">
        <v>370820.6</v>
      </c>
      <c r="S61" s="17">
        <v>405495.5</v>
      </c>
    </row>
    <row r="62" spans="1:19" ht="15" customHeight="1" x14ac:dyDescent="0.35">
      <c r="A62" s="19" t="s">
        <v>67</v>
      </c>
      <c r="B62" s="14">
        <v>9978.7000000000007</v>
      </c>
      <c r="C62" s="14">
        <v>16164.9</v>
      </c>
      <c r="D62" s="14">
        <v>23165.599999999999</v>
      </c>
      <c r="E62" s="14">
        <v>27297.1</v>
      </c>
      <c r="F62" s="14">
        <v>33124</v>
      </c>
      <c r="G62" s="14">
        <v>38900.6</v>
      </c>
      <c r="H62" s="14">
        <v>48464.800000000003</v>
      </c>
      <c r="I62" s="14">
        <v>55726.6</v>
      </c>
      <c r="J62" s="14">
        <v>68958.3</v>
      </c>
      <c r="K62" s="14">
        <v>85144.4</v>
      </c>
      <c r="L62" s="14">
        <v>110127.9</v>
      </c>
      <c r="M62" s="14">
        <v>107680.4</v>
      </c>
      <c r="N62" s="14">
        <v>128073.7</v>
      </c>
      <c r="O62" s="14">
        <v>146903.70000000001</v>
      </c>
      <c r="P62" s="14">
        <v>159030</v>
      </c>
      <c r="Q62" s="14">
        <v>173192.9</v>
      </c>
      <c r="R62" s="14">
        <v>198742.1</v>
      </c>
      <c r="S62" s="17">
        <v>223251.7</v>
      </c>
    </row>
    <row r="63" spans="1:19" ht="15" customHeight="1" x14ac:dyDescent="0.35">
      <c r="A63" s="19" t="s">
        <v>68</v>
      </c>
      <c r="B63" s="14">
        <v>12936.8</v>
      </c>
      <c r="C63" s="14">
        <v>19806.2</v>
      </c>
      <c r="D63" s="14">
        <v>29090.1</v>
      </c>
      <c r="E63" s="14">
        <v>41773.199999999997</v>
      </c>
      <c r="F63" s="14">
        <v>48321.599999999999</v>
      </c>
      <c r="G63" s="14">
        <v>59149.2</v>
      </c>
      <c r="H63" s="14">
        <v>69629.5</v>
      </c>
      <c r="I63" s="14">
        <v>87354.7</v>
      </c>
      <c r="J63" s="14">
        <v>110662.7</v>
      </c>
      <c r="K63" s="14">
        <v>140297.9</v>
      </c>
      <c r="L63" s="14">
        <v>175587.1</v>
      </c>
      <c r="M63" s="14">
        <v>164071.79999999999</v>
      </c>
      <c r="N63" s="14">
        <v>196792.5</v>
      </c>
      <c r="O63" s="14">
        <v>233524</v>
      </c>
      <c r="P63" s="14">
        <v>256111.3</v>
      </c>
      <c r="Q63" s="14">
        <v>282292.59999999998</v>
      </c>
      <c r="R63" s="14">
        <v>309244.3</v>
      </c>
      <c r="S63" s="17">
        <v>339831.4</v>
      </c>
    </row>
    <row r="64" spans="1:19" ht="15" customHeight="1" x14ac:dyDescent="0.35">
      <c r="A64" s="19" t="s">
        <v>69</v>
      </c>
      <c r="B64" s="14">
        <v>12296.5</v>
      </c>
      <c r="C64" s="14">
        <v>23293.9</v>
      </c>
      <c r="D64" s="14">
        <v>34585.199999999997</v>
      </c>
      <c r="E64" s="14">
        <v>38769.300000000003</v>
      </c>
      <c r="F64" s="14">
        <v>43145.599999999999</v>
      </c>
      <c r="G64" s="14">
        <v>53548.800000000003</v>
      </c>
      <c r="H64" s="14">
        <v>79522.8</v>
      </c>
      <c r="I64" s="14">
        <v>101110.3</v>
      </c>
      <c r="J64" s="14">
        <v>145532.5</v>
      </c>
      <c r="K64" s="14">
        <v>179882.4</v>
      </c>
      <c r="L64" s="14">
        <v>209769.60000000001</v>
      </c>
      <c r="M64" s="14">
        <v>202332.4</v>
      </c>
      <c r="N64" s="14">
        <v>224937.2</v>
      </c>
      <c r="O64" s="14">
        <v>273345.59999999998</v>
      </c>
      <c r="P64" s="14">
        <v>312741.8</v>
      </c>
      <c r="Q64" s="14">
        <v>359328.3</v>
      </c>
      <c r="R64" s="14">
        <v>369142.8</v>
      </c>
      <c r="S64" s="17">
        <v>393935.3</v>
      </c>
    </row>
    <row r="65" spans="1:19" ht="15" customHeight="1" x14ac:dyDescent="0.35">
      <c r="A65" s="19" t="s">
        <v>70</v>
      </c>
      <c r="B65" s="14">
        <v>6940.6</v>
      </c>
      <c r="C65" s="14">
        <v>11825.9</v>
      </c>
      <c r="D65" s="14">
        <v>16900.3</v>
      </c>
      <c r="E65" s="14">
        <v>22547.8</v>
      </c>
      <c r="F65" s="14">
        <v>28554.2</v>
      </c>
      <c r="G65" s="14">
        <v>33304.199999999997</v>
      </c>
      <c r="H65" s="14">
        <v>41595.800000000003</v>
      </c>
      <c r="I65" s="14">
        <v>52163.8</v>
      </c>
      <c r="J65" s="14">
        <v>62719.8</v>
      </c>
      <c r="K65" s="14">
        <v>84558.3</v>
      </c>
      <c r="L65" s="14">
        <v>105477.2</v>
      </c>
      <c r="M65" s="14">
        <v>105487.4</v>
      </c>
      <c r="N65" s="14">
        <v>124020.7</v>
      </c>
      <c r="O65" s="14">
        <v>154681.70000000001</v>
      </c>
      <c r="P65" s="14">
        <v>175086.6</v>
      </c>
      <c r="Q65" s="14">
        <v>198668.1</v>
      </c>
      <c r="R65" s="14">
        <v>218094.7</v>
      </c>
      <c r="S65" s="17">
        <v>254938.6</v>
      </c>
    </row>
    <row r="66" spans="1:19" ht="15" customHeight="1" x14ac:dyDescent="0.35">
      <c r="A66" s="19" t="s">
        <v>71</v>
      </c>
      <c r="B66" s="14">
        <v>20439.5</v>
      </c>
      <c r="C66" s="14">
        <v>32022.5</v>
      </c>
      <c r="D66" s="14">
        <v>42758.9</v>
      </c>
      <c r="E66" s="14">
        <v>55147</v>
      </c>
      <c r="F66" s="14">
        <v>63582.9</v>
      </c>
      <c r="G66" s="14">
        <v>79369.100000000006</v>
      </c>
      <c r="H66" s="14">
        <v>101362.5</v>
      </c>
      <c r="I66" s="14">
        <v>124575.2</v>
      </c>
      <c r="J66" s="14">
        <v>151238.79999999999</v>
      </c>
      <c r="K66" s="14">
        <v>181529.8</v>
      </c>
      <c r="L66" s="14">
        <v>217089.9</v>
      </c>
      <c r="M66" s="14">
        <v>181298.2</v>
      </c>
      <c r="N66" s="14">
        <v>216167.6</v>
      </c>
      <c r="O66" s="14">
        <v>259361.2</v>
      </c>
      <c r="P66" s="14">
        <v>291298.90000000002</v>
      </c>
      <c r="Q66" s="14">
        <v>325671.7</v>
      </c>
      <c r="R66" s="14">
        <v>356624.2</v>
      </c>
      <c r="S66" s="17">
        <v>392503.1</v>
      </c>
    </row>
    <row r="67" spans="1:19" ht="15" customHeight="1" x14ac:dyDescent="0.35">
      <c r="A67" s="19" t="s">
        <v>72</v>
      </c>
      <c r="B67" s="14">
        <v>10186.4</v>
      </c>
      <c r="C67" s="14">
        <v>16130.7</v>
      </c>
      <c r="D67" s="14">
        <v>23315.4</v>
      </c>
      <c r="E67" s="14">
        <v>31094.400000000001</v>
      </c>
      <c r="F67" s="14">
        <v>36413.599999999999</v>
      </c>
      <c r="G67" s="14">
        <v>45223</v>
      </c>
      <c r="H67" s="14">
        <v>57710.3</v>
      </c>
      <c r="I67" s="14">
        <v>65656.600000000006</v>
      </c>
      <c r="J67" s="14">
        <v>79127</v>
      </c>
      <c r="K67" s="14">
        <v>98569.9</v>
      </c>
      <c r="L67" s="14">
        <v>126085.9</v>
      </c>
      <c r="M67" s="14">
        <v>128473.8</v>
      </c>
      <c r="N67" s="14">
        <v>148839</v>
      </c>
      <c r="O67" s="14">
        <v>171239.8</v>
      </c>
      <c r="P67" s="14">
        <v>190144.6</v>
      </c>
      <c r="Q67" s="14">
        <v>209176.4</v>
      </c>
      <c r="R67" s="14">
        <v>225165.5</v>
      </c>
      <c r="S67" s="17">
        <v>248255.4</v>
      </c>
    </row>
    <row r="68" spans="1:19" ht="15" customHeight="1" x14ac:dyDescent="0.35">
      <c r="A68" s="19" t="s">
        <v>73</v>
      </c>
      <c r="B68" s="14">
        <v>10233.6</v>
      </c>
      <c r="C68" s="14">
        <v>16310.6</v>
      </c>
      <c r="D68" s="14">
        <v>21411.5</v>
      </c>
      <c r="E68" s="14">
        <v>27453.200000000001</v>
      </c>
      <c r="F68" s="14">
        <v>32922.800000000003</v>
      </c>
      <c r="G68" s="14">
        <v>40195.300000000003</v>
      </c>
      <c r="H68" s="14">
        <v>49606.5</v>
      </c>
      <c r="I68" s="14">
        <v>59804.800000000003</v>
      </c>
      <c r="J68" s="14">
        <v>76474.600000000006</v>
      </c>
      <c r="K68" s="14">
        <v>94375.6</v>
      </c>
      <c r="L68" s="14">
        <v>114808</v>
      </c>
      <c r="M68" s="14">
        <v>118179.9</v>
      </c>
      <c r="N68" s="14">
        <v>137518.39999999999</v>
      </c>
      <c r="O68" s="14">
        <v>173978.3</v>
      </c>
      <c r="P68" s="14">
        <v>188459</v>
      </c>
      <c r="Q68" s="14">
        <v>209206.7</v>
      </c>
      <c r="R68" s="14">
        <v>221102.6</v>
      </c>
      <c r="S68" s="17">
        <v>242632.5</v>
      </c>
    </row>
    <row r="69" spans="1:19" ht="15" customHeight="1" x14ac:dyDescent="0.35">
      <c r="A69" s="18" t="s">
        <v>74</v>
      </c>
      <c r="B69" s="12">
        <v>25102.2</v>
      </c>
      <c r="C69" s="12">
        <v>41649.9</v>
      </c>
      <c r="D69" s="12">
        <v>69327.3</v>
      </c>
      <c r="E69" s="12">
        <v>90065.5</v>
      </c>
      <c r="F69" s="12">
        <v>107831.3</v>
      </c>
      <c r="G69" s="26">
        <v>134653.5</v>
      </c>
      <c r="H69" s="26">
        <v>182505.2</v>
      </c>
      <c r="I69" s="26">
        <v>254078.4</v>
      </c>
      <c r="J69" s="26">
        <v>307373.90000000002</v>
      </c>
      <c r="K69" s="26">
        <v>350766.8</v>
      </c>
      <c r="L69" s="26">
        <v>398807.4</v>
      </c>
      <c r="M69" s="26">
        <v>360909.4</v>
      </c>
      <c r="N69" s="26">
        <v>423495.4</v>
      </c>
      <c r="O69" s="26">
        <v>521220.3</v>
      </c>
      <c r="P69" s="26">
        <v>583334.40000000002</v>
      </c>
      <c r="Q69" s="26">
        <v>619697.5</v>
      </c>
      <c r="R69" s="26">
        <v>662769.6</v>
      </c>
      <c r="S69" s="12">
        <v>737654.4</v>
      </c>
    </row>
    <row r="70" spans="1:19" ht="15" customHeight="1" x14ac:dyDescent="0.35">
      <c r="A70" s="34" t="s">
        <v>75</v>
      </c>
      <c r="B70" s="14">
        <v>8833</v>
      </c>
      <c r="C70" s="14">
        <v>13882.1</v>
      </c>
      <c r="D70" s="14">
        <v>17758.7</v>
      </c>
      <c r="E70" s="14">
        <v>24429.3</v>
      </c>
      <c r="F70" s="14">
        <v>29253.3</v>
      </c>
      <c r="G70" s="14">
        <v>36759</v>
      </c>
      <c r="H70" s="14">
        <v>42889.3</v>
      </c>
      <c r="I70" s="14">
        <v>51724</v>
      </c>
      <c r="J70" s="14">
        <v>71738.600000000006</v>
      </c>
      <c r="K70" s="14">
        <v>86224.4</v>
      </c>
      <c r="L70" s="14">
        <v>114237.4</v>
      </c>
      <c r="M70" s="14">
        <v>117058.7</v>
      </c>
      <c r="N70" s="14">
        <v>129013.4</v>
      </c>
      <c r="O70" s="14">
        <v>151306.20000000001</v>
      </c>
      <c r="P70" s="14">
        <v>164761.4</v>
      </c>
      <c r="Q70" s="14">
        <v>191153.9</v>
      </c>
      <c r="R70" s="14">
        <v>197378.8</v>
      </c>
      <c r="S70" s="17">
        <v>210550.39999999999</v>
      </c>
    </row>
    <row r="71" spans="1:19" ht="15" customHeight="1" x14ac:dyDescent="0.35">
      <c r="A71" s="34" t="s">
        <v>76</v>
      </c>
      <c r="B71" s="14">
        <v>15825.7</v>
      </c>
      <c r="C71" s="14">
        <v>24476.2</v>
      </c>
      <c r="D71" s="14">
        <v>34214.699999999997</v>
      </c>
      <c r="E71" s="14">
        <v>44119</v>
      </c>
      <c r="F71" s="14">
        <v>52241.3</v>
      </c>
      <c r="G71" s="14">
        <v>63865.599999999999</v>
      </c>
      <c r="H71" s="14">
        <v>82546.5</v>
      </c>
      <c r="I71" s="14">
        <v>108697.2</v>
      </c>
      <c r="J71" s="14">
        <v>150548.6</v>
      </c>
      <c r="K71" s="14">
        <v>189763.4</v>
      </c>
      <c r="L71" s="14">
        <v>213922.3</v>
      </c>
      <c r="M71" s="14">
        <v>191415</v>
      </c>
      <c r="N71" s="14">
        <v>243234.2</v>
      </c>
      <c r="O71" s="14">
        <v>300072.09999999998</v>
      </c>
      <c r="P71" s="14">
        <v>344392.8</v>
      </c>
      <c r="Q71" s="14">
        <v>363277.2</v>
      </c>
      <c r="R71" s="14">
        <v>383868.9</v>
      </c>
      <c r="S71" s="17">
        <v>421130.4</v>
      </c>
    </row>
    <row r="72" spans="1:19" ht="15" customHeight="1" x14ac:dyDescent="0.35">
      <c r="A72" s="34" t="s">
        <v>77</v>
      </c>
      <c r="B72" s="14">
        <v>58587.7</v>
      </c>
      <c r="C72" s="14">
        <v>98130.1</v>
      </c>
      <c r="D72" s="14">
        <v>176917.9</v>
      </c>
      <c r="E72" s="14">
        <v>232236.3</v>
      </c>
      <c r="F72" s="14">
        <v>275622.5</v>
      </c>
      <c r="G72" s="14">
        <v>341146.7</v>
      </c>
      <c r="H72" s="14">
        <v>467803.8</v>
      </c>
      <c r="I72" s="14">
        <v>673208.3</v>
      </c>
      <c r="J72" s="14">
        <v>773076.2</v>
      </c>
      <c r="K72" s="14">
        <v>831305.3</v>
      </c>
      <c r="L72" s="14">
        <v>934229.6</v>
      </c>
      <c r="M72" s="14">
        <v>852920</v>
      </c>
      <c r="N72" s="14">
        <v>973332.6</v>
      </c>
      <c r="O72" s="14">
        <v>1197890.7</v>
      </c>
      <c r="P72" s="14">
        <v>1326268.8999999999</v>
      </c>
      <c r="Q72" s="14">
        <v>1401277.5</v>
      </c>
      <c r="R72" s="14">
        <v>1483533.6</v>
      </c>
      <c r="S72" s="17">
        <v>1622930.3</v>
      </c>
    </row>
    <row r="73" spans="1:19" ht="15" customHeight="1" x14ac:dyDescent="0.35">
      <c r="A73" s="19" t="s">
        <v>107</v>
      </c>
      <c r="B73" s="14" t="s">
        <v>33</v>
      </c>
      <c r="C73" s="14" t="s">
        <v>33</v>
      </c>
      <c r="D73" s="14" t="s">
        <v>33</v>
      </c>
      <c r="E73" s="14" t="s">
        <v>33</v>
      </c>
      <c r="F73" s="14" t="s">
        <v>33</v>
      </c>
      <c r="G73" s="14" t="s">
        <v>33</v>
      </c>
      <c r="H73" s="14" t="s">
        <v>33</v>
      </c>
      <c r="I73" s="14" t="s">
        <v>33</v>
      </c>
      <c r="J73" s="14" t="s">
        <v>33</v>
      </c>
      <c r="K73" s="14" t="s">
        <v>33</v>
      </c>
      <c r="L73" s="14" t="s">
        <v>33</v>
      </c>
      <c r="M73" s="14" t="s">
        <v>33</v>
      </c>
      <c r="N73" s="14" t="s">
        <v>33</v>
      </c>
      <c r="O73" s="14">
        <v>1574827.3</v>
      </c>
      <c r="P73" s="14">
        <v>1717564.9</v>
      </c>
      <c r="Q73" s="14">
        <v>1713073.1</v>
      </c>
      <c r="R73" s="14">
        <v>1778654</v>
      </c>
      <c r="S73" s="17">
        <v>1942026.4</v>
      </c>
    </row>
    <row r="74" spans="1:19" ht="15" customHeight="1" x14ac:dyDescent="0.35">
      <c r="A74" s="19" t="s">
        <v>108</v>
      </c>
      <c r="B74" s="14" t="s">
        <v>33</v>
      </c>
      <c r="C74" s="14" t="s">
        <v>33</v>
      </c>
      <c r="D74" s="14" t="s">
        <v>33</v>
      </c>
      <c r="E74" s="14" t="s">
        <v>33</v>
      </c>
      <c r="F74" s="14" t="s">
        <v>33</v>
      </c>
      <c r="G74" s="14" t="s">
        <v>33</v>
      </c>
      <c r="H74" s="14" t="s">
        <v>33</v>
      </c>
      <c r="I74" s="14" t="s">
        <v>33</v>
      </c>
      <c r="J74" s="14" t="s">
        <v>33</v>
      </c>
      <c r="K74" s="14" t="s">
        <v>33</v>
      </c>
      <c r="L74" s="14" t="s">
        <v>33</v>
      </c>
      <c r="M74" s="14" t="s">
        <v>33</v>
      </c>
      <c r="N74" s="14" t="s">
        <v>33</v>
      </c>
      <c r="O74" s="14">
        <v>1826634</v>
      </c>
      <c r="P74" s="14">
        <v>2232962.1</v>
      </c>
      <c r="Q74" s="14">
        <v>2590586.7999999998</v>
      </c>
      <c r="R74" s="14">
        <v>3104445.4</v>
      </c>
      <c r="S74" s="17">
        <v>3450828.7999999998</v>
      </c>
    </row>
    <row r="75" spans="1:19" ht="15" customHeight="1" x14ac:dyDescent="0.35">
      <c r="A75" s="19" t="s">
        <v>80</v>
      </c>
      <c r="B75" s="14" t="s">
        <v>33</v>
      </c>
      <c r="C75" s="14" t="s">
        <v>33</v>
      </c>
      <c r="D75" s="14" t="s">
        <v>33</v>
      </c>
      <c r="E75" s="14" t="s">
        <v>33</v>
      </c>
      <c r="F75" s="14" t="s">
        <v>33</v>
      </c>
      <c r="G75" s="14" t="s">
        <v>33</v>
      </c>
      <c r="H75" s="14" t="s">
        <v>33</v>
      </c>
      <c r="I75" s="14" t="s">
        <v>33</v>
      </c>
      <c r="J75" s="14" t="s">
        <v>33</v>
      </c>
      <c r="K75" s="14" t="s">
        <v>33</v>
      </c>
      <c r="L75" s="14" t="s">
        <v>33</v>
      </c>
      <c r="M75" s="14" t="s">
        <v>33</v>
      </c>
      <c r="N75" s="14" t="s">
        <v>33</v>
      </c>
      <c r="O75" s="14">
        <v>521208.9</v>
      </c>
      <c r="P75" s="14">
        <v>529439.4</v>
      </c>
      <c r="Q75" s="14">
        <v>600110.80000000005</v>
      </c>
      <c r="R75" s="14">
        <v>558500.30000000005</v>
      </c>
      <c r="S75" s="17">
        <v>619391.4</v>
      </c>
    </row>
    <row r="76" spans="1:19" ht="15" customHeight="1" x14ac:dyDescent="0.35">
      <c r="A76" s="34" t="s">
        <v>81</v>
      </c>
      <c r="B76" s="14">
        <v>12152.2</v>
      </c>
      <c r="C76" s="14">
        <v>21580.9</v>
      </c>
      <c r="D76" s="14">
        <v>33012.300000000003</v>
      </c>
      <c r="E76" s="14">
        <v>39216.5</v>
      </c>
      <c r="F76" s="14">
        <v>47775.7</v>
      </c>
      <c r="G76" s="14">
        <v>61444.7</v>
      </c>
      <c r="H76" s="14">
        <v>81894.8</v>
      </c>
      <c r="I76" s="14">
        <v>99159.8</v>
      </c>
      <c r="J76" s="14">
        <v>127442.5</v>
      </c>
      <c r="K76" s="14">
        <v>164797.5</v>
      </c>
      <c r="L76" s="14">
        <v>190565.5</v>
      </c>
      <c r="M76" s="14">
        <v>159901</v>
      </c>
      <c r="N76" s="14">
        <v>187673.7</v>
      </c>
      <c r="O76" s="14">
        <v>222658</v>
      </c>
      <c r="P76" s="14">
        <v>241735.4</v>
      </c>
      <c r="Q76" s="14">
        <v>252946</v>
      </c>
      <c r="R76" s="14">
        <v>284416.7</v>
      </c>
      <c r="S76" s="17">
        <v>345485.3</v>
      </c>
    </row>
    <row r="77" spans="1:19" ht="15" customHeight="1" x14ac:dyDescent="0.35">
      <c r="A77" s="35" t="s">
        <v>82</v>
      </c>
      <c r="B77" s="12">
        <v>15095.1</v>
      </c>
      <c r="C77" s="12">
        <v>23485.599999999999</v>
      </c>
      <c r="D77" s="12">
        <v>34893</v>
      </c>
      <c r="E77" s="12">
        <v>43055.199999999997</v>
      </c>
      <c r="F77" s="12">
        <v>50622.8</v>
      </c>
      <c r="G77" s="12">
        <v>61979.9</v>
      </c>
      <c r="H77" s="12">
        <v>85348.1</v>
      </c>
      <c r="I77" s="12">
        <v>103308.6</v>
      </c>
      <c r="J77" s="12">
        <v>130346.4</v>
      </c>
      <c r="K77" s="12">
        <v>160685.1</v>
      </c>
      <c r="L77" s="12">
        <v>184543</v>
      </c>
      <c r="M77" s="12">
        <v>181395.6</v>
      </c>
      <c r="N77" s="12">
        <v>222853.7</v>
      </c>
      <c r="O77" s="12">
        <v>258817.4</v>
      </c>
      <c r="P77" s="12">
        <v>279246.90000000002</v>
      </c>
      <c r="Q77" s="12">
        <v>298698.59999999998</v>
      </c>
      <c r="R77" s="12">
        <v>332233.90000000002</v>
      </c>
      <c r="S77" s="12">
        <v>370458.3</v>
      </c>
    </row>
    <row r="78" spans="1:19" ht="15" customHeight="1" x14ac:dyDescent="0.35">
      <c r="A78" s="34" t="s">
        <v>83</v>
      </c>
      <c r="B78" s="14">
        <v>7596.2</v>
      </c>
      <c r="C78" s="14">
        <v>10817.6</v>
      </c>
      <c r="D78" s="14">
        <v>13505.1</v>
      </c>
      <c r="E78" s="14">
        <v>22164.400000000001</v>
      </c>
      <c r="F78" s="14">
        <v>26160.6</v>
      </c>
      <c r="G78" s="14">
        <v>34042.300000000003</v>
      </c>
      <c r="H78" s="14">
        <v>42067.6</v>
      </c>
      <c r="I78" s="14">
        <v>43592.3</v>
      </c>
      <c r="J78" s="14">
        <v>57555.4</v>
      </c>
      <c r="K78" s="14">
        <v>74633.600000000006</v>
      </c>
      <c r="L78" s="14">
        <v>91713.1</v>
      </c>
      <c r="M78" s="14">
        <v>97112.1</v>
      </c>
      <c r="N78" s="14">
        <v>108729.5</v>
      </c>
      <c r="O78" s="14">
        <v>127452.9</v>
      </c>
      <c r="P78" s="14">
        <v>146447.1</v>
      </c>
      <c r="Q78" s="14">
        <v>159790.5</v>
      </c>
      <c r="R78" s="14">
        <v>187384.9</v>
      </c>
      <c r="S78" s="17">
        <v>200875.3</v>
      </c>
    </row>
    <row r="79" spans="1:19" ht="15" customHeight="1" x14ac:dyDescent="0.35">
      <c r="A79" s="34" t="s">
        <v>84</v>
      </c>
      <c r="B79" s="14">
        <v>6404.6</v>
      </c>
      <c r="C79" s="14">
        <v>8908.7999999999993</v>
      </c>
      <c r="D79" s="14">
        <v>11749.3</v>
      </c>
      <c r="E79" s="14">
        <v>17012.099999999999</v>
      </c>
      <c r="F79" s="14">
        <v>22421</v>
      </c>
      <c r="G79" s="14">
        <v>26607.4</v>
      </c>
      <c r="H79" s="14">
        <v>32309</v>
      </c>
      <c r="I79" s="14">
        <v>38429.699999999997</v>
      </c>
      <c r="J79" s="14">
        <v>50051.7</v>
      </c>
      <c r="K79" s="14">
        <v>63959.4</v>
      </c>
      <c r="L79" s="14">
        <v>78381</v>
      </c>
      <c r="M79" s="14">
        <v>87889.5</v>
      </c>
      <c r="N79" s="14">
        <v>99999.9</v>
      </c>
      <c r="O79" s="14">
        <v>108126.2</v>
      </c>
      <c r="P79" s="14">
        <v>120391.4</v>
      </c>
      <c r="Q79" s="14">
        <v>132391.20000000001</v>
      </c>
      <c r="R79" s="14">
        <v>146370.20000000001</v>
      </c>
      <c r="S79" s="17">
        <v>149573</v>
      </c>
    </row>
    <row r="80" spans="1:19" ht="15" customHeight="1" x14ac:dyDescent="0.35">
      <c r="A80" s="34" t="s">
        <v>85</v>
      </c>
      <c r="B80" s="14">
        <v>14496.9</v>
      </c>
      <c r="C80" s="14">
        <v>23582.9</v>
      </c>
      <c r="D80" s="14">
        <v>31333.200000000001</v>
      </c>
      <c r="E80" s="14">
        <v>36306.199999999997</v>
      </c>
      <c r="F80" s="14">
        <v>46443.7</v>
      </c>
      <c r="G80" s="14">
        <v>53320.2</v>
      </c>
      <c r="H80" s="14">
        <v>61336.4</v>
      </c>
      <c r="I80" s="14">
        <v>77864.600000000006</v>
      </c>
      <c r="J80" s="14">
        <v>100828.4</v>
      </c>
      <c r="K80" s="14">
        <v>119953.2</v>
      </c>
      <c r="L80" s="14">
        <v>136023.70000000001</v>
      </c>
      <c r="M80" s="14">
        <v>152205.1</v>
      </c>
      <c r="N80" s="14">
        <v>180352.1</v>
      </c>
      <c r="O80" s="14">
        <v>212424.6</v>
      </c>
      <c r="P80" s="14">
        <v>245063.6</v>
      </c>
      <c r="Q80" s="14">
        <v>265416</v>
      </c>
      <c r="R80" s="14">
        <v>295346.5</v>
      </c>
      <c r="S80" s="17">
        <v>316713.59999999998</v>
      </c>
    </row>
    <row r="81" spans="1:19" ht="15" customHeight="1" x14ac:dyDescent="0.35">
      <c r="A81" s="34" t="s">
        <v>86</v>
      </c>
      <c r="B81" s="14">
        <v>8012.4</v>
      </c>
      <c r="C81" s="14">
        <v>12204.8</v>
      </c>
      <c r="D81" s="14">
        <v>17660.5</v>
      </c>
      <c r="E81" s="14">
        <v>23509</v>
      </c>
      <c r="F81" s="14">
        <v>27991.200000000001</v>
      </c>
      <c r="G81" s="14">
        <v>34295.800000000003</v>
      </c>
      <c r="H81" s="14">
        <v>44934.9</v>
      </c>
      <c r="I81" s="14">
        <v>53812.4</v>
      </c>
      <c r="J81" s="14">
        <v>69852</v>
      </c>
      <c r="K81" s="14">
        <v>90759.9</v>
      </c>
      <c r="L81" s="14">
        <v>106019.5</v>
      </c>
      <c r="M81" s="14">
        <v>109088.7</v>
      </c>
      <c r="N81" s="14">
        <v>124955.8</v>
      </c>
      <c r="O81" s="14">
        <v>137975.9</v>
      </c>
      <c r="P81" s="14">
        <v>154560.6</v>
      </c>
      <c r="Q81" s="14">
        <v>175666</v>
      </c>
      <c r="R81" s="14">
        <v>189679.2</v>
      </c>
      <c r="S81" s="17">
        <v>209023.2</v>
      </c>
    </row>
    <row r="82" spans="1:19" ht="15" customHeight="1" x14ac:dyDescent="0.35">
      <c r="A82" s="34" t="s">
        <v>87</v>
      </c>
      <c r="B82" s="14">
        <v>22937.599999999999</v>
      </c>
      <c r="C82" s="14">
        <v>41021.4</v>
      </c>
      <c r="D82" s="14">
        <v>71281</v>
      </c>
      <c r="E82" s="14">
        <v>80038.8</v>
      </c>
      <c r="F82" s="14">
        <v>77729</v>
      </c>
      <c r="G82" s="14">
        <v>92547.5</v>
      </c>
      <c r="H82" s="14">
        <v>125287.8</v>
      </c>
      <c r="I82" s="14">
        <v>152389</v>
      </c>
      <c r="J82" s="14">
        <v>205042.4</v>
      </c>
      <c r="K82" s="14">
        <v>258394.3</v>
      </c>
      <c r="L82" s="14">
        <v>260318.2</v>
      </c>
      <c r="M82" s="14">
        <v>264478.7</v>
      </c>
      <c r="N82" s="14">
        <v>372848.1</v>
      </c>
      <c r="O82" s="14">
        <v>413129.4</v>
      </c>
      <c r="P82" s="14">
        <v>416138.6</v>
      </c>
      <c r="Q82" s="14">
        <v>440842.2</v>
      </c>
      <c r="R82" s="14">
        <v>493601.6</v>
      </c>
      <c r="S82" s="17">
        <v>581761.5</v>
      </c>
    </row>
    <row r="83" spans="1:19" ht="15" customHeight="1" x14ac:dyDescent="0.35">
      <c r="A83" s="34" t="s">
        <v>88</v>
      </c>
      <c r="B83" s="14">
        <v>18834.599999999999</v>
      </c>
      <c r="C83" s="14">
        <v>29255</v>
      </c>
      <c r="D83" s="14">
        <v>39115.199999999997</v>
      </c>
      <c r="E83" s="14">
        <v>46044.3</v>
      </c>
      <c r="F83" s="14">
        <v>54156.9</v>
      </c>
      <c r="G83" s="14">
        <v>65468.6</v>
      </c>
      <c r="H83" s="14">
        <v>84014.3</v>
      </c>
      <c r="I83" s="14">
        <v>102904.3</v>
      </c>
      <c r="J83" s="14">
        <v>133413.70000000001</v>
      </c>
      <c r="K83" s="14">
        <v>163588</v>
      </c>
      <c r="L83" s="14">
        <v>178988.3</v>
      </c>
      <c r="M83" s="14">
        <v>187688.7</v>
      </c>
      <c r="N83" s="14">
        <v>224364.2</v>
      </c>
      <c r="O83" s="14">
        <v>261516.9</v>
      </c>
      <c r="P83" s="14">
        <v>304432</v>
      </c>
      <c r="Q83" s="14">
        <v>332498.59999999998</v>
      </c>
      <c r="R83" s="14">
        <v>378852</v>
      </c>
      <c r="S83" s="17">
        <v>414538.8</v>
      </c>
    </row>
    <row r="84" spans="1:19" ht="15" customHeight="1" x14ac:dyDescent="0.35">
      <c r="A84" s="29" t="s">
        <v>119</v>
      </c>
      <c r="B84" s="14">
        <v>14326.3</v>
      </c>
      <c r="C84" s="14">
        <v>21682.1</v>
      </c>
      <c r="D84" s="14">
        <v>30047.8</v>
      </c>
      <c r="E84" s="14">
        <v>38839.699999999997</v>
      </c>
      <c r="F84" s="14">
        <v>46860.1</v>
      </c>
      <c r="G84" s="14">
        <v>57302.3</v>
      </c>
      <c r="H84" s="14">
        <v>85850.4</v>
      </c>
      <c r="I84" s="14">
        <v>104764.5</v>
      </c>
      <c r="J84" s="14">
        <v>122394.2</v>
      </c>
      <c r="K84" s="14">
        <v>157302.20000000001</v>
      </c>
      <c r="L84" s="14">
        <v>207286.2</v>
      </c>
      <c r="M84" s="14">
        <v>184674.1</v>
      </c>
      <c r="N84" s="14">
        <v>226198.1</v>
      </c>
      <c r="O84" s="14">
        <v>272621.90000000002</v>
      </c>
      <c r="P84" s="14">
        <v>261689.8</v>
      </c>
      <c r="Q84" s="14">
        <v>244180.8</v>
      </c>
      <c r="R84" s="14">
        <v>275920</v>
      </c>
      <c r="S84" s="17">
        <v>310498.7</v>
      </c>
    </row>
    <row r="85" spans="1:19" ht="15" customHeight="1" x14ac:dyDescent="0.35">
      <c r="A85" s="34" t="s">
        <v>89</v>
      </c>
      <c r="B85" s="14">
        <v>12586.1</v>
      </c>
      <c r="C85" s="14">
        <v>19322.5</v>
      </c>
      <c r="D85" s="14">
        <v>26472.3</v>
      </c>
      <c r="E85" s="14">
        <v>35177.300000000003</v>
      </c>
      <c r="F85" s="14">
        <v>45659.6</v>
      </c>
      <c r="G85" s="14">
        <v>57360.1</v>
      </c>
      <c r="H85" s="14">
        <v>71843.399999999994</v>
      </c>
      <c r="I85" s="14">
        <v>88475.5</v>
      </c>
      <c r="J85" s="14">
        <v>111679.3</v>
      </c>
      <c r="K85" s="14">
        <v>138199.1</v>
      </c>
      <c r="L85" s="14">
        <v>171430.3</v>
      </c>
      <c r="M85" s="14">
        <v>160210.4</v>
      </c>
      <c r="N85" s="14">
        <v>181732.7</v>
      </c>
      <c r="O85" s="14">
        <v>223561.2</v>
      </c>
      <c r="P85" s="14">
        <v>269643.5</v>
      </c>
      <c r="Q85" s="14">
        <v>300099.40000000002</v>
      </c>
      <c r="R85" s="14">
        <v>332027.09999999998</v>
      </c>
      <c r="S85" s="17">
        <v>369957</v>
      </c>
    </row>
    <row r="86" spans="1:19" ht="15" customHeight="1" x14ac:dyDescent="0.35">
      <c r="A86" s="34" t="s">
        <v>90</v>
      </c>
      <c r="B86" s="14">
        <v>12458.3</v>
      </c>
      <c r="C86" s="14">
        <v>15727.1</v>
      </c>
      <c r="D86" s="14">
        <v>21643.1</v>
      </c>
      <c r="E86" s="14">
        <v>29219.200000000001</v>
      </c>
      <c r="F86" s="14">
        <v>44424.1</v>
      </c>
      <c r="G86" s="14">
        <v>55729.2</v>
      </c>
      <c r="H86" s="14">
        <v>94389.6</v>
      </c>
      <c r="I86" s="14">
        <v>108970.6</v>
      </c>
      <c r="J86" s="14">
        <v>130614.3</v>
      </c>
      <c r="K86" s="14">
        <v>148129.29999999999</v>
      </c>
      <c r="L86" s="14">
        <v>174709.8</v>
      </c>
      <c r="M86" s="14">
        <v>169327.8</v>
      </c>
      <c r="N86" s="14">
        <v>193216</v>
      </c>
      <c r="O86" s="14">
        <v>228634.9</v>
      </c>
      <c r="P86" s="14">
        <v>249428.4</v>
      </c>
      <c r="Q86" s="14">
        <v>280429.7</v>
      </c>
      <c r="R86" s="14">
        <v>306365.2</v>
      </c>
      <c r="S86" s="17">
        <v>314306.3</v>
      </c>
    </row>
    <row r="87" spans="1:19" ht="15" customHeight="1" x14ac:dyDescent="0.35">
      <c r="A87" s="34" t="s">
        <v>91</v>
      </c>
      <c r="B87" s="14">
        <v>19078.5</v>
      </c>
      <c r="C87" s="14">
        <v>25149.200000000001</v>
      </c>
      <c r="D87" s="14">
        <v>38386</v>
      </c>
      <c r="E87" s="14">
        <v>54221.599999999999</v>
      </c>
      <c r="F87" s="14">
        <v>72107.399999999994</v>
      </c>
      <c r="G87" s="21">
        <v>93193.8</v>
      </c>
      <c r="H87" s="21">
        <v>128090.8</v>
      </c>
      <c r="I87" s="21">
        <v>155365.20000000001</v>
      </c>
      <c r="J87" s="21">
        <v>184433.6</v>
      </c>
      <c r="K87" s="21">
        <v>209319.9</v>
      </c>
      <c r="L87" s="21">
        <v>241911.3</v>
      </c>
      <c r="M87" s="21">
        <v>237293.3</v>
      </c>
      <c r="N87" s="21">
        <v>272576.5</v>
      </c>
      <c r="O87" s="21">
        <v>317117.5</v>
      </c>
      <c r="P87" s="21">
        <v>350378.4</v>
      </c>
      <c r="Q87" s="21">
        <v>377681.6</v>
      </c>
      <c r="R87" s="21">
        <v>401944.9</v>
      </c>
      <c r="S87" s="22">
        <v>439250.5</v>
      </c>
    </row>
    <row r="88" spans="1:19" ht="15" customHeight="1" x14ac:dyDescent="0.35">
      <c r="A88" s="30" t="s">
        <v>92</v>
      </c>
      <c r="B88" s="12">
        <v>18058.8</v>
      </c>
      <c r="C88" s="12">
        <v>29620.2</v>
      </c>
      <c r="D88" s="12">
        <v>39782</v>
      </c>
      <c r="E88" s="12">
        <v>51048.3</v>
      </c>
      <c r="F88" s="26">
        <v>62521.4</v>
      </c>
      <c r="G88" s="26">
        <v>76007.899999999994</v>
      </c>
      <c r="H88" s="26">
        <v>92547.199999999997</v>
      </c>
      <c r="I88" s="26">
        <v>112957.3</v>
      </c>
      <c r="J88" s="26">
        <v>138766</v>
      </c>
      <c r="K88" s="26">
        <v>176727</v>
      </c>
      <c r="L88" s="26">
        <v>213516.9</v>
      </c>
      <c r="M88" s="26">
        <v>237943</v>
      </c>
      <c r="N88" s="26">
        <v>287688.40000000002</v>
      </c>
      <c r="O88" s="26">
        <v>346379.8</v>
      </c>
      <c r="P88" s="26">
        <v>371979.8</v>
      </c>
      <c r="Q88" s="26">
        <v>391498.6</v>
      </c>
      <c r="R88" s="26">
        <v>441024.5</v>
      </c>
      <c r="S88" s="12">
        <v>491063.3</v>
      </c>
    </row>
    <row r="89" spans="1:19" ht="15" customHeight="1" x14ac:dyDescent="0.35">
      <c r="A89" s="34" t="s">
        <v>93</v>
      </c>
      <c r="B89" s="14">
        <v>10953.8</v>
      </c>
      <c r="C89" s="14">
        <v>16039.5</v>
      </c>
      <c r="D89" s="14">
        <v>21555.1</v>
      </c>
      <c r="E89" s="14">
        <v>30314.6</v>
      </c>
      <c r="F89" s="14">
        <v>38524</v>
      </c>
      <c r="G89" s="24">
        <v>53479.199999999997</v>
      </c>
      <c r="H89" s="24">
        <v>65707.199999999997</v>
      </c>
      <c r="I89" s="24">
        <v>77313.2</v>
      </c>
      <c r="J89" s="24">
        <v>94965.1</v>
      </c>
      <c r="K89" s="24">
        <v>111354</v>
      </c>
      <c r="L89" s="24">
        <v>129145.4</v>
      </c>
      <c r="M89" s="24">
        <v>125172.5</v>
      </c>
      <c r="N89" s="24">
        <v>137564.9</v>
      </c>
      <c r="O89" s="24">
        <v>158143.4</v>
      </c>
      <c r="P89" s="24">
        <v>169608.1</v>
      </c>
      <c r="Q89" s="24">
        <v>181975.1</v>
      </c>
      <c r="R89" s="24">
        <v>191295.1</v>
      </c>
      <c r="S89" s="25">
        <v>207268.7</v>
      </c>
    </row>
    <row r="90" spans="1:19" ht="15" customHeight="1" x14ac:dyDescent="0.35">
      <c r="A90" s="34" t="s">
        <v>94</v>
      </c>
      <c r="B90" s="14">
        <v>34109.9</v>
      </c>
      <c r="C90" s="14">
        <v>64704.9</v>
      </c>
      <c r="D90" s="14">
        <v>85375.5</v>
      </c>
      <c r="E90" s="14">
        <v>105733.3</v>
      </c>
      <c r="F90" s="14">
        <v>121163.1</v>
      </c>
      <c r="G90" s="14">
        <v>140065.1</v>
      </c>
      <c r="H90" s="14">
        <v>161309</v>
      </c>
      <c r="I90" s="14">
        <v>191896</v>
      </c>
      <c r="J90" s="14">
        <v>216535.9</v>
      </c>
      <c r="K90" s="14">
        <v>253423.5</v>
      </c>
      <c r="L90" s="14">
        <v>322922.2</v>
      </c>
      <c r="M90" s="14">
        <v>342520.1</v>
      </c>
      <c r="N90" s="14">
        <v>403658.5</v>
      </c>
      <c r="O90" s="14">
        <v>508549.5</v>
      </c>
      <c r="P90" s="14">
        <v>566002.6</v>
      </c>
      <c r="Q90" s="14">
        <v>596336.30000000005</v>
      </c>
      <c r="R90" s="14">
        <v>687289.7</v>
      </c>
      <c r="S90" s="17">
        <v>778151.2</v>
      </c>
    </row>
    <row r="91" spans="1:19" ht="15" customHeight="1" x14ac:dyDescent="0.35">
      <c r="A91" s="34" t="s">
        <v>95</v>
      </c>
      <c r="B91" s="14">
        <v>10602.1</v>
      </c>
      <c r="C91" s="14">
        <v>17321.400000000001</v>
      </c>
      <c r="D91" s="14">
        <v>25320.1</v>
      </c>
      <c r="E91" s="14">
        <v>29979.7</v>
      </c>
      <c r="F91" s="14">
        <v>38443.300000000003</v>
      </c>
      <c r="G91" s="14">
        <v>46308.5</v>
      </c>
      <c r="H91" s="14">
        <v>53845.5</v>
      </c>
      <c r="I91" s="14">
        <v>61741</v>
      </c>
      <c r="J91" s="14">
        <v>81066.2</v>
      </c>
      <c r="K91" s="14">
        <v>99544.9</v>
      </c>
      <c r="L91" s="14">
        <v>126362.1</v>
      </c>
      <c r="M91" s="14">
        <v>133973.5</v>
      </c>
      <c r="N91" s="14">
        <v>150548.9</v>
      </c>
      <c r="O91" s="14">
        <v>185196.6</v>
      </c>
      <c r="P91" s="14">
        <v>205203.20000000001</v>
      </c>
      <c r="Q91" s="14">
        <v>211655.3</v>
      </c>
      <c r="R91" s="14">
        <v>218366.2</v>
      </c>
      <c r="S91" s="17">
        <v>231890.2</v>
      </c>
    </row>
    <row r="92" spans="1:19" ht="15" customHeight="1" x14ac:dyDescent="0.35">
      <c r="A92" s="34" t="s">
        <v>96</v>
      </c>
      <c r="B92" s="14">
        <v>30380.400000000001</v>
      </c>
      <c r="C92" s="14">
        <v>39638</v>
      </c>
      <c r="D92" s="14">
        <v>49108.7</v>
      </c>
      <c r="E92" s="14">
        <v>63274</v>
      </c>
      <c r="F92" s="14">
        <v>71934.100000000006</v>
      </c>
      <c r="G92" s="14">
        <v>83980.4</v>
      </c>
      <c r="H92" s="14">
        <v>101205.1</v>
      </c>
      <c r="I92" s="14">
        <v>129240.8</v>
      </c>
      <c r="J92" s="14">
        <v>168173.2</v>
      </c>
      <c r="K92" s="14">
        <v>200610.1</v>
      </c>
      <c r="L92" s="14">
        <v>238404.5</v>
      </c>
      <c r="M92" s="14">
        <v>291953.59999999998</v>
      </c>
      <c r="N92" s="14">
        <v>319849.2</v>
      </c>
      <c r="O92" s="14">
        <v>357472.7</v>
      </c>
      <c r="P92" s="14">
        <v>401282.1</v>
      </c>
      <c r="Q92" s="14">
        <v>422674.6</v>
      </c>
      <c r="R92" s="14">
        <v>467137.3</v>
      </c>
      <c r="S92" s="17">
        <v>568960.5</v>
      </c>
    </row>
    <row r="93" spans="1:19" ht="15" customHeight="1" x14ac:dyDescent="0.35">
      <c r="A93" s="34" t="s">
        <v>97</v>
      </c>
      <c r="B93" s="14">
        <v>14394</v>
      </c>
      <c r="C93" s="14">
        <v>24716.7</v>
      </c>
      <c r="D93" s="14">
        <v>29139.9</v>
      </c>
      <c r="E93" s="14">
        <v>34628</v>
      </c>
      <c r="F93" s="14">
        <v>46632.5</v>
      </c>
      <c r="G93" s="14">
        <v>57986.3</v>
      </c>
      <c r="H93" s="14">
        <v>74713.100000000006</v>
      </c>
      <c r="I93" s="14">
        <v>92504.2</v>
      </c>
      <c r="J93" s="14">
        <v>108099.2</v>
      </c>
      <c r="K93" s="14">
        <v>130632</v>
      </c>
      <c r="L93" s="14">
        <v>160416.70000000001</v>
      </c>
      <c r="M93" s="14">
        <v>187556.4</v>
      </c>
      <c r="N93" s="14">
        <v>240220.7</v>
      </c>
      <c r="O93" s="14">
        <v>281770.8</v>
      </c>
      <c r="P93" s="14">
        <v>286502.7</v>
      </c>
      <c r="Q93" s="14">
        <v>297982.40000000002</v>
      </c>
      <c r="R93" s="14">
        <v>333071.7</v>
      </c>
      <c r="S93" s="17">
        <v>373412.6</v>
      </c>
    </row>
    <row r="94" spans="1:19" ht="15" customHeight="1" x14ac:dyDescent="0.35">
      <c r="A94" s="34" t="s">
        <v>98</v>
      </c>
      <c r="B94" s="14">
        <v>19517.599999999999</v>
      </c>
      <c r="C94" s="14">
        <v>27162.799999999999</v>
      </c>
      <c r="D94" s="14">
        <v>44171.199999999997</v>
      </c>
      <c r="E94" s="14">
        <v>54983.9</v>
      </c>
      <c r="F94" s="14">
        <v>70162.899999999994</v>
      </c>
      <c r="G94" s="14">
        <v>81613.399999999994</v>
      </c>
      <c r="H94" s="14">
        <v>94795.1</v>
      </c>
      <c r="I94" s="14">
        <v>116257.5</v>
      </c>
      <c r="J94" s="14">
        <v>141994.70000000001</v>
      </c>
      <c r="K94" s="14">
        <v>170398</v>
      </c>
      <c r="L94" s="14">
        <v>198951.6</v>
      </c>
      <c r="M94" s="14">
        <v>205081</v>
      </c>
      <c r="N94" s="14">
        <v>262685.8</v>
      </c>
      <c r="O94" s="14">
        <v>297709.40000000002</v>
      </c>
      <c r="P94" s="14">
        <v>326613.3</v>
      </c>
      <c r="Q94" s="14">
        <v>371974.6</v>
      </c>
      <c r="R94" s="14">
        <v>403598</v>
      </c>
      <c r="S94" s="17">
        <v>446937.5</v>
      </c>
    </row>
    <row r="95" spans="1:19" ht="15" customHeight="1" x14ac:dyDescent="0.35">
      <c r="A95" s="34" t="s">
        <v>99</v>
      </c>
      <c r="B95" s="14">
        <v>15103.7</v>
      </c>
      <c r="C95" s="14">
        <v>21935.4</v>
      </c>
      <c r="D95" s="14">
        <v>28317.200000000001</v>
      </c>
      <c r="E95" s="14">
        <v>42578.3</v>
      </c>
      <c r="F95" s="14">
        <v>50449.599999999999</v>
      </c>
      <c r="G95" s="14">
        <v>59480.3</v>
      </c>
      <c r="H95" s="14">
        <v>72937</v>
      </c>
      <c r="I95" s="14">
        <v>88597.1</v>
      </c>
      <c r="J95" s="14">
        <v>111116.2</v>
      </c>
      <c r="K95" s="14">
        <v>131887.79999999999</v>
      </c>
      <c r="L95" s="14">
        <v>156329.60000000001</v>
      </c>
      <c r="M95" s="14">
        <v>180572.3</v>
      </c>
      <c r="N95" s="14">
        <v>214827.2</v>
      </c>
      <c r="O95" s="14">
        <v>273332.2</v>
      </c>
      <c r="P95" s="14">
        <v>280484.7</v>
      </c>
      <c r="Q95" s="14">
        <v>259501.7</v>
      </c>
      <c r="R95" s="14">
        <v>287327.59999999998</v>
      </c>
      <c r="S95" s="17">
        <v>344986.8</v>
      </c>
    </row>
    <row r="96" spans="1:19" ht="15" customHeight="1" x14ac:dyDescent="0.35">
      <c r="A96" s="34" t="s">
        <v>100</v>
      </c>
      <c r="B96" s="14">
        <v>32315.5</v>
      </c>
      <c r="C96" s="14">
        <v>50936.4</v>
      </c>
      <c r="D96" s="14">
        <v>65704.600000000006</v>
      </c>
      <c r="E96" s="14">
        <v>89987.5</v>
      </c>
      <c r="F96" s="14">
        <v>121272.5</v>
      </c>
      <c r="G96" s="14">
        <v>135180.6</v>
      </c>
      <c r="H96" s="14">
        <v>139840.29999999999</v>
      </c>
      <c r="I96" s="14">
        <v>157798.9</v>
      </c>
      <c r="J96" s="14">
        <v>185017.60000000001</v>
      </c>
      <c r="K96" s="14">
        <v>213449.60000000001</v>
      </c>
      <c r="L96" s="14">
        <v>258848.1</v>
      </c>
      <c r="M96" s="14">
        <v>299403.8</v>
      </c>
      <c r="N96" s="14">
        <v>377895</v>
      </c>
      <c r="O96" s="14">
        <v>464366.7</v>
      </c>
      <c r="P96" s="14">
        <v>511959.6</v>
      </c>
      <c r="Q96" s="14">
        <v>589096.69999999995</v>
      </c>
      <c r="R96" s="14">
        <v>652303.19999999995</v>
      </c>
      <c r="S96" s="17">
        <v>858967</v>
      </c>
    </row>
    <row r="97" spans="1:19" ht="15" customHeight="1" x14ac:dyDescent="0.35">
      <c r="A97" s="34" t="s">
        <v>101</v>
      </c>
      <c r="B97" s="14">
        <v>21428.2</v>
      </c>
      <c r="C97" s="14">
        <v>45662.9</v>
      </c>
      <c r="D97" s="14">
        <v>61595.8</v>
      </c>
      <c r="E97" s="14">
        <v>84769.1</v>
      </c>
      <c r="F97" s="14">
        <v>85927.4</v>
      </c>
      <c r="G97" s="14">
        <v>116731</v>
      </c>
      <c r="H97" s="14">
        <v>172004.4</v>
      </c>
      <c r="I97" s="14">
        <v>230298.2</v>
      </c>
      <c r="J97" s="14">
        <v>321108.8</v>
      </c>
      <c r="K97" s="14">
        <v>559774.1</v>
      </c>
      <c r="L97" s="14">
        <v>657783.30000000005</v>
      </c>
      <c r="M97" s="14">
        <v>779943.2</v>
      </c>
      <c r="N97" s="14">
        <v>977256</v>
      </c>
      <c r="O97" s="14">
        <v>1212068.5</v>
      </c>
      <c r="P97" s="14">
        <v>1305480.3</v>
      </c>
      <c r="Q97" s="14">
        <v>1377822.5</v>
      </c>
      <c r="R97" s="14">
        <v>1654586.8</v>
      </c>
      <c r="S97" s="17">
        <v>1748311</v>
      </c>
    </row>
    <row r="98" spans="1:19" ht="15" customHeight="1" x14ac:dyDescent="0.35">
      <c r="A98" s="34" t="s">
        <v>102</v>
      </c>
      <c r="B98" s="14">
        <v>7535.3</v>
      </c>
      <c r="C98" s="14">
        <v>15344.9</v>
      </c>
      <c r="D98" s="14">
        <v>19484.8</v>
      </c>
      <c r="E98" s="14">
        <v>24877.5</v>
      </c>
      <c r="F98" s="14">
        <v>35766</v>
      </c>
      <c r="G98" s="14">
        <v>45196.1</v>
      </c>
      <c r="H98" s="14">
        <v>60029.9</v>
      </c>
      <c r="I98" s="14">
        <v>77319.199999999997</v>
      </c>
      <c r="J98" s="14">
        <v>99578.4</v>
      </c>
      <c r="K98" s="14">
        <v>132505</v>
      </c>
      <c r="L98" s="14">
        <v>134377.5</v>
      </c>
      <c r="M98" s="14">
        <v>142388</v>
      </c>
      <c r="N98" s="14">
        <v>178380.6</v>
      </c>
      <c r="O98" s="14">
        <v>225382.9</v>
      </c>
      <c r="P98" s="14">
        <v>247338.9</v>
      </c>
      <c r="Q98" s="14">
        <v>225611.9</v>
      </c>
      <c r="R98" s="14">
        <v>250145.1</v>
      </c>
      <c r="S98" s="17">
        <v>269785.3</v>
      </c>
    </row>
    <row r="99" spans="1:19" ht="15" customHeight="1" x14ac:dyDescent="0.35">
      <c r="A99" s="34" t="s">
        <v>103</v>
      </c>
      <c r="B99" s="31">
        <v>37859.4</v>
      </c>
      <c r="C99" s="31">
        <v>49746</v>
      </c>
      <c r="D99" s="31">
        <v>65963</v>
      </c>
      <c r="E99" s="31">
        <v>123130.9</v>
      </c>
      <c r="F99" s="31">
        <v>187368.1</v>
      </c>
      <c r="G99" s="31">
        <v>256992.1</v>
      </c>
      <c r="H99" s="31">
        <v>238227.20000000001</v>
      </c>
      <c r="I99" s="31">
        <v>237134.5</v>
      </c>
      <c r="J99" s="31">
        <v>295107.09999999998</v>
      </c>
      <c r="K99" s="31">
        <v>396907.1</v>
      </c>
      <c r="L99" s="31">
        <v>582270.4</v>
      </c>
      <c r="M99" s="31">
        <v>872422</v>
      </c>
      <c r="N99" s="31">
        <v>767845.6</v>
      </c>
      <c r="O99" s="31">
        <v>885553.4</v>
      </c>
      <c r="P99" s="31">
        <v>902872.7</v>
      </c>
      <c r="Q99" s="31">
        <v>886695.4</v>
      </c>
      <c r="R99" s="31">
        <v>1158757.2</v>
      </c>
      <c r="S99" s="32">
        <v>1248443.5</v>
      </c>
    </row>
    <row r="101" spans="1:19" ht="22.5" customHeight="1" x14ac:dyDescent="0.35">
      <c r="A101" s="185" t="s">
        <v>149</v>
      </c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</row>
  </sheetData>
  <mergeCells count="2">
    <mergeCell ref="A2:E2"/>
    <mergeCell ref="A101:L101"/>
  </mergeCells>
  <hyperlinks>
    <hyperlink ref="A1" location="Содержание!A1" display="          К содержанию" xr:uid="{00000000-0004-0000-0300-000000000000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"/>
  <sheetViews>
    <sheetView workbookViewId="0">
      <selection activeCell="L13" sqref="L13"/>
    </sheetView>
  </sheetViews>
  <sheetFormatPr defaultColWidth="9.1796875" defaultRowHeight="15.5" x14ac:dyDescent="0.35"/>
  <cols>
    <col min="1" max="1" width="45.7265625" style="36" customWidth="1"/>
    <col min="2" max="4" width="13.453125" style="1" bestFit="1" customWidth="1"/>
    <col min="5" max="5" width="14.54296875" style="1" customWidth="1"/>
    <col min="6" max="7" width="13.453125" style="1" customWidth="1"/>
    <col min="8" max="9" width="14.54296875" style="1" customWidth="1"/>
    <col min="10" max="16384" width="9.1796875" style="1"/>
  </cols>
  <sheetData>
    <row r="1" spans="1:9" ht="33" customHeight="1" x14ac:dyDescent="0.35">
      <c r="A1" s="5" t="s">
        <v>7</v>
      </c>
      <c r="H1" s="106"/>
      <c r="I1" s="106"/>
    </row>
    <row r="2" spans="1:9" ht="48" customHeight="1" x14ac:dyDescent="0.35">
      <c r="A2" s="186" t="s">
        <v>164</v>
      </c>
      <c r="B2" s="186"/>
      <c r="C2" s="186"/>
      <c r="D2" s="186"/>
      <c r="E2" s="186"/>
      <c r="F2" s="187"/>
      <c r="G2" s="110"/>
      <c r="H2" s="110"/>
      <c r="I2" s="110"/>
    </row>
    <row r="3" spans="1:9" ht="22.5" customHeight="1" x14ac:dyDescent="0.35">
      <c r="A3" s="8"/>
      <c r="B3" s="112">
        <v>2016</v>
      </c>
      <c r="C3" s="112">
        <v>2017</v>
      </c>
      <c r="D3" s="112">
        <v>2018</v>
      </c>
      <c r="E3" s="112">
        <v>2019</v>
      </c>
      <c r="F3" s="112">
        <v>2020</v>
      </c>
      <c r="G3" s="112">
        <v>2021</v>
      </c>
      <c r="H3" s="112" t="s">
        <v>137</v>
      </c>
      <c r="I3" s="112" t="s">
        <v>162</v>
      </c>
    </row>
    <row r="4" spans="1:9" ht="60" customHeight="1" x14ac:dyDescent="0.35">
      <c r="A4" s="8" t="s">
        <v>104</v>
      </c>
      <c r="B4" s="45">
        <v>502914.8</v>
      </c>
      <c r="C4" s="45">
        <v>539954.5</v>
      </c>
      <c r="D4" s="45">
        <v>610225.80000000005</v>
      </c>
      <c r="E4" s="45">
        <v>642736.1</v>
      </c>
      <c r="F4" s="109">
        <v>639170</v>
      </c>
      <c r="G4" s="45">
        <v>830059.8</v>
      </c>
      <c r="H4" s="45">
        <v>950861.4</v>
      </c>
      <c r="I4" s="45">
        <v>1073650.8999999999</v>
      </c>
    </row>
    <row r="5" spans="1:9" ht="15" customHeight="1" x14ac:dyDescent="0.35">
      <c r="A5" s="11" t="s">
        <v>9</v>
      </c>
      <c r="B5" s="46">
        <v>653835.30000000005</v>
      </c>
      <c r="C5" s="46">
        <v>698365.8</v>
      </c>
      <c r="D5" s="46">
        <v>776569</v>
      </c>
      <c r="E5" s="46">
        <v>821588.6</v>
      </c>
      <c r="F5" s="46">
        <v>846163.3</v>
      </c>
      <c r="G5" s="46">
        <v>1031568</v>
      </c>
      <c r="H5" s="46">
        <v>1155280.5</v>
      </c>
      <c r="I5" s="46">
        <v>1345162</v>
      </c>
    </row>
    <row r="6" spans="1:9" ht="15" customHeight="1" x14ac:dyDescent="0.35">
      <c r="A6" s="13" t="s">
        <v>10</v>
      </c>
      <c r="B6" s="98">
        <v>500672.6</v>
      </c>
      <c r="C6" s="99">
        <v>538729.80000000005</v>
      </c>
      <c r="D6" s="99">
        <v>587403.9</v>
      </c>
      <c r="E6" s="99">
        <v>615578.9</v>
      </c>
      <c r="F6" s="99">
        <v>643774.4</v>
      </c>
      <c r="G6" s="99">
        <v>882551.8</v>
      </c>
      <c r="H6" s="99">
        <v>840505.6</v>
      </c>
      <c r="I6" s="113">
        <v>889768.6</v>
      </c>
    </row>
    <row r="7" spans="1:9" ht="15" customHeight="1" x14ac:dyDescent="0.35">
      <c r="A7" s="16" t="s">
        <v>11</v>
      </c>
      <c r="B7" s="100">
        <v>259301.1</v>
      </c>
      <c r="C7" s="47">
        <v>281250.40000000002</v>
      </c>
      <c r="D7" s="47">
        <v>305284.8</v>
      </c>
      <c r="E7" s="47">
        <v>334495.90000000002</v>
      </c>
      <c r="F7" s="47">
        <v>349774.4</v>
      </c>
      <c r="G7" s="47">
        <v>411888.4</v>
      </c>
      <c r="H7" s="47">
        <v>472755.9</v>
      </c>
      <c r="I7" s="114">
        <v>546442.6</v>
      </c>
    </row>
    <row r="8" spans="1:9" ht="15" customHeight="1" x14ac:dyDescent="0.35">
      <c r="A8" s="16" t="s">
        <v>12</v>
      </c>
      <c r="B8" s="100">
        <v>307666.2</v>
      </c>
      <c r="C8" s="47">
        <v>322473.5</v>
      </c>
      <c r="D8" s="47">
        <v>346635.8</v>
      </c>
      <c r="E8" s="47">
        <v>389002.2</v>
      </c>
      <c r="F8" s="47">
        <v>404785.5</v>
      </c>
      <c r="G8" s="47">
        <v>540728.4</v>
      </c>
      <c r="H8" s="47">
        <v>584074.4</v>
      </c>
      <c r="I8" s="114">
        <v>677998.5</v>
      </c>
    </row>
    <row r="9" spans="1:9" ht="15" customHeight="1" x14ac:dyDescent="0.35">
      <c r="A9" s="16" t="s">
        <v>13</v>
      </c>
      <c r="B9" s="100">
        <v>353549.7</v>
      </c>
      <c r="C9" s="47">
        <v>372738</v>
      </c>
      <c r="D9" s="47">
        <v>406385.7</v>
      </c>
      <c r="E9" s="47">
        <v>428581.3</v>
      </c>
      <c r="F9" s="47">
        <v>456565.5</v>
      </c>
      <c r="G9" s="47">
        <v>551241.69999999995</v>
      </c>
      <c r="H9" s="47">
        <v>594183.1</v>
      </c>
      <c r="I9" s="114">
        <v>655626.6</v>
      </c>
    </row>
    <row r="10" spans="1:9" ht="15" customHeight="1" x14ac:dyDescent="0.35">
      <c r="A10" s="16" t="s">
        <v>14</v>
      </c>
      <c r="B10" s="100">
        <v>205911</v>
      </c>
      <c r="C10" s="47">
        <v>215218.9</v>
      </c>
      <c r="D10" s="47">
        <v>238961.1</v>
      </c>
      <c r="E10" s="47">
        <v>265742.3</v>
      </c>
      <c r="F10" s="47">
        <v>284826.2</v>
      </c>
      <c r="G10" s="47">
        <v>331080.09999999998</v>
      </c>
      <c r="H10" s="47">
        <v>394614.6</v>
      </c>
      <c r="I10" s="114">
        <v>478107.8</v>
      </c>
    </row>
    <row r="11" spans="1:9" ht="15" customHeight="1" x14ac:dyDescent="0.35">
      <c r="A11" s="16" t="s">
        <v>15</v>
      </c>
      <c r="B11" s="100">
        <v>392893.2</v>
      </c>
      <c r="C11" s="47">
        <v>435720.9</v>
      </c>
      <c r="D11" s="47">
        <v>482561.6</v>
      </c>
      <c r="E11" s="47">
        <v>522193.9</v>
      </c>
      <c r="F11" s="47">
        <v>533059.9</v>
      </c>
      <c r="G11" s="47">
        <v>630411.9</v>
      </c>
      <c r="H11" s="47">
        <v>641434.4</v>
      </c>
      <c r="I11" s="114">
        <v>740704.7</v>
      </c>
    </row>
    <row r="12" spans="1:9" ht="15" customHeight="1" x14ac:dyDescent="0.35">
      <c r="A12" s="16" t="s">
        <v>16</v>
      </c>
      <c r="B12" s="100">
        <v>271006.09999999998</v>
      </c>
      <c r="C12" s="47">
        <v>287837.40000000002</v>
      </c>
      <c r="D12" s="47">
        <v>314092.09999999998</v>
      </c>
      <c r="E12" s="47">
        <v>338677.9</v>
      </c>
      <c r="F12" s="47">
        <v>343868.4</v>
      </c>
      <c r="G12" s="47">
        <v>424108.4</v>
      </c>
      <c r="H12" s="47">
        <v>478370.8</v>
      </c>
      <c r="I12" s="114">
        <v>555311.30000000005</v>
      </c>
    </row>
    <row r="13" spans="1:9" ht="15" customHeight="1" x14ac:dyDescent="0.35">
      <c r="A13" s="16" t="s">
        <v>17</v>
      </c>
      <c r="B13" s="100">
        <v>338778.3</v>
      </c>
      <c r="C13" s="47">
        <v>362712.1</v>
      </c>
      <c r="D13" s="47">
        <v>407221</v>
      </c>
      <c r="E13" s="47">
        <v>450211.6</v>
      </c>
      <c r="F13" s="47">
        <v>477362.7</v>
      </c>
      <c r="G13" s="47">
        <v>634611</v>
      </c>
      <c r="H13" s="47">
        <v>618600.5</v>
      </c>
      <c r="I13" s="114">
        <v>702737.9</v>
      </c>
    </row>
    <row r="14" spans="1:9" ht="15" customHeight="1" x14ac:dyDescent="0.35">
      <c r="A14" s="16" t="s">
        <v>18</v>
      </c>
      <c r="B14" s="100">
        <v>429064.8</v>
      </c>
      <c r="C14" s="47">
        <v>447280.1</v>
      </c>
      <c r="D14" s="47">
        <v>519293.4</v>
      </c>
      <c r="E14" s="47">
        <v>491045.2</v>
      </c>
      <c r="F14" s="47">
        <v>535237.5</v>
      </c>
      <c r="G14" s="47">
        <v>745419.3</v>
      </c>
      <c r="H14" s="47">
        <v>689045.7</v>
      </c>
      <c r="I14" s="114">
        <v>847501.2</v>
      </c>
    </row>
    <row r="15" spans="1:9" ht="15" customHeight="1" x14ac:dyDescent="0.35">
      <c r="A15" s="16" t="s">
        <v>19</v>
      </c>
      <c r="B15" s="100">
        <v>533624.19999999995</v>
      </c>
      <c r="C15" s="47">
        <v>534666.5</v>
      </c>
      <c r="D15" s="47">
        <v>569142.69999999995</v>
      </c>
      <c r="E15" s="47">
        <v>625811.9</v>
      </c>
      <c r="F15" s="47">
        <v>643208.1</v>
      </c>
      <c r="G15" s="47">
        <v>802156.1</v>
      </c>
      <c r="H15" s="47">
        <v>907486.1</v>
      </c>
      <c r="I15" s="114">
        <v>1072270.7</v>
      </c>
    </row>
    <row r="16" spans="1:9" ht="15" customHeight="1" x14ac:dyDescent="0.35">
      <c r="A16" s="16" t="s">
        <v>20</v>
      </c>
      <c r="B16" s="100">
        <v>302660</v>
      </c>
      <c r="C16" s="47">
        <v>308718.90000000002</v>
      </c>
      <c r="D16" s="47">
        <v>333661.2</v>
      </c>
      <c r="E16" s="47">
        <v>363618</v>
      </c>
      <c r="F16" s="47">
        <v>389873.7</v>
      </c>
      <c r="G16" s="47">
        <v>472765.6</v>
      </c>
      <c r="H16" s="47">
        <v>519457.9</v>
      </c>
      <c r="I16" s="114">
        <v>572560.69999999995</v>
      </c>
    </row>
    <row r="17" spans="1:9" ht="15" customHeight="1" x14ac:dyDescent="0.35">
      <c r="A17" s="16" t="s">
        <v>21</v>
      </c>
      <c r="B17" s="100">
        <v>322643.7</v>
      </c>
      <c r="C17" s="47">
        <v>349203.7</v>
      </c>
      <c r="D17" s="47">
        <v>369330.9</v>
      </c>
      <c r="E17" s="47">
        <v>389032.4</v>
      </c>
      <c r="F17" s="47">
        <v>413598.3</v>
      </c>
      <c r="G17" s="47">
        <v>492573.8</v>
      </c>
      <c r="H17" s="47">
        <v>561756.4</v>
      </c>
      <c r="I17" s="114">
        <v>638081.5</v>
      </c>
    </row>
    <row r="18" spans="1:9" ht="15" customHeight="1" x14ac:dyDescent="0.35">
      <c r="A18" s="16" t="s">
        <v>22</v>
      </c>
      <c r="B18" s="100">
        <v>300467.90000000002</v>
      </c>
      <c r="C18" s="47">
        <v>334461</v>
      </c>
      <c r="D18" s="47">
        <v>360185.4</v>
      </c>
      <c r="E18" s="47">
        <v>379207.5</v>
      </c>
      <c r="F18" s="47">
        <v>401921.6</v>
      </c>
      <c r="G18" s="47">
        <v>479884.3</v>
      </c>
      <c r="H18" s="47">
        <v>549202.69999999995</v>
      </c>
      <c r="I18" s="114">
        <v>640810.6</v>
      </c>
    </row>
    <row r="19" spans="1:9" ht="15" customHeight="1" x14ac:dyDescent="0.35">
      <c r="A19" s="16" t="s">
        <v>23</v>
      </c>
      <c r="B19" s="100">
        <v>306886.8</v>
      </c>
      <c r="C19" s="47">
        <v>309326.8</v>
      </c>
      <c r="D19" s="47">
        <v>343885.1</v>
      </c>
      <c r="E19" s="47">
        <v>350037.9</v>
      </c>
      <c r="F19" s="47">
        <v>376475.5</v>
      </c>
      <c r="G19" s="47">
        <v>449246.4</v>
      </c>
      <c r="H19" s="47">
        <v>464995.3</v>
      </c>
      <c r="I19" s="114">
        <v>543703.9</v>
      </c>
    </row>
    <row r="20" spans="1:9" ht="15" customHeight="1" x14ac:dyDescent="0.35">
      <c r="A20" s="16" t="s">
        <v>24</v>
      </c>
      <c r="B20" s="100">
        <v>306032.3</v>
      </c>
      <c r="C20" s="47">
        <v>326641</v>
      </c>
      <c r="D20" s="47">
        <v>369778.1</v>
      </c>
      <c r="E20" s="47">
        <v>387043.4</v>
      </c>
      <c r="F20" s="47">
        <v>389464.4</v>
      </c>
      <c r="G20" s="47">
        <v>457517.7</v>
      </c>
      <c r="H20" s="47">
        <v>509467.6</v>
      </c>
      <c r="I20" s="114">
        <v>622862</v>
      </c>
    </row>
    <row r="21" spans="1:9" ht="15" customHeight="1" x14ac:dyDescent="0.35">
      <c r="A21" s="16" t="s">
        <v>25</v>
      </c>
      <c r="B21" s="100">
        <v>359839.8</v>
      </c>
      <c r="C21" s="47">
        <v>387564.9</v>
      </c>
      <c r="D21" s="47">
        <v>435984.3</v>
      </c>
      <c r="E21" s="47">
        <v>444585.1</v>
      </c>
      <c r="F21" s="47">
        <v>471229</v>
      </c>
      <c r="G21" s="47">
        <v>590846.4</v>
      </c>
      <c r="H21" s="47">
        <v>673180.4</v>
      </c>
      <c r="I21" s="114">
        <v>778402.9</v>
      </c>
    </row>
    <row r="22" spans="1:9" ht="15" customHeight="1" x14ac:dyDescent="0.35">
      <c r="A22" s="16" t="s">
        <v>26</v>
      </c>
      <c r="B22" s="100">
        <v>395781</v>
      </c>
      <c r="C22" s="47">
        <v>425801.3</v>
      </c>
      <c r="D22" s="47">
        <v>467688.6</v>
      </c>
      <c r="E22" s="47">
        <v>491362.8</v>
      </c>
      <c r="F22" s="47">
        <v>497907.8</v>
      </c>
      <c r="G22" s="47">
        <v>572665.4</v>
      </c>
      <c r="H22" s="47">
        <v>617103.19999999995</v>
      </c>
      <c r="I22" s="114">
        <v>713444.2</v>
      </c>
    </row>
    <row r="23" spans="1:9" ht="15" customHeight="1" x14ac:dyDescent="0.35">
      <c r="A23" s="16" t="s">
        <v>27</v>
      </c>
      <c r="B23" s="101">
        <v>1216874.1000000001</v>
      </c>
      <c r="C23" s="51">
        <v>1315542.6000000001</v>
      </c>
      <c r="D23" s="51">
        <v>1473322.5</v>
      </c>
      <c r="E23" s="51">
        <v>1536186</v>
      </c>
      <c r="F23" s="51">
        <v>1562963.6</v>
      </c>
      <c r="G23" s="51">
        <v>1866988.7</v>
      </c>
      <c r="H23" s="51">
        <v>2123057.7000000002</v>
      </c>
      <c r="I23" s="115">
        <v>2463550.4</v>
      </c>
    </row>
    <row r="24" spans="1:9" ht="15" customHeight="1" x14ac:dyDescent="0.35">
      <c r="A24" s="27" t="s">
        <v>28</v>
      </c>
      <c r="B24" s="46">
        <v>605488.6</v>
      </c>
      <c r="C24" s="46">
        <v>633368</v>
      </c>
      <c r="D24" s="46">
        <v>707186.7</v>
      </c>
      <c r="E24" s="46">
        <v>757340.9</v>
      </c>
      <c r="F24" s="46">
        <v>769747.9</v>
      </c>
      <c r="G24" s="46">
        <v>1198062.3</v>
      </c>
      <c r="H24" s="46">
        <v>1362794</v>
      </c>
      <c r="I24" s="46">
        <v>1390383.3</v>
      </c>
    </row>
    <row r="25" spans="1:9" ht="15" customHeight="1" x14ac:dyDescent="0.35">
      <c r="A25" s="19" t="s">
        <v>29</v>
      </c>
      <c r="B25" s="100">
        <v>419854.6</v>
      </c>
      <c r="C25" s="47">
        <v>467853.6</v>
      </c>
      <c r="D25" s="47">
        <v>532104.80000000005</v>
      </c>
      <c r="E25" s="99">
        <v>574794.5</v>
      </c>
      <c r="F25" s="99">
        <v>591114.69999999995</v>
      </c>
      <c r="G25" s="47">
        <v>833570.6</v>
      </c>
      <c r="H25" s="47">
        <v>740746.1</v>
      </c>
      <c r="I25" s="113">
        <v>825855.7</v>
      </c>
    </row>
    <row r="26" spans="1:9" ht="15" customHeight="1" x14ac:dyDescent="0.35">
      <c r="A26" s="19" t="s">
        <v>30</v>
      </c>
      <c r="B26" s="100">
        <v>707578.4</v>
      </c>
      <c r="C26" s="47">
        <v>757260.3</v>
      </c>
      <c r="D26" s="47">
        <v>884160.8</v>
      </c>
      <c r="E26" s="47">
        <v>931130</v>
      </c>
      <c r="F26" s="47">
        <v>810217.9</v>
      </c>
      <c r="G26" s="47">
        <v>1171877.3</v>
      </c>
      <c r="H26" s="47">
        <v>1330279.7</v>
      </c>
      <c r="I26" s="114">
        <v>1450357.4</v>
      </c>
    </row>
    <row r="27" spans="1:9" ht="15" customHeight="1" x14ac:dyDescent="0.35">
      <c r="A27" s="19" t="s">
        <v>31</v>
      </c>
      <c r="B27" s="100">
        <v>637107.69999999995</v>
      </c>
      <c r="C27" s="47">
        <v>689646</v>
      </c>
      <c r="D27" s="47">
        <v>800588.3</v>
      </c>
      <c r="E27" s="47">
        <v>836816.4</v>
      </c>
      <c r="F27" s="47">
        <v>747171.9</v>
      </c>
      <c r="G27" s="47">
        <v>1052441</v>
      </c>
      <c r="H27" s="47">
        <v>1176717.1000000001</v>
      </c>
      <c r="I27" s="114">
        <v>1260674.8999999999</v>
      </c>
    </row>
    <row r="28" spans="1:9" ht="15" customHeight="1" x14ac:dyDescent="0.35">
      <c r="A28" s="19" t="s">
        <v>105</v>
      </c>
      <c r="B28" s="100">
        <v>6173733.5</v>
      </c>
      <c r="C28" s="47">
        <v>6302095.4000000004</v>
      </c>
      <c r="D28" s="47">
        <v>7658795</v>
      </c>
      <c r="E28" s="47">
        <v>7954412.5</v>
      </c>
      <c r="F28" s="47">
        <v>5547322.7000000002</v>
      </c>
      <c r="G28" s="47">
        <v>9866203.9000000004</v>
      </c>
      <c r="H28" s="47">
        <v>11815172.800000001</v>
      </c>
      <c r="I28" s="114">
        <v>11995394.300000001</v>
      </c>
    </row>
    <row r="29" spans="1:9" ht="15" customHeight="1" x14ac:dyDescent="0.35">
      <c r="A29" s="28" t="s">
        <v>106</v>
      </c>
      <c r="B29" s="100">
        <v>419090.3</v>
      </c>
      <c r="C29" s="47">
        <v>466062.8</v>
      </c>
      <c r="D29" s="47">
        <v>524584</v>
      </c>
      <c r="E29" s="47">
        <v>546989.69999999995</v>
      </c>
      <c r="F29" s="47">
        <v>548518.40000000002</v>
      </c>
      <c r="G29" s="47">
        <v>681214.5</v>
      </c>
      <c r="H29" s="47">
        <v>722352.8</v>
      </c>
      <c r="I29" s="114">
        <v>793259.7</v>
      </c>
    </row>
    <row r="30" spans="1:9" ht="15" customHeight="1" x14ac:dyDescent="0.35">
      <c r="A30" s="19" t="s">
        <v>35</v>
      </c>
      <c r="B30" s="100">
        <v>430233.8</v>
      </c>
      <c r="C30" s="47">
        <v>460014.4</v>
      </c>
      <c r="D30" s="47">
        <v>525527.1</v>
      </c>
      <c r="E30" s="47">
        <v>543954.1</v>
      </c>
      <c r="F30" s="47">
        <v>540722.5</v>
      </c>
      <c r="G30" s="47">
        <v>897094.3</v>
      </c>
      <c r="H30" s="47">
        <v>900543.6</v>
      </c>
      <c r="I30" s="114">
        <v>961567.4</v>
      </c>
    </row>
    <row r="31" spans="1:9" ht="15" customHeight="1" x14ac:dyDescent="0.35">
      <c r="A31" s="19" t="s">
        <v>36</v>
      </c>
      <c r="B31" s="100">
        <v>424365.1</v>
      </c>
      <c r="C31" s="47">
        <v>450182.7</v>
      </c>
      <c r="D31" s="47">
        <v>493056.8</v>
      </c>
      <c r="E31" s="47">
        <v>515852.5</v>
      </c>
      <c r="F31" s="47">
        <v>539350.5</v>
      </c>
      <c r="G31" s="47">
        <v>666279.80000000005</v>
      </c>
      <c r="H31" s="47">
        <v>710941.1</v>
      </c>
      <c r="I31" s="114">
        <v>760027</v>
      </c>
    </row>
    <row r="32" spans="1:9" ht="15" customHeight="1" x14ac:dyDescent="0.35">
      <c r="A32" s="19" t="s">
        <v>37</v>
      </c>
      <c r="B32" s="100">
        <v>520669.6</v>
      </c>
      <c r="C32" s="47">
        <v>539983.30000000005</v>
      </c>
      <c r="D32" s="47">
        <v>606440.80000000005</v>
      </c>
      <c r="E32" s="47">
        <v>633301.4</v>
      </c>
      <c r="F32" s="47">
        <v>630638.4</v>
      </c>
      <c r="G32" s="47">
        <v>739732.7</v>
      </c>
      <c r="H32" s="47">
        <v>823931.1</v>
      </c>
      <c r="I32" s="114">
        <v>943551.9</v>
      </c>
    </row>
    <row r="33" spans="1:9" ht="15" customHeight="1" x14ac:dyDescent="0.35">
      <c r="A33" s="19" t="s">
        <v>38</v>
      </c>
      <c r="B33" s="100">
        <v>640507.9</v>
      </c>
      <c r="C33" s="47">
        <v>666306.4</v>
      </c>
      <c r="D33" s="47">
        <v>734566.5</v>
      </c>
      <c r="E33" s="47">
        <v>883121</v>
      </c>
      <c r="F33" s="47">
        <v>1164918.2</v>
      </c>
      <c r="G33" s="47">
        <v>1646950.9</v>
      </c>
      <c r="H33" s="47">
        <v>1740425.5</v>
      </c>
      <c r="I33" s="114">
        <v>1714647.5</v>
      </c>
    </row>
    <row r="34" spans="1:9" ht="15" customHeight="1" x14ac:dyDescent="0.35">
      <c r="A34" s="19" t="s">
        <v>39</v>
      </c>
      <c r="B34" s="100">
        <v>413626</v>
      </c>
      <c r="C34" s="47">
        <v>422137.59999999998</v>
      </c>
      <c r="D34" s="47">
        <v>431838.2</v>
      </c>
      <c r="E34" s="47">
        <v>460231.8</v>
      </c>
      <c r="F34" s="47">
        <v>473600.1</v>
      </c>
      <c r="G34" s="47">
        <v>590942.9</v>
      </c>
      <c r="H34" s="47">
        <v>652401.19999999995</v>
      </c>
      <c r="I34" s="114">
        <v>712876.7</v>
      </c>
    </row>
    <row r="35" spans="1:9" ht="15" customHeight="1" x14ac:dyDescent="0.35">
      <c r="A35" s="19" t="s">
        <v>40</v>
      </c>
      <c r="B35" s="100">
        <v>250434</v>
      </c>
      <c r="C35" s="47">
        <v>263558.40000000002</v>
      </c>
      <c r="D35" s="47">
        <v>290740.40000000002</v>
      </c>
      <c r="E35" s="47">
        <v>319726.3</v>
      </c>
      <c r="F35" s="47">
        <v>331405.5</v>
      </c>
      <c r="G35" s="47">
        <v>378939.1</v>
      </c>
      <c r="H35" s="47">
        <v>431917.3</v>
      </c>
      <c r="I35" s="114">
        <v>494039.9</v>
      </c>
    </row>
    <row r="36" spans="1:9" ht="15" customHeight="1" x14ac:dyDescent="0.35">
      <c r="A36" s="19" t="s">
        <v>41</v>
      </c>
      <c r="B36" s="107">
        <v>763731.9</v>
      </c>
      <c r="C36" s="48">
        <v>785866</v>
      </c>
      <c r="D36" s="48">
        <v>866794.9</v>
      </c>
      <c r="E36" s="47">
        <v>932159.6</v>
      </c>
      <c r="F36" s="47">
        <v>954862.8</v>
      </c>
      <c r="G36" s="48">
        <v>1682758.7</v>
      </c>
      <c r="H36" s="48">
        <v>1993849.6</v>
      </c>
      <c r="I36" s="114">
        <v>1948243.8</v>
      </c>
    </row>
    <row r="37" spans="1:9" ht="15" customHeight="1" x14ac:dyDescent="0.35">
      <c r="A37" s="23" t="s">
        <v>42</v>
      </c>
      <c r="B37" s="46">
        <v>329368.8</v>
      </c>
      <c r="C37" s="46">
        <v>351048.6</v>
      </c>
      <c r="D37" s="46">
        <v>379164.7</v>
      </c>
      <c r="E37" s="46">
        <v>395399.2</v>
      </c>
      <c r="F37" s="46">
        <v>405172.3</v>
      </c>
      <c r="G37" s="46">
        <v>486076.5</v>
      </c>
      <c r="H37" s="46">
        <v>585800.5</v>
      </c>
      <c r="I37" s="46">
        <v>660932.9</v>
      </c>
    </row>
    <row r="38" spans="1:9" ht="15" customHeight="1" x14ac:dyDescent="0.35">
      <c r="A38" s="19" t="s">
        <v>43</v>
      </c>
      <c r="B38" s="108">
        <v>216232.8</v>
      </c>
      <c r="C38" s="49">
        <v>232839.8</v>
      </c>
      <c r="D38" s="49">
        <v>252776.7</v>
      </c>
      <c r="E38" s="99">
        <v>272001.2</v>
      </c>
      <c r="F38" s="99">
        <v>292264.5</v>
      </c>
      <c r="G38" s="49">
        <v>346689.2</v>
      </c>
      <c r="H38" s="49">
        <v>384553.9</v>
      </c>
      <c r="I38" s="113">
        <v>446662</v>
      </c>
    </row>
    <row r="39" spans="1:9" ht="15" customHeight="1" x14ac:dyDescent="0.35">
      <c r="A39" s="19" t="s">
        <v>44</v>
      </c>
      <c r="B39" s="100">
        <v>250822.7</v>
      </c>
      <c r="C39" s="47">
        <v>290646.40000000002</v>
      </c>
      <c r="D39" s="47">
        <v>315286</v>
      </c>
      <c r="E39" s="47">
        <v>328442.5</v>
      </c>
      <c r="F39" s="47">
        <v>348863.1</v>
      </c>
      <c r="G39" s="47">
        <v>382488.4</v>
      </c>
      <c r="H39" s="47">
        <v>451203.8</v>
      </c>
      <c r="I39" s="114">
        <v>627610.19999999995</v>
      </c>
    </row>
    <row r="40" spans="1:9" ht="15" customHeight="1" x14ac:dyDescent="0.35">
      <c r="A40" s="19" t="s">
        <v>45</v>
      </c>
      <c r="B40" s="100">
        <v>189116</v>
      </c>
      <c r="C40" s="47">
        <v>199863.3</v>
      </c>
      <c r="D40" s="47">
        <v>226510.4</v>
      </c>
      <c r="E40" s="47">
        <v>245659.5</v>
      </c>
      <c r="F40" s="47">
        <v>267220.8</v>
      </c>
      <c r="G40" s="47">
        <v>318032.3</v>
      </c>
      <c r="H40" s="47">
        <v>339121.3</v>
      </c>
      <c r="I40" s="114">
        <v>377647.9</v>
      </c>
    </row>
    <row r="41" spans="1:9" ht="15" customHeight="1" x14ac:dyDescent="0.35">
      <c r="A41" s="19" t="s">
        <v>46</v>
      </c>
      <c r="B41" s="100">
        <v>401975.1</v>
      </c>
      <c r="C41" s="47">
        <v>427061.4</v>
      </c>
      <c r="D41" s="47">
        <v>436674.8</v>
      </c>
      <c r="E41" s="47">
        <v>446335.4</v>
      </c>
      <c r="F41" s="47">
        <v>459481.1</v>
      </c>
      <c r="G41" s="47">
        <v>563372.1</v>
      </c>
      <c r="H41" s="47">
        <v>736249.7</v>
      </c>
      <c r="I41" s="114">
        <v>819068.7</v>
      </c>
    </row>
    <row r="42" spans="1:9" ht="15" customHeight="1" x14ac:dyDescent="0.35">
      <c r="A42" s="19" t="s">
        <v>47</v>
      </c>
      <c r="B42" s="100">
        <v>367483.2</v>
      </c>
      <c r="C42" s="47">
        <v>442846.1</v>
      </c>
      <c r="D42" s="47">
        <v>582565.6</v>
      </c>
      <c r="E42" s="47">
        <v>610661.5</v>
      </c>
      <c r="F42" s="47">
        <v>541099</v>
      </c>
      <c r="G42" s="47">
        <v>688988.3</v>
      </c>
      <c r="H42" s="47">
        <v>800575.6</v>
      </c>
      <c r="I42" s="114">
        <v>819951.6</v>
      </c>
    </row>
    <row r="43" spans="1:9" ht="15" customHeight="1" x14ac:dyDescent="0.35">
      <c r="A43" s="19" t="s">
        <v>48</v>
      </c>
      <c r="B43" s="100">
        <v>322250.5</v>
      </c>
      <c r="C43" s="47">
        <v>332977.40000000002</v>
      </c>
      <c r="D43" s="47">
        <v>364763.9</v>
      </c>
      <c r="E43" s="47">
        <v>380349.9</v>
      </c>
      <c r="F43" s="47">
        <v>387991</v>
      </c>
      <c r="G43" s="47">
        <v>426400.1</v>
      </c>
      <c r="H43" s="47">
        <v>486910.5</v>
      </c>
      <c r="I43" s="114">
        <v>562548.1</v>
      </c>
    </row>
    <row r="44" spans="1:9" ht="15" customHeight="1" x14ac:dyDescent="0.35">
      <c r="A44" s="19" t="s">
        <v>49</v>
      </c>
      <c r="B44" s="100">
        <v>323310.7</v>
      </c>
      <c r="C44" s="47">
        <v>339309.1</v>
      </c>
      <c r="D44" s="47">
        <v>365327.5</v>
      </c>
      <c r="E44" s="47">
        <v>386764</v>
      </c>
      <c r="F44" s="47">
        <v>406006</v>
      </c>
      <c r="G44" s="47">
        <v>485902.3</v>
      </c>
      <c r="H44" s="47">
        <v>554701</v>
      </c>
      <c r="I44" s="114">
        <v>647630.69999999995</v>
      </c>
    </row>
    <row r="45" spans="1:9" ht="15" customHeight="1" x14ac:dyDescent="0.35">
      <c r="A45" s="19" t="s">
        <v>50</v>
      </c>
      <c r="B45" s="100">
        <v>199345.1</v>
      </c>
      <c r="C45" s="47">
        <v>215927.3</v>
      </c>
      <c r="D45" s="47">
        <v>248511.9</v>
      </c>
      <c r="E45" s="47">
        <v>269903.5</v>
      </c>
      <c r="F45" s="47">
        <v>271274.5</v>
      </c>
      <c r="G45" s="47">
        <v>348361.9</v>
      </c>
      <c r="H45" s="47">
        <v>413083.7</v>
      </c>
      <c r="I45" s="114">
        <v>452269.9</v>
      </c>
    </row>
    <row r="46" spans="1:9" ht="15" customHeight="1" x14ac:dyDescent="0.35">
      <c r="A46" s="27" t="s">
        <v>51</v>
      </c>
      <c r="B46" s="50">
        <v>200213.5</v>
      </c>
      <c r="C46" s="50">
        <v>206103.8</v>
      </c>
      <c r="D46" s="50">
        <v>216587.4</v>
      </c>
      <c r="E46" s="46">
        <v>228518.1</v>
      </c>
      <c r="F46" s="46">
        <v>233999.1</v>
      </c>
      <c r="G46" s="50">
        <v>266959.90000000002</v>
      </c>
      <c r="H46" s="50">
        <v>298800.5</v>
      </c>
      <c r="I46" s="46">
        <v>348930</v>
      </c>
    </row>
    <row r="47" spans="1:9" ht="15" customHeight="1" x14ac:dyDescent="0.35">
      <c r="A47" s="19" t="s">
        <v>52</v>
      </c>
      <c r="B47" s="100">
        <v>202693.3</v>
      </c>
      <c r="C47" s="47">
        <v>208042.6</v>
      </c>
      <c r="D47" s="47">
        <v>218099.5</v>
      </c>
      <c r="E47" s="99">
        <v>228250</v>
      </c>
      <c r="F47" s="99">
        <v>234960.7</v>
      </c>
      <c r="G47" s="47">
        <v>252694</v>
      </c>
      <c r="H47" s="47">
        <v>274191</v>
      </c>
      <c r="I47" s="113">
        <v>321237.09999999998</v>
      </c>
    </row>
    <row r="48" spans="1:9" ht="15" customHeight="1" x14ac:dyDescent="0.35">
      <c r="A48" s="19" t="s">
        <v>53</v>
      </c>
      <c r="B48" s="100">
        <v>123604.4</v>
      </c>
      <c r="C48" s="47">
        <v>127623.9</v>
      </c>
      <c r="D48" s="47">
        <v>139363.79999999999</v>
      </c>
      <c r="E48" s="47">
        <v>149849.4</v>
      </c>
      <c r="F48" s="47">
        <v>141618.29999999999</v>
      </c>
      <c r="G48" s="47">
        <v>141496</v>
      </c>
      <c r="H48" s="47">
        <v>162797</v>
      </c>
      <c r="I48" s="114">
        <v>182203.7</v>
      </c>
    </row>
    <row r="49" spans="1:9" ht="15" customHeight="1" x14ac:dyDescent="0.35">
      <c r="A49" s="19" t="s">
        <v>54</v>
      </c>
      <c r="B49" s="100">
        <v>173590</v>
      </c>
      <c r="C49" s="47">
        <v>175147.8</v>
      </c>
      <c r="D49" s="47">
        <v>181478</v>
      </c>
      <c r="E49" s="47">
        <v>191721.5</v>
      </c>
      <c r="F49" s="47">
        <v>200313.5</v>
      </c>
      <c r="G49" s="47">
        <v>235770.1</v>
      </c>
      <c r="H49" s="47">
        <v>272795.09999999998</v>
      </c>
      <c r="I49" s="114">
        <v>321883.7</v>
      </c>
    </row>
    <row r="50" spans="1:9" ht="15" customHeight="1" x14ac:dyDescent="0.35">
      <c r="A50" s="19" t="s">
        <v>55</v>
      </c>
      <c r="B50" s="100">
        <v>167223.9</v>
      </c>
      <c r="C50" s="47">
        <v>176253.4</v>
      </c>
      <c r="D50" s="47">
        <v>182466.9</v>
      </c>
      <c r="E50" s="47">
        <v>194488.5</v>
      </c>
      <c r="F50" s="47">
        <v>202626.9</v>
      </c>
      <c r="G50" s="47">
        <v>231202.6</v>
      </c>
      <c r="H50" s="47">
        <v>264392.59999999998</v>
      </c>
      <c r="I50" s="114">
        <v>305968.90000000002</v>
      </c>
    </row>
    <row r="51" spans="1:9" ht="15" customHeight="1" x14ac:dyDescent="0.35">
      <c r="A51" s="28" t="s">
        <v>56</v>
      </c>
      <c r="B51" s="100">
        <v>211684</v>
      </c>
      <c r="C51" s="47">
        <v>217384.9</v>
      </c>
      <c r="D51" s="47">
        <v>230382.6</v>
      </c>
      <c r="E51" s="47">
        <v>249099.8</v>
      </c>
      <c r="F51" s="47">
        <v>258575.6</v>
      </c>
      <c r="G51" s="47">
        <v>287740.5</v>
      </c>
      <c r="H51" s="47">
        <v>323803.40000000002</v>
      </c>
      <c r="I51" s="114">
        <v>392101.6</v>
      </c>
    </row>
    <row r="52" spans="1:9" ht="15" customHeight="1" x14ac:dyDescent="0.35">
      <c r="A52" s="19" t="s">
        <v>57</v>
      </c>
      <c r="B52" s="100">
        <v>143527.4</v>
      </c>
      <c r="C52" s="47">
        <v>151468.29999999999</v>
      </c>
      <c r="D52" s="47">
        <v>154749.79999999999</v>
      </c>
      <c r="E52" s="47">
        <v>164713.79999999999</v>
      </c>
      <c r="F52" s="47">
        <v>169364.1</v>
      </c>
      <c r="G52" s="47">
        <v>185164.79999999999</v>
      </c>
      <c r="H52" s="47">
        <v>206334.5</v>
      </c>
      <c r="I52" s="114">
        <v>257429.5</v>
      </c>
    </row>
    <row r="53" spans="1:9" ht="15" customHeight="1" x14ac:dyDescent="0.35">
      <c r="A53" s="19" t="s">
        <v>58</v>
      </c>
      <c r="B53" s="100">
        <v>248733.1</v>
      </c>
      <c r="C53" s="47">
        <v>255795.5</v>
      </c>
      <c r="D53" s="47">
        <v>272029.09999999998</v>
      </c>
      <c r="E53" s="47">
        <v>286479.7</v>
      </c>
      <c r="F53" s="47">
        <v>291614.2</v>
      </c>
      <c r="G53" s="47">
        <v>357475</v>
      </c>
      <c r="H53" s="47">
        <v>406588</v>
      </c>
      <c r="I53" s="114">
        <v>464154.3</v>
      </c>
    </row>
    <row r="54" spans="1:9" ht="15" customHeight="1" x14ac:dyDescent="0.35">
      <c r="A54" s="18" t="s">
        <v>59</v>
      </c>
      <c r="B54" s="50">
        <v>373471.7</v>
      </c>
      <c r="C54" s="50">
        <v>399392.2</v>
      </c>
      <c r="D54" s="50">
        <v>452119.1</v>
      </c>
      <c r="E54" s="46">
        <v>480360.5</v>
      </c>
      <c r="F54" s="46">
        <v>467647.1</v>
      </c>
      <c r="G54" s="50">
        <v>592062.80000000005</v>
      </c>
      <c r="H54" s="50">
        <v>678151.6</v>
      </c>
      <c r="I54" s="46">
        <v>769355.4</v>
      </c>
    </row>
    <row r="55" spans="1:9" ht="15" customHeight="1" x14ac:dyDescent="0.35">
      <c r="A55" s="19" t="s">
        <v>60</v>
      </c>
      <c r="B55" s="100">
        <v>345331.5</v>
      </c>
      <c r="C55" s="47">
        <v>361070.3</v>
      </c>
      <c r="D55" s="47">
        <v>422133.4</v>
      </c>
      <c r="E55" s="47">
        <v>438183</v>
      </c>
      <c r="F55" s="99">
        <v>412767.7</v>
      </c>
      <c r="G55" s="47">
        <v>492450.9</v>
      </c>
      <c r="H55" s="47">
        <v>542785.4</v>
      </c>
      <c r="I55" s="114">
        <v>604343.30000000005</v>
      </c>
    </row>
    <row r="56" spans="1:9" ht="15" customHeight="1" x14ac:dyDescent="0.35">
      <c r="A56" s="19" t="s">
        <v>61</v>
      </c>
      <c r="B56" s="100">
        <v>248481.6</v>
      </c>
      <c r="C56" s="47">
        <v>259602</v>
      </c>
      <c r="D56" s="47">
        <v>281426.3</v>
      </c>
      <c r="E56" s="47">
        <v>297332.59999999998</v>
      </c>
      <c r="F56" s="47">
        <v>290412.2</v>
      </c>
      <c r="G56" s="47">
        <v>333964.7</v>
      </c>
      <c r="H56" s="47">
        <v>374801.1</v>
      </c>
      <c r="I56" s="114">
        <v>453700.8</v>
      </c>
    </row>
    <row r="57" spans="1:9" ht="15" customHeight="1" x14ac:dyDescent="0.35">
      <c r="A57" s="19" t="s">
        <v>62</v>
      </c>
      <c r="B57" s="100">
        <v>274535</v>
      </c>
      <c r="C57" s="47">
        <v>290362.40000000002</v>
      </c>
      <c r="D57" s="47">
        <v>304213.2</v>
      </c>
      <c r="E57" s="47">
        <v>327973.90000000002</v>
      </c>
      <c r="F57" s="47">
        <v>335559.5</v>
      </c>
      <c r="G57" s="47">
        <v>387433.7</v>
      </c>
      <c r="H57" s="47">
        <v>436513.9</v>
      </c>
      <c r="I57" s="114">
        <v>516284.8</v>
      </c>
    </row>
    <row r="58" spans="1:9" ht="15" customHeight="1" x14ac:dyDescent="0.35">
      <c r="A58" s="19" t="s">
        <v>63</v>
      </c>
      <c r="B58" s="100">
        <v>523310.8</v>
      </c>
      <c r="C58" s="47">
        <v>572350.5</v>
      </c>
      <c r="D58" s="47">
        <v>659921.1</v>
      </c>
      <c r="E58" s="47">
        <v>704097.8</v>
      </c>
      <c r="F58" s="47">
        <v>658311.69999999995</v>
      </c>
      <c r="G58" s="47">
        <v>883564</v>
      </c>
      <c r="H58" s="47">
        <v>1035953.2</v>
      </c>
      <c r="I58" s="114">
        <v>1145173.8999999999</v>
      </c>
    </row>
    <row r="59" spans="1:9" ht="15" customHeight="1" x14ac:dyDescent="0.35">
      <c r="A59" s="19" t="s">
        <v>64</v>
      </c>
      <c r="B59" s="100">
        <v>380430.8</v>
      </c>
      <c r="C59" s="47">
        <v>396367.8</v>
      </c>
      <c r="D59" s="47">
        <v>457661.1</v>
      </c>
      <c r="E59" s="47">
        <v>489587.1</v>
      </c>
      <c r="F59" s="47">
        <v>466779.7</v>
      </c>
      <c r="G59" s="47">
        <v>596319.80000000005</v>
      </c>
      <c r="H59" s="47">
        <v>667916.80000000005</v>
      </c>
      <c r="I59" s="114">
        <v>766752.8</v>
      </c>
    </row>
    <row r="60" spans="1:9" ht="15" customHeight="1" x14ac:dyDescent="0.35">
      <c r="A60" s="19" t="s">
        <v>65</v>
      </c>
      <c r="B60" s="100">
        <v>231831.3</v>
      </c>
      <c r="C60" s="47">
        <v>242201.7</v>
      </c>
      <c r="D60" s="47">
        <v>260155.2</v>
      </c>
      <c r="E60" s="47">
        <v>280743.40000000002</v>
      </c>
      <c r="F60" s="47">
        <v>288278.8</v>
      </c>
      <c r="G60" s="47">
        <v>336235.7</v>
      </c>
      <c r="H60" s="47">
        <v>415069.8</v>
      </c>
      <c r="I60" s="114">
        <v>513893.6</v>
      </c>
    </row>
    <row r="61" spans="1:9" ht="15" customHeight="1" x14ac:dyDescent="0.35">
      <c r="A61" s="19" t="s">
        <v>66</v>
      </c>
      <c r="B61" s="100">
        <v>438303.1</v>
      </c>
      <c r="C61" s="47">
        <v>477302.9</v>
      </c>
      <c r="D61" s="47">
        <v>547866.9</v>
      </c>
      <c r="E61" s="47">
        <v>579554</v>
      </c>
      <c r="F61" s="47">
        <v>540576.6</v>
      </c>
      <c r="G61" s="47">
        <v>695592.3</v>
      </c>
      <c r="H61" s="47">
        <v>793485</v>
      </c>
      <c r="I61" s="114">
        <v>878276.5</v>
      </c>
    </row>
    <row r="62" spans="1:9" ht="15" customHeight="1" x14ac:dyDescent="0.35">
      <c r="A62" s="19" t="s">
        <v>67</v>
      </c>
      <c r="B62" s="100">
        <v>250772.9</v>
      </c>
      <c r="C62" s="47">
        <v>268466.40000000002</v>
      </c>
      <c r="D62" s="47">
        <v>289855.8</v>
      </c>
      <c r="E62" s="47">
        <v>308454</v>
      </c>
      <c r="F62" s="47">
        <v>335637</v>
      </c>
      <c r="G62" s="47">
        <v>420844.79999999999</v>
      </c>
      <c r="H62" s="47">
        <v>479182.2</v>
      </c>
      <c r="I62" s="114">
        <v>534306.1</v>
      </c>
    </row>
    <row r="63" spans="1:9" ht="15" customHeight="1" x14ac:dyDescent="0.35">
      <c r="A63" s="19" t="s">
        <v>68</v>
      </c>
      <c r="B63" s="100">
        <v>396361.6</v>
      </c>
      <c r="C63" s="47">
        <v>430967</v>
      </c>
      <c r="D63" s="47">
        <v>469309.3</v>
      </c>
      <c r="E63" s="47">
        <v>508283.2</v>
      </c>
      <c r="F63" s="47">
        <v>506541.7</v>
      </c>
      <c r="G63" s="47">
        <v>617664.1</v>
      </c>
      <c r="H63" s="47">
        <v>735698</v>
      </c>
      <c r="I63" s="114">
        <v>870132.1</v>
      </c>
    </row>
    <row r="64" spans="1:9" ht="15" customHeight="1" x14ac:dyDescent="0.35">
      <c r="A64" s="19" t="s">
        <v>69</v>
      </c>
      <c r="B64" s="100">
        <v>416823.3</v>
      </c>
      <c r="C64" s="47">
        <v>450009.9</v>
      </c>
      <c r="D64" s="47">
        <v>551255.19999999995</v>
      </c>
      <c r="E64" s="47">
        <v>581010.80000000005</v>
      </c>
      <c r="F64" s="47">
        <v>554155.19999999995</v>
      </c>
      <c r="G64" s="47">
        <v>754958.8</v>
      </c>
      <c r="H64" s="47">
        <v>847011.5</v>
      </c>
      <c r="I64" s="114">
        <v>961298.3</v>
      </c>
    </row>
    <row r="65" spans="1:9" ht="15" customHeight="1" x14ac:dyDescent="0.35">
      <c r="A65" s="19" t="s">
        <v>70</v>
      </c>
      <c r="B65" s="100">
        <v>267664.3</v>
      </c>
      <c r="C65" s="47">
        <v>283036.5</v>
      </c>
      <c r="D65" s="47">
        <v>312421.59999999998</v>
      </c>
      <c r="E65" s="47">
        <v>344672.1</v>
      </c>
      <c r="F65" s="47">
        <v>376779.9</v>
      </c>
      <c r="G65" s="47">
        <v>425303.8</v>
      </c>
      <c r="H65" s="47">
        <v>469186</v>
      </c>
      <c r="I65" s="114">
        <v>530871.19999999995</v>
      </c>
    </row>
    <row r="66" spans="1:9" ht="15" customHeight="1" x14ac:dyDescent="0.35">
      <c r="A66" s="19" t="s">
        <v>71</v>
      </c>
      <c r="B66" s="100">
        <v>423704.5</v>
      </c>
      <c r="C66" s="47">
        <v>450296.1</v>
      </c>
      <c r="D66" s="47">
        <v>506319.5</v>
      </c>
      <c r="E66" s="47">
        <v>526919.69999999995</v>
      </c>
      <c r="F66" s="47">
        <v>508744.1</v>
      </c>
      <c r="G66" s="47">
        <v>679767.6</v>
      </c>
      <c r="H66" s="47">
        <v>750782.8</v>
      </c>
      <c r="I66" s="114">
        <v>844104.3</v>
      </c>
    </row>
    <row r="67" spans="1:9" ht="15" customHeight="1" x14ac:dyDescent="0.35">
      <c r="A67" s="19" t="s">
        <v>72</v>
      </c>
      <c r="B67" s="100">
        <v>278377.40000000002</v>
      </c>
      <c r="C67" s="47">
        <v>290233.09999999998</v>
      </c>
      <c r="D67" s="47">
        <v>309701.3</v>
      </c>
      <c r="E67" s="47">
        <v>325958.2</v>
      </c>
      <c r="F67" s="47">
        <v>347067.4</v>
      </c>
      <c r="G67" s="47">
        <v>413122</v>
      </c>
      <c r="H67" s="47">
        <v>486452.7</v>
      </c>
      <c r="I67" s="114">
        <v>561623.69999999995</v>
      </c>
    </row>
    <row r="68" spans="1:9" ht="15" customHeight="1" x14ac:dyDescent="0.35">
      <c r="A68" s="19" t="s">
        <v>73</v>
      </c>
      <c r="B68" s="100">
        <v>293809.40000000002</v>
      </c>
      <c r="C68" s="47">
        <v>301710</v>
      </c>
      <c r="D68" s="47">
        <v>313348.90000000002</v>
      </c>
      <c r="E68" s="47">
        <v>347071.2</v>
      </c>
      <c r="F68" s="47">
        <v>361772.2</v>
      </c>
      <c r="G68" s="47">
        <v>423969.7</v>
      </c>
      <c r="H68" s="47">
        <v>494328</v>
      </c>
      <c r="I68" s="114">
        <v>572384.19999999995</v>
      </c>
    </row>
    <row r="69" spans="1:9" ht="15" customHeight="1" x14ac:dyDescent="0.35">
      <c r="A69" s="18" t="s">
        <v>74</v>
      </c>
      <c r="B69" s="50">
        <v>793034.7</v>
      </c>
      <c r="C69" s="50">
        <v>889782.9</v>
      </c>
      <c r="D69" s="50">
        <v>1055909.2</v>
      </c>
      <c r="E69" s="46">
        <v>1074908</v>
      </c>
      <c r="F69" s="46">
        <v>943274.8</v>
      </c>
      <c r="G69" s="50">
        <v>1374839.9</v>
      </c>
      <c r="H69" s="50">
        <v>1622976</v>
      </c>
      <c r="I69" s="46">
        <v>1879521.3</v>
      </c>
    </row>
    <row r="70" spans="1:9" ht="15" customHeight="1" x14ac:dyDescent="0.35">
      <c r="A70" s="34" t="s">
        <v>75</v>
      </c>
      <c r="B70" s="100">
        <v>240205.5</v>
      </c>
      <c r="C70" s="47">
        <v>252940.7</v>
      </c>
      <c r="D70" s="47">
        <v>263729.8</v>
      </c>
      <c r="E70" s="99">
        <v>294094.2</v>
      </c>
      <c r="F70" s="99">
        <v>302428.2</v>
      </c>
      <c r="G70" s="47">
        <v>348779.7</v>
      </c>
      <c r="H70" s="47">
        <v>438395.4</v>
      </c>
      <c r="I70" s="113">
        <v>502403</v>
      </c>
    </row>
    <row r="71" spans="1:9" ht="15" customHeight="1" x14ac:dyDescent="0.35">
      <c r="A71" s="34" t="s">
        <v>76</v>
      </c>
      <c r="B71" s="100">
        <v>487287.7</v>
      </c>
      <c r="C71" s="47">
        <v>522207.4</v>
      </c>
      <c r="D71" s="47">
        <v>561039.30000000005</v>
      </c>
      <c r="E71" s="47">
        <v>587854</v>
      </c>
      <c r="F71" s="47">
        <v>584365.9</v>
      </c>
      <c r="G71" s="47">
        <v>721124.8</v>
      </c>
      <c r="H71" s="47">
        <v>809984.4</v>
      </c>
      <c r="I71" s="114">
        <v>975700.6</v>
      </c>
    </row>
    <row r="72" spans="1:9" ht="15" customHeight="1" x14ac:dyDescent="0.35">
      <c r="A72" s="34" t="s">
        <v>77</v>
      </c>
      <c r="B72" s="100">
        <v>1679858</v>
      </c>
      <c r="C72" s="47">
        <v>1924754.5</v>
      </c>
      <c r="D72" s="47">
        <v>2384749.1</v>
      </c>
      <c r="E72" s="47">
        <v>2383586</v>
      </c>
      <c r="F72" s="47">
        <v>1923636.2</v>
      </c>
      <c r="G72" s="47">
        <v>3014907.1</v>
      </c>
      <c r="H72" s="47">
        <v>3622583.3</v>
      </c>
      <c r="I72" s="114">
        <v>4119485.2</v>
      </c>
    </row>
    <row r="73" spans="1:9" ht="15" customHeight="1" x14ac:dyDescent="0.35">
      <c r="A73" s="19" t="s">
        <v>107</v>
      </c>
      <c r="B73" s="100">
        <v>1906072.7</v>
      </c>
      <c r="C73" s="47">
        <v>2146291.7999999998</v>
      </c>
      <c r="D73" s="47">
        <v>2702932.4</v>
      </c>
      <c r="E73" s="47">
        <v>2716456.6</v>
      </c>
      <c r="F73" s="47">
        <v>1975988.9</v>
      </c>
      <c r="G73" s="47">
        <v>3341316</v>
      </c>
      <c r="H73" s="47">
        <v>3995356.3</v>
      </c>
      <c r="I73" s="114">
        <v>4945301.5999999996</v>
      </c>
    </row>
    <row r="74" spans="1:9" ht="15" customHeight="1" x14ac:dyDescent="0.35">
      <c r="A74" s="19" t="s">
        <v>108</v>
      </c>
      <c r="B74" s="100">
        <v>3950647.2</v>
      </c>
      <c r="C74" s="47">
        <v>4798760.9000000004</v>
      </c>
      <c r="D74" s="47">
        <v>5972394.9000000004</v>
      </c>
      <c r="E74" s="47">
        <v>6189325.7999999998</v>
      </c>
      <c r="F74" s="47">
        <v>5433087.7999999998</v>
      </c>
      <c r="G74" s="47">
        <v>8272866.4000000004</v>
      </c>
      <c r="H74" s="47">
        <v>10366252.699999999</v>
      </c>
      <c r="I74" s="114">
        <v>10462220.5</v>
      </c>
    </row>
    <row r="75" spans="1:9" ht="15" customHeight="1" x14ac:dyDescent="0.35">
      <c r="A75" s="19" t="s">
        <v>80</v>
      </c>
      <c r="B75" s="100">
        <v>648871.30000000005</v>
      </c>
      <c r="C75" s="47">
        <v>713731</v>
      </c>
      <c r="D75" s="47">
        <v>853161</v>
      </c>
      <c r="E75" s="47">
        <v>787838.4</v>
      </c>
      <c r="F75" s="47">
        <v>739208.2</v>
      </c>
      <c r="G75" s="47">
        <v>985846.5</v>
      </c>
      <c r="H75" s="47">
        <v>1073074.5</v>
      </c>
      <c r="I75" s="114">
        <v>1202433.7</v>
      </c>
    </row>
    <row r="76" spans="1:9" ht="15" customHeight="1" x14ac:dyDescent="0.35">
      <c r="A76" s="34" t="s">
        <v>81</v>
      </c>
      <c r="B76" s="100">
        <v>380470</v>
      </c>
      <c r="C76" s="47">
        <v>404819.8</v>
      </c>
      <c r="D76" s="47">
        <v>436365.4</v>
      </c>
      <c r="E76" s="47">
        <v>445545.7</v>
      </c>
      <c r="F76" s="47">
        <v>463603.9</v>
      </c>
      <c r="G76" s="47">
        <v>601401.1</v>
      </c>
      <c r="H76" s="47">
        <v>652804.5</v>
      </c>
      <c r="I76" s="114">
        <v>761165.9</v>
      </c>
    </row>
    <row r="77" spans="1:9" ht="15" customHeight="1" x14ac:dyDescent="0.35">
      <c r="A77" s="35" t="s">
        <v>82</v>
      </c>
      <c r="B77" s="46">
        <v>405674.7</v>
      </c>
      <c r="C77" s="46">
        <v>445809.9</v>
      </c>
      <c r="D77" s="46">
        <v>508523.9</v>
      </c>
      <c r="E77" s="46">
        <v>533351.4</v>
      </c>
      <c r="F77" s="46">
        <v>532339.69999999995</v>
      </c>
      <c r="G77" s="46">
        <v>678737.5</v>
      </c>
      <c r="H77" s="46">
        <v>776704.4</v>
      </c>
      <c r="I77" s="46">
        <v>840763.6</v>
      </c>
    </row>
    <row r="78" spans="1:9" ht="15" customHeight="1" x14ac:dyDescent="0.35">
      <c r="A78" s="34" t="s">
        <v>83</v>
      </c>
      <c r="B78" s="100">
        <v>225265</v>
      </c>
      <c r="C78" s="47">
        <v>229400.6</v>
      </c>
      <c r="D78" s="47">
        <v>256230</v>
      </c>
      <c r="E78" s="99">
        <v>270282.7</v>
      </c>
      <c r="F78" s="99">
        <v>297548.09999999998</v>
      </c>
      <c r="G78" s="47">
        <v>353184.5</v>
      </c>
      <c r="H78" s="47">
        <v>425131.5</v>
      </c>
      <c r="I78" s="113">
        <v>514010.8</v>
      </c>
    </row>
    <row r="79" spans="1:9" ht="15" customHeight="1" x14ac:dyDescent="0.35">
      <c r="A79" s="34" t="s">
        <v>84</v>
      </c>
      <c r="B79" s="100">
        <v>181916.2</v>
      </c>
      <c r="C79" s="47">
        <v>201882.5</v>
      </c>
      <c r="D79" s="47">
        <v>226436.7</v>
      </c>
      <c r="E79" s="47">
        <v>241482.8</v>
      </c>
      <c r="F79" s="47">
        <v>247766.7</v>
      </c>
      <c r="G79" s="47">
        <v>273231.59999999998</v>
      </c>
      <c r="H79" s="47">
        <v>320446</v>
      </c>
      <c r="I79" s="114">
        <v>363158.2</v>
      </c>
    </row>
    <row r="80" spans="1:9" ht="15" customHeight="1" x14ac:dyDescent="0.35">
      <c r="A80" s="34" t="s">
        <v>85</v>
      </c>
      <c r="B80" s="100">
        <v>385057.2</v>
      </c>
      <c r="C80" s="47">
        <v>403719.7</v>
      </c>
      <c r="D80" s="47">
        <v>448682.7</v>
      </c>
      <c r="E80" s="47">
        <v>475578.9</v>
      </c>
      <c r="F80" s="47">
        <v>495471.2</v>
      </c>
      <c r="G80" s="47">
        <v>589719.9</v>
      </c>
      <c r="H80" s="47">
        <v>650563.30000000005</v>
      </c>
      <c r="I80" s="114">
        <v>715322.5</v>
      </c>
    </row>
    <row r="81" spans="1:9" ht="15" customHeight="1" x14ac:dyDescent="0.35">
      <c r="A81" s="34" t="s">
        <v>86</v>
      </c>
      <c r="B81" s="100">
        <v>230047.1</v>
      </c>
      <c r="C81" s="47">
        <v>238056.6</v>
      </c>
      <c r="D81" s="47">
        <v>256081.7</v>
      </c>
      <c r="E81" s="47">
        <v>280785</v>
      </c>
      <c r="F81" s="47">
        <v>300706.5</v>
      </c>
      <c r="G81" s="47">
        <v>400038.7</v>
      </c>
      <c r="H81" s="47">
        <v>433803</v>
      </c>
      <c r="I81" s="114">
        <v>482474.4</v>
      </c>
    </row>
    <row r="82" spans="1:9" ht="15" customHeight="1" x14ac:dyDescent="0.35">
      <c r="A82" s="34" t="s">
        <v>87</v>
      </c>
      <c r="B82" s="100">
        <v>633831.30000000005</v>
      </c>
      <c r="C82" s="47">
        <v>686444.6</v>
      </c>
      <c r="D82" s="47">
        <v>824537.3</v>
      </c>
      <c r="E82" s="47">
        <v>937587</v>
      </c>
      <c r="F82" s="47">
        <v>950427.4</v>
      </c>
      <c r="G82" s="47">
        <v>1091894.6000000001</v>
      </c>
      <c r="H82" s="47">
        <v>1162729.6000000001</v>
      </c>
      <c r="I82" s="114">
        <v>1307050.7</v>
      </c>
    </row>
    <row r="83" spans="1:9" ht="15" customHeight="1" x14ac:dyDescent="0.35">
      <c r="A83" s="34" t="s">
        <v>88</v>
      </c>
      <c r="B83" s="100">
        <v>471911.8</v>
      </c>
      <c r="C83" s="47">
        <v>526207.1</v>
      </c>
      <c r="D83" s="47">
        <v>607208.30000000005</v>
      </c>
      <c r="E83" s="47">
        <v>641937.5</v>
      </c>
      <c r="F83" s="47">
        <v>625618.69999999995</v>
      </c>
      <c r="G83" s="47">
        <v>831532.4</v>
      </c>
      <c r="H83" s="47">
        <v>997313.3</v>
      </c>
      <c r="I83" s="114">
        <v>1086391.6000000001</v>
      </c>
    </row>
    <row r="84" spans="1:9" ht="15" customHeight="1" x14ac:dyDescent="0.35">
      <c r="A84" s="29" t="s">
        <v>119</v>
      </c>
      <c r="B84" s="100">
        <v>333713.40000000002</v>
      </c>
      <c r="C84" s="47">
        <v>407447.3</v>
      </c>
      <c r="D84" s="47">
        <v>473228.2</v>
      </c>
      <c r="E84" s="47">
        <v>417916.8</v>
      </c>
      <c r="F84" s="47">
        <v>396616.6</v>
      </c>
      <c r="G84" s="47">
        <v>699481.8</v>
      </c>
      <c r="H84" s="47">
        <v>841095</v>
      </c>
      <c r="I84" s="114">
        <v>736455.8</v>
      </c>
    </row>
    <row r="85" spans="1:9" ht="15" customHeight="1" x14ac:dyDescent="0.35">
      <c r="A85" s="34" t="s">
        <v>89</v>
      </c>
      <c r="B85" s="100">
        <v>386697.1</v>
      </c>
      <c r="C85" s="47">
        <v>422134.2</v>
      </c>
      <c r="D85" s="47">
        <v>464408.8</v>
      </c>
      <c r="E85" s="47">
        <v>474511.4</v>
      </c>
      <c r="F85" s="47">
        <v>483951.6</v>
      </c>
      <c r="G85" s="47">
        <v>581842.5</v>
      </c>
      <c r="H85" s="47">
        <v>689280</v>
      </c>
      <c r="I85" s="114">
        <v>793881.2</v>
      </c>
    </row>
    <row r="86" spans="1:9" ht="15" customHeight="1" x14ac:dyDescent="0.35">
      <c r="A86" s="34" t="s">
        <v>90</v>
      </c>
      <c r="B86" s="100">
        <v>341344.5</v>
      </c>
      <c r="C86" s="47">
        <v>358909.4</v>
      </c>
      <c r="D86" s="47">
        <v>380834.5</v>
      </c>
      <c r="E86" s="47">
        <v>403479.5</v>
      </c>
      <c r="F86" s="47">
        <v>407371</v>
      </c>
      <c r="G86" s="47">
        <v>426871.8</v>
      </c>
      <c r="H86" s="47">
        <v>503176.3</v>
      </c>
      <c r="I86" s="114">
        <v>578934</v>
      </c>
    </row>
    <row r="87" spans="1:9" ht="15" customHeight="1" x14ac:dyDescent="0.35">
      <c r="A87" s="34" t="s">
        <v>91</v>
      </c>
      <c r="B87" s="107">
        <v>484654.7</v>
      </c>
      <c r="C87" s="48">
        <v>515560.3</v>
      </c>
      <c r="D87" s="48">
        <v>570191.30000000005</v>
      </c>
      <c r="E87" s="47">
        <v>575297.1</v>
      </c>
      <c r="F87" s="47">
        <v>517023</v>
      </c>
      <c r="G87" s="48">
        <v>679724.8</v>
      </c>
      <c r="H87" s="48">
        <v>769028.8</v>
      </c>
      <c r="I87" s="114">
        <v>870868.9</v>
      </c>
    </row>
    <row r="88" spans="1:9" ht="15" customHeight="1" x14ac:dyDescent="0.35">
      <c r="A88" s="30" t="s">
        <v>92</v>
      </c>
      <c r="B88" s="50">
        <v>547349</v>
      </c>
      <c r="C88" s="50">
        <v>573579.69999999995</v>
      </c>
      <c r="D88" s="50">
        <v>689413.9</v>
      </c>
      <c r="E88" s="46">
        <v>738802.4</v>
      </c>
      <c r="F88" s="46">
        <v>751094</v>
      </c>
      <c r="G88" s="50">
        <v>950614.1</v>
      </c>
      <c r="H88" s="50">
        <v>1113282.5</v>
      </c>
      <c r="I88" s="46">
        <v>1284545.3</v>
      </c>
    </row>
    <row r="89" spans="1:9" ht="15" customHeight="1" x14ac:dyDescent="0.35">
      <c r="A89" s="34" t="s">
        <v>93</v>
      </c>
      <c r="B89" s="108">
        <v>225071.8</v>
      </c>
      <c r="C89" s="49">
        <v>228844.2</v>
      </c>
      <c r="D89" s="49">
        <v>263744.5</v>
      </c>
      <c r="E89" s="99">
        <v>291073.7</v>
      </c>
      <c r="F89" s="99">
        <v>308499.3</v>
      </c>
      <c r="G89" s="49">
        <v>363621.5</v>
      </c>
      <c r="H89" s="49">
        <v>458129.6</v>
      </c>
      <c r="I89" s="113">
        <v>517755.8</v>
      </c>
    </row>
    <row r="90" spans="1:9" ht="15" customHeight="1" x14ac:dyDescent="0.35">
      <c r="A90" s="34" t="s">
        <v>94</v>
      </c>
      <c r="B90" s="100">
        <v>922292.1</v>
      </c>
      <c r="C90" s="47">
        <v>974017.3</v>
      </c>
      <c r="D90" s="47">
        <v>1161944.5</v>
      </c>
      <c r="E90" s="47">
        <v>1260373.1000000001</v>
      </c>
      <c r="F90" s="47">
        <v>1154483.8999999999</v>
      </c>
      <c r="G90" s="47">
        <v>1684839.3</v>
      </c>
      <c r="H90" s="47">
        <v>2013920.6</v>
      </c>
      <c r="I90" s="114">
        <v>2230677.6</v>
      </c>
    </row>
    <row r="91" spans="1:9" ht="15" customHeight="1" x14ac:dyDescent="0.35">
      <c r="A91" s="34" t="s">
        <v>95</v>
      </c>
      <c r="B91" s="100">
        <v>263346.5</v>
      </c>
      <c r="C91" s="47">
        <v>291717.40000000002</v>
      </c>
      <c r="D91" s="47">
        <v>326599.2</v>
      </c>
      <c r="E91" s="47">
        <v>358683.8</v>
      </c>
      <c r="F91" s="47">
        <v>414483.8</v>
      </c>
      <c r="G91" s="47">
        <v>512723.1</v>
      </c>
      <c r="H91" s="47">
        <v>563667.1</v>
      </c>
      <c r="I91" s="114">
        <v>726780.2</v>
      </c>
    </row>
    <row r="92" spans="1:9" ht="15" customHeight="1" x14ac:dyDescent="0.35">
      <c r="A92" s="34" t="s">
        <v>96</v>
      </c>
      <c r="B92" s="100">
        <v>734324.9</v>
      </c>
      <c r="C92" s="47">
        <v>752942.5</v>
      </c>
      <c r="D92" s="47">
        <v>873638.6</v>
      </c>
      <c r="E92" s="47">
        <v>936960.3</v>
      </c>
      <c r="F92" s="47">
        <v>1005493</v>
      </c>
      <c r="G92" s="47">
        <v>1199105.8</v>
      </c>
      <c r="H92" s="47">
        <v>1229861.6000000001</v>
      </c>
      <c r="I92" s="114">
        <v>1523849.9</v>
      </c>
    </row>
    <row r="93" spans="1:9" ht="15" customHeight="1" x14ac:dyDescent="0.35">
      <c r="A93" s="34" t="s">
        <v>97</v>
      </c>
      <c r="B93" s="100">
        <v>449626.2</v>
      </c>
      <c r="C93" s="47">
        <v>475867.3</v>
      </c>
      <c r="D93" s="47">
        <v>510201.59999999998</v>
      </c>
      <c r="E93" s="47">
        <v>568198.1</v>
      </c>
      <c r="F93" s="47">
        <v>591923.4</v>
      </c>
      <c r="G93" s="47">
        <v>731915.2</v>
      </c>
      <c r="H93" s="47">
        <v>860583.8</v>
      </c>
      <c r="I93" s="114">
        <v>1027409.8</v>
      </c>
    </row>
    <row r="94" spans="1:9" ht="15" customHeight="1" x14ac:dyDescent="0.35">
      <c r="A94" s="34" t="s">
        <v>98</v>
      </c>
      <c r="B94" s="100">
        <v>505753.3</v>
      </c>
      <c r="C94" s="47">
        <v>526220.9</v>
      </c>
      <c r="D94" s="47">
        <v>576902.1</v>
      </c>
      <c r="E94" s="47">
        <v>613006.19999999995</v>
      </c>
      <c r="F94" s="47">
        <v>657755</v>
      </c>
      <c r="G94" s="47">
        <v>786590.9</v>
      </c>
      <c r="H94" s="47">
        <v>826667.6</v>
      </c>
      <c r="I94" s="114">
        <v>985369.8</v>
      </c>
    </row>
    <row r="95" spans="1:9" ht="15" customHeight="1" x14ac:dyDescent="0.35">
      <c r="A95" s="34" t="s">
        <v>99</v>
      </c>
      <c r="B95" s="100">
        <v>372300</v>
      </c>
      <c r="C95" s="47">
        <v>376452.8</v>
      </c>
      <c r="D95" s="47">
        <v>423176.6</v>
      </c>
      <c r="E95" s="47">
        <v>504185.5</v>
      </c>
      <c r="F95" s="47">
        <v>577387.19999999995</v>
      </c>
      <c r="G95" s="47">
        <v>713306.9</v>
      </c>
      <c r="H95" s="47">
        <v>794282.4</v>
      </c>
      <c r="I95" s="114">
        <v>1054056.2</v>
      </c>
    </row>
    <row r="96" spans="1:9" ht="15" customHeight="1" x14ac:dyDescent="0.35">
      <c r="A96" s="34" t="s">
        <v>100</v>
      </c>
      <c r="B96" s="100">
        <v>1060991.5</v>
      </c>
      <c r="C96" s="47">
        <v>1125991.6000000001</v>
      </c>
      <c r="D96" s="47">
        <v>1247255.2</v>
      </c>
      <c r="E96" s="47">
        <v>1539596.1</v>
      </c>
      <c r="F96" s="47">
        <v>2066380.4</v>
      </c>
      <c r="G96" s="47">
        <v>2343311.4</v>
      </c>
      <c r="H96" s="47">
        <v>2334089</v>
      </c>
      <c r="I96" s="114">
        <v>3017481</v>
      </c>
    </row>
    <row r="97" spans="1:14" ht="15" customHeight="1" x14ac:dyDescent="0.35">
      <c r="A97" s="34" t="s">
        <v>101</v>
      </c>
      <c r="B97" s="100">
        <v>1598480.4</v>
      </c>
      <c r="C97" s="47">
        <v>1643090.5</v>
      </c>
      <c r="D97" s="47">
        <v>2583723.5</v>
      </c>
      <c r="E97" s="47">
        <v>2468171.7000000002</v>
      </c>
      <c r="F97" s="47">
        <v>2124645</v>
      </c>
      <c r="G97" s="47">
        <v>2647233.9</v>
      </c>
      <c r="H97" s="47">
        <v>3610182</v>
      </c>
      <c r="I97" s="114">
        <v>3538862.2</v>
      </c>
    </row>
    <row r="98" spans="1:14" ht="15" customHeight="1" x14ac:dyDescent="0.35">
      <c r="A98" s="34" t="s">
        <v>102</v>
      </c>
      <c r="B98" s="100">
        <v>298404.2</v>
      </c>
      <c r="C98" s="47">
        <v>344645.5</v>
      </c>
      <c r="D98" s="47">
        <v>345698</v>
      </c>
      <c r="E98" s="47">
        <v>365145.1</v>
      </c>
      <c r="F98" s="47">
        <v>411199.2</v>
      </c>
      <c r="G98" s="47">
        <v>523964.8</v>
      </c>
      <c r="H98" s="47">
        <v>546196.19999999995</v>
      </c>
      <c r="I98" s="114">
        <v>697096.5</v>
      </c>
    </row>
    <row r="99" spans="1:14" ht="15" customHeight="1" x14ac:dyDescent="0.35">
      <c r="A99" s="34" t="s">
        <v>103</v>
      </c>
      <c r="B99" s="101">
        <v>1475863.4</v>
      </c>
      <c r="C99" s="51">
        <v>1508337.9</v>
      </c>
      <c r="D99" s="51">
        <v>1736306.1</v>
      </c>
      <c r="E99" s="51">
        <v>1965793.7</v>
      </c>
      <c r="F99" s="51">
        <v>2495513.7000000002</v>
      </c>
      <c r="G99" s="51">
        <v>2932794</v>
      </c>
      <c r="H99" s="51">
        <v>3030095.5</v>
      </c>
      <c r="I99" s="115">
        <v>3895053.5</v>
      </c>
    </row>
    <row r="101" spans="1:14" ht="75" customHeight="1" x14ac:dyDescent="0.35">
      <c r="A101" s="182" t="s">
        <v>142</v>
      </c>
      <c r="B101" s="182"/>
      <c r="C101" s="182"/>
      <c r="D101" s="182"/>
      <c r="E101" s="182"/>
      <c r="F101"/>
      <c r="G101"/>
      <c r="H101"/>
      <c r="I101"/>
    </row>
    <row r="102" spans="1:14" ht="32.25" customHeight="1" x14ac:dyDescent="0.35">
      <c r="A102" s="183" t="s">
        <v>143</v>
      </c>
      <c r="B102" s="183"/>
      <c r="C102" s="183"/>
      <c r="D102" s="183"/>
      <c r="E102" s="183"/>
      <c r="F102" s="117"/>
      <c r="G102" s="117"/>
      <c r="H102" s="117"/>
      <c r="I102" s="117"/>
      <c r="J102" s="117"/>
      <c r="K102" s="117"/>
    </row>
    <row r="104" spans="1:14" ht="21" customHeight="1" x14ac:dyDescent="0.35">
      <c r="A104" s="185" t="s">
        <v>151</v>
      </c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N104" s="7"/>
    </row>
  </sheetData>
  <mergeCells count="4">
    <mergeCell ref="A101:E101"/>
    <mergeCell ref="A2:F2"/>
    <mergeCell ref="A104:L104"/>
    <mergeCell ref="A102:E102"/>
  </mergeCells>
  <hyperlinks>
    <hyperlink ref="A1" location="Содержание!A1" display="          К содержанию" xr:uid="{00000000-0004-0000-0400-000000000000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2"/>
  <sheetViews>
    <sheetView topLeftCell="A4" workbookViewId="0"/>
  </sheetViews>
  <sheetFormatPr defaultColWidth="8.1796875" defaultRowHeight="15.5" x14ac:dyDescent="0.35"/>
  <cols>
    <col min="1" max="1" width="41.26953125" style="1" customWidth="1"/>
    <col min="2" max="4" width="8.1796875" style="1"/>
    <col min="5" max="5" width="8.54296875" style="1" customWidth="1"/>
    <col min="6" max="9" width="8.1796875" style="1"/>
    <col min="10" max="10" width="8.1796875" style="3"/>
    <col min="11" max="16" width="8.1796875" style="1"/>
    <col min="17" max="17" width="8.1796875" style="3"/>
    <col min="18" max="16384" width="8.1796875" style="1"/>
  </cols>
  <sheetData>
    <row r="1" spans="1:21" ht="33" customHeight="1" x14ac:dyDescent="0.35">
      <c r="A1" s="5" t="s">
        <v>7</v>
      </c>
      <c r="B1" s="37"/>
      <c r="C1" s="37"/>
      <c r="D1" s="37"/>
      <c r="E1" s="37"/>
      <c r="F1" s="37"/>
      <c r="G1" s="37"/>
      <c r="J1" s="1"/>
    </row>
    <row r="2" spans="1:21" ht="45.75" customHeight="1" x14ac:dyDescent="0.35">
      <c r="A2" s="184" t="s">
        <v>126</v>
      </c>
      <c r="B2" s="184"/>
      <c r="C2" s="184"/>
      <c r="D2" s="184"/>
      <c r="E2" s="184"/>
      <c r="F2" s="37"/>
      <c r="G2" s="38"/>
      <c r="H2" s="38"/>
    </row>
    <row r="3" spans="1:21" x14ac:dyDescent="0.35">
      <c r="A3" s="58"/>
      <c r="B3" s="62">
        <v>1998</v>
      </c>
      <c r="C3" s="9">
        <v>1999</v>
      </c>
      <c r="D3" s="9">
        <v>2000</v>
      </c>
      <c r="E3" s="9">
        <v>2001</v>
      </c>
      <c r="F3" s="9">
        <v>2002</v>
      </c>
      <c r="G3" s="9">
        <v>2003</v>
      </c>
      <c r="H3" s="9">
        <v>2004</v>
      </c>
      <c r="I3" s="9">
        <v>2005</v>
      </c>
      <c r="J3" s="9">
        <v>2006</v>
      </c>
      <c r="K3" s="9">
        <v>2007</v>
      </c>
      <c r="L3" s="9">
        <v>2008</v>
      </c>
      <c r="M3" s="9">
        <v>2009</v>
      </c>
      <c r="N3" s="9">
        <v>2010</v>
      </c>
      <c r="O3" s="9">
        <v>2011</v>
      </c>
      <c r="P3" s="9">
        <v>2012</v>
      </c>
      <c r="Q3" s="9">
        <v>2013</v>
      </c>
      <c r="R3" s="9">
        <v>2014</v>
      </c>
      <c r="S3" s="9">
        <v>2015</v>
      </c>
      <c r="T3" s="9">
        <v>2016</v>
      </c>
    </row>
    <row r="4" spans="1:21" ht="60.5" x14ac:dyDescent="0.35">
      <c r="A4" s="58" t="s">
        <v>109</v>
      </c>
      <c r="B4" s="10">
        <v>93.5</v>
      </c>
      <c r="C4" s="10">
        <v>105.6</v>
      </c>
      <c r="D4" s="10">
        <v>110.6</v>
      </c>
      <c r="E4" s="10">
        <v>106</v>
      </c>
      <c r="F4" s="10">
        <v>105.5</v>
      </c>
      <c r="G4" s="10">
        <v>107.6</v>
      </c>
      <c r="H4" s="10">
        <v>107.4</v>
      </c>
      <c r="I4" s="10">
        <v>107.6</v>
      </c>
      <c r="J4" s="10">
        <v>108.3</v>
      </c>
      <c r="K4" s="10">
        <v>108.3</v>
      </c>
      <c r="L4" s="10">
        <v>105.7</v>
      </c>
      <c r="M4" s="10">
        <v>92.4</v>
      </c>
      <c r="N4" s="10">
        <v>104.6</v>
      </c>
      <c r="O4" s="10">
        <v>105.4</v>
      </c>
      <c r="P4" s="10">
        <v>103.1</v>
      </c>
      <c r="Q4" s="10">
        <v>101.8</v>
      </c>
      <c r="R4" s="10">
        <v>101.3</v>
      </c>
      <c r="S4" s="10">
        <v>99.4</v>
      </c>
      <c r="T4" s="10">
        <v>100.8</v>
      </c>
      <c r="U4" s="7"/>
    </row>
    <row r="5" spans="1:21" ht="15" customHeight="1" x14ac:dyDescent="0.35">
      <c r="A5" s="11" t="s">
        <v>9</v>
      </c>
      <c r="B5" s="12">
        <v>94.6</v>
      </c>
      <c r="C5" s="12">
        <v>106.2</v>
      </c>
      <c r="D5" s="12">
        <v>114.9</v>
      </c>
      <c r="E5" s="12">
        <v>103.6</v>
      </c>
      <c r="F5" s="12">
        <v>107.6</v>
      </c>
      <c r="G5" s="12">
        <v>108.7</v>
      </c>
      <c r="H5" s="12">
        <v>107.4</v>
      </c>
      <c r="I5" s="12">
        <v>109.8</v>
      </c>
      <c r="J5" s="12">
        <v>109.9</v>
      </c>
      <c r="K5" s="12">
        <v>108.9</v>
      </c>
      <c r="L5" s="12">
        <v>107.5</v>
      </c>
      <c r="M5" s="12">
        <v>89.2</v>
      </c>
      <c r="N5" s="12">
        <v>103</v>
      </c>
      <c r="O5" s="12">
        <v>104.8</v>
      </c>
      <c r="P5" s="12">
        <v>103.7</v>
      </c>
      <c r="Q5" s="12">
        <v>101.6</v>
      </c>
      <c r="R5" s="12">
        <v>100.8</v>
      </c>
      <c r="S5" s="12">
        <v>99.3</v>
      </c>
      <c r="T5" s="12">
        <v>101.3</v>
      </c>
      <c r="U5" s="7"/>
    </row>
    <row r="6" spans="1:21" ht="15" customHeight="1" x14ac:dyDescent="0.35">
      <c r="A6" s="13" t="s">
        <v>10</v>
      </c>
      <c r="B6" s="63">
        <v>96.4</v>
      </c>
      <c r="C6" s="14">
        <v>111.1</v>
      </c>
      <c r="D6" s="14">
        <v>113.5</v>
      </c>
      <c r="E6" s="14">
        <v>102.3</v>
      </c>
      <c r="F6" s="14">
        <v>103.9</v>
      </c>
      <c r="G6" s="14">
        <v>107.4</v>
      </c>
      <c r="H6" s="14">
        <v>105.8</v>
      </c>
      <c r="I6" s="14">
        <v>107.4</v>
      </c>
      <c r="J6" s="14">
        <v>111.3</v>
      </c>
      <c r="K6" s="14">
        <v>113.2</v>
      </c>
      <c r="L6" s="14">
        <v>112.3</v>
      </c>
      <c r="M6" s="14">
        <v>101.5</v>
      </c>
      <c r="N6" s="14">
        <v>109.8</v>
      </c>
      <c r="O6" s="14">
        <v>111</v>
      </c>
      <c r="P6" s="14">
        <v>105.5</v>
      </c>
      <c r="Q6" s="14">
        <v>103</v>
      </c>
      <c r="R6" s="14">
        <v>102.8</v>
      </c>
      <c r="S6" s="14">
        <v>103</v>
      </c>
      <c r="T6" s="17">
        <v>103.4</v>
      </c>
      <c r="U6" s="7"/>
    </row>
    <row r="7" spans="1:21" ht="15" customHeight="1" x14ac:dyDescent="0.35">
      <c r="A7" s="16" t="s">
        <v>11</v>
      </c>
      <c r="B7" s="63">
        <v>100.9</v>
      </c>
      <c r="C7" s="14">
        <v>95.6</v>
      </c>
      <c r="D7" s="14">
        <v>115.5</v>
      </c>
      <c r="E7" s="14">
        <v>104.5</v>
      </c>
      <c r="F7" s="14">
        <v>105.4</v>
      </c>
      <c r="G7" s="14">
        <v>108</v>
      </c>
      <c r="H7" s="14">
        <v>103.8</v>
      </c>
      <c r="I7" s="14">
        <v>105.9</v>
      </c>
      <c r="J7" s="14">
        <v>106.9</v>
      </c>
      <c r="K7" s="14">
        <v>111.4</v>
      </c>
      <c r="L7" s="14">
        <v>106.2</v>
      </c>
      <c r="M7" s="14">
        <v>91.2</v>
      </c>
      <c r="N7" s="14">
        <v>104.5</v>
      </c>
      <c r="O7" s="14">
        <v>108.2</v>
      </c>
      <c r="P7" s="14">
        <v>108.3</v>
      </c>
      <c r="Q7" s="14">
        <v>101</v>
      </c>
      <c r="R7" s="14">
        <v>103.5</v>
      </c>
      <c r="S7" s="14">
        <v>101.5</v>
      </c>
      <c r="T7" s="17">
        <v>100.3</v>
      </c>
      <c r="U7" s="7"/>
    </row>
    <row r="8" spans="1:21" ht="15" customHeight="1" x14ac:dyDescent="0.35">
      <c r="A8" s="16" t="s">
        <v>12</v>
      </c>
      <c r="B8" s="63">
        <v>94.7</v>
      </c>
      <c r="C8" s="14">
        <v>107</v>
      </c>
      <c r="D8" s="14">
        <v>111.9</v>
      </c>
      <c r="E8" s="14">
        <v>102.2</v>
      </c>
      <c r="F8" s="14">
        <v>103.6</v>
      </c>
      <c r="G8" s="14">
        <v>105.8</v>
      </c>
      <c r="H8" s="14">
        <v>105.2</v>
      </c>
      <c r="I8" s="14">
        <v>100.2</v>
      </c>
      <c r="J8" s="14">
        <v>107.2</v>
      </c>
      <c r="K8" s="14">
        <v>114</v>
      </c>
      <c r="L8" s="14">
        <v>101.2</v>
      </c>
      <c r="M8" s="14">
        <v>94.8</v>
      </c>
      <c r="N8" s="14">
        <v>106.7</v>
      </c>
      <c r="O8" s="14">
        <v>102.9</v>
      </c>
      <c r="P8" s="14">
        <v>102.2</v>
      </c>
      <c r="Q8" s="14">
        <v>101.4</v>
      </c>
      <c r="R8" s="14">
        <v>100.8</v>
      </c>
      <c r="S8" s="14">
        <v>98.4</v>
      </c>
      <c r="T8" s="17">
        <v>100.6</v>
      </c>
      <c r="U8" s="7"/>
    </row>
    <row r="9" spans="1:21" ht="15" customHeight="1" x14ac:dyDescent="0.35">
      <c r="A9" s="16" t="s">
        <v>13</v>
      </c>
      <c r="B9" s="63">
        <v>92.4</v>
      </c>
      <c r="C9" s="14">
        <v>107.1</v>
      </c>
      <c r="D9" s="14">
        <v>108.5</v>
      </c>
      <c r="E9" s="14">
        <v>100.6</v>
      </c>
      <c r="F9" s="14">
        <v>101.4</v>
      </c>
      <c r="G9" s="14">
        <v>110.4</v>
      </c>
      <c r="H9" s="14">
        <v>101.6</v>
      </c>
      <c r="I9" s="14">
        <v>106.3</v>
      </c>
      <c r="J9" s="14">
        <v>107.6</v>
      </c>
      <c r="K9" s="14">
        <v>112.9</v>
      </c>
      <c r="L9" s="14">
        <v>108</v>
      </c>
      <c r="M9" s="14">
        <v>96.3</v>
      </c>
      <c r="N9" s="14">
        <v>101.2</v>
      </c>
      <c r="O9" s="14">
        <v>111.4</v>
      </c>
      <c r="P9" s="14">
        <v>109.3</v>
      </c>
      <c r="Q9" s="14">
        <v>102.2</v>
      </c>
      <c r="R9" s="14">
        <v>105.9</v>
      </c>
      <c r="S9" s="14">
        <v>100.5</v>
      </c>
      <c r="T9" s="17">
        <v>101.4</v>
      </c>
      <c r="U9" s="7"/>
    </row>
    <row r="10" spans="1:21" ht="15" customHeight="1" x14ac:dyDescent="0.35">
      <c r="A10" s="16" t="s">
        <v>14</v>
      </c>
      <c r="B10" s="63">
        <v>86.1</v>
      </c>
      <c r="C10" s="14">
        <v>105</v>
      </c>
      <c r="D10" s="14">
        <v>112.4</v>
      </c>
      <c r="E10" s="14">
        <v>100.8</v>
      </c>
      <c r="F10" s="14">
        <v>102.3</v>
      </c>
      <c r="G10" s="14">
        <v>106.1</v>
      </c>
      <c r="H10" s="14">
        <v>107.1</v>
      </c>
      <c r="I10" s="14">
        <v>104.8</v>
      </c>
      <c r="J10" s="14">
        <v>107</v>
      </c>
      <c r="K10" s="14">
        <v>112.3</v>
      </c>
      <c r="L10" s="14">
        <v>99.9</v>
      </c>
      <c r="M10" s="14">
        <v>93.2</v>
      </c>
      <c r="N10" s="14">
        <v>101.8</v>
      </c>
      <c r="O10" s="14">
        <v>100.6</v>
      </c>
      <c r="P10" s="14">
        <v>96.4</v>
      </c>
      <c r="Q10" s="14">
        <v>105.1</v>
      </c>
      <c r="R10" s="14">
        <v>89.9</v>
      </c>
      <c r="S10" s="14">
        <v>101.3</v>
      </c>
      <c r="T10" s="17">
        <v>96.4</v>
      </c>
      <c r="U10" s="7"/>
    </row>
    <row r="11" spans="1:21" ht="15" customHeight="1" x14ac:dyDescent="0.35">
      <c r="A11" s="16" t="s">
        <v>15</v>
      </c>
      <c r="B11" s="63">
        <v>95.1</v>
      </c>
      <c r="C11" s="14">
        <v>101.5</v>
      </c>
      <c r="D11" s="14">
        <v>107.4</v>
      </c>
      <c r="E11" s="14">
        <v>107.8</v>
      </c>
      <c r="F11" s="14">
        <v>102.5</v>
      </c>
      <c r="G11" s="14">
        <v>107.6</v>
      </c>
      <c r="H11" s="14">
        <v>106.2</v>
      </c>
      <c r="I11" s="14">
        <v>105.6</v>
      </c>
      <c r="J11" s="14">
        <v>106.7</v>
      </c>
      <c r="K11" s="14">
        <v>112.6</v>
      </c>
      <c r="L11" s="14">
        <v>115.8</v>
      </c>
      <c r="M11" s="14">
        <v>93.6</v>
      </c>
      <c r="N11" s="14">
        <v>110.1</v>
      </c>
      <c r="O11" s="14">
        <v>112.9</v>
      </c>
      <c r="P11" s="14">
        <v>109.6</v>
      </c>
      <c r="Q11" s="14">
        <v>97.2</v>
      </c>
      <c r="R11" s="14">
        <v>103.1</v>
      </c>
      <c r="S11" s="14">
        <v>94.6</v>
      </c>
      <c r="T11" s="17">
        <v>102.7</v>
      </c>
      <c r="U11" s="7"/>
    </row>
    <row r="12" spans="1:21" ht="15" customHeight="1" x14ac:dyDescent="0.35">
      <c r="A12" s="16" t="s">
        <v>16</v>
      </c>
      <c r="B12" s="63">
        <v>94.9</v>
      </c>
      <c r="C12" s="14">
        <v>105.6</v>
      </c>
      <c r="D12" s="14">
        <v>106.6</v>
      </c>
      <c r="E12" s="14">
        <v>101.5</v>
      </c>
      <c r="F12" s="14">
        <v>102.1</v>
      </c>
      <c r="G12" s="14">
        <v>104.6</v>
      </c>
      <c r="H12" s="14">
        <v>105.1</v>
      </c>
      <c r="I12" s="14">
        <v>103.6</v>
      </c>
      <c r="J12" s="14">
        <v>106.4</v>
      </c>
      <c r="K12" s="14">
        <v>106.5</v>
      </c>
      <c r="L12" s="14">
        <v>103.9</v>
      </c>
      <c r="M12" s="14">
        <v>90.2</v>
      </c>
      <c r="N12" s="14">
        <v>106.3</v>
      </c>
      <c r="O12" s="14">
        <v>103.9</v>
      </c>
      <c r="P12" s="14">
        <v>104.1</v>
      </c>
      <c r="Q12" s="14">
        <v>102.3</v>
      </c>
      <c r="R12" s="14">
        <v>100.4</v>
      </c>
      <c r="S12" s="14">
        <v>98.6</v>
      </c>
      <c r="T12" s="17">
        <v>96.8</v>
      </c>
      <c r="U12" s="7"/>
    </row>
    <row r="13" spans="1:21" ht="15" customHeight="1" x14ac:dyDescent="0.35">
      <c r="A13" s="16" t="s">
        <v>17</v>
      </c>
      <c r="B13" s="63">
        <v>102</v>
      </c>
      <c r="C13" s="14">
        <v>100.9</v>
      </c>
      <c r="D13" s="14">
        <v>111.4</v>
      </c>
      <c r="E13" s="14">
        <v>98.4</v>
      </c>
      <c r="F13" s="14">
        <v>107.8</v>
      </c>
      <c r="G13" s="14">
        <v>110.5</v>
      </c>
      <c r="H13" s="14">
        <v>107.5</v>
      </c>
      <c r="I13" s="14">
        <v>104.5</v>
      </c>
      <c r="J13" s="14">
        <v>105.2</v>
      </c>
      <c r="K13" s="14">
        <v>109.3</v>
      </c>
      <c r="L13" s="14">
        <v>104.1</v>
      </c>
      <c r="M13" s="14">
        <v>96</v>
      </c>
      <c r="N13" s="14">
        <v>103</v>
      </c>
      <c r="O13" s="14">
        <v>108.4</v>
      </c>
      <c r="P13" s="14">
        <v>104.7</v>
      </c>
      <c r="Q13" s="14">
        <v>104.2</v>
      </c>
      <c r="R13" s="14">
        <v>104.5</v>
      </c>
      <c r="S13" s="14">
        <v>102.9</v>
      </c>
      <c r="T13" s="17">
        <v>103.9</v>
      </c>
      <c r="U13" s="7"/>
    </row>
    <row r="14" spans="1:21" ht="15" customHeight="1" x14ac:dyDescent="0.35">
      <c r="A14" s="16" t="s">
        <v>18</v>
      </c>
      <c r="B14" s="63">
        <v>95.7</v>
      </c>
      <c r="C14" s="14">
        <v>103.2</v>
      </c>
      <c r="D14" s="14">
        <v>108.3</v>
      </c>
      <c r="E14" s="14">
        <v>103.4</v>
      </c>
      <c r="F14" s="14">
        <v>110.5</v>
      </c>
      <c r="G14" s="14">
        <v>107.8</v>
      </c>
      <c r="H14" s="14">
        <v>106.2</v>
      </c>
      <c r="I14" s="14">
        <v>101.7</v>
      </c>
      <c r="J14" s="14">
        <v>108.2</v>
      </c>
      <c r="K14" s="14">
        <v>108</v>
      </c>
      <c r="L14" s="14">
        <v>103.6</v>
      </c>
      <c r="M14" s="14">
        <v>93.5</v>
      </c>
      <c r="N14" s="14">
        <v>104</v>
      </c>
      <c r="O14" s="14">
        <v>104.8</v>
      </c>
      <c r="P14" s="14">
        <v>101.8</v>
      </c>
      <c r="Q14" s="14">
        <v>103.4</v>
      </c>
      <c r="R14" s="14">
        <v>105.1</v>
      </c>
      <c r="S14" s="14">
        <v>101</v>
      </c>
      <c r="T14" s="17">
        <v>101.6</v>
      </c>
      <c r="U14" s="7"/>
    </row>
    <row r="15" spans="1:21" ht="15" customHeight="1" x14ac:dyDescent="0.35">
      <c r="A15" s="16" t="s">
        <v>19</v>
      </c>
      <c r="B15" s="63">
        <v>97.7</v>
      </c>
      <c r="C15" s="14">
        <v>104.9</v>
      </c>
      <c r="D15" s="14">
        <v>106.6</v>
      </c>
      <c r="E15" s="14">
        <v>107</v>
      </c>
      <c r="F15" s="14">
        <v>104.9</v>
      </c>
      <c r="G15" s="14">
        <v>112.2</v>
      </c>
      <c r="H15" s="14">
        <v>113.4</v>
      </c>
      <c r="I15" s="14">
        <v>107.6</v>
      </c>
      <c r="J15" s="14">
        <v>108.7</v>
      </c>
      <c r="K15" s="14">
        <v>110.5</v>
      </c>
      <c r="L15" s="14">
        <v>108.2</v>
      </c>
      <c r="M15" s="14">
        <v>90.4</v>
      </c>
      <c r="N15" s="14">
        <v>107.7</v>
      </c>
      <c r="O15" s="14">
        <v>108.1</v>
      </c>
      <c r="P15" s="14">
        <v>104.8</v>
      </c>
      <c r="Q15" s="14">
        <v>102.2</v>
      </c>
      <c r="R15" s="14">
        <v>100.1</v>
      </c>
      <c r="S15" s="14">
        <v>102.6</v>
      </c>
      <c r="T15" s="17">
        <v>103.3</v>
      </c>
      <c r="U15" s="7"/>
    </row>
    <row r="16" spans="1:21" ht="15" customHeight="1" x14ac:dyDescent="0.35">
      <c r="A16" s="16" t="s">
        <v>20</v>
      </c>
      <c r="B16" s="63">
        <v>107</v>
      </c>
      <c r="C16" s="14">
        <v>101</v>
      </c>
      <c r="D16" s="14">
        <v>117.3</v>
      </c>
      <c r="E16" s="14">
        <v>106.3</v>
      </c>
      <c r="F16" s="14">
        <v>104.6</v>
      </c>
      <c r="G16" s="14">
        <v>105.2</v>
      </c>
      <c r="H16" s="14">
        <v>102.3</v>
      </c>
      <c r="I16" s="14">
        <v>107.9</v>
      </c>
      <c r="J16" s="14">
        <v>103.9</v>
      </c>
      <c r="K16" s="14">
        <v>106</v>
      </c>
      <c r="L16" s="14">
        <v>106.3</v>
      </c>
      <c r="M16" s="14">
        <v>85.8</v>
      </c>
      <c r="N16" s="14">
        <v>103.4</v>
      </c>
      <c r="O16" s="14">
        <v>113.3</v>
      </c>
      <c r="P16" s="14">
        <v>103.9</v>
      </c>
      <c r="Q16" s="14">
        <v>101.8</v>
      </c>
      <c r="R16" s="14">
        <v>101.4</v>
      </c>
      <c r="S16" s="14">
        <v>102.4</v>
      </c>
      <c r="T16" s="17">
        <v>97.9</v>
      </c>
      <c r="U16" s="7"/>
    </row>
    <row r="17" spans="1:21" ht="15" customHeight="1" x14ac:dyDescent="0.35">
      <c r="A17" s="16" t="s">
        <v>21</v>
      </c>
      <c r="B17" s="63">
        <v>96.4</v>
      </c>
      <c r="C17" s="14">
        <v>102.3</v>
      </c>
      <c r="D17" s="14">
        <v>113.5</v>
      </c>
      <c r="E17" s="14">
        <v>104.2</v>
      </c>
      <c r="F17" s="14">
        <v>100</v>
      </c>
      <c r="G17" s="14">
        <v>107.4</v>
      </c>
      <c r="H17" s="14">
        <v>106.3</v>
      </c>
      <c r="I17" s="14">
        <v>105.7</v>
      </c>
      <c r="J17" s="14">
        <v>108</v>
      </c>
      <c r="K17" s="14">
        <v>104.4</v>
      </c>
      <c r="L17" s="14">
        <v>103.8</v>
      </c>
      <c r="M17" s="14">
        <v>93.6</v>
      </c>
      <c r="N17" s="14">
        <v>104.5</v>
      </c>
      <c r="O17" s="14">
        <v>108.6</v>
      </c>
      <c r="P17" s="14">
        <v>105</v>
      </c>
      <c r="Q17" s="14">
        <v>102.5</v>
      </c>
      <c r="R17" s="14">
        <v>99</v>
      </c>
      <c r="S17" s="14">
        <v>98.1</v>
      </c>
      <c r="T17" s="17">
        <v>99.1</v>
      </c>
      <c r="U17" s="7"/>
    </row>
    <row r="18" spans="1:21" ht="15" customHeight="1" x14ac:dyDescent="0.35">
      <c r="A18" s="16" t="s">
        <v>22</v>
      </c>
      <c r="B18" s="63">
        <v>91.9</v>
      </c>
      <c r="C18" s="14">
        <v>125.6</v>
      </c>
      <c r="D18" s="14">
        <v>103.7</v>
      </c>
      <c r="E18" s="14">
        <v>106.5</v>
      </c>
      <c r="F18" s="14">
        <v>101.1</v>
      </c>
      <c r="G18" s="14">
        <v>104.7</v>
      </c>
      <c r="H18" s="14">
        <v>102.1</v>
      </c>
      <c r="I18" s="14">
        <v>105</v>
      </c>
      <c r="J18" s="14">
        <v>106.2</v>
      </c>
      <c r="K18" s="14">
        <v>109</v>
      </c>
      <c r="L18" s="14">
        <v>107.6</v>
      </c>
      <c r="M18" s="14">
        <v>95.4</v>
      </c>
      <c r="N18" s="14">
        <v>107.4</v>
      </c>
      <c r="O18" s="14">
        <v>104.7</v>
      </c>
      <c r="P18" s="14">
        <v>104.2</v>
      </c>
      <c r="Q18" s="14">
        <v>104.5</v>
      </c>
      <c r="R18" s="14">
        <v>100.4</v>
      </c>
      <c r="S18" s="14">
        <v>99.1</v>
      </c>
      <c r="T18" s="17">
        <v>97.7</v>
      </c>
      <c r="U18" s="7"/>
    </row>
    <row r="19" spans="1:21" ht="15" customHeight="1" x14ac:dyDescent="0.35">
      <c r="A19" s="16" t="s">
        <v>23</v>
      </c>
      <c r="B19" s="63">
        <v>99.1</v>
      </c>
      <c r="C19" s="14">
        <v>109.2</v>
      </c>
      <c r="D19" s="14">
        <v>112.1</v>
      </c>
      <c r="E19" s="14">
        <v>109.6</v>
      </c>
      <c r="F19" s="14">
        <v>103.1</v>
      </c>
      <c r="G19" s="14">
        <v>108.1</v>
      </c>
      <c r="H19" s="14">
        <v>104.9</v>
      </c>
      <c r="I19" s="14">
        <v>104.5</v>
      </c>
      <c r="J19" s="14">
        <v>107.2</v>
      </c>
      <c r="K19" s="14">
        <v>110.5</v>
      </c>
      <c r="L19" s="14">
        <v>105.8</v>
      </c>
      <c r="M19" s="14">
        <v>99.6</v>
      </c>
      <c r="N19" s="14">
        <v>97</v>
      </c>
      <c r="O19" s="14">
        <v>112.8</v>
      </c>
      <c r="P19" s="14">
        <v>108.9</v>
      </c>
      <c r="Q19" s="14">
        <v>109.2</v>
      </c>
      <c r="R19" s="14">
        <v>105.7</v>
      </c>
      <c r="S19" s="14">
        <v>106.9</v>
      </c>
      <c r="T19" s="17">
        <v>95.1</v>
      </c>
      <c r="U19" s="7"/>
    </row>
    <row r="20" spans="1:21" ht="15" customHeight="1" x14ac:dyDescent="0.35">
      <c r="A20" s="16" t="s">
        <v>24</v>
      </c>
      <c r="B20" s="63">
        <v>102</v>
      </c>
      <c r="C20" s="14">
        <v>105</v>
      </c>
      <c r="D20" s="14">
        <v>106.6</v>
      </c>
      <c r="E20" s="14">
        <v>102.7</v>
      </c>
      <c r="F20" s="14">
        <v>101.7</v>
      </c>
      <c r="G20" s="14">
        <v>109.4</v>
      </c>
      <c r="H20" s="14">
        <v>108.1</v>
      </c>
      <c r="I20" s="14">
        <v>102</v>
      </c>
      <c r="J20" s="14">
        <v>110.7</v>
      </c>
      <c r="K20" s="14">
        <v>107.7</v>
      </c>
      <c r="L20" s="14">
        <v>107.4</v>
      </c>
      <c r="M20" s="14">
        <v>91.5</v>
      </c>
      <c r="N20" s="14">
        <v>103.4</v>
      </c>
      <c r="O20" s="14">
        <v>105.7</v>
      </c>
      <c r="P20" s="14">
        <v>100</v>
      </c>
      <c r="Q20" s="14">
        <v>101</v>
      </c>
      <c r="R20" s="14">
        <v>98.9</v>
      </c>
      <c r="S20" s="14">
        <v>99.4</v>
      </c>
      <c r="T20" s="17">
        <v>101.5</v>
      </c>
      <c r="U20" s="7"/>
    </row>
    <row r="21" spans="1:21" ht="15" customHeight="1" x14ac:dyDescent="0.35">
      <c r="A21" s="16" t="s">
        <v>25</v>
      </c>
      <c r="B21" s="63">
        <v>96.7</v>
      </c>
      <c r="C21" s="14">
        <v>99.7</v>
      </c>
      <c r="D21" s="14">
        <v>110.5</v>
      </c>
      <c r="E21" s="14">
        <v>103.5</v>
      </c>
      <c r="F21" s="14">
        <v>102.1</v>
      </c>
      <c r="G21" s="14">
        <v>104.5</v>
      </c>
      <c r="H21" s="14">
        <v>106.2</v>
      </c>
      <c r="I21" s="14">
        <v>106.5</v>
      </c>
      <c r="J21" s="14">
        <v>109.1</v>
      </c>
      <c r="K21" s="14">
        <v>112.1</v>
      </c>
      <c r="L21" s="14">
        <v>107.4</v>
      </c>
      <c r="M21" s="14">
        <v>93.1</v>
      </c>
      <c r="N21" s="14">
        <v>103.6</v>
      </c>
      <c r="O21" s="14">
        <v>105.3</v>
      </c>
      <c r="P21" s="14">
        <v>102.5</v>
      </c>
      <c r="Q21" s="14">
        <v>104.4</v>
      </c>
      <c r="R21" s="14">
        <v>105.8</v>
      </c>
      <c r="S21" s="14">
        <v>105.6</v>
      </c>
      <c r="T21" s="17">
        <v>104.1</v>
      </c>
      <c r="U21" s="7"/>
    </row>
    <row r="22" spans="1:21" ht="15" customHeight="1" x14ac:dyDescent="0.35">
      <c r="A22" s="16" t="s">
        <v>26</v>
      </c>
      <c r="B22" s="63">
        <v>90.1</v>
      </c>
      <c r="C22" s="14">
        <v>111.5</v>
      </c>
      <c r="D22" s="14">
        <v>107.7</v>
      </c>
      <c r="E22" s="14">
        <v>109.7</v>
      </c>
      <c r="F22" s="14">
        <v>103.5</v>
      </c>
      <c r="G22" s="14">
        <v>104.4</v>
      </c>
      <c r="H22" s="14">
        <v>108.3</v>
      </c>
      <c r="I22" s="14">
        <v>105.9</v>
      </c>
      <c r="J22" s="14">
        <v>110.5</v>
      </c>
      <c r="K22" s="14">
        <v>106.5</v>
      </c>
      <c r="L22" s="14">
        <v>101.1</v>
      </c>
      <c r="M22" s="14">
        <v>91.9</v>
      </c>
      <c r="N22" s="14">
        <v>103</v>
      </c>
      <c r="O22" s="14">
        <v>107</v>
      </c>
      <c r="P22" s="14">
        <v>104.6</v>
      </c>
      <c r="Q22" s="14">
        <v>102.6</v>
      </c>
      <c r="R22" s="14">
        <v>101.9</v>
      </c>
      <c r="S22" s="14">
        <v>100.4</v>
      </c>
      <c r="T22" s="17">
        <v>101.2</v>
      </c>
      <c r="U22" s="7"/>
    </row>
    <row r="23" spans="1:21" ht="15" customHeight="1" x14ac:dyDescent="0.35">
      <c r="A23" s="16" t="s">
        <v>27</v>
      </c>
      <c r="B23" s="63">
        <v>92.9</v>
      </c>
      <c r="C23" s="14">
        <v>106.8</v>
      </c>
      <c r="D23" s="14">
        <v>118.9</v>
      </c>
      <c r="E23" s="14">
        <v>103</v>
      </c>
      <c r="F23" s="14">
        <v>110</v>
      </c>
      <c r="G23" s="14">
        <v>108.8</v>
      </c>
      <c r="H23" s="14">
        <v>107.2</v>
      </c>
      <c r="I23" s="14">
        <v>112.5</v>
      </c>
      <c r="J23" s="14">
        <v>110.7</v>
      </c>
      <c r="K23" s="14">
        <v>108.3</v>
      </c>
      <c r="L23" s="14">
        <v>107.7</v>
      </c>
      <c r="M23" s="14">
        <v>87.2</v>
      </c>
      <c r="N23" s="14">
        <v>101.4</v>
      </c>
      <c r="O23" s="14">
        <v>102.8</v>
      </c>
      <c r="P23" s="14">
        <v>103</v>
      </c>
      <c r="Q23" s="14">
        <v>101</v>
      </c>
      <c r="R23" s="14">
        <v>100.2</v>
      </c>
      <c r="S23" s="14">
        <v>97.9</v>
      </c>
      <c r="T23" s="17">
        <v>101</v>
      </c>
      <c r="U23" s="7"/>
    </row>
    <row r="24" spans="1:21" s="38" customFormat="1" ht="15" customHeight="1" x14ac:dyDescent="0.35">
      <c r="A24" s="11" t="s">
        <v>28</v>
      </c>
      <c r="B24" s="12">
        <v>95.6</v>
      </c>
      <c r="C24" s="12">
        <v>107.4</v>
      </c>
      <c r="D24" s="12">
        <v>109.7</v>
      </c>
      <c r="E24" s="12">
        <v>104.8</v>
      </c>
      <c r="F24" s="12">
        <v>108.6</v>
      </c>
      <c r="G24" s="12">
        <v>107.1</v>
      </c>
      <c r="H24" s="12">
        <v>108.5</v>
      </c>
      <c r="I24" s="12">
        <v>106.6</v>
      </c>
      <c r="J24" s="12">
        <v>107.7</v>
      </c>
      <c r="K24" s="12">
        <v>109</v>
      </c>
      <c r="L24" s="12">
        <v>104.7</v>
      </c>
      <c r="M24" s="12">
        <v>94.9</v>
      </c>
      <c r="N24" s="12">
        <v>104.4</v>
      </c>
      <c r="O24" s="12">
        <v>106.1</v>
      </c>
      <c r="P24" s="12">
        <v>103.8</v>
      </c>
      <c r="Q24" s="12">
        <v>100.3</v>
      </c>
      <c r="R24" s="12">
        <v>100.9</v>
      </c>
      <c r="S24" s="12">
        <v>101.5</v>
      </c>
      <c r="T24" s="12">
        <v>101.7</v>
      </c>
      <c r="U24" s="7"/>
    </row>
    <row r="25" spans="1:21" ht="15" customHeight="1" x14ac:dyDescent="0.35">
      <c r="A25" s="16" t="s">
        <v>29</v>
      </c>
      <c r="B25" s="63">
        <v>92.8</v>
      </c>
      <c r="C25" s="14">
        <v>110.9</v>
      </c>
      <c r="D25" s="14">
        <v>108.3</v>
      </c>
      <c r="E25" s="14">
        <v>102.8</v>
      </c>
      <c r="F25" s="14">
        <v>107.5</v>
      </c>
      <c r="G25" s="14">
        <v>101.6</v>
      </c>
      <c r="H25" s="14">
        <v>103</v>
      </c>
      <c r="I25" s="14">
        <v>106.9</v>
      </c>
      <c r="J25" s="14">
        <v>105.1</v>
      </c>
      <c r="K25" s="14">
        <v>108.5</v>
      </c>
      <c r="L25" s="14">
        <v>95.4</v>
      </c>
      <c r="M25" s="14">
        <v>87.6</v>
      </c>
      <c r="N25" s="14">
        <v>104.4</v>
      </c>
      <c r="O25" s="14">
        <v>102.2</v>
      </c>
      <c r="P25" s="14">
        <v>101.5</v>
      </c>
      <c r="Q25" s="14">
        <v>100.7</v>
      </c>
      <c r="R25" s="14">
        <v>100.1</v>
      </c>
      <c r="S25" s="14">
        <v>100.4</v>
      </c>
      <c r="T25" s="17">
        <v>100.1</v>
      </c>
      <c r="U25" s="7"/>
    </row>
    <row r="26" spans="1:21" ht="15" customHeight="1" x14ac:dyDescent="0.35">
      <c r="A26" s="16" t="s">
        <v>30</v>
      </c>
      <c r="B26" s="63">
        <v>99.4</v>
      </c>
      <c r="C26" s="14">
        <v>96.3</v>
      </c>
      <c r="D26" s="14">
        <v>110.1</v>
      </c>
      <c r="E26" s="14">
        <v>107.9</v>
      </c>
      <c r="F26" s="14">
        <v>96.6</v>
      </c>
      <c r="G26" s="14">
        <v>103.9</v>
      </c>
      <c r="H26" s="14">
        <v>105.1</v>
      </c>
      <c r="I26" s="14">
        <v>104</v>
      </c>
      <c r="J26" s="14">
        <v>108.6</v>
      </c>
      <c r="K26" s="14">
        <v>99.6</v>
      </c>
      <c r="L26" s="14">
        <v>103.3</v>
      </c>
      <c r="M26" s="14">
        <v>98.5</v>
      </c>
      <c r="N26" s="14">
        <v>102.6</v>
      </c>
      <c r="O26" s="14">
        <v>105.7</v>
      </c>
      <c r="P26" s="14">
        <v>101.8</v>
      </c>
      <c r="Q26" s="14">
        <v>96.7</v>
      </c>
      <c r="R26" s="14">
        <v>95.7</v>
      </c>
      <c r="S26" s="14">
        <v>98.3</v>
      </c>
      <c r="T26" s="17">
        <v>98.5</v>
      </c>
      <c r="U26" s="7"/>
    </row>
    <row r="27" spans="1:21" ht="15" customHeight="1" x14ac:dyDescent="0.35">
      <c r="A27" s="16" t="s">
        <v>31</v>
      </c>
      <c r="B27" s="63">
        <v>96.2</v>
      </c>
      <c r="C27" s="14">
        <v>111.4</v>
      </c>
      <c r="D27" s="14">
        <v>116.4</v>
      </c>
      <c r="E27" s="14">
        <v>105.8</v>
      </c>
      <c r="F27" s="14">
        <v>101.6</v>
      </c>
      <c r="G27" s="14">
        <v>108.2</v>
      </c>
      <c r="H27" s="14">
        <v>121.4</v>
      </c>
      <c r="I27" s="14">
        <v>109</v>
      </c>
      <c r="J27" s="14">
        <v>107.2</v>
      </c>
      <c r="K27" s="14">
        <v>112.2</v>
      </c>
      <c r="L27" s="14">
        <v>100</v>
      </c>
      <c r="M27" s="14">
        <v>102.2</v>
      </c>
      <c r="N27" s="14">
        <v>100.8</v>
      </c>
      <c r="O27" s="14">
        <v>101.7</v>
      </c>
      <c r="P27" s="14">
        <v>100.6</v>
      </c>
      <c r="Q27" s="14">
        <v>101.1</v>
      </c>
      <c r="R27" s="14">
        <v>102</v>
      </c>
      <c r="S27" s="14">
        <v>103.3</v>
      </c>
      <c r="T27" s="17">
        <v>102.6</v>
      </c>
      <c r="U27" s="7"/>
    </row>
    <row r="28" spans="1:21" ht="15" customHeight="1" x14ac:dyDescent="0.35">
      <c r="A28" s="16" t="s">
        <v>32</v>
      </c>
      <c r="B28" s="63" t="s">
        <v>33</v>
      </c>
      <c r="C28" s="14" t="s">
        <v>33</v>
      </c>
      <c r="D28" s="14" t="s">
        <v>33</v>
      </c>
      <c r="E28" s="14">
        <v>108.2</v>
      </c>
      <c r="F28" s="14">
        <v>117.8</v>
      </c>
      <c r="G28" s="14">
        <v>127.5</v>
      </c>
      <c r="H28" s="14">
        <v>127.5</v>
      </c>
      <c r="I28" s="14">
        <v>108.8</v>
      </c>
      <c r="J28" s="14">
        <v>114.6</v>
      </c>
      <c r="K28" s="14">
        <v>118.7</v>
      </c>
      <c r="L28" s="14">
        <v>86.7</v>
      </c>
      <c r="M28" s="14">
        <v>122.6</v>
      </c>
      <c r="N28" s="14">
        <v>95.9</v>
      </c>
      <c r="O28" s="14">
        <v>88.7</v>
      </c>
      <c r="P28" s="14">
        <v>94.9</v>
      </c>
      <c r="Q28" s="14">
        <v>99.4</v>
      </c>
      <c r="R28" s="14">
        <v>103.6</v>
      </c>
      <c r="S28" s="14">
        <v>109.3</v>
      </c>
      <c r="T28" s="17">
        <v>108.6</v>
      </c>
      <c r="U28" s="7"/>
    </row>
    <row r="29" spans="1:21" ht="15" customHeight="1" x14ac:dyDescent="0.35">
      <c r="A29" s="16" t="s">
        <v>34</v>
      </c>
      <c r="B29" s="64" t="s">
        <v>33</v>
      </c>
      <c r="C29" s="20" t="s">
        <v>33</v>
      </c>
      <c r="D29" s="20" t="s">
        <v>33</v>
      </c>
      <c r="E29" s="20" t="s">
        <v>33</v>
      </c>
      <c r="F29" s="20" t="s">
        <v>33</v>
      </c>
      <c r="G29" s="20" t="s">
        <v>33</v>
      </c>
      <c r="H29" s="20" t="s">
        <v>33</v>
      </c>
      <c r="I29" s="20" t="s">
        <v>33</v>
      </c>
      <c r="J29" s="20" t="s">
        <v>33</v>
      </c>
      <c r="K29" s="20" t="s">
        <v>33</v>
      </c>
      <c r="L29" s="20" t="s">
        <v>33</v>
      </c>
      <c r="M29" s="20" t="s">
        <v>33</v>
      </c>
      <c r="N29" s="20" t="s">
        <v>33</v>
      </c>
      <c r="O29" s="14" t="s">
        <v>33</v>
      </c>
      <c r="P29" s="14">
        <v>104</v>
      </c>
      <c r="Q29" s="14">
        <v>102</v>
      </c>
      <c r="R29" s="14">
        <v>101.1</v>
      </c>
      <c r="S29" s="14">
        <v>100.1</v>
      </c>
      <c r="T29" s="17">
        <v>99.2</v>
      </c>
      <c r="U29" s="7"/>
    </row>
    <row r="30" spans="1:21" ht="15" customHeight="1" x14ac:dyDescent="0.35">
      <c r="A30" s="16" t="s">
        <v>35</v>
      </c>
      <c r="B30" s="63">
        <v>95.7</v>
      </c>
      <c r="C30" s="14">
        <v>114</v>
      </c>
      <c r="D30" s="14">
        <v>107.5</v>
      </c>
      <c r="E30" s="14">
        <v>101.9</v>
      </c>
      <c r="F30" s="14">
        <v>102.5</v>
      </c>
      <c r="G30" s="14">
        <v>104.6</v>
      </c>
      <c r="H30" s="14">
        <v>109.6</v>
      </c>
      <c r="I30" s="14">
        <v>104.5</v>
      </c>
      <c r="J30" s="14">
        <v>104.8</v>
      </c>
      <c r="K30" s="14">
        <v>105.1</v>
      </c>
      <c r="L30" s="14">
        <v>96.7</v>
      </c>
      <c r="M30" s="14">
        <v>87.1</v>
      </c>
      <c r="N30" s="14">
        <v>105.7</v>
      </c>
      <c r="O30" s="14">
        <v>106.9</v>
      </c>
      <c r="P30" s="14">
        <v>104.8</v>
      </c>
      <c r="Q30" s="14">
        <v>95.7</v>
      </c>
      <c r="R30" s="14">
        <v>103</v>
      </c>
      <c r="S30" s="14">
        <v>101.3</v>
      </c>
      <c r="T30" s="17">
        <v>100.1</v>
      </c>
      <c r="U30" s="7"/>
    </row>
    <row r="31" spans="1:21" ht="15" customHeight="1" x14ac:dyDescent="0.35">
      <c r="A31" s="16" t="s">
        <v>36</v>
      </c>
      <c r="B31" s="63">
        <v>90.6</v>
      </c>
      <c r="C31" s="14">
        <v>106.9</v>
      </c>
      <c r="D31" s="14">
        <v>115.1</v>
      </c>
      <c r="E31" s="14">
        <v>103.2</v>
      </c>
      <c r="F31" s="14">
        <v>109.5</v>
      </c>
      <c r="G31" s="14">
        <v>109.3</v>
      </c>
      <c r="H31" s="14">
        <v>112.6</v>
      </c>
      <c r="I31" s="14">
        <v>103.6</v>
      </c>
      <c r="J31" s="14">
        <v>115.3</v>
      </c>
      <c r="K31" s="14">
        <v>119.9</v>
      </c>
      <c r="L31" s="14">
        <v>104.7</v>
      </c>
      <c r="M31" s="14">
        <v>91.5</v>
      </c>
      <c r="N31" s="14">
        <v>107.6</v>
      </c>
      <c r="O31" s="14">
        <v>104.6</v>
      </c>
      <c r="P31" s="14">
        <v>104.7</v>
      </c>
      <c r="Q31" s="14">
        <v>101</v>
      </c>
      <c r="R31" s="14">
        <v>104.6</v>
      </c>
      <c r="S31" s="14">
        <v>98.5</v>
      </c>
      <c r="T31" s="17">
        <v>102.2</v>
      </c>
      <c r="U31" s="7"/>
    </row>
    <row r="32" spans="1:21" ht="15" customHeight="1" x14ac:dyDescent="0.35">
      <c r="A32" s="16" t="s">
        <v>37</v>
      </c>
      <c r="B32" s="63">
        <v>93.6</v>
      </c>
      <c r="C32" s="14">
        <v>113.7</v>
      </c>
      <c r="D32" s="14">
        <v>112.6</v>
      </c>
      <c r="E32" s="14">
        <v>108.4</v>
      </c>
      <c r="F32" s="14">
        <v>116.2</v>
      </c>
      <c r="G32" s="14">
        <v>114.3</v>
      </c>
      <c r="H32" s="14">
        <v>108.7</v>
      </c>
      <c r="I32" s="14">
        <v>109.6</v>
      </c>
      <c r="J32" s="14">
        <v>111.2</v>
      </c>
      <c r="K32" s="14">
        <v>106.3</v>
      </c>
      <c r="L32" s="14">
        <v>105.3</v>
      </c>
      <c r="M32" s="14">
        <v>99.6</v>
      </c>
      <c r="N32" s="14">
        <v>105.4</v>
      </c>
      <c r="O32" s="14">
        <v>106.5</v>
      </c>
      <c r="P32" s="14">
        <v>106.2</v>
      </c>
      <c r="Q32" s="14">
        <v>98.6</v>
      </c>
      <c r="R32" s="14">
        <v>100.2</v>
      </c>
      <c r="S32" s="14">
        <v>104.6</v>
      </c>
      <c r="T32" s="17">
        <v>101.8</v>
      </c>
      <c r="U32" s="7"/>
    </row>
    <row r="33" spans="1:21" ht="15" customHeight="1" x14ac:dyDescent="0.35">
      <c r="A33" s="16" t="s">
        <v>38</v>
      </c>
      <c r="B33" s="63">
        <v>96.1</v>
      </c>
      <c r="C33" s="14">
        <v>106</v>
      </c>
      <c r="D33" s="14">
        <v>104.2</v>
      </c>
      <c r="E33" s="14">
        <v>101.6</v>
      </c>
      <c r="F33" s="14">
        <v>98</v>
      </c>
      <c r="G33" s="14">
        <v>101.1</v>
      </c>
      <c r="H33" s="14">
        <v>103.8</v>
      </c>
      <c r="I33" s="14">
        <v>102.4</v>
      </c>
      <c r="J33" s="14">
        <v>102.7</v>
      </c>
      <c r="K33" s="14">
        <v>102.2</v>
      </c>
      <c r="L33" s="14">
        <v>99.8</v>
      </c>
      <c r="M33" s="14">
        <v>91.2</v>
      </c>
      <c r="N33" s="14">
        <v>99.4</v>
      </c>
      <c r="O33" s="14">
        <v>99.8</v>
      </c>
      <c r="P33" s="14">
        <v>100.5</v>
      </c>
      <c r="Q33" s="14">
        <v>100.8</v>
      </c>
      <c r="R33" s="14">
        <v>101.3</v>
      </c>
      <c r="S33" s="14">
        <v>101.2</v>
      </c>
      <c r="T33" s="17">
        <v>100.6</v>
      </c>
      <c r="U33" s="7"/>
    </row>
    <row r="34" spans="1:21" ht="15" customHeight="1" x14ac:dyDescent="0.35">
      <c r="A34" s="16" t="s">
        <v>39</v>
      </c>
      <c r="B34" s="63">
        <v>105.7</v>
      </c>
      <c r="C34" s="14">
        <v>106.5</v>
      </c>
      <c r="D34" s="14">
        <v>102.9</v>
      </c>
      <c r="E34" s="14">
        <v>112.2</v>
      </c>
      <c r="F34" s="14">
        <v>98.2</v>
      </c>
      <c r="G34" s="14">
        <v>103.5</v>
      </c>
      <c r="H34" s="14">
        <v>106.5</v>
      </c>
      <c r="I34" s="14">
        <v>103.8</v>
      </c>
      <c r="J34" s="14">
        <v>104</v>
      </c>
      <c r="K34" s="14">
        <v>105.5</v>
      </c>
      <c r="L34" s="14">
        <v>108.2</v>
      </c>
      <c r="M34" s="14">
        <v>98.9</v>
      </c>
      <c r="N34" s="14">
        <v>102.3</v>
      </c>
      <c r="O34" s="14">
        <v>103.7</v>
      </c>
      <c r="P34" s="14">
        <v>108.4</v>
      </c>
      <c r="Q34" s="14">
        <v>101.9</v>
      </c>
      <c r="R34" s="14">
        <v>105.2</v>
      </c>
      <c r="S34" s="14">
        <v>102.2</v>
      </c>
      <c r="T34" s="17">
        <v>101.6</v>
      </c>
      <c r="U34" s="7"/>
    </row>
    <row r="35" spans="1:21" ht="15" customHeight="1" x14ac:dyDescent="0.35">
      <c r="A35" s="16" t="s">
        <v>40</v>
      </c>
      <c r="B35" s="63">
        <v>92.7</v>
      </c>
      <c r="C35" s="14">
        <v>117.8</v>
      </c>
      <c r="D35" s="14">
        <v>105.8</v>
      </c>
      <c r="E35" s="14">
        <v>100.2</v>
      </c>
      <c r="F35" s="14">
        <v>105</v>
      </c>
      <c r="G35" s="14">
        <v>103</v>
      </c>
      <c r="H35" s="14">
        <v>106.2</v>
      </c>
      <c r="I35" s="14">
        <v>100.3</v>
      </c>
      <c r="J35" s="14">
        <v>104.9</v>
      </c>
      <c r="K35" s="14">
        <v>105.6</v>
      </c>
      <c r="L35" s="14">
        <v>103.1</v>
      </c>
      <c r="M35" s="14">
        <v>93.8</v>
      </c>
      <c r="N35" s="14">
        <v>105.6</v>
      </c>
      <c r="O35" s="14">
        <v>106.5</v>
      </c>
      <c r="P35" s="14">
        <v>100.1</v>
      </c>
      <c r="Q35" s="14">
        <v>100.5</v>
      </c>
      <c r="R35" s="14">
        <v>99.5</v>
      </c>
      <c r="S35" s="14">
        <v>98</v>
      </c>
      <c r="T35" s="17">
        <v>100.7</v>
      </c>
      <c r="U35" s="7"/>
    </row>
    <row r="36" spans="1:21" ht="15" customHeight="1" x14ac:dyDescent="0.35">
      <c r="A36" s="16" t="s">
        <v>41</v>
      </c>
      <c r="B36" s="65">
        <v>94.7</v>
      </c>
      <c r="C36" s="21">
        <v>106</v>
      </c>
      <c r="D36" s="21">
        <v>110.1</v>
      </c>
      <c r="E36" s="21">
        <v>104.6</v>
      </c>
      <c r="F36" s="21">
        <v>117.5</v>
      </c>
      <c r="G36" s="21">
        <v>108.5</v>
      </c>
      <c r="H36" s="21">
        <v>107.1</v>
      </c>
      <c r="I36" s="21">
        <v>108.3</v>
      </c>
      <c r="J36" s="21">
        <v>108.3</v>
      </c>
      <c r="K36" s="21">
        <v>113.1</v>
      </c>
      <c r="L36" s="21">
        <v>109.3</v>
      </c>
      <c r="M36" s="21">
        <v>94.3</v>
      </c>
      <c r="N36" s="21">
        <v>105.5</v>
      </c>
      <c r="O36" s="21">
        <v>108.3</v>
      </c>
      <c r="P36" s="21">
        <v>104.3</v>
      </c>
      <c r="Q36" s="21">
        <v>101.8</v>
      </c>
      <c r="R36" s="21">
        <v>101</v>
      </c>
      <c r="S36" s="21">
        <v>101.4</v>
      </c>
      <c r="T36" s="22">
        <v>102.3</v>
      </c>
      <c r="U36" s="7"/>
    </row>
    <row r="37" spans="1:21" s="38" customFormat="1" ht="15" customHeight="1" x14ac:dyDescent="0.35">
      <c r="A37" s="23" t="s">
        <v>42</v>
      </c>
      <c r="B37" s="12">
        <v>94.1</v>
      </c>
      <c r="C37" s="12">
        <v>110.1</v>
      </c>
      <c r="D37" s="12">
        <v>111.7</v>
      </c>
      <c r="E37" s="12">
        <v>106.2</v>
      </c>
      <c r="F37" s="12">
        <v>105.8</v>
      </c>
      <c r="G37" s="12">
        <v>103.8</v>
      </c>
      <c r="H37" s="12">
        <v>109.8</v>
      </c>
      <c r="I37" s="12">
        <v>106.1</v>
      </c>
      <c r="J37" s="12">
        <v>108.8</v>
      </c>
      <c r="K37" s="12">
        <v>110.1</v>
      </c>
      <c r="L37" s="12">
        <v>108.5</v>
      </c>
      <c r="M37" s="12">
        <v>92.8</v>
      </c>
      <c r="N37" s="12">
        <v>105.4</v>
      </c>
      <c r="O37" s="12">
        <v>106.5</v>
      </c>
      <c r="P37" s="12">
        <v>103.7</v>
      </c>
      <c r="Q37" s="12">
        <v>104</v>
      </c>
      <c r="R37" s="12">
        <v>102.1</v>
      </c>
      <c r="S37" s="12">
        <v>99.5</v>
      </c>
      <c r="T37" s="12">
        <v>101.3</v>
      </c>
      <c r="U37" s="7"/>
    </row>
    <row r="38" spans="1:21" ht="15" customHeight="1" x14ac:dyDescent="0.35">
      <c r="A38" s="16" t="s">
        <v>43</v>
      </c>
      <c r="B38" s="66">
        <v>96.3</v>
      </c>
      <c r="C38" s="24">
        <v>104.7</v>
      </c>
      <c r="D38" s="24">
        <v>105.6</v>
      </c>
      <c r="E38" s="24">
        <v>100.7</v>
      </c>
      <c r="F38" s="24">
        <v>101.2</v>
      </c>
      <c r="G38" s="24">
        <v>103.9</v>
      </c>
      <c r="H38" s="24">
        <v>111.5</v>
      </c>
      <c r="I38" s="24">
        <v>107.9</v>
      </c>
      <c r="J38" s="24">
        <v>107</v>
      </c>
      <c r="K38" s="24">
        <v>116</v>
      </c>
      <c r="L38" s="24">
        <v>114</v>
      </c>
      <c r="M38" s="24">
        <v>106.1</v>
      </c>
      <c r="N38" s="24">
        <v>104.4</v>
      </c>
      <c r="O38" s="24">
        <v>105.6</v>
      </c>
      <c r="P38" s="24">
        <v>105.9</v>
      </c>
      <c r="Q38" s="24">
        <v>102.7</v>
      </c>
      <c r="R38" s="24">
        <v>103.8</v>
      </c>
      <c r="S38" s="24">
        <v>100.8</v>
      </c>
      <c r="T38" s="25">
        <v>101.9</v>
      </c>
      <c r="U38" s="7"/>
    </row>
    <row r="39" spans="1:21" ht="15" customHeight="1" x14ac:dyDescent="0.35">
      <c r="A39" s="16" t="s">
        <v>44</v>
      </c>
      <c r="B39" s="63">
        <v>90.4</v>
      </c>
      <c r="C39" s="14">
        <v>95.9</v>
      </c>
      <c r="D39" s="14">
        <v>178.7</v>
      </c>
      <c r="E39" s="14">
        <v>98.4</v>
      </c>
      <c r="F39" s="14">
        <v>95.4</v>
      </c>
      <c r="G39" s="14">
        <v>77.2</v>
      </c>
      <c r="H39" s="14">
        <v>104.2</v>
      </c>
      <c r="I39" s="14">
        <v>106.8</v>
      </c>
      <c r="J39" s="14">
        <v>103.1</v>
      </c>
      <c r="K39" s="14">
        <v>103.4</v>
      </c>
      <c r="L39" s="14">
        <v>102.2</v>
      </c>
      <c r="M39" s="14">
        <v>101.4</v>
      </c>
      <c r="N39" s="14">
        <v>96.4</v>
      </c>
      <c r="O39" s="14">
        <v>102.2</v>
      </c>
      <c r="P39" s="14">
        <v>100</v>
      </c>
      <c r="Q39" s="14">
        <v>102.6</v>
      </c>
      <c r="R39" s="14">
        <v>104.7</v>
      </c>
      <c r="S39" s="14">
        <v>95.9</v>
      </c>
      <c r="T39" s="17">
        <v>98.1</v>
      </c>
      <c r="U39" s="7"/>
    </row>
    <row r="40" spans="1:21" ht="15" customHeight="1" x14ac:dyDescent="0.35">
      <c r="A40" s="16" t="s">
        <v>45</v>
      </c>
      <c r="B40" s="6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>
        <v>108.5</v>
      </c>
      <c r="T40" s="17">
        <v>106</v>
      </c>
      <c r="U40" s="7"/>
    </row>
    <row r="41" spans="1:21" ht="15" customHeight="1" x14ac:dyDescent="0.35">
      <c r="A41" s="16" t="s">
        <v>46</v>
      </c>
      <c r="B41" s="63">
        <v>94.8</v>
      </c>
      <c r="C41" s="14">
        <v>116.5</v>
      </c>
      <c r="D41" s="14">
        <v>110.6</v>
      </c>
      <c r="E41" s="14">
        <v>98.1</v>
      </c>
      <c r="F41" s="14">
        <v>108.5</v>
      </c>
      <c r="G41" s="14">
        <v>102</v>
      </c>
      <c r="H41" s="14">
        <v>109.3</v>
      </c>
      <c r="I41" s="14">
        <v>106.1</v>
      </c>
      <c r="J41" s="14">
        <v>110.7</v>
      </c>
      <c r="K41" s="14">
        <v>110.3</v>
      </c>
      <c r="L41" s="14">
        <v>108.8</v>
      </c>
      <c r="M41" s="14">
        <v>98.2</v>
      </c>
      <c r="N41" s="14">
        <v>106.2</v>
      </c>
      <c r="O41" s="14">
        <v>107.6</v>
      </c>
      <c r="P41" s="14">
        <v>103.7</v>
      </c>
      <c r="Q41" s="14">
        <v>103.9</v>
      </c>
      <c r="R41" s="14">
        <v>100.7</v>
      </c>
      <c r="S41" s="14">
        <v>98.4</v>
      </c>
      <c r="T41" s="17">
        <v>100.1</v>
      </c>
      <c r="U41" s="7"/>
    </row>
    <row r="42" spans="1:21" ht="15" customHeight="1" x14ac:dyDescent="0.35">
      <c r="A42" s="16" t="s">
        <v>47</v>
      </c>
      <c r="B42" s="63">
        <v>101</v>
      </c>
      <c r="C42" s="14">
        <v>111.7</v>
      </c>
      <c r="D42" s="14">
        <v>114.3</v>
      </c>
      <c r="E42" s="14">
        <v>108.6</v>
      </c>
      <c r="F42" s="14">
        <v>104.7</v>
      </c>
      <c r="G42" s="14">
        <v>101.9</v>
      </c>
      <c r="H42" s="14">
        <v>102.8</v>
      </c>
      <c r="I42" s="14">
        <v>105.4</v>
      </c>
      <c r="J42" s="14">
        <v>107.8</v>
      </c>
      <c r="K42" s="14">
        <v>108.5</v>
      </c>
      <c r="L42" s="14">
        <v>108</v>
      </c>
      <c r="M42" s="14">
        <v>89.4</v>
      </c>
      <c r="N42" s="14">
        <v>102.1</v>
      </c>
      <c r="O42" s="14">
        <v>107.8</v>
      </c>
      <c r="P42" s="14">
        <v>111.3</v>
      </c>
      <c r="Q42" s="14">
        <v>116.2</v>
      </c>
      <c r="R42" s="14">
        <v>100.5</v>
      </c>
      <c r="S42" s="14">
        <v>99.1</v>
      </c>
      <c r="T42" s="17">
        <v>102.8</v>
      </c>
      <c r="U42" s="7"/>
    </row>
    <row r="43" spans="1:21" ht="15" customHeight="1" x14ac:dyDescent="0.35">
      <c r="A43" s="16" t="s">
        <v>48</v>
      </c>
      <c r="B43" s="63">
        <v>87.7</v>
      </c>
      <c r="C43" s="14">
        <v>101.1</v>
      </c>
      <c r="D43" s="14">
        <v>111.8</v>
      </c>
      <c r="E43" s="14">
        <v>110</v>
      </c>
      <c r="F43" s="14">
        <v>104.1</v>
      </c>
      <c r="G43" s="14">
        <v>106.8</v>
      </c>
      <c r="H43" s="14">
        <v>109.4</v>
      </c>
      <c r="I43" s="14">
        <v>105.2</v>
      </c>
      <c r="J43" s="14">
        <v>101.7</v>
      </c>
      <c r="K43" s="14">
        <v>107</v>
      </c>
      <c r="L43" s="14">
        <v>105.7</v>
      </c>
      <c r="M43" s="14">
        <v>87</v>
      </c>
      <c r="N43" s="14">
        <v>103.7</v>
      </c>
      <c r="O43" s="14">
        <v>103.3</v>
      </c>
      <c r="P43" s="14">
        <v>102.8</v>
      </c>
      <c r="Q43" s="14">
        <v>101.4</v>
      </c>
      <c r="R43" s="14">
        <v>104.7</v>
      </c>
      <c r="S43" s="14">
        <v>93.8</v>
      </c>
      <c r="T43" s="17">
        <v>98.6</v>
      </c>
      <c r="U43" s="7"/>
    </row>
    <row r="44" spans="1:21" ht="15" customHeight="1" x14ac:dyDescent="0.35">
      <c r="A44" s="16" t="s">
        <v>49</v>
      </c>
      <c r="B44" s="63">
        <v>96.8</v>
      </c>
      <c r="C44" s="14">
        <v>109.2</v>
      </c>
      <c r="D44" s="14">
        <v>111</v>
      </c>
      <c r="E44" s="14">
        <v>116</v>
      </c>
      <c r="F44" s="14">
        <v>104.2</v>
      </c>
      <c r="G44" s="14">
        <v>106.4</v>
      </c>
      <c r="H44" s="14">
        <v>113.2</v>
      </c>
      <c r="I44" s="14">
        <v>106.9</v>
      </c>
      <c r="J44" s="14">
        <v>112.2</v>
      </c>
      <c r="K44" s="14">
        <v>112.4</v>
      </c>
      <c r="L44" s="14">
        <v>110.2</v>
      </c>
      <c r="M44" s="14">
        <v>89.2</v>
      </c>
      <c r="N44" s="14">
        <v>106.4</v>
      </c>
      <c r="O44" s="14">
        <v>106.8</v>
      </c>
      <c r="P44" s="14">
        <v>102.5</v>
      </c>
      <c r="Q44" s="14">
        <v>102.9</v>
      </c>
      <c r="R44" s="14">
        <v>103.2</v>
      </c>
      <c r="S44" s="14">
        <v>104</v>
      </c>
      <c r="T44" s="17">
        <v>103.2</v>
      </c>
      <c r="U44" s="7"/>
    </row>
    <row r="45" spans="1:21" ht="15" customHeight="1" x14ac:dyDescent="0.35">
      <c r="A45" s="16" t="s">
        <v>50</v>
      </c>
      <c r="B45" s="6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>
        <v>104.5</v>
      </c>
      <c r="T45" s="17">
        <v>107.7</v>
      </c>
      <c r="U45" s="7"/>
    </row>
    <row r="46" spans="1:21" ht="15" customHeight="1" x14ac:dyDescent="0.35">
      <c r="A46" s="11" t="s">
        <v>51</v>
      </c>
      <c r="B46" s="12">
        <v>95.1</v>
      </c>
      <c r="C46" s="12">
        <v>104.3</v>
      </c>
      <c r="D46" s="12">
        <v>110.9</v>
      </c>
      <c r="E46" s="12">
        <v>112.9</v>
      </c>
      <c r="F46" s="12">
        <v>107.3</v>
      </c>
      <c r="G46" s="26">
        <v>106.9</v>
      </c>
      <c r="H46" s="26">
        <v>112</v>
      </c>
      <c r="I46" s="26">
        <v>108.6</v>
      </c>
      <c r="J46" s="26">
        <v>110.3</v>
      </c>
      <c r="K46" s="26">
        <v>110.1</v>
      </c>
      <c r="L46" s="26">
        <v>108.4</v>
      </c>
      <c r="M46" s="26">
        <v>101.2</v>
      </c>
      <c r="N46" s="26">
        <v>103.5</v>
      </c>
      <c r="O46" s="26">
        <v>106.5</v>
      </c>
      <c r="P46" s="26">
        <v>103.4</v>
      </c>
      <c r="Q46" s="26">
        <v>103.6</v>
      </c>
      <c r="R46" s="26">
        <v>104.6</v>
      </c>
      <c r="S46" s="12">
        <v>99.8</v>
      </c>
      <c r="T46" s="12">
        <v>100.9</v>
      </c>
      <c r="U46" s="7"/>
    </row>
    <row r="47" spans="1:21" ht="15" customHeight="1" x14ac:dyDescent="0.35">
      <c r="A47" s="16" t="s">
        <v>52</v>
      </c>
      <c r="B47" s="63">
        <v>91.7</v>
      </c>
      <c r="C47" s="14">
        <v>101.8</v>
      </c>
      <c r="D47" s="14">
        <v>114.9</v>
      </c>
      <c r="E47" s="14">
        <v>119</v>
      </c>
      <c r="F47" s="14">
        <v>111.1</v>
      </c>
      <c r="G47" s="14">
        <v>113.9</v>
      </c>
      <c r="H47" s="14">
        <v>115.9</v>
      </c>
      <c r="I47" s="14">
        <v>108.8</v>
      </c>
      <c r="J47" s="14">
        <v>115.2</v>
      </c>
      <c r="K47" s="14">
        <v>117</v>
      </c>
      <c r="L47" s="14">
        <v>112.7</v>
      </c>
      <c r="M47" s="14">
        <v>108.9</v>
      </c>
      <c r="N47" s="14">
        <v>103.6</v>
      </c>
      <c r="O47" s="14">
        <v>108</v>
      </c>
      <c r="P47" s="14">
        <v>104.6</v>
      </c>
      <c r="Q47" s="14">
        <v>106.3</v>
      </c>
      <c r="R47" s="14">
        <v>106.3</v>
      </c>
      <c r="S47" s="14">
        <v>98.6</v>
      </c>
      <c r="T47" s="17">
        <v>101.4</v>
      </c>
      <c r="U47" s="7"/>
    </row>
    <row r="48" spans="1:21" ht="15" customHeight="1" x14ac:dyDescent="0.35">
      <c r="A48" s="16" t="s">
        <v>53</v>
      </c>
      <c r="B48" s="63">
        <v>78.5</v>
      </c>
      <c r="C48" s="14">
        <v>93.9</v>
      </c>
      <c r="D48" s="14">
        <v>125.1</v>
      </c>
      <c r="E48" s="14">
        <v>118.3</v>
      </c>
      <c r="F48" s="14">
        <v>79.8</v>
      </c>
      <c r="G48" s="14">
        <v>105.5</v>
      </c>
      <c r="H48" s="14">
        <v>106</v>
      </c>
      <c r="I48" s="14">
        <v>102</v>
      </c>
      <c r="J48" s="14">
        <v>99.9</v>
      </c>
      <c r="K48" s="14">
        <v>126.3</v>
      </c>
      <c r="L48" s="14">
        <v>98.4</v>
      </c>
      <c r="M48" s="14">
        <v>87.9</v>
      </c>
      <c r="N48" s="14">
        <v>101.9</v>
      </c>
      <c r="O48" s="14">
        <v>109.4</v>
      </c>
      <c r="P48" s="14">
        <v>115.3</v>
      </c>
      <c r="Q48" s="14">
        <v>114.2</v>
      </c>
      <c r="R48" s="14">
        <v>105.5</v>
      </c>
      <c r="S48" s="14">
        <v>97.6</v>
      </c>
      <c r="T48" s="17">
        <v>97.2</v>
      </c>
      <c r="U48" s="7"/>
    </row>
    <row r="49" spans="1:21" ht="15" customHeight="1" x14ac:dyDescent="0.35">
      <c r="A49" s="16" t="s">
        <v>54</v>
      </c>
      <c r="B49" s="63">
        <v>100.6</v>
      </c>
      <c r="C49" s="14">
        <v>109.1</v>
      </c>
      <c r="D49" s="14">
        <v>118.2</v>
      </c>
      <c r="E49" s="14">
        <v>115</v>
      </c>
      <c r="F49" s="14">
        <v>105.6</v>
      </c>
      <c r="G49" s="14">
        <v>104.5</v>
      </c>
      <c r="H49" s="14">
        <v>106.2</v>
      </c>
      <c r="I49" s="14">
        <v>107.8</v>
      </c>
      <c r="J49" s="14">
        <v>104.8</v>
      </c>
      <c r="K49" s="14">
        <v>104.8</v>
      </c>
      <c r="L49" s="14">
        <v>107.9</v>
      </c>
      <c r="M49" s="14">
        <v>104.2</v>
      </c>
      <c r="N49" s="14">
        <v>105.5</v>
      </c>
      <c r="O49" s="14">
        <v>104.1</v>
      </c>
      <c r="P49" s="14">
        <v>105.8</v>
      </c>
      <c r="Q49" s="14">
        <v>98.8</v>
      </c>
      <c r="R49" s="14">
        <v>101.6</v>
      </c>
      <c r="S49" s="14">
        <v>101.9</v>
      </c>
      <c r="T49" s="17">
        <v>102.5</v>
      </c>
      <c r="U49" s="7"/>
    </row>
    <row r="50" spans="1:21" ht="15" customHeight="1" x14ac:dyDescent="0.35">
      <c r="A50" s="16" t="s">
        <v>55</v>
      </c>
      <c r="B50" s="63">
        <v>100.4</v>
      </c>
      <c r="C50" s="14">
        <v>97.2</v>
      </c>
      <c r="D50" s="14">
        <v>112.4</v>
      </c>
      <c r="E50" s="14">
        <v>113.2</v>
      </c>
      <c r="F50" s="14">
        <v>107.4</v>
      </c>
      <c r="G50" s="14">
        <v>101.8</v>
      </c>
      <c r="H50" s="14">
        <v>107.5</v>
      </c>
      <c r="I50" s="14">
        <v>107.2</v>
      </c>
      <c r="J50" s="14">
        <v>113.5</v>
      </c>
      <c r="K50" s="14">
        <v>103.7</v>
      </c>
      <c r="L50" s="14">
        <v>107.8</v>
      </c>
      <c r="M50" s="14">
        <v>101</v>
      </c>
      <c r="N50" s="14">
        <v>101.9</v>
      </c>
      <c r="O50" s="14">
        <v>105.2</v>
      </c>
      <c r="P50" s="14">
        <v>104.7</v>
      </c>
      <c r="Q50" s="14">
        <v>99.1</v>
      </c>
      <c r="R50" s="14">
        <v>98</v>
      </c>
      <c r="S50" s="14">
        <v>95.1</v>
      </c>
      <c r="T50" s="17">
        <v>104.3</v>
      </c>
      <c r="U50" s="7"/>
    </row>
    <row r="51" spans="1:21" ht="15" customHeight="1" x14ac:dyDescent="0.35">
      <c r="A51" s="16" t="s">
        <v>56</v>
      </c>
      <c r="B51" s="63">
        <v>102.2</v>
      </c>
      <c r="C51" s="14">
        <v>112</v>
      </c>
      <c r="D51" s="14">
        <v>113.6</v>
      </c>
      <c r="E51" s="14">
        <v>109.9</v>
      </c>
      <c r="F51" s="14">
        <v>112.8</v>
      </c>
      <c r="G51" s="14">
        <v>103.1</v>
      </c>
      <c r="H51" s="14">
        <v>105.8</v>
      </c>
      <c r="I51" s="14">
        <v>105.5</v>
      </c>
      <c r="J51" s="14">
        <v>112.4</v>
      </c>
      <c r="K51" s="14">
        <v>106.1</v>
      </c>
      <c r="L51" s="14">
        <v>100.4</v>
      </c>
      <c r="M51" s="14">
        <v>102.5</v>
      </c>
      <c r="N51" s="14">
        <v>106.2</v>
      </c>
      <c r="O51" s="14">
        <v>102.9</v>
      </c>
      <c r="P51" s="14">
        <v>101.6</v>
      </c>
      <c r="Q51" s="14">
        <v>103.6</v>
      </c>
      <c r="R51" s="14">
        <v>101.5</v>
      </c>
      <c r="S51" s="14">
        <v>97.4</v>
      </c>
      <c r="T51" s="17">
        <v>95.6</v>
      </c>
      <c r="U51" s="7"/>
    </row>
    <row r="52" spans="1:21" ht="15" customHeight="1" x14ac:dyDescent="0.35">
      <c r="A52" s="16" t="s">
        <v>57</v>
      </c>
      <c r="B52" s="63" t="s">
        <v>33</v>
      </c>
      <c r="C52" s="14" t="s">
        <v>33</v>
      </c>
      <c r="D52" s="14" t="s">
        <v>33</v>
      </c>
      <c r="E52" s="14" t="s">
        <v>33</v>
      </c>
      <c r="F52" s="14" t="s">
        <v>33</v>
      </c>
      <c r="G52" s="14" t="s">
        <v>33</v>
      </c>
      <c r="H52" s="14" t="s">
        <v>33</v>
      </c>
      <c r="I52" s="14" t="s">
        <v>33</v>
      </c>
      <c r="J52" s="14">
        <v>111.9</v>
      </c>
      <c r="K52" s="14">
        <v>126.4</v>
      </c>
      <c r="L52" s="14">
        <v>110.5</v>
      </c>
      <c r="M52" s="14">
        <v>90.3</v>
      </c>
      <c r="N52" s="14">
        <v>96.2</v>
      </c>
      <c r="O52" s="14">
        <v>106.8</v>
      </c>
      <c r="P52" s="14">
        <v>107.1</v>
      </c>
      <c r="Q52" s="14">
        <v>100.2</v>
      </c>
      <c r="R52" s="14">
        <v>108.5</v>
      </c>
      <c r="S52" s="14">
        <v>102.9</v>
      </c>
      <c r="T52" s="17">
        <v>104.4</v>
      </c>
      <c r="U52" s="7"/>
    </row>
    <row r="53" spans="1:21" s="38" customFormat="1" ht="15" customHeight="1" x14ac:dyDescent="0.35">
      <c r="A53" s="16" t="s">
        <v>58</v>
      </c>
      <c r="B53" s="63">
        <v>94.5</v>
      </c>
      <c r="C53" s="14">
        <v>104.2</v>
      </c>
      <c r="D53" s="14">
        <v>106.5</v>
      </c>
      <c r="E53" s="14">
        <v>110.1</v>
      </c>
      <c r="F53" s="14">
        <v>106.5</v>
      </c>
      <c r="G53" s="14">
        <v>105.4</v>
      </c>
      <c r="H53" s="14">
        <v>113.2</v>
      </c>
      <c r="I53" s="14">
        <v>108.3</v>
      </c>
      <c r="J53" s="14">
        <v>108.2</v>
      </c>
      <c r="K53" s="14">
        <v>104.7</v>
      </c>
      <c r="L53" s="14">
        <v>107.7</v>
      </c>
      <c r="M53" s="14">
        <v>97.7</v>
      </c>
      <c r="N53" s="14">
        <v>104.5</v>
      </c>
      <c r="O53" s="14">
        <v>106.7</v>
      </c>
      <c r="P53" s="14">
        <v>100.6</v>
      </c>
      <c r="Q53" s="14">
        <v>102.8</v>
      </c>
      <c r="R53" s="14">
        <v>104.3</v>
      </c>
      <c r="S53" s="14">
        <v>100.9</v>
      </c>
      <c r="T53" s="17">
        <v>100.4</v>
      </c>
      <c r="U53" s="7"/>
    </row>
    <row r="54" spans="1:21" ht="15" customHeight="1" x14ac:dyDescent="0.35">
      <c r="A54" s="11" t="s">
        <v>59</v>
      </c>
      <c r="B54" s="12">
        <v>91.9</v>
      </c>
      <c r="C54" s="12">
        <v>105.2</v>
      </c>
      <c r="D54" s="12">
        <v>108.4</v>
      </c>
      <c r="E54" s="12">
        <v>106.9</v>
      </c>
      <c r="F54" s="12">
        <v>102.6</v>
      </c>
      <c r="G54" s="26">
        <v>106.9</v>
      </c>
      <c r="H54" s="26">
        <v>105.8</v>
      </c>
      <c r="I54" s="26">
        <v>104.5</v>
      </c>
      <c r="J54" s="26">
        <v>107.9</v>
      </c>
      <c r="K54" s="26">
        <v>109.1</v>
      </c>
      <c r="L54" s="26">
        <v>105.2</v>
      </c>
      <c r="M54" s="26">
        <v>92.5</v>
      </c>
      <c r="N54" s="26">
        <v>105.5</v>
      </c>
      <c r="O54" s="26">
        <v>106.8</v>
      </c>
      <c r="P54" s="26">
        <v>104.1</v>
      </c>
      <c r="Q54" s="26">
        <v>102.4</v>
      </c>
      <c r="R54" s="26">
        <v>102</v>
      </c>
      <c r="S54" s="12">
        <v>98.7</v>
      </c>
      <c r="T54" s="12">
        <v>100</v>
      </c>
      <c r="U54" s="7"/>
    </row>
    <row r="55" spans="1:21" ht="15" customHeight="1" x14ac:dyDescent="0.35">
      <c r="A55" s="59" t="s">
        <v>60</v>
      </c>
      <c r="B55" s="63">
        <v>91.2</v>
      </c>
      <c r="C55" s="14">
        <v>104.5</v>
      </c>
      <c r="D55" s="14">
        <v>105.5</v>
      </c>
      <c r="E55" s="14">
        <v>108.3</v>
      </c>
      <c r="F55" s="14">
        <v>102.8</v>
      </c>
      <c r="G55" s="14">
        <v>109</v>
      </c>
      <c r="H55" s="14">
        <v>106.4</v>
      </c>
      <c r="I55" s="14">
        <v>106.9</v>
      </c>
      <c r="J55" s="14">
        <v>108.5</v>
      </c>
      <c r="K55" s="14">
        <v>109.5</v>
      </c>
      <c r="L55" s="14">
        <v>107.7</v>
      </c>
      <c r="M55" s="14">
        <v>99</v>
      </c>
      <c r="N55" s="14">
        <v>105.2</v>
      </c>
      <c r="O55" s="14">
        <v>108.2</v>
      </c>
      <c r="P55" s="14">
        <v>104.4</v>
      </c>
      <c r="Q55" s="14">
        <v>102.6</v>
      </c>
      <c r="R55" s="14">
        <v>101.9</v>
      </c>
      <c r="S55" s="14">
        <v>98.3</v>
      </c>
      <c r="T55" s="17">
        <v>100.5</v>
      </c>
      <c r="U55" s="7"/>
    </row>
    <row r="56" spans="1:21" ht="15" customHeight="1" x14ac:dyDescent="0.35">
      <c r="A56" s="59" t="s">
        <v>61</v>
      </c>
      <c r="B56" s="63">
        <v>95.4</v>
      </c>
      <c r="C56" s="14">
        <v>100.4</v>
      </c>
      <c r="D56" s="14">
        <v>97.2</v>
      </c>
      <c r="E56" s="14">
        <v>104.4</v>
      </c>
      <c r="F56" s="14">
        <v>99</v>
      </c>
      <c r="G56" s="14">
        <v>109.2</v>
      </c>
      <c r="H56" s="14">
        <v>108.4</v>
      </c>
      <c r="I56" s="14">
        <v>101.5</v>
      </c>
      <c r="J56" s="14">
        <v>112.3</v>
      </c>
      <c r="K56" s="14">
        <v>107.4</v>
      </c>
      <c r="L56" s="14">
        <v>105.4</v>
      </c>
      <c r="M56" s="14">
        <v>100</v>
      </c>
      <c r="N56" s="14">
        <v>105.6</v>
      </c>
      <c r="O56" s="14">
        <v>106</v>
      </c>
      <c r="P56" s="14">
        <v>109.8</v>
      </c>
      <c r="Q56" s="14">
        <v>101.9</v>
      </c>
      <c r="R56" s="14">
        <v>106</v>
      </c>
      <c r="S56" s="14">
        <v>103.2</v>
      </c>
      <c r="T56" s="17">
        <v>94.7</v>
      </c>
      <c r="U56" s="7"/>
    </row>
    <row r="57" spans="1:21" ht="15" customHeight="1" x14ac:dyDescent="0.35">
      <c r="A57" s="59" t="s">
        <v>62</v>
      </c>
      <c r="B57" s="63">
        <v>95.3</v>
      </c>
      <c r="C57" s="14">
        <v>101.4</v>
      </c>
      <c r="D57" s="14">
        <v>109.6</v>
      </c>
      <c r="E57" s="14">
        <v>106.6</v>
      </c>
      <c r="F57" s="14">
        <v>108.8</v>
      </c>
      <c r="G57" s="14">
        <v>113.1</v>
      </c>
      <c r="H57" s="14">
        <v>101.1</v>
      </c>
      <c r="I57" s="14">
        <v>106</v>
      </c>
      <c r="J57" s="14">
        <v>112.2</v>
      </c>
      <c r="K57" s="14">
        <v>111</v>
      </c>
      <c r="L57" s="14">
        <v>104.2</v>
      </c>
      <c r="M57" s="14">
        <v>93</v>
      </c>
      <c r="N57" s="14">
        <v>104.8</v>
      </c>
      <c r="O57" s="14">
        <v>109.4</v>
      </c>
      <c r="P57" s="14">
        <v>102.1</v>
      </c>
      <c r="Q57" s="14">
        <v>102.5</v>
      </c>
      <c r="R57" s="14">
        <v>108.1</v>
      </c>
      <c r="S57" s="14">
        <v>101.1</v>
      </c>
      <c r="T57" s="17">
        <v>103.6</v>
      </c>
      <c r="U57" s="7"/>
    </row>
    <row r="58" spans="1:21" ht="15" customHeight="1" x14ac:dyDescent="0.35">
      <c r="A58" s="59" t="s">
        <v>63</v>
      </c>
      <c r="B58" s="63">
        <v>91.4</v>
      </c>
      <c r="C58" s="14">
        <v>107.7</v>
      </c>
      <c r="D58" s="14">
        <v>107</v>
      </c>
      <c r="E58" s="14">
        <v>111</v>
      </c>
      <c r="F58" s="14">
        <v>103.6</v>
      </c>
      <c r="G58" s="14">
        <v>107.4</v>
      </c>
      <c r="H58" s="14">
        <v>105.3</v>
      </c>
      <c r="I58" s="14">
        <v>105.5</v>
      </c>
      <c r="J58" s="14">
        <v>108.5</v>
      </c>
      <c r="K58" s="14">
        <v>110.7</v>
      </c>
      <c r="L58" s="14">
        <v>107.7</v>
      </c>
      <c r="M58" s="14">
        <v>96.6</v>
      </c>
      <c r="N58" s="14">
        <v>104.3</v>
      </c>
      <c r="O58" s="14">
        <v>105.7</v>
      </c>
      <c r="P58" s="14">
        <v>105.5</v>
      </c>
      <c r="Q58" s="14">
        <v>102.4</v>
      </c>
      <c r="R58" s="14">
        <v>102.1</v>
      </c>
      <c r="S58" s="14">
        <v>100</v>
      </c>
      <c r="T58" s="17">
        <v>101</v>
      </c>
      <c r="U58" s="7"/>
    </row>
    <row r="59" spans="1:21" ht="15" customHeight="1" x14ac:dyDescent="0.35">
      <c r="A59" s="59" t="s">
        <v>64</v>
      </c>
      <c r="B59" s="63">
        <v>93.5</v>
      </c>
      <c r="C59" s="14">
        <v>101.3</v>
      </c>
      <c r="D59" s="14">
        <v>113.2</v>
      </c>
      <c r="E59" s="14">
        <v>105.6</v>
      </c>
      <c r="F59" s="14">
        <v>99.1</v>
      </c>
      <c r="G59" s="14">
        <v>107.3</v>
      </c>
      <c r="H59" s="14">
        <v>101.6</v>
      </c>
      <c r="I59" s="14">
        <v>104.4</v>
      </c>
      <c r="J59" s="14">
        <v>104.2</v>
      </c>
      <c r="K59" s="14">
        <v>104</v>
      </c>
      <c r="L59" s="14">
        <v>102.7</v>
      </c>
      <c r="M59" s="14">
        <v>94</v>
      </c>
      <c r="N59" s="14">
        <v>104.7</v>
      </c>
      <c r="O59" s="14">
        <v>104.8</v>
      </c>
      <c r="P59" s="14">
        <v>103.3</v>
      </c>
      <c r="Q59" s="14">
        <v>102.7</v>
      </c>
      <c r="R59" s="14">
        <v>101</v>
      </c>
      <c r="S59" s="14">
        <v>99.8</v>
      </c>
      <c r="T59" s="17">
        <v>101.7</v>
      </c>
      <c r="U59" s="7"/>
    </row>
    <row r="60" spans="1:21" ht="15" customHeight="1" x14ac:dyDescent="0.35">
      <c r="A60" s="59" t="s">
        <v>65</v>
      </c>
      <c r="B60" s="63">
        <v>90.9</v>
      </c>
      <c r="C60" s="14">
        <v>100.6</v>
      </c>
      <c r="D60" s="14">
        <v>106.4</v>
      </c>
      <c r="E60" s="14">
        <v>106.4</v>
      </c>
      <c r="F60" s="14">
        <v>102.6</v>
      </c>
      <c r="G60" s="14">
        <v>106.6</v>
      </c>
      <c r="H60" s="14">
        <v>108.1</v>
      </c>
      <c r="I60" s="14">
        <v>103.5</v>
      </c>
      <c r="J60" s="14">
        <v>110.7</v>
      </c>
      <c r="K60" s="14">
        <v>111.4</v>
      </c>
      <c r="L60" s="14">
        <v>104.8</v>
      </c>
      <c r="M60" s="14">
        <v>82.3</v>
      </c>
      <c r="N60" s="14">
        <v>103.3</v>
      </c>
      <c r="O60" s="14">
        <v>106.7</v>
      </c>
      <c r="P60" s="14">
        <v>106.2</v>
      </c>
      <c r="Q60" s="14">
        <v>98.1</v>
      </c>
      <c r="R60" s="14">
        <v>100.2</v>
      </c>
      <c r="S60" s="14">
        <v>97.3</v>
      </c>
      <c r="T60" s="17">
        <v>100.6</v>
      </c>
      <c r="U60" s="7"/>
    </row>
    <row r="61" spans="1:21" ht="15" customHeight="1" x14ac:dyDescent="0.35">
      <c r="A61" s="16" t="s">
        <v>66</v>
      </c>
      <c r="B61" s="63">
        <v>93.6</v>
      </c>
      <c r="C61" s="14">
        <v>107.3</v>
      </c>
      <c r="D61" s="14">
        <v>113.1</v>
      </c>
      <c r="E61" s="14">
        <v>108.1</v>
      </c>
      <c r="F61" s="14">
        <v>95.1</v>
      </c>
      <c r="G61" s="14">
        <v>104.9</v>
      </c>
      <c r="H61" s="14">
        <v>102.3</v>
      </c>
      <c r="I61" s="14">
        <v>103.5</v>
      </c>
      <c r="J61" s="14">
        <v>109.3</v>
      </c>
      <c r="K61" s="14">
        <v>108.1</v>
      </c>
      <c r="L61" s="14">
        <v>104.9</v>
      </c>
      <c r="M61" s="14">
        <v>91.6</v>
      </c>
      <c r="N61" s="14">
        <v>107.4</v>
      </c>
      <c r="O61" s="14">
        <v>108.3</v>
      </c>
      <c r="P61" s="14">
        <v>100.6</v>
      </c>
      <c r="Q61" s="14">
        <v>100.8</v>
      </c>
      <c r="R61" s="14">
        <v>103.3</v>
      </c>
      <c r="S61" s="14">
        <v>99.6</v>
      </c>
      <c r="T61" s="17">
        <v>96.7</v>
      </c>
      <c r="U61" s="7"/>
    </row>
    <row r="62" spans="1:21" ht="15" customHeight="1" x14ac:dyDescent="0.35">
      <c r="A62" s="16" t="s">
        <v>67</v>
      </c>
      <c r="B62" s="63">
        <v>94.2</v>
      </c>
      <c r="C62" s="14">
        <v>104.5</v>
      </c>
      <c r="D62" s="14">
        <v>107.2</v>
      </c>
      <c r="E62" s="14">
        <v>99.2</v>
      </c>
      <c r="F62" s="14">
        <v>99.4</v>
      </c>
      <c r="G62" s="14">
        <v>102.5</v>
      </c>
      <c r="H62" s="14">
        <v>105.2</v>
      </c>
      <c r="I62" s="14">
        <v>100.9</v>
      </c>
      <c r="J62" s="14">
        <v>105.7</v>
      </c>
      <c r="K62" s="14">
        <v>104.8</v>
      </c>
      <c r="L62" s="14">
        <v>103.8</v>
      </c>
      <c r="M62" s="14">
        <v>90.8</v>
      </c>
      <c r="N62" s="14">
        <v>104.6</v>
      </c>
      <c r="O62" s="14">
        <v>104.8</v>
      </c>
      <c r="P62" s="14">
        <v>101.8</v>
      </c>
      <c r="Q62" s="14">
        <v>100.6</v>
      </c>
      <c r="R62" s="14">
        <v>102.2</v>
      </c>
      <c r="S62" s="14">
        <v>99.2</v>
      </c>
      <c r="T62" s="17">
        <v>99.6</v>
      </c>
      <c r="U62" s="7"/>
    </row>
    <row r="63" spans="1:21" ht="15" customHeight="1" x14ac:dyDescent="0.35">
      <c r="A63" s="16" t="s">
        <v>68</v>
      </c>
      <c r="B63" s="63">
        <v>95.5</v>
      </c>
      <c r="C63" s="14">
        <v>103.4</v>
      </c>
      <c r="D63" s="14">
        <v>109.9</v>
      </c>
      <c r="E63" s="14">
        <v>109.3</v>
      </c>
      <c r="F63" s="14">
        <v>105.2</v>
      </c>
      <c r="G63" s="14">
        <v>105.2</v>
      </c>
      <c r="H63" s="14">
        <v>104.3</v>
      </c>
      <c r="I63" s="14">
        <v>106</v>
      </c>
      <c r="J63" s="14">
        <v>108.1</v>
      </c>
      <c r="K63" s="14">
        <v>109</v>
      </c>
      <c r="L63" s="14">
        <v>102.2</v>
      </c>
      <c r="M63" s="14">
        <v>88.2</v>
      </c>
      <c r="N63" s="14">
        <v>107.5</v>
      </c>
      <c r="O63" s="14">
        <v>106.9</v>
      </c>
      <c r="P63" s="14">
        <v>103.8</v>
      </c>
      <c r="Q63" s="14">
        <v>102</v>
      </c>
      <c r="R63" s="14">
        <v>102.9</v>
      </c>
      <c r="S63" s="14">
        <v>96.5</v>
      </c>
      <c r="T63" s="17">
        <v>103</v>
      </c>
      <c r="U63" s="7"/>
    </row>
    <row r="64" spans="1:21" ht="15" customHeight="1" x14ac:dyDescent="0.35">
      <c r="A64" s="16" t="s">
        <v>69</v>
      </c>
      <c r="B64" s="63">
        <v>86.1</v>
      </c>
      <c r="C64" s="14">
        <v>109.1</v>
      </c>
      <c r="D64" s="14">
        <v>109.6</v>
      </c>
      <c r="E64" s="14">
        <v>101</v>
      </c>
      <c r="F64" s="14">
        <v>105</v>
      </c>
      <c r="G64" s="14">
        <v>112.8</v>
      </c>
      <c r="H64" s="14">
        <v>110.1</v>
      </c>
      <c r="I64" s="14">
        <v>105.2</v>
      </c>
      <c r="J64" s="14">
        <v>107.7</v>
      </c>
      <c r="K64" s="14">
        <v>109.7</v>
      </c>
      <c r="L64" s="14">
        <v>102.6</v>
      </c>
      <c r="M64" s="14">
        <v>95.9</v>
      </c>
      <c r="N64" s="14">
        <v>104.5</v>
      </c>
      <c r="O64" s="14">
        <v>105.1</v>
      </c>
      <c r="P64" s="14">
        <v>102.5</v>
      </c>
      <c r="Q64" s="14">
        <v>102.2</v>
      </c>
      <c r="R64" s="14">
        <v>99.3</v>
      </c>
      <c r="S64" s="14">
        <v>96.1</v>
      </c>
      <c r="T64" s="17">
        <v>99.1</v>
      </c>
      <c r="U64" s="7"/>
    </row>
    <row r="65" spans="1:21" ht="15" customHeight="1" x14ac:dyDescent="0.35">
      <c r="A65" s="16" t="s">
        <v>70</v>
      </c>
      <c r="B65" s="63">
        <v>87.8</v>
      </c>
      <c r="C65" s="14">
        <v>112.2</v>
      </c>
      <c r="D65" s="14">
        <v>106.2</v>
      </c>
      <c r="E65" s="14">
        <v>105.3</v>
      </c>
      <c r="F65" s="14">
        <v>101.9</v>
      </c>
      <c r="G65" s="14">
        <v>104.8</v>
      </c>
      <c r="H65" s="14">
        <v>105.7</v>
      </c>
      <c r="I65" s="14">
        <v>100.7</v>
      </c>
      <c r="J65" s="14">
        <v>108</v>
      </c>
      <c r="K65" s="14">
        <v>116.2</v>
      </c>
      <c r="L65" s="14">
        <v>107.7</v>
      </c>
      <c r="M65" s="14">
        <v>95.3</v>
      </c>
      <c r="N65" s="14">
        <v>101.8</v>
      </c>
      <c r="O65" s="14">
        <v>107.9</v>
      </c>
      <c r="P65" s="14">
        <v>106.7</v>
      </c>
      <c r="Q65" s="14">
        <v>104.6</v>
      </c>
      <c r="R65" s="14">
        <v>103.5</v>
      </c>
      <c r="S65" s="14">
        <v>103.9</v>
      </c>
      <c r="T65" s="17">
        <v>97</v>
      </c>
      <c r="U65" s="7"/>
    </row>
    <row r="66" spans="1:21" ht="15" customHeight="1" x14ac:dyDescent="0.35">
      <c r="A66" s="16" t="s">
        <v>71</v>
      </c>
      <c r="B66" s="63">
        <v>92.8</v>
      </c>
      <c r="C66" s="14">
        <v>102.3</v>
      </c>
      <c r="D66" s="14">
        <v>106.2</v>
      </c>
      <c r="E66" s="14">
        <v>106.8</v>
      </c>
      <c r="F66" s="14">
        <v>103.9</v>
      </c>
      <c r="G66" s="14">
        <v>104.8</v>
      </c>
      <c r="H66" s="14">
        <v>108.7</v>
      </c>
      <c r="I66" s="14">
        <v>101.7</v>
      </c>
      <c r="J66" s="14">
        <v>106.4</v>
      </c>
      <c r="K66" s="14">
        <v>108.1</v>
      </c>
      <c r="L66" s="14">
        <v>103.8</v>
      </c>
      <c r="M66" s="14">
        <v>80.400000000000006</v>
      </c>
      <c r="N66" s="14">
        <v>108.5</v>
      </c>
      <c r="O66" s="14">
        <v>105.9</v>
      </c>
      <c r="P66" s="14">
        <v>105</v>
      </c>
      <c r="Q66" s="14">
        <v>104.2</v>
      </c>
      <c r="R66" s="14">
        <v>101.9</v>
      </c>
      <c r="S66" s="14">
        <v>97</v>
      </c>
      <c r="T66" s="17">
        <v>97.8</v>
      </c>
      <c r="U66" s="7"/>
    </row>
    <row r="67" spans="1:21" ht="15" customHeight="1" x14ac:dyDescent="0.35">
      <c r="A67" s="59" t="s">
        <v>72</v>
      </c>
      <c r="B67" s="63">
        <v>87.7</v>
      </c>
      <c r="C67" s="14">
        <v>106.2</v>
      </c>
      <c r="D67" s="14">
        <v>113.1</v>
      </c>
      <c r="E67" s="14">
        <v>103.1</v>
      </c>
      <c r="F67" s="14">
        <v>105.4</v>
      </c>
      <c r="G67" s="14">
        <v>109.8</v>
      </c>
      <c r="H67" s="14">
        <v>108.4</v>
      </c>
      <c r="I67" s="14">
        <v>105.6</v>
      </c>
      <c r="J67" s="14">
        <v>105.6</v>
      </c>
      <c r="K67" s="14">
        <v>108.2</v>
      </c>
      <c r="L67" s="14">
        <v>108.4</v>
      </c>
      <c r="M67" s="14">
        <v>97.8</v>
      </c>
      <c r="N67" s="14">
        <v>102.1</v>
      </c>
      <c r="O67" s="14">
        <v>108</v>
      </c>
      <c r="P67" s="14">
        <v>105.9</v>
      </c>
      <c r="Q67" s="14">
        <v>104.3</v>
      </c>
      <c r="R67" s="14">
        <v>100.3</v>
      </c>
      <c r="S67" s="14">
        <v>99</v>
      </c>
      <c r="T67" s="17">
        <v>100.9</v>
      </c>
      <c r="U67" s="7"/>
    </row>
    <row r="68" spans="1:21" s="38" customFormat="1" ht="15" customHeight="1" x14ac:dyDescent="0.35">
      <c r="A68" s="59" t="s">
        <v>73</v>
      </c>
      <c r="B68" s="63">
        <v>91.1</v>
      </c>
      <c r="C68" s="14">
        <v>106.1</v>
      </c>
      <c r="D68" s="14">
        <v>104.3</v>
      </c>
      <c r="E68" s="14">
        <v>100</v>
      </c>
      <c r="F68" s="14">
        <v>107.8</v>
      </c>
      <c r="G68" s="14">
        <v>102.8</v>
      </c>
      <c r="H68" s="14">
        <v>104.4</v>
      </c>
      <c r="I68" s="14">
        <v>104.5</v>
      </c>
      <c r="J68" s="14">
        <v>109.3</v>
      </c>
      <c r="K68" s="14">
        <v>110</v>
      </c>
      <c r="L68" s="14">
        <v>101.6</v>
      </c>
      <c r="M68" s="14">
        <v>92.6</v>
      </c>
      <c r="N68" s="14">
        <v>105.1</v>
      </c>
      <c r="O68" s="14">
        <v>107.9</v>
      </c>
      <c r="P68" s="14">
        <v>102.5</v>
      </c>
      <c r="Q68" s="14">
        <v>102</v>
      </c>
      <c r="R68" s="14">
        <v>100.5</v>
      </c>
      <c r="S68" s="14">
        <v>98.1</v>
      </c>
      <c r="T68" s="17">
        <v>101.8</v>
      </c>
      <c r="U68" s="7"/>
    </row>
    <row r="69" spans="1:21" ht="15" customHeight="1" x14ac:dyDescent="0.35">
      <c r="A69" s="23" t="s">
        <v>74</v>
      </c>
      <c r="B69" s="12">
        <v>93.5</v>
      </c>
      <c r="C69" s="12">
        <v>102.8</v>
      </c>
      <c r="D69" s="12">
        <v>110.1</v>
      </c>
      <c r="E69" s="12">
        <v>108.9</v>
      </c>
      <c r="F69" s="12">
        <v>104.2</v>
      </c>
      <c r="G69" s="26">
        <v>108.4</v>
      </c>
      <c r="H69" s="26">
        <v>106.7</v>
      </c>
      <c r="I69" s="26">
        <v>110.2</v>
      </c>
      <c r="J69" s="26">
        <v>107.5</v>
      </c>
      <c r="K69" s="26">
        <v>105.5</v>
      </c>
      <c r="L69" s="26">
        <v>103.4</v>
      </c>
      <c r="M69" s="26">
        <v>92</v>
      </c>
      <c r="N69" s="26">
        <v>106.8</v>
      </c>
      <c r="O69" s="26">
        <v>104.6</v>
      </c>
      <c r="P69" s="26">
        <v>101.5</v>
      </c>
      <c r="Q69" s="26">
        <v>102.2</v>
      </c>
      <c r="R69" s="26">
        <v>99</v>
      </c>
      <c r="S69" s="12">
        <v>98.8</v>
      </c>
      <c r="T69" s="12">
        <v>100.3</v>
      </c>
      <c r="U69" s="7"/>
    </row>
    <row r="70" spans="1:21" ht="15" customHeight="1" x14ac:dyDescent="0.35">
      <c r="A70" s="60" t="s">
        <v>75</v>
      </c>
      <c r="B70" s="63">
        <v>90.2</v>
      </c>
      <c r="C70" s="14">
        <v>103.1</v>
      </c>
      <c r="D70" s="14">
        <v>107.1</v>
      </c>
      <c r="E70" s="14">
        <v>101.2</v>
      </c>
      <c r="F70" s="14">
        <v>102</v>
      </c>
      <c r="G70" s="14">
        <v>107.9</v>
      </c>
      <c r="H70" s="14">
        <v>103.3</v>
      </c>
      <c r="I70" s="14">
        <v>107.5</v>
      </c>
      <c r="J70" s="14">
        <v>111.8</v>
      </c>
      <c r="K70" s="14">
        <v>104.4</v>
      </c>
      <c r="L70" s="14">
        <v>109.3</v>
      </c>
      <c r="M70" s="14">
        <v>92.9</v>
      </c>
      <c r="N70" s="14">
        <v>97.5</v>
      </c>
      <c r="O70" s="14">
        <v>106.8</v>
      </c>
      <c r="P70" s="14">
        <v>96</v>
      </c>
      <c r="Q70" s="14">
        <v>102.8</v>
      </c>
      <c r="R70" s="14">
        <v>97.1</v>
      </c>
      <c r="S70" s="14">
        <v>97.4</v>
      </c>
      <c r="T70" s="17">
        <v>101.8</v>
      </c>
      <c r="U70" s="7"/>
    </row>
    <row r="71" spans="1:21" ht="15" customHeight="1" x14ac:dyDescent="0.35">
      <c r="A71" s="60" t="s">
        <v>76</v>
      </c>
      <c r="B71" s="63">
        <v>92.1</v>
      </c>
      <c r="C71" s="14">
        <v>101.6</v>
      </c>
      <c r="D71" s="14">
        <v>112.1</v>
      </c>
      <c r="E71" s="14">
        <v>108.6</v>
      </c>
      <c r="F71" s="14">
        <v>104.2</v>
      </c>
      <c r="G71" s="14">
        <v>109</v>
      </c>
      <c r="H71" s="14">
        <v>108.9</v>
      </c>
      <c r="I71" s="14">
        <v>109.5</v>
      </c>
      <c r="J71" s="14">
        <v>111.5</v>
      </c>
      <c r="K71" s="14">
        <v>109.4</v>
      </c>
      <c r="L71" s="14">
        <v>102.5</v>
      </c>
      <c r="M71" s="14">
        <v>88.4</v>
      </c>
      <c r="N71" s="14">
        <v>111.4</v>
      </c>
      <c r="O71" s="14">
        <v>108.9</v>
      </c>
      <c r="P71" s="14">
        <v>107.1</v>
      </c>
      <c r="Q71" s="14">
        <v>102</v>
      </c>
      <c r="R71" s="14">
        <v>100.1</v>
      </c>
      <c r="S71" s="14">
        <v>97.3</v>
      </c>
      <c r="T71" s="17">
        <v>101.9</v>
      </c>
      <c r="U71" s="7"/>
    </row>
    <row r="72" spans="1:21" ht="15" customHeight="1" x14ac:dyDescent="0.35">
      <c r="A72" s="60" t="s">
        <v>77</v>
      </c>
      <c r="B72" s="63">
        <v>97.1</v>
      </c>
      <c r="C72" s="14">
        <v>101.9</v>
      </c>
      <c r="D72" s="14">
        <v>109.4</v>
      </c>
      <c r="E72" s="14">
        <v>110.4</v>
      </c>
      <c r="F72" s="14">
        <v>104.9</v>
      </c>
      <c r="G72" s="14">
        <v>108.2</v>
      </c>
      <c r="H72" s="14">
        <v>106.5</v>
      </c>
      <c r="I72" s="14">
        <v>110.8</v>
      </c>
      <c r="J72" s="14">
        <v>106</v>
      </c>
      <c r="K72" s="14">
        <v>103.1</v>
      </c>
      <c r="L72" s="14">
        <v>103.8</v>
      </c>
      <c r="M72" s="14">
        <v>94.3</v>
      </c>
      <c r="N72" s="14">
        <v>106</v>
      </c>
      <c r="O72" s="14">
        <v>103.1</v>
      </c>
      <c r="P72" s="14">
        <v>99.8</v>
      </c>
      <c r="Q72" s="14">
        <v>102.4</v>
      </c>
      <c r="R72" s="14">
        <v>98.1</v>
      </c>
      <c r="S72" s="14">
        <v>99.2</v>
      </c>
      <c r="T72" s="17">
        <v>100.5</v>
      </c>
      <c r="U72" s="7"/>
    </row>
    <row r="73" spans="1:21" ht="15" customHeight="1" x14ac:dyDescent="0.35">
      <c r="A73" s="16" t="s">
        <v>110</v>
      </c>
      <c r="B73" s="63" t="s">
        <v>33</v>
      </c>
      <c r="C73" s="14" t="s">
        <v>33</v>
      </c>
      <c r="D73" s="14" t="s">
        <v>33</v>
      </c>
      <c r="E73" s="14">
        <v>109.3</v>
      </c>
      <c r="F73" s="14">
        <v>102.5</v>
      </c>
      <c r="G73" s="14">
        <v>109.2</v>
      </c>
      <c r="H73" s="14">
        <v>107.9</v>
      </c>
      <c r="I73" s="14">
        <v>112.4</v>
      </c>
      <c r="J73" s="14">
        <v>106.7</v>
      </c>
      <c r="K73" s="14">
        <v>103.2</v>
      </c>
      <c r="L73" s="14">
        <v>102.9</v>
      </c>
      <c r="M73" s="14">
        <v>95.2</v>
      </c>
      <c r="N73" s="14">
        <v>103</v>
      </c>
      <c r="O73" s="14">
        <v>100.9</v>
      </c>
      <c r="P73" s="14">
        <v>98.1</v>
      </c>
      <c r="Q73" s="14">
        <v>100</v>
      </c>
      <c r="R73" s="14">
        <v>98.7</v>
      </c>
      <c r="S73" s="14">
        <v>98.2</v>
      </c>
      <c r="T73" s="17">
        <v>97.6</v>
      </c>
      <c r="U73" s="7"/>
    </row>
    <row r="74" spans="1:21" ht="15" customHeight="1" x14ac:dyDescent="0.35">
      <c r="A74" s="16" t="s">
        <v>108</v>
      </c>
      <c r="B74" s="63" t="s">
        <v>33</v>
      </c>
      <c r="C74" s="14" t="s">
        <v>33</v>
      </c>
      <c r="D74" s="14" t="s">
        <v>33</v>
      </c>
      <c r="E74" s="14">
        <v>111.4</v>
      </c>
      <c r="F74" s="14">
        <v>109.8</v>
      </c>
      <c r="G74" s="14">
        <v>108.5</v>
      </c>
      <c r="H74" s="14">
        <v>100.4</v>
      </c>
      <c r="I74" s="14">
        <v>101.2</v>
      </c>
      <c r="J74" s="14">
        <v>104.6</v>
      </c>
      <c r="K74" s="14">
        <v>103.5</v>
      </c>
      <c r="L74" s="14">
        <v>105.5</v>
      </c>
      <c r="M74" s="14">
        <v>89.8</v>
      </c>
      <c r="N74" s="14">
        <v>110.1</v>
      </c>
      <c r="O74" s="14">
        <v>102.7</v>
      </c>
      <c r="P74" s="14">
        <v>102.2</v>
      </c>
      <c r="Q74" s="14">
        <v>103.9</v>
      </c>
      <c r="R74" s="14">
        <v>105.7</v>
      </c>
      <c r="S74" s="14">
        <v>98.1</v>
      </c>
      <c r="T74" s="17">
        <v>105.6</v>
      </c>
      <c r="U74" s="7"/>
    </row>
    <row r="75" spans="1:21" ht="15" customHeight="1" x14ac:dyDescent="0.35">
      <c r="A75" s="16" t="s">
        <v>80</v>
      </c>
      <c r="B75" s="63" t="s">
        <v>33</v>
      </c>
      <c r="C75" s="14" t="s">
        <v>33</v>
      </c>
      <c r="D75" s="14" t="s">
        <v>33</v>
      </c>
      <c r="E75" s="14" t="s">
        <v>33</v>
      </c>
      <c r="F75" s="14" t="s">
        <v>33</v>
      </c>
      <c r="G75" s="14" t="s">
        <v>33</v>
      </c>
      <c r="H75" s="14" t="s">
        <v>33</v>
      </c>
      <c r="I75" s="14" t="s">
        <v>33</v>
      </c>
      <c r="J75" s="14" t="s">
        <v>33</v>
      </c>
      <c r="K75" s="14" t="s">
        <v>33</v>
      </c>
      <c r="L75" s="14" t="s">
        <v>33</v>
      </c>
      <c r="M75" s="14" t="s">
        <v>33</v>
      </c>
      <c r="N75" s="14" t="s">
        <v>33</v>
      </c>
      <c r="O75" s="14" t="s">
        <v>33</v>
      </c>
      <c r="P75" s="14">
        <v>102.1</v>
      </c>
      <c r="Q75" s="14">
        <v>108.9</v>
      </c>
      <c r="R75" s="14">
        <v>83.5</v>
      </c>
      <c r="S75" s="14">
        <v>105.3</v>
      </c>
      <c r="T75" s="17">
        <v>100.6</v>
      </c>
      <c r="U75" s="7"/>
    </row>
    <row r="76" spans="1:21" s="38" customFormat="1" ht="15" customHeight="1" x14ac:dyDescent="0.35">
      <c r="A76" s="60" t="s">
        <v>81</v>
      </c>
      <c r="B76" s="63">
        <v>83.1</v>
      </c>
      <c r="C76" s="14">
        <v>108.4</v>
      </c>
      <c r="D76" s="14">
        <v>110.7</v>
      </c>
      <c r="E76" s="14">
        <v>103.1</v>
      </c>
      <c r="F76" s="14">
        <v>100.9</v>
      </c>
      <c r="G76" s="14">
        <v>108.5</v>
      </c>
      <c r="H76" s="14">
        <v>104.9</v>
      </c>
      <c r="I76" s="14">
        <v>108.3</v>
      </c>
      <c r="J76" s="14">
        <v>110.6</v>
      </c>
      <c r="K76" s="14">
        <v>113.4</v>
      </c>
      <c r="L76" s="14">
        <v>101.5</v>
      </c>
      <c r="M76" s="14">
        <v>85.9</v>
      </c>
      <c r="N76" s="14">
        <v>106</v>
      </c>
      <c r="O76" s="14">
        <v>105.3</v>
      </c>
      <c r="P76" s="14">
        <v>102.4</v>
      </c>
      <c r="Q76" s="14">
        <v>101.5</v>
      </c>
      <c r="R76" s="14">
        <v>102.8</v>
      </c>
      <c r="S76" s="14">
        <v>99.5</v>
      </c>
      <c r="T76" s="17">
        <v>96.9</v>
      </c>
      <c r="U76" s="7"/>
    </row>
    <row r="77" spans="1:21" ht="15" customHeight="1" x14ac:dyDescent="0.35">
      <c r="A77" s="61" t="s">
        <v>82</v>
      </c>
      <c r="B77" s="12">
        <v>92.4</v>
      </c>
      <c r="C77" s="12">
        <v>104</v>
      </c>
      <c r="D77" s="12">
        <v>107.5</v>
      </c>
      <c r="E77" s="12">
        <v>106.9</v>
      </c>
      <c r="F77" s="12">
        <v>104.1</v>
      </c>
      <c r="G77" s="12">
        <v>107.5</v>
      </c>
      <c r="H77" s="12">
        <v>108.8</v>
      </c>
      <c r="I77" s="12">
        <v>104.9</v>
      </c>
      <c r="J77" s="12">
        <v>106.2</v>
      </c>
      <c r="K77" s="12">
        <v>107.3</v>
      </c>
      <c r="L77" s="12">
        <v>103.8</v>
      </c>
      <c r="M77" s="12">
        <v>95.8</v>
      </c>
      <c r="N77" s="12">
        <v>104.5</v>
      </c>
      <c r="O77" s="12">
        <v>105</v>
      </c>
      <c r="P77" s="12">
        <v>103.1</v>
      </c>
      <c r="Q77" s="12">
        <v>102.4</v>
      </c>
      <c r="R77" s="12">
        <v>102.1</v>
      </c>
      <c r="S77" s="12">
        <v>98.8</v>
      </c>
      <c r="T77" s="12">
        <v>100.5</v>
      </c>
      <c r="U77" s="7"/>
    </row>
    <row r="78" spans="1:21" ht="15" customHeight="1" x14ac:dyDescent="0.35">
      <c r="A78" s="60" t="s">
        <v>83</v>
      </c>
      <c r="B78" s="63">
        <v>90.6</v>
      </c>
      <c r="C78" s="14">
        <v>104.8</v>
      </c>
      <c r="D78" s="14">
        <v>109</v>
      </c>
      <c r="E78" s="14">
        <v>119.5</v>
      </c>
      <c r="F78" s="14">
        <v>95.5</v>
      </c>
      <c r="G78" s="14">
        <v>114.9</v>
      </c>
      <c r="H78" s="14">
        <v>107.9</v>
      </c>
      <c r="I78" s="14">
        <v>101.5</v>
      </c>
      <c r="J78" s="14">
        <v>104</v>
      </c>
      <c r="K78" s="14">
        <v>107.5</v>
      </c>
      <c r="L78" s="14">
        <v>107</v>
      </c>
      <c r="M78" s="14">
        <v>96.2</v>
      </c>
      <c r="N78" s="14">
        <v>100.8</v>
      </c>
      <c r="O78" s="14">
        <v>102.7</v>
      </c>
      <c r="P78" s="14">
        <v>98.8</v>
      </c>
      <c r="Q78" s="14">
        <v>100.3</v>
      </c>
      <c r="R78" s="14">
        <v>108.4</v>
      </c>
      <c r="S78" s="14">
        <v>100.2</v>
      </c>
      <c r="T78" s="17">
        <v>103.1</v>
      </c>
      <c r="U78" s="7"/>
    </row>
    <row r="79" spans="1:21" ht="15" customHeight="1" x14ac:dyDescent="0.35">
      <c r="A79" s="60" t="s">
        <v>84</v>
      </c>
      <c r="B79" s="63">
        <v>95.3</v>
      </c>
      <c r="C79" s="14">
        <v>106.1</v>
      </c>
      <c r="D79" s="14">
        <v>103.1</v>
      </c>
      <c r="E79" s="14">
        <v>114</v>
      </c>
      <c r="F79" s="14">
        <v>103.5</v>
      </c>
      <c r="G79" s="14">
        <v>105.8</v>
      </c>
      <c r="H79" s="14">
        <v>105.4</v>
      </c>
      <c r="I79" s="14">
        <v>99.9</v>
      </c>
      <c r="J79" s="14">
        <v>103.9</v>
      </c>
      <c r="K79" s="14">
        <v>106.2</v>
      </c>
      <c r="L79" s="14">
        <v>100.1</v>
      </c>
      <c r="M79" s="14">
        <v>99.7</v>
      </c>
      <c r="N79" s="14">
        <v>104.2</v>
      </c>
      <c r="O79" s="14">
        <v>100.9</v>
      </c>
      <c r="P79" s="14">
        <v>102.1</v>
      </c>
      <c r="Q79" s="14">
        <v>101</v>
      </c>
      <c r="R79" s="14">
        <v>104.6</v>
      </c>
      <c r="S79" s="14">
        <v>98.6</v>
      </c>
      <c r="T79" s="17">
        <v>101.1</v>
      </c>
      <c r="U79" s="7"/>
    </row>
    <row r="80" spans="1:21" ht="15" customHeight="1" x14ac:dyDescent="0.35">
      <c r="A80" s="60" t="s">
        <v>85</v>
      </c>
      <c r="B80" s="63">
        <v>91.3</v>
      </c>
      <c r="C80" s="14">
        <v>99.2</v>
      </c>
      <c r="D80" s="14">
        <v>107.8</v>
      </c>
      <c r="E80" s="14">
        <v>103.7</v>
      </c>
      <c r="F80" s="14">
        <v>96.8</v>
      </c>
      <c r="G80" s="14">
        <v>103.4</v>
      </c>
      <c r="H80" s="14">
        <v>103.9</v>
      </c>
      <c r="I80" s="14">
        <v>103.1</v>
      </c>
      <c r="J80" s="14">
        <v>102.7</v>
      </c>
      <c r="K80" s="14">
        <v>103.6</v>
      </c>
      <c r="L80" s="14">
        <v>102.8</v>
      </c>
      <c r="M80" s="14">
        <v>99.5</v>
      </c>
      <c r="N80" s="14">
        <v>102.2</v>
      </c>
      <c r="O80" s="14">
        <v>105.1</v>
      </c>
      <c r="P80" s="14">
        <v>105.4</v>
      </c>
      <c r="Q80" s="14">
        <v>104</v>
      </c>
      <c r="R80" s="14">
        <v>101.9</v>
      </c>
      <c r="S80" s="14">
        <v>98.5</v>
      </c>
      <c r="T80" s="17">
        <v>101.5</v>
      </c>
      <c r="U80" s="7"/>
    </row>
    <row r="81" spans="1:21" ht="15" customHeight="1" x14ac:dyDescent="0.35">
      <c r="A81" s="60" t="s">
        <v>86</v>
      </c>
      <c r="B81" s="63">
        <v>96.7</v>
      </c>
      <c r="C81" s="14">
        <v>102.8</v>
      </c>
      <c r="D81" s="14">
        <v>111.7</v>
      </c>
      <c r="E81" s="14">
        <v>107.1</v>
      </c>
      <c r="F81" s="14">
        <v>103.8</v>
      </c>
      <c r="G81" s="14">
        <v>107.7</v>
      </c>
      <c r="H81" s="14">
        <v>107.2</v>
      </c>
      <c r="I81" s="14">
        <v>101.6</v>
      </c>
      <c r="J81" s="14">
        <v>110.2</v>
      </c>
      <c r="K81" s="14">
        <v>109.5</v>
      </c>
      <c r="L81" s="14">
        <v>103.3</v>
      </c>
      <c r="M81" s="14">
        <v>94.7</v>
      </c>
      <c r="N81" s="14">
        <v>103.2</v>
      </c>
      <c r="O81" s="14">
        <v>103.9</v>
      </c>
      <c r="P81" s="14">
        <v>101.6</v>
      </c>
      <c r="Q81" s="14">
        <v>104.9</v>
      </c>
      <c r="R81" s="14">
        <v>100.4</v>
      </c>
      <c r="S81" s="14">
        <v>100.5</v>
      </c>
      <c r="T81" s="17">
        <v>99</v>
      </c>
      <c r="U81" s="7"/>
    </row>
    <row r="82" spans="1:21" ht="15" customHeight="1" x14ac:dyDescent="0.35">
      <c r="A82" s="60" t="s">
        <v>87</v>
      </c>
      <c r="B82" s="63">
        <v>93.6</v>
      </c>
      <c r="C82" s="14">
        <v>105.1</v>
      </c>
      <c r="D82" s="14">
        <v>105.1</v>
      </c>
      <c r="E82" s="14">
        <v>106.3</v>
      </c>
      <c r="F82" s="14">
        <v>104</v>
      </c>
      <c r="G82" s="14">
        <v>105.6</v>
      </c>
      <c r="H82" s="14">
        <v>106.4</v>
      </c>
      <c r="I82" s="14">
        <v>103.3</v>
      </c>
      <c r="J82" s="14">
        <v>104.4</v>
      </c>
      <c r="K82" s="14">
        <v>106</v>
      </c>
      <c r="L82" s="14">
        <v>104.6</v>
      </c>
      <c r="M82" s="14">
        <v>98.5</v>
      </c>
      <c r="N82" s="14">
        <v>105.8</v>
      </c>
      <c r="O82" s="14">
        <v>105.7</v>
      </c>
      <c r="P82" s="14">
        <v>105.8</v>
      </c>
      <c r="Q82" s="14">
        <v>102.9</v>
      </c>
      <c r="R82" s="14">
        <v>101</v>
      </c>
      <c r="S82" s="14">
        <v>97.8</v>
      </c>
      <c r="T82" s="17">
        <v>101.5</v>
      </c>
      <c r="U82" s="7"/>
    </row>
    <row r="83" spans="1:21" ht="15" customHeight="1" x14ac:dyDescent="0.35">
      <c r="A83" s="60" t="s">
        <v>88</v>
      </c>
      <c r="B83" s="63">
        <v>90.6</v>
      </c>
      <c r="C83" s="14">
        <v>101</v>
      </c>
      <c r="D83" s="14">
        <v>105.2</v>
      </c>
      <c r="E83" s="14">
        <v>102.8</v>
      </c>
      <c r="F83" s="14">
        <v>101.2</v>
      </c>
      <c r="G83" s="14">
        <v>105.3</v>
      </c>
      <c r="H83" s="14">
        <v>106.1</v>
      </c>
      <c r="I83" s="14">
        <v>108.3</v>
      </c>
      <c r="J83" s="14">
        <v>112</v>
      </c>
      <c r="K83" s="14">
        <v>109.1</v>
      </c>
      <c r="L83" s="14">
        <v>103.7</v>
      </c>
      <c r="M83" s="14">
        <v>100.1</v>
      </c>
      <c r="N83" s="14">
        <v>106.8</v>
      </c>
      <c r="O83" s="14">
        <v>104.5</v>
      </c>
      <c r="P83" s="14">
        <v>109.4</v>
      </c>
      <c r="Q83" s="14">
        <v>102</v>
      </c>
      <c r="R83" s="14">
        <v>104.8</v>
      </c>
      <c r="S83" s="14">
        <v>100.4</v>
      </c>
      <c r="T83" s="17">
        <v>102.8</v>
      </c>
      <c r="U83" s="7"/>
    </row>
    <row r="84" spans="1:21" ht="15" customHeight="1" x14ac:dyDescent="0.35">
      <c r="A84" s="29" t="s">
        <v>119</v>
      </c>
      <c r="B84" s="63">
        <v>91.9</v>
      </c>
      <c r="C84" s="14">
        <v>108.2</v>
      </c>
      <c r="D84" s="14">
        <v>106.8</v>
      </c>
      <c r="E84" s="14">
        <v>104.6</v>
      </c>
      <c r="F84" s="14">
        <v>103.8</v>
      </c>
      <c r="G84" s="14">
        <v>107</v>
      </c>
      <c r="H84" s="14">
        <v>104.7</v>
      </c>
      <c r="I84" s="14">
        <v>106.8</v>
      </c>
      <c r="J84" s="14">
        <v>107.2</v>
      </c>
      <c r="K84" s="14">
        <v>106.8</v>
      </c>
      <c r="L84" s="14">
        <v>102.1</v>
      </c>
      <c r="M84" s="14">
        <v>92.9</v>
      </c>
      <c r="N84" s="14">
        <v>102.7</v>
      </c>
      <c r="O84" s="14">
        <v>102.3</v>
      </c>
      <c r="P84" s="14">
        <v>95.8</v>
      </c>
      <c r="Q84" s="14">
        <v>96</v>
      </c>
      <c r="R84" s="14">
        <v>102.1</v>
      </c>
      <c r="S84" s="14">
        <v>99</v>
      </c>
      <c r="T84" s="17">
        <v>97</v>
      </c>
      <c r="U84" s="7"/>
    </row>
    <row r="85" spans="1:21" ht="15" customHeight="1" x14ac:dyDescent="0.35">
      <c r="A85" s="60" t="s">
        <v>89</v>
      </c>
      <c r="B85" s="63">
        <v>95</v>
      </c>
      <c r="C85" s="14">
        <v>104.7</v>
      </c>
      <c r="D85" s="14">
        <v>113.7</v>
      </c>
      <c r="E85" s="14">
        <v>111.6</v>
      </c>
      <c r="F85" s="14">
        <v>105.4</v>
      </c>
      <c r="G85" s="14">
        <v>109.7</v>
      </c>
      <c r="H85" s="14">
        <v>110</v>
      </c>
      <c r="I85" s="14">
        <v>108.9</v>
      </c>
      <c r="J85" s="14">
        <v>108.5</v>
      </c>
      <c r="K85" s="14">
        <v>111.7</v>
      </c>
      <c r="L85" s="14">
        <v>105.7</v>
      </c>
      <c r="M85" s="14">
        <v>89.4</v>
      </c>
      <c r="N85" s="14">
        <v>104.6</v>
      </c>
      <c r="O85" s="14">
        <v>108.4</v>
      </c>
      <c r="P85" s="14">
        <v>101.5</v>
      </c>
      <c r="Q85" s="14">
        <v>105</v>
      </c>
      <c r="R85" s="14">
        <v>102.5</v>
      </c>
      <c r="S85" s="14">
        <v>98</v>
      </c>
      <c r="T85" s="17">
        <v>101.1</v>
      </c>
      <c r="U85" s="7"/>
    </row>
    <row r="86" spans="1:21" ht="15" customHeight="1" x14ac:dyDescent="0.35">
      <c r="A86" s="60" t="s">
        <v>90</v>
      </c>
      <c r="B86" s="63">
        <v>87.6</v>
      </c>
      <c r="C86" s="14">
        <v>101.1</v>
      </c>
      <c r="D86" s="14">
        <v>107.9</v>
      </c>
      <c r="E86" s="14">
        <v>112.7</v>
      </c>
      <c r="F86" s="14">
        <v>107.8</v>
      </c>
      <c r="G86" s="14">
        <v>110.7</v>
      </c>
      <c r="H86" s="14">
        <v>128.5</v>
      </c>
      <c r="I86" s="14">
        <v>106.1</v>
      </c>
      <c r="J86" s="14">
        <v>100.6</v>
      </c>
      <c r="K86" s="14">
        <v>105.2</v>
      </c>
      <c r="L86" s="14">
        <v>104.1</v>
      </c>
      <c r="M86" s="14">
        <v>96.8</v>
      </c>
      <c r="N86" s="14">
        <v>102.7</v>
      </c>
      <c r="O86" s="14">
        <v>106.1</v>
      </c>
      <c r="P86" s="14">
        <v>101.8</v>
      </c>
      <c r="Q86" s="14">
        <v>105.1</v>
      </c>
      <c r="R86" s="14">
        <v>102</v>
      </c>
      <c r="S86" s="14">
        <v>97</v>
      </c>
      <c r="T86" s="17">
        <v>98.5</v>
      </c>
      <c r="U86" s="7"/>
    </row>
    <row r="87" spans="1:21" s="38" customFormat="1" ht="15" customHeight="1" x14ac:dyDescent="0.35">
      <c r="A87" s="60" t="s">
        <v>91</v>
      </c>
      <c r="B87" s="63">
        <v>92.4</v>
      </c>
      <c r="C87" s="14">
        <v>104.2</v>
      </c>
      <c r="D87" s="14">
        <v>109.9</v>
      </c>
      <c r="E87" s="14">
        <v>110.8</v>
      </c>
      <c r="F87" s="14">
        <v>109.2</v>
      </c>
      <c r="G87" s="21">
        <v>111.8</v>
      </c>
      <c r="H87" s="21">
        <v>105</v>
      </c>
      <c r="I87" s="21">
        <v>96.2</v>
      </c>
      <c r="J87" s="21">
        <v>102.7</v>
      </c>
      <c r="K87" s="21">
        <v>104</v>
      </c>
      <c r="L87" s="21">
        <v>102.4</v>
      </c>
      <c r="M87" s="21">
        <v>96.5</v>
      </c>
      <c r="N87" s="21">
        <v>104.7</v>
      </c>
      <c r="O87" s="21">
        <v>103.6</v>
      </c>
      <c r="P87" s="21">
        <v>103.6</v>
      </c>
      <c r="Q87" s="21">
        <v>101.8</v>
      </c>
      <c r="R87" s="21">
        <v>100.2</v>
      </c>
      <c r="S87" s="21">
        <v>100.4</v>
      </c>
      <c r="T87" s="22">
        <v>100.9</v>
      </c>
      <c r="U87" s="7"/>
    </row>
    <row r="88" spans="1:21" ht="15" customHeight="1" x14ac:dyDescent="0.35">
      <c r="A88" s="61" t="s">
        <v>92</v>
      </c>
      <c r="B88" s="12">
        <v>92.1</v>
      </c>
      <c r="C88" s="12">
        <v>106.5</v>
      </c>
      <c r="D88" s="12">
        <v>103.7</v>
      </c>
      <c r="E88" s="12">
        <v>106.1</v>
      </c>
      <c r="F88" s="26">
        <v>103.7</v>
      </c>
      <c r="G88" s="26">
        <v>106.1</v>
      </c>
      <c r="H88" s="26">
        <v>106.1</v>
      </c>
      <c r="I88" s="26">
        <v>104.6</v>
      </c>
      <c r="J88" s="26">
        <v>105.4</v>
      </c>
      <c r="K88" s="26">
        <v>109.5</v>
      </c>
      <c r="L88" s="26">
        <v>104</v>
      </c>
      <c r="M88" s="26">
        <v>100.8</v>
      </c>
      <c r="N88" s="26">
        <v>106.3</v>
      </c>
      <c r="O88" s="26">
        <v>105.4</v>
      </c>
      <c r="P88" s="26">
        <v>98.9</v>
      </c>
      <c r="Q88" s="26">
        <v>99.1</v>
      </c>
      <c r="R88" s="26">
        <v>101.1</v>
      </c>
      <c r="S88" s="12">
        <v>100.5</v>
      </c>
      <c r="T88" s="12">
        <v>99.9</v>
      </c>
      <c r="U88" s="7"/>
    </row>
    <row r="89" spans="1:21" ht="15" customHeight="1" x14ac:dyDescent="0.35">
      <c r="A89" s="60" t="s">
        <v>93</v>
      </c>
      <c r="B89" s="63">
        <v>94.1</v>
      </c>
      <c r="C89" s="14">
        <v>108</v>
      </c>
      <c r="D89" s="14">
        <v>104.9</v>
      </c>
      <c r="E89" s="14">
        <v>106.4</v>
      </c>
      <c r="F89" s="14">
        <v>106.4</v>
      </c>
      <c r="G89" s="24">
        <v>106.7</v>
      </c>
      <c r="H89" s="24">
        <v>103.7</v>
      </c>
      <c r="I89" s="24">
        <v>104.8</v>
      </c>
      <c r="J89" s="24">
        <v>105.8</v>
      </c>
      <c r="K89" s="24">
        <v>107.7</v>
      </c>
      <c r="L89" s="24">
        <v>105.4</v>
      </c>
      <c r="M89" s="24">
        <v>92.6</v>
      </c>
      <c r="N89" s="24">
        <v>103.5</v>
      </c>
      <c r="O89" s="24">
        <v>103.8</v>
      </c>
      <c r="P89" s="24">
        <v>100.5</v>
      </c>
      <c r="Q89" s="24">
        <v>100.8</v>
      </c>
      <c r="R89" s="24">
        <v>98.3</v>
      </c>
      <c r="S89" s="24">
        <v>99.6</v>
      </c>
      <c r="T89" s="25">
        <v>93.5</v>
      </c>
      <c r="U89" s="7"/>
    </row>
    <row r="90" spans="1:21" ht="15" customHeight="1" x14ac:dyDescent="0.35">
      <c r="A90" s="60" t="s">
        <v>94</v>
      </c>
      <c r="B90" s="63">
        <v>94.1</v>
      </c>
      <c r="C90" s="14">
        <v>106.6</v>
      </c>
      <c r="D90" s="14">
        <v>107.8</v>
      </c>
      <c r="E90" s="14">
        <v>101.8</v>
      </c>
      <c r="F90" s="14">
        <v>101</v>
      </c>
      <c r="G90" s="14">
        <v>104.3</v>
      </c>
      <c r="H90" s="14">
        <v>107.7</v>
      </c>
      <c r="I90" s="14">
        <v>104.9</v>
      </c>
      <c r="J90" s="14">
        <v>103.4</v>
      </c>
      <c r="K90" s="14">
        <v>104.5</v>
      </c>
      <c r="L90" s="14">
        <v>107.2</v>
      </c>
      <c r="M90" s="14">
        <v>97.6</v>
      </c>
      <c r="N90" s="14">
        <v>101.6</v>
      </c>
      <c r="O90" s="14">
        <v>107.1</v>
      </c>
      <c r="P90" s="14">
        <v>103.2</v>
      </c>
      <c r="Q90" s="14">
        <v>100.9</v>
      </c>
      <c r="R90" s="14">
        <v>103.2</v>
      </c>
      <c r="S90" s="14">
        <v>101.7</v>
      </c>
      <c r="T90" s="17">
        <v>104</v>
      </c>
      <c r="U90" s="7"/>
    </row>
    <row r="91" spans="1:21" ht="15" customHeight="1" x14ac:dyDescent="0.35">
      <c r="A91" s="60" t="s">
        <v>95</v>
      </c>
      <c r="B91" s="63">
        <v>86.8</v>
      </c>
      <c r="C91" s="14">
        <v>109.8</v>
      </c>
      <c r="D91" s="14">
        <v>109.2</v>
      </c>
      <c r="E91" s="14">
        <v>107.5</v>
      </c>
      <c r="F91" s="14">
        <v>101.6</v>
      </c>
      <c r="G91" s="14">
        <v>107.4</v>
      </c>
      <c r="H91" s="14">
        <v>103.4</v>
      </c>
      <c r="I91" s="14">
        <v>103.7</v>
      </c>
      <c r="J91" s="14">
        <v>105.7</v>
      </c>
      <c r="K91" s="14">
        <v>111.8</v>
      </c>
      <c r="L91" s="14">
        <v>109.1</v>
      </c>
      <c r="M91" s="14">
        <v>100.7</v>
      </c>
      <c r="N91" s="14">
        <v>103.7</v>
      </c>
      <c r="O91" s="14">
        <v>107.8</v>
      </c>
      <c r="P91" s="14">
        <v>102.2</v>
      </c>
      <c r="Q91" s="14">
        <v>98.1</v>
      </c>
      <c r="R91" s="14">
        <v>94.2</v>
      </c>
      <c r="S91" s="14">
        <v>99.1</v>
      </c>
      <c r="T91" s="17">
        <v>100.1</v>
      </c>
      <c r="U91" s="7"/>
    </row>
    <row r="92" spans="1:21" ht="15" customHeight="1" x14ac:dyDescent="0.35">
      <c r="A92" s="60" t="s">
        <v>96</v>
      </c>
      <c r="B92" s="63">
        <v>91.8</v>
      </c>
      <c r="C92" s="14">
        <v>92.9</v>
      </c>
      <c r="D92" s="14">
        <v>106.3</v>
      </c>
      <c r="E92" s="14">
        <v>96</v>
      </c>
      <c r="F92" s="14">
        <v>96.4</v>
      </c>
      <c r="G92" s="14">
        <v>105.8</v>
      </c>
      <c r="H92" s="14">
        <v>94.1</v>
      </c>
      <c r="I92" s="14">
        <v>104.9</v>
      </c>
      <c r="J92" s="14">
        <v>105.7</v>
      </c>
      <c r="K92" s="14">
        <v>105.8</v>
      </c>
      <c r="L92" s="14">
        <v>104.2</v>
      </c>
      <c r="M92" s="14">
        <v>105.2</v>
      </c>
      <c r="N92" s="14">
        <v>99.5</v>
      </c>
      <c r="O92" s="14">
        <v>103.5</v>
      </c>
      <c r="P92" s="14">
        <v>102.2</v>
      </c>
      <c r="Q92" s="14">
        <v>99.5</v>
      </c>
      <c r="R92" s="14">
        <v>100.9</v>
      </c>
      <c r="S92" s="14">
        <v>101.9</v>
      </c>
      <c r="T92" s="17">
        <v>103.2</v>
      </c>
      <c r="U92" s="7"/>
    </row>
    <row r="93" spans="1:21" ht="15" customHeight="1" x14ac:dyDescent="0.35">
      <c r="A93" s="60" t="s">
        <v>97</v>
      </c>
      <c r="B93" s="63">
        <v>93.9</v>
      </c>
      <c r="C93" s="14">
        <v>106.5</v>
      </c>
      <c r="D93" s="14">
        <v>98.3</v>
      </c>
      <c r="E93" s="14">
        <v>100</v>
      </c>
      <c r="F93" s="14">
        <v>104.6</v>
      </c>
      <c r="G93" s="14">
        <v>105.8</v>
      </c>
      <c r="H93" s="14">
        <v>108</v>
      </c>
      <c r="I93" s="14">
        <v>105.5</v>
      </c>
      <c r="J93" s="14">
        <v>104.1</v>
      </c>
      <c r="K93" s="14">
        <v>106.6</v>
      </c>
      <c r="L93" s="14">
        <v>107.2</v>
      </c>
      <c r="M93" s="14">
        <v>102.4</v>
      </c>
      <c r="N93" s="14">
        <v>111.7</v>
      </c>
      <c r="O93" s="14">
        <v>107.3</v>
      </c>
      <c r="P93" s="14">
        <v>93.1</v>
      </c>
      <c r="Q93" s="14">
        <v>97.4</v>
      </c>
      <c r="R93" s="14">
        <v>101.3</v>
      </c>
      <c r="S93" s="14">
        <v>99.5</v>
      </c>
      <c r="T93" s="17">
        <v>97.7</v>
      </c>
      <c r="U93" s="7"/>
    </row>
    <row r="94" spans="1:21" ht="15" customHeight="1" x14ac:dyDescent="0.35">
      <c r="A94" s="60" t="s">
        <v>98</v>
      </c>
      <c r="B94" s="63">
        <v>93.7</v>
      </c>
      <c r="C94" s="14">
        <v>109.2</v>
      </c>
      <c r="D94" s="14">
        <v>111.6</v>
      </c>
      <c r="E94" s="14">
        <v>108.1</v>
      </c>
      <c r="F94" s="14">
        <v>106.4</v>
      </c>
      <c r="G94" s="14">
        <v>104.1</v>
      </c>
      <c r="H94" s="14">
        <v>105.5</v>
      </c>
      <c r="I94" s="14">
        <v>104.2</v>
      </c>
      <c r="J94" s="14">
        <v>105.3</v>
      </c>
      <c r="K94" s="14">
        <v>105.1</v>
      </c>
      <c r="L94" s="14">
        <v>102.6</v>
      </c>
      <c r="M94" s="14">
        <v>93</v>
      </c>
      <c r="N94" s="14">
        <v>111</v>
      </c>
      <c r="O94" s="14">
        <v>102.5</v>
      </c>
      <c r="P94" s="14">
        <v>100.5</v>
      </c>
      <c r="Q94" s="14">
        <v>101.3</v>
      </c>
      <c r="R94" s="14">
        <v>101</v>
      </c>
      <c r="S94" s="14">
        <v>95.7</v>
      </c>
      <c r="T94" s="17">
        <v>100.1</v>
      </c>
      <c r="U94" s="7"/>
    </row>
    <row r="95" spans="1:21" ht="15" customHeight="1" x14ac:dyDescent="0.35">
      <c r="A95" s="60" t="s">
        <v>99</v>
      </c>
      <c r="B95" s="63">
        <v>89.4</v>
      </c>
      <c r="C95" s="14">
        <v>104</v>
      </c>
      <c r="D95" s="14">
        <v>106.3</v>
      </c>
      <c r="E95" s="14">
        <v>117.5</v>
      </c>
      <c r="F95" s="14">
        <v>96.6</v>
      </c>
      <c r="G95" s="14">
        <v>104.1</v>
      </c>
      <c r="H95" s="14">
        <v>103.3</v>
      </c>
      <c r="I95" s="14">
        <v>103.1</v>
      </c>
      <c r="J95" s="14">
        <v>103.2</v>
      </c>
      <c r="K95" s="14">
        <v>109</v>
      </c>
      <c r="L95" s="14">
        <v>105</v>
      </c>
      <c r="M95" s="14">
        <v>98.3</v>
      </c>
      <c r="N95" s="14">
        <v>106</v>
      </c>
      <c r="O95" s="14">
        <v>108.1</v>
      </c>
      <c r="P95" s="14">
        <v>97.3</v>
      </c>
      <c r="Q95" s="14">
        <v>89.4</v>
      </c>
      <c r="R95" s="14">
        <v>103.1</v>
      </c>
      <c r="S95" s="14">
        <v>103.7</v>
      </c>
      <c r="T95" s="17">
        <v>98.6</v>
      </c>
      <c r="U95" s="7"/>
    </row>
    <row r="96" spans="1:21" ht="15" customHeight="1" x14ac:dyDescent="0.35">
      <c r="A96" s="60" t="s">
        <v>100</v>
      </c>
      <c r="B96" s="63">
        <v>81.2</v>
      </c>
      <c r="C96" s="14">
        <v>96.9</v>
      </c>
      <c r="D96" s="14">
        <v>101.8</v>
      </c>
      <c r="E96" s="14">
        <v>102.6</v>
      </c>
      <c r="F96" s="14">
        <v>105.2</v>
      </c>
      <c r="G96" s="14">
        <v>94.6</v>
      </c>
      <c r="H96" s="14">
        <v>100</v>
      </c>
      <c r="I96" s="14">
        <v>97.9</v>
      </c>
      <c r="J96" s="14">
        <v>100.4</v>
      </c>
      <c r="K96" s="14">
        <v>99.3</v>
      </c>
      <c r="L96" s="14">
        <v>105.3</v>
      </c>
      <c r="M96" s="14">
        <v>99.3</v>
      </c>
      <c r="N96" s="14">
        <v>104.4</v>
      </c>
      <c r="O96" s="14">
        <v>102.4</v>
      </c>
      <c r="P96" s="14">
        <v>103.6</v>
      </c>
      <c r="Q96" s="14">
        <v>103.9</v>
      </c>
      <c r="R96" s="14">
        <v>103</v>
      </c>
      <c r="S96" s="14">
        <v>102.2</v>
      </c>
      <c r="T96" s="17">
        <v>98.6</v>
      </c>
      <c r="U96" s="7"/>
    </row>
    <row r="97" spans="1:21" ht="15" customHeight="1" x14ac:dyDescent="0.35">
      <c r="A97" s="60" t="s">
        <v>101</v>
      </c>
      <c r="B97" s="63">
        <v>95.9</v>
      </c>
      <c r="C97" s="14">
        <v>119</v>
      </c>
      <c r="D97" s="14">
        <v>84.7</v>
      </c>
      <c r="E97" s="14">
        <v>116.6</v>
      </c>
      <c r="F97" s="14">
        <v>106.3</v>
      </c>
      <c r="G97" s="14">
        <v>116.4</v>
      </c>
      <c r="H97" s="14">
        <v>117.3</v>
      </c>
      <c r="I97" s="14">
        <v>108.8</v>
      </c>
      <c r="J97" s="14">
        <v>112.2</v>
      </c>
      <c r="K97" s="14">
        <v>126.3</v>
      </c>
      <c r="L97" s="14">
        <v>95.7</v>
      </c>
      <c r="M97" s="14">
        <v>110.9</v>
      </c>
      <c r="N97" s="14">
        <v>108</v>
      </c>
      <c r="O97" s="14">
        <v>104.3</v>
      </c>
      <c r="P97" s="14">
        <v>97.5</v>
      </c>
      <c r="Q97" s="14">
        <v>101.4</v>
      </c>
      <c r="R97" s="14">
        <v>100.7</v>
      </c>
      <c r="S97" s="14">
        <v>103.1</v>
      </c>
      <c r="T97" s="17">
        <v>100</v>
      </c>
      <c r="U97" s="7"/>
    </row>
    <row r="98" spans="1:21" ht="15" customHeight="1" x14ac:dyDescent="0.35">
      <c r="A98" s="60" t="s">
        <v>102</v>
      </c>
      <c r="B98" s="63">
        <v>86.9</v>
      </c>
      <c r="C98" s="14">
        <v>105.1</v>
      </c>
      <c r="D98" s="14">
        <v>102.9</v>
      </c>
      <c r="E98" s="14">
        <v>108.5</v>
      </c>
      <c r="F98" s="14">
        <v>109.3</v>
      </c>
      <c r="G98" s="14">
        <v>107.5</v>
      </c>
      <c r="H98" s="14">
        <v>112.8</v>
      </c>
      <c r="I98" s="14">
        <v>104.4</v>
      </c>
      <c r="J98" s="14">
        <v>105.3</v>
      </c>
      <c r="K98" s="14">
        <v>119.4</v>
      </c>
      <c r="L98" s="14">
        <v>100.8</v>
      </c>
      <c r="M98" s="14">
        <v>95.5</v>
      </c>
      <c r="N98" s="14">
        <v>117</v>
      </c>
      <c r="O98" s="14">
        <v>104.8</v>
      </c>
      <c r="P98" s="14">
        <v>101.5</v>
      </c>
      <c r="Q98" s="14">
        <v>82.5</v>
      </c>
      <c r="R98" s="14">
        <v>100.6</v>
      </c>
      <c r="S98" s="14">
        <v>98.3</v>
      </c>
      <c r="T98" s="17">
        <v>98.3</v>
      </c>
      <c r="U98" s="7"/>
    </row>
    <row r="99" spans="1:21" ht="15" customHeight="1" x14ac:dyDescent="0.35">
      <c r="A99" s="60" t="s">
        <v>103</v>
      </c>
      <c r="B99" s="67">
        <v>78.400000000000006</v>
      </c>
      <c r="C99" s="31">
        <v>92.3</v>
      </c>
      <c r="D99" s="31">
        <v>105.1</v>
      </c>
      <c r="E99" s="31">
        <v>129.4</v>
      </c>
      <c r="F99" s="31">
        <v>142</v>
      </c>
      <c r="G99" s="31">
        <v>125.9</v>
      </c>
      <c r="H99" s="31">
        <v>92</v>
      </c>
      <c r="I99" s="31">
        <v>85.6</v>
      </c>
      <c r="J99" s="31">
        <v>105.5</v>
      </c>
      <c r="K99" s="31">
        <v>113.6</v>
      </c>
      <c r="L99" s="31">
        <v>117.4</v>
      </c>
      <c r="M99" s="31">
        <v>113.4</v>
      </c>
      <c r="N99" s="31">
        <v>82.7</v>
      </c>
      <c r="O99" s="31">
        <v>95.8</v>
      </c>
      <c r="P99" s="31">
        <v>99.7</v>
      </c>
      <c r="Q99" s="31">
        <v>100.4</v>
      </c>
      <c r="R99" s="31">
        <v>114.9</v>
      </c>
      <c r="S99" s="31">
        <v>100.8</v>
      </c>
      <c r="T99" s="32">
        <v>95.8</v>
      </c>
      <c r="U99" s="7"/>
    </row>
    <row r="101" spans="1:21" x14ac:dyDescent="0.35">
      <c r="A101" s="188"/>
      <c r="B101" s="178"/>
      <c r="C101" s="178"/>
      <c r="D101" s="178"/>
      <c r="E101" s="178"/>
      <c r="F101" s="178"/>
    </row>
    <row r="102" spans="1:21" x14ac:dyDescent="0.35">
      <c r="A102" s="39"/>
    </row>
  </sheetData>
  <mergeCells count="2">
    <mergeCell ref="A2:E2"/>
    <mergeCell ref="A101:F101"/>
  </mergeCells>
  <hyperlinks>
    <hyperlink ref="A1" location="Содержание!A1" display="          К содержанию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2"/>
  <sheetViews>
    <sheetView topLeftCell="A79" zoomScaleNormal="100" workbookViewId="0"/>
  </sheetViews>
  <sheetFormatPr defaultColWidth="8.1796875" defaultRowHeight="15.5" x14ac:dyDescent="0.35"/>
  <cols>
    <col min="1" max="1" width="46" style="1" customWidth="1"/>
    <col min="2" max="2" width="8.1796875" style="3"/>
    <col min="3" max="16384" width="8.1796875" style="1"/>
  </cols>
  <sheetData>
    <row r="1" spans="1:8" ht="33" customHeight="1" x14ac:dyDescent="0.35">
      <c r="A1" s="5" t="s">
        <v>7</v>
      </c>
      <c r="B1" s="1"/>
    </row>
    <row r="2" spans="1:8" ht="51" customHeight="1" x14ac:dyDescent="0.35">
      <c r="A2" s="186" t="s">
        <v>165</v>
      </c>
      <c r="B2" s="187"/>
      <c r="C2" s="187"/>
      <c r="D2" s="187"/>
      <c r="E2" s="187"/>
      <c r="F2" s="187"/>
      <c r="G2" s="187"/>
    </row>
    <row r="3" spans="1:8" ht="19.5" customHeight="1" x14ac:dyDescent="0.35">
      <c r="A3" s="8"/>
      <c r="B3" s="112">
        <v>2017</v>
      </c>
      <c r="C3" s="112">
        <v>2018</v>
      </c>
      <c r="D3" s="112">
        <v>2019</v>
      </c>
      <c r="E3" s="112">
        <v>2020</v>
      </c>
      <c r="F3" s="112">
        <v>2021</v>
      </c>
      <c r="G3" s="112" t="s">
        <v>137</v>
      </c>
      <c r="H3" s="112" t="s">
        <v>162</v>
      </c>
    </row>
    <row r="4" spans="1:8" ht="60.5" x14ac:dyDescent="0.35">
      <c r="A4" s="8" t="s">
        <v>109</v>
      </c>
      <c r="B4" s="10">
        <v>101.9</v>
      </c>
      <c r="C4" s="10">
        <v>102.8</v>
      </c>
      <c r="D4" s="10">
        <v>101.6</v>
      </c>
      <c r="E4" s="10">
        <v>97.8</v>
      </c>
      <c r="F4" s="10">
        <v>107.29667814409176</v>
      </c>
      <c r="G4" s="10">
        <v>100.3</v>
      </c>
      <c r="H4" s="10">
        <v>104.7</v>
      </c>
    </row>
    <row r="5" spans="1:8" ht="15" customHeight="1" x14ac:dyDescent="0.35">
      <c r="A5" s="11" t="s">
        <v>9</v>
      </c>
      <c r="B5" s="12">
        <v>101.9</v>
      </c>
      <c r="C5" s="12">
        <v>102.8</v>
      </c>
      <c r="D5" s="12">
        <v>101.8</v>
      </c>
      <c r="E5" s="12">
        <v>99.2</v>
      </c>
      <c r="F5" s="12">
        <v>109.4</v>
      </c>
      <c r="G5" s="12">
        <v>98.8</v>
      </c>
      <c r="H5" s="12">
        <v>107.7</v>
      </c>
    </row>
    <row r="6" spans="1:8" ht="15" customHeight="1" x14ac:dyDescent="0.35">
      <c r="A6" s="13" t="s">
        <v>10</v>
      </c>
      <c r="B6" s="14">
        <v>104</v>
      </c>
      <c r="C6" s="14">
        <v>102.4</v>
      </c>
      <c r="D6" s="14">
        <v>102</v>
      </c>
      <c r="E6" s="14">
        <v>100.1</v>
      </c>
      <c r="F6" s="14">
        <v>102.8</v>
      </c>
      <c r="G6" s="17">
        <v>99.2</v>
      </c>
      <c r="H6" s="17">
        <v>103.1</v>
      </c>
    </row>
    <row r="7" spans="1:8" ht="15" customHeight="1" x14ac:dyDescent="0.35">
      <c r="A7" s="16" t="s">
        <v>11</v>
      </c>
      <c r="B7" s="14">
        <v>103.9</v>
      </c>
      <c r="C7" s="14">
        <v>103</v>
      </c>
      <c r="D7" s="14">
        <v>102.3</v>
      </c>
      <c r="E7" s="14">
        <v>99.6</v>
      </c>
      <c r="F7" s="14">
        <v>103.8</v>
      </c>
      <c r="G7" s="17">
        <v>99.9</v>
      </c>
      <c r="H7" s="17">
        <v>106.1</v>
      </c>
    </row>
    <row r="8" spans="1:8" ht="15" customHeight="1" x14ac:dyDescent="0.35">
      <c r="A8" s="16" t="s">
        <v>12</v>
      </c>
      <c r="B8" s="14">
        <v>100.7</v>
      </c>
      <c r="C8" s="14">
        <v>100.5</v>
      </c>
      <c r="D8" s="14">
        <v>106.4</v>
      </c>
      <c r="E8" s="14">
        <v>99.8</v>
      </c>
      <c r="F8" s="14">
        <v>112.9</v>
      </c>
      <c r="G8" s="17">
        <v>93.4</v>
      </c>
      <c r="H8" s="17">
        <v>106.5</v>
      </c>
    </row>
    <row r="9" spans="1:8" ht="15" customHeight="1" x14ac:dyDescent="0.35">
      <c r="A9" s="16" t="s">
        <v>13</v>
      </c>
      <c r="B9" s="14">
        <v>102.4</v>
      </c>
      <c r="C9" s="14">
        <v>102.7</v>
      </c>
      <c r="D9" s="14">
        <v>101.3</v>
      </c>
      <c r="E9" s="14">
        <v>97.4</v>
      </c>
      <c r="F9" s="14">
        <v>104</v>
      </c>
      <c r="G9" s="17">
        <v>97.6</v>
      </c>
      <c r="H9" s="17">
        <v>103.1</v>
      </c>
    </row>
    <row r="10" spans="1:8" ht="15" customHeight="1" x14ac:dyDescent="0.35">
      <c r="A10" s="16" t="s">
        <v>14</v>
      </c>
      <c r="B10" s="14">
        <v>99.5</v>
      </c>
      <c r="C10" s="14">
        <v>101.5</v>
      </c>
      <c r="D10" s="14">
        <v>102.5</v>
      </c>
      <c r="E10" s="14">
        <v>101.3</v>
      </c>
      <c r="F10" s="14">
        <v>101.9</v>
      </c>
      <c r="G10" s="17">
        <v>100</v>
      </c>
      <c r="H10" s="17">
        <v>106.3</v>
      </c>
    </row>
    <row r="11" spans="1:8" ht="15" customHeight="1" x14ac:dyDescent="0.35">
      <c r="A11" s="16" t="s">
        <v>15</v>
      </c>
      <c r="B11" s="14">
        <v>105.4</v>
      </c>
      <c r="C11" s="14">
        <v>102.7</v>
      </c>
      <c r="D11" s="14">
        <v>102.3</v>
      </c>
      <c r="E11" s="14">
        <v>98.7</v>
      </c>
      <c r="F11" s="14">
        <v>107.5</v>
      </c>
      <c r="G11" s="17">
        <v>88.5</v>
      </c>
      <c r="H11" s="17">
        <v>106.2</v>
      </c>
    </row>
    <row r="12" spans="1:8" ht="15" customHeight="1" x14ac:dyDescent="0.35">
      <c r="A12" s="16" t="s">
        <v>16</v>
      </c>
      <c r="B12" s="14">
        <v>102.3</v>
      </c>
      <c r="C12" s="14">
        <v>100.3</v>
      </c>
      <c r="D12" s="14">
        <v>101.5</v>
      </c>
      <c r="E12" s="14">
        <v>96.3</v>
      </c>
      <c r="F12" s="14">
        <v>105.1</v>
      </c>
      <c r="G12" s="17">
        <v>98.3</v>
      </c>
      <c r="H12" s="17">
        <v>105.8</v>
      </c>
    </row>
    <row r="13" spans="1:8" ht="15" customHeight="1" x14ac:dyDescent="0.35">
      <c r="A13" s="16" t="s">
        <v>17</v>
      </c>
      <c r="B13" s="14">
        <v>102.8</v>
      </c>
      <c r="C13" s="14">
        <v>102.9</v>
      </c>
      <c r="D13" s="14">
        <v>102.7</v>
      </c>
      <c r="E13" s="14">
        <v>102.1</v>
      </c>
      <c r="F13" s="14">
        <v>105.8</v>
      </c>
      <c r="G13" s="17">
        <v>94.6</v>
      </c>
      <c r="H13" s="17">
        <v>105.3</v>
      </c>
    </row>
    <row r="14" spans="1:8" ht="15" customHeight="1" x14ac:dyDescent="0.35">
      <c r="A14" s="16" t="s">
        <v>18</v>
      </c>
      <c r="B14" s="14">
        <v>101.2</v>
      </c>
      <c r="C14" s="14">
        <v>102.1</v>
      </c>
      <c r="D14" s="14">
        <v>98.2</v>
      </c>
      <c r="E14" s="14">
        <v>102.8</v>
      </c>
      <c r="F14" s="14">
        <v>104.5</v>
      </c>
      <c r="G14" s="17">
        <v>92</v>
      </c>
      <c r="H14" s="17">
        <v>113.3</v>
      </c>
    </row>
    <row r="15" spans="1:8" ht="15" customHeight="1" x14ac:dyDescent="0.35">
      <c r="A15" s="16" t="s">
        <v>19</v>
      </c>
      <c r="B15" s="14">
        <v>101.9</v>
      </c>
      <c r="C15" s="14">
        <v>102</v>
      </c>
      <c r="D15" s="14">
        <v>106.2</v>
      </c>
      <c r="E15" s="14">
        <v>98.9</v>
      </c>
      <c r="F15" s="14">
        <v>111.6</v>
      </c>
      <c r="G15" s="17">
        <v>95</v>
      </c>
      <c r="H15" s="17">
        <v>108.9</v>
      </c>
    </row>
    <row r="16" spans="1:8" ht="15" customHeight="1" x14ac:dyDescent="0.35">
      <c r="A16" s="16" t="s">
        <v>20</v>
      </c>
      <c r="B16" s="14">
        <v>98.6</v>
      </c>
      <c r="C16" s="14">
        <v>101.1</v>
      </c>
      <c r="D16" s="14">
        <v>102.8</v>
      </c>
      <c r="E16" s="14">
        <v>100</v>
      </c>
      <c r="F16" s="14">
        <v>102</v>
      </c>
      <c r="G16" s="17">
        <v>97.1</v>
      </c>
      <c r="H16" s="17">
        <v>104.8</v>
      </c>
    </row>
    <row r="17" spans="1:8" ht="15" customHeight="1" x14ac:dyDescent="0.35">
      <c r="A17" s="16" t="s">
        <v>21</v>
      </c>
      <c r="B17" s="14">
        <v>101.9</v>
      </c>
      <c r="C17" s="14">
        <v>100.3</v>
      </c>
      <c r="D17" s="14">
        <v>101.3</v>
      </c>
      <c r="E17" s="14">
        <v>101.1</v>
      </c>
      <c r="F17" s="14">
        <v>103.9</v>
      </c>
      <c r="G17" s="17">
        <v>101.7</v>
      </c>
      <c r="H17" s="17">
        <v>104.6</v>
      </c>
    </row>
    <row r="18" spans="1:8" ht="15" customHeight="1" x14ac:dyDescent="0.35">
      <c r="A18" s="16" t="s">
        <v>22</v>
      </c>
      <c r="B18" s="14">
        <v>103</v>
      </c>
      <c r="C18" s="14">
        <v>102</v>
      </c>
      <c r="D18" s="14">
        <v>100</v>
      </c>
      <c r="E18" s="14">
        <v>99</v>
      </c>
      <c r="F18" s="14">
        <v>105</v>
      </c>
      <c r="G18" s="17">
        <v>100.1</v>
      </c>
      <c r="H18" s="17">
        <v>107.2</v>
      </c>
    </row>
    <row r="19" spans="1:8" ht="15" customHeight="1" x14ac:dyDescent="0.35">
      <c r="A19" s="16" t="s">
        <v>23</v>
      </c>
      <c r="B19" s="14">
        <v>101.1</v>
      </c>
      <c r="C19" s="14">
        <v>103.3</v>
      </c>
      <c r="D19" s="14">
        <v>97.7</v>
      </c>
      <c r="E19" s="14">
        <v>100.2</v>
      </c>
      <c r="F19" s="14">
        <v>100.3</v>
      </c>
      <c r="G19" s="17">
        <v>98.1</v>
      </c>
      <c r="H19" s="17">
        <v>108.2</v>
      </c>
    </row>
    <row r="20" spans="1:8" ht="15" customHeight="1" x14ac:dyDescent="0.35">
      <c r="A20" s="16" t="s">
        <v>24</v>
      </c>
      <c r="B20" s="14">
        <v>101.2</v>
      </c>
      <c r="C20" s="14">
        <v>103.5</v>
      </c>
      <c r="D20" s="14">
        <v>98.4</v>
      </c>
      <c r="E20" s="14">
        <v>96.6</v>
      </c>
      <c r="F20" s="14">
        <v>103</v>
      </c>
      <c r="G20" s="17">
        <v>96.9</v>
      </c>
      <c r="H20" s="17">
        <v>110.1</v>
      </c>
    </row>
    <row r="21" spans="1:8" ht="15" customHeight="1" x14ac:dyDescent="0.35">
      <c r="A21" s="16" t="s">
        <v>25</v>
      </c>
      <c r="B21" s="14">
        <v>104</v>
      </c>
      <c r="C21" s="14">
        <v>103.2</v>
      </c>
      <c r="D21" s="14">
        <v>100.1</v>
      </c>
      <c r="E21" s="14">
        <v>103.1</v>
      </c>
      <c r="F21" s="14">
        <v>105.6</v>
      </c>
      <c r="G21" s="17">
        <v>104.1</v>
      </c>
      <c r="H21" s="17">
        <v>109.6</v>
      </c>
    </row>
    <row r="22" spans="1:8" ht="15" customHeight="1" x14ac:dyDescent="0.35">
      <c r="A22" s="16" t="s">
        <v>26</v>
      </c>
      <c r="B22" s="14">
        <v>102.3</v>
      </c>
      <c r="C22" s="14">
        <v>103.2</v>
      </c>
      <c r="D22" s="14">
        <v>100.1</v>
      </c>
      <c r="E22" s="14">
        <v>99.7</v>
      </c>
      <c r="F22" s="14">
        <v>105.2</v>
      </c>
      <c r="G22" s="17">
        <v>97</v>
      </c>
      <c r="H22" s="17">
        <v>105.1</v>
      </c>
    </row>
    <row r="23" spans="1:8" ht="15" customHeight="1" x14ac:dyDescent="0.35">
      <c r="A23" s="16" t="s">
        <v>27</v>
      </c>
      <c r="B23" s="14">
        <v>101.7</v>
      </c>
      <c r="C23" s="14">
        <v>103.2</v>
      </c>
      <c r="D23" s="14">
        <v>101.1</v>
      </c>
      <c r="E23" s="14">
        <v>99</v>
      </c>
      <c r="F23" s="14">
        <v>110.7</v>
      </c>
      <c r="G23" s="17">
        <v>100.6</v>
      </c>
      <c r="H23" s="17">
        <v>107.9</v>
      </c>
    </row>
    <row r="24" spans="1:8" s="38" customFormat="1" ht="15" customHeight="1" x14ac:dyDescent="0.3">
      <c r="A24" s="27" t="s">
        <v>28</v>
      </c>
      <c r="B24" s="12">
        <v>100.9</v>
      </c>
      <c r="C24" s="12">
        <v>102.4</v>
      </c>
      <c r="D24" s="12">
        <v>101.7</v>
      </c>
      <c r="E24" s="12">
        <v>98</v>
      </c>
      <c r="F24" s="12">
        <v>112.5</v>
      </c>
      <c r="G24" s="12">
        <v>97.5</v>
      </c>
      <c r="H24" s="12">
        <v>99.5</v>
      </c>
    </row>
    <row r="25" spans="1:8" ht="15" customHeight="1" x14ac:dyDescent="0.35">
      <c r="A25" s="19" t="s">
        <v>29</v>
      </c>
      <c r="B25" s="14">
        <v>100.6</v>
      </c>
      <c r="C25" s="14">
        <v>101.1</v>
      </c>
      <c r="D25" s="14">
        <v>100.3</v>
      </c>
      <c r="E25" s="14">
        <v>100.2</v>
      </c>
      <c r="F25" s="14">
        <v>102.9</v>
      </c>
      <c r="G25" s="17">
        <v>91</v>
      </c>
      <c r="H25" s="17">
        <v>103.6</v>
      </c>
    </row>
    <row r="26" spans="1:8" ht="15" customHeight="1" x14ac:dyDescent="0.35">
      <c r="A26" s="19" t="s">
        <v>30</v>
      </c>
      <c r="B26" s="14">
        <v>96.3</v>
      </c>
      <c r="C26" s="14">
        <v>98.7</v>
      </c>
      <c r="D26" s="14">
        <v>100.9</v>
      </c>
      <c r="E26" s="14">
        <v>93.8</v>
      </c>
      <c r="F26" s="14">
        <v>102.2</v>
      </c>
      <c r="G26" s="17">
        <v>99.9</v>
      </c>
      <c r="H26" s="17">
        <v>99.3</v>
      </c>
    </row>
    <row r="27" spans="1:8" ht="15" customHeight="1" x14ac:dyDescent="0.35">
      <c r="A27" s="19" t="s">
        <v>31</v>
      </c>
      <c r="B27" s="14">
        <v>101.7</v>
      </c>
      <c r="C27" s="14">
        <v>99.3</v>
      </c>
      <c r="D27" s="14">
        <v>100.2</v>
      </c>
      <c r="E27" s="14">
        <v>93.5</v>
      </c>
      <c r="F27" s="14">
        <v>105.3</v>
      </c>
      <c r="G27" s="17">
        <v>102.5</v>
      </c>
      <c r="H27" s="17">
        <v>98.7</v>
      </c>
    </row>
    <row r="28" spans="1:8" ht="15" customHeight="1" x14ac:dyDescent="0.35">
      <c r="A28" s="19" t="s">
        <v>32</v>
      </c>
      <c r="B28" s="14">
        <v>98.4</v>
      </c>
      <c r="C28" s="14">
        <v>92.5</v>
      </c>
      <c r="D28" s="14">
        <v>99.6</v>
      </c>
      <c r="E28" s="14">
        <v>85.6</v>
      </c>
      <c r="F28" s="14">
        <v>108.6</v>
      </c>
      <c r="G28" s="17">
        <v>112.3</v>
      </c>
      <c r="H28" s="17">
        <v>96.7</v>
      </c>
    </row>
    <row r="29" spans="1:8" ht="15" customHeight="1" x14ac:dyDescent="0.35">
      <c r="A29" s="19" t="s">
        <v>34</v>
      </c>
      <c r="B29" s="14">
        <v>103.6</v>
      </c>
      <c r="C29" s="14">
        <v>102.9</v>
      </c>
      <c r="D29" s="14">
        <v>100.6</v>
      </c>
      <c r="E29" s="14">
        <v>98.2</v>
      </c>
      <c r="F29" s="14">
        <v>103.9</v>
      </c>
      <c r="G29" s="17">
        <v>96.5</v>
      </c>
      <c r="H29" s="17">
        <v>100.1</v>
      </c>
    </row>
    <row r="30" spans="1:8" ht="15" customHeight="1" x14ac:dyDescent="0.35">
      <c r="A30" s="19" t="s">
        <v>35</v>
      </c>
      <c r="B30" s="14">
        <v>100.7</v>
      </c>
      <c r="C30" s="14">
        <v>102.3</v>
      </c>
      <c r="D30" s="14">
        <v>99.3</v>
      </c>
      <c r="E30" s="14">
        <v>98.1</v>
      </c>
      <c r="F30" s="14">
        <v>102.9</v>
      </c>
      <c r="G30" s="17">
        <v>95.2</v>
      </c>
      <c r="H30" s="17">
        <v>102.5</v>
      </c>
    </row>
    <row r="31" spans="1:8" ht="15" customHeight="1" x14ac:dyDescent="0.35">
      <c r="A31" s="19" t="s">
        <v>36</v>
      </c>
      <c r="B31" s="14">
        <v>102.1</v>
      </c>
      <c r="C31" s="14">
        <v>103.3</v>
      </c>
      <c r="D31" s="14">
        <v>101.6</v>
      </c>
      <c r="E31" s="14">
        <v>100.2</v>
      </c>
      <c r="F31" s="14">
        <v>109</v>
      </c>
      <c r="G31" s="17">
        <v>95.5</v>
      </c>
      <c r="H31" s="17">
        <v>102.4</v>
      </c>
    </row>
    <row r="32" spans="1:8" ht="15" customHeight="1" x14ac:dyDescent="0.35">
      <c r="A32" s="19" t="s">
        <v>37</v>
      </c>
      <c r="B32" s="14">
        <v>101.6</v>
      </c>
      <c r="C32" s="14">
        <v>104.5</v>
      </c>
      <c r="D32" s="14">
        <v>102.8</v>
      </c>
      <c r="E32" s="14">
        <v>99.5</v>
      </c>
      <c r="F32" s="14">
        <v>106.7</v>
      </c>
      <c r="G32" s="17">
        <v>100.1</v>
      </c>
      <c r="H32" s="17">
        <v>109</v>
      </c>
    </row>
    <row r="33" spans="1:8" ht="15" customHeight="1" x14ac:dyDescent="0.35">
      <c r="A33" s="19" t="s">
        <v>38</v>
      </c>
      <c r="B33" s="14">
        <v>101.4</v>
      </c>
      <c r="C33" s="14">
        <v>100.6</v>
      </c>
      <c r="D33" s="14">
        <v>105.1</v>
      </c>
      <c r="E33" s="14">
        <v>107.2</v>
      </c>
      <c r="F33" s="14">
        <v>105.7</v>
      </c>
      <c r="G33" s="17">
        <v>92.6</v>
      </c>
      <c r="H33" s="17">
        <v>92</v>
      </c>
    </row>
    <row r="34" spans="1:8" ht="15" customHeight="1" x14ac:dyDescent="0.35">
      <c r="A34" s="19" t="s">
        <v>39</v>
      </c>
      <c r="B34" s="14">
        <v>101.9</v>
      </c>
      <c r="C34" s="14">
        <v>98.2</v>
      </c>
      <c r="D34" s="14">
        <v>102.2</v>
      </c>
      <c r="E34" s="14">
        <v>99.9</v>
      </c>
      <c r="F34" s="14">
        <v>104</v>
      </c>
      <c r="G34" s="17">
        <v>98.6</v>
      </c>
      <c r="H34" s="17">
        <v>103.7</v>
      </c>
    </row>
    <row r="35" spans="1:8" ht="15" customHeight="1" x14ac:dyDescent="0.35">
      <c r="A35" s="19" t="s">
        <v>40</v>
      </c>
      <c r="B35" s="14">
        <v>100.7</v>
      </c>
      <c r="C35" s="14">
        <v>101.8</v>
      </c>
      <c r="D35" s="14">
        <v>102.7</v>
      </c>
      <c r="E35" s="14">
        <v>97.5</v>
      </c>
      <c r="F35" s="14">
        <v>101.6</v>
      </c>
      <c r="G35" s="17">
        <v>99.1</v>
      </c>
      <c r="H35" s="17">
        <v>105.4</v>
      </c>
    </row>
    <row r="36" spans="1:8" ht="15" customHeight="1" x14ac:dyDescent="0.35">
      <c r="A36" s="19" t="s">
        <v>41</v>
      </c>
      <c r="B36" s="21">
        <v>101.1</v>
      </c>
      <c r="C36" s="21">
        <v>103.4</v>
      </c>
      <c r="D36" s="14">
        <v>101.8</v>
      </c>
      <c r="E36" s="21">
        <v>97.5</v>
      </c>
      <c r="F36" s="14">
        <v>120</v>
      </c>
      <c r="G36" s="22">
        <v>97.6</v>
      </c>
      <c r="H36" s="22">
        <v>98.1</v>
      </c>
    </row>
    <row r="37" spans="1:8" s="38" customFormat="1" ht="15" customHeight="1" x14ac:dyDescent="0.3">
      <c r="A37" s="23" t="s">
        <v>42</v>
      </c>
      <c r="B37" s="12">
        <v>103.3</v>
      </c>
      <c r="C37" s="12">
        <v>101.7</v>
      </c>
      <c r="D37" s="12">
        <v>101.2</v>
      </c>
      <c r="E37" s="12">
        <v>98.5</v>
      </c>
      <c r="F37" s="12">
        <v>104.5</v>
      </c>
      <c r="G37" s="12">
        <v>104.9</v>
      </c>
      <c r="H37" s="12">
        <v>105.4</v>
      </c>
    </row>
    <row r="38" spans="1:8" ht="15" customHeight="1" x14ac:dyDescent="0.35">
      <c r="A38" s="19" t="s">
        <v>43</v>
      </c>
      <c r="B38" s="24">
        <v>102.6</v>
      </c>
      <c r="C38" s="24">
        <v>103.3</v>
      </c>
      <c r="D38" s="14">
        <v>104.4</v>
      </c>
      <c r="E38" s="24">
        <v>103.6</v>
      </c>
      <c r="F38" s="14">
        <v>103.5</v>
      </c>
      <c r="G38" s="25">
        <v>104.2</v>
      </c>
      <c r="H38" s="25">
        <v>106.8</v>
      </c>
    </row>
    <row r="39" spans="1:8" ht="15" customHeight="1" x14ac:dyDescent="0.35">
      <c r="A39" s="19" t="s">
        <v>44</v>
      </c>
      <c r="B39" s="14">
        <v>101.5</v>
      </c>
      <c r="C39" s="14">
        <v>100.1</v>
      </c>
      <c r="D39" s="14">
        <v>99.6</v>
      </c>
      <c r="E39" s="14">
        <v>97.1</v>
      </c>
      <c r="F39" s="14">
        <v>99.9</v>
      </c>
      <c r="G39" s="17">
        <v>108.8</v>
      </c>
      <c r="H39" s="17">
        <v>125.6</v>
      </c>
    </row>
    <row r="40" spans="1:8" ht="15" customHeight="1" x14ac:dyDescent="0.35">
      <c r="A40" s="19" t="s">
        <v>45</v>
      </c>
      <c r="B40" s="14">
        <v>103.9</v>
      </c>
      <c r="C40" s="14">
        <v>104.8</v>
      </c>
      <c r="D40" s="14">
        <v>103.1</v>
      </c>
      <c r="E40" s="14">
        <v>100.8</v>
      </c>
      <c r="F40" s="14">
        <v>104.4</v>
      </c>
      <c r="G40" s="17">
        <v>98</v>
      </c>
      <c r="H40" s="17">
        <v>103.7</v>
      </c>
    </row>
    <row r="41" spans="1:8" ht="15" customHeight="1" x14ac:dyDescent="0.35">
      <c r="A41" s="19" t="s">
        <v>46</v>
      </c>
      <c r="B41" s="14">
        <v>103.3</v>
      </c>
      <c r="C41" s="14">
        <v>101</v>
      </c>
      <c r="D41" s="14">
        <v>100.3</v>
      </c>
      <c r="E41" s="14">
        <v>98.2</v>
      </c>
      <c r="F41" s="14">
        <v>108.1</v>
      </c>
      <c r="G41" s="17">
        <v>108.1</v>
      </c>
      <c r="H41" s="17">
        <v>104.1</v>
      </c>
    </row>
    <row r="42" spans="1:8" ht="15" customHeight="1" x14ac:dyDescent="0.35">
      <c r="A42" s="19" t="s">
        <v>47</v>
      </c>
      <c r="B42" s="14">
        <v>112.1</v>
      </c>
      <c r="C42" s="14">
        <v>104.5</v>
      </c>
      <c r="D42" s="14">
        <v>102.4</v>
      </c>
      <c r="E42" s="14">
        <v>99.9</v>
      </c>
      <c r="F42" s="14">
        <v>96.7</v>
      </c>
      <c r="G42" s="17">
        <v>100.7</v>
      </c>
      <c r="H42" s="17">
        <v>103.6</v>
      </c>
    </row>
    <row r="43" spans="1:8" ht="15" customHeight="1" x14ac:dyDescent="0.35">
      <c r="A43" s="19" t="s">
        <v>48</v>
      </c>
      <c r="B43" s="14">
        <v>100</v>
      </c>
      <c r="C43" s="14">
        <v>99.6</v>
      </c>
      <c r="D43" s="14">
        <v>99.9</v>
      </c>
      <c r="E43" s="14">
        <v>98.5</v>
      </c>
      <c r="F43" s="14">
        <v>96.3</v>
      </c>
      <c r="G43" s="17">
        <v>104.3</v>
      </c>
      <c r="H43" s="17">
        <v>108</v>
      </c>
    </row>
    <row r="44" spans="1:8" ht="15" customHeight="1" x14ac:dyDescent="0.35">
      <c r="A44" s="19" t="s">
        <v>49</v>
      </c>
      <c r="B44" s="14">
        <v>102.5</v>
      </c>
      <c r="C44" s="14">
        <v>102.2</v>
      </c>
      <c r="D44" s="14">
        <v>101.8</v>
      </c>
      <c r="E44" s="14">
        <v>97.6</v>
      </c>
      <c r="F44" s="14">
        <v>106.3</v>
      </c>
      <c r="G44" s="17">
        <v>103.1</v>
      </c>
      <c r="H44" s="17">
        <v>106.2</v>
      </c>
    </row>
    <row r="45" spans="1:8" ht="15" customHeight="1" x14ac:dyDescent="0.35">
      <c r="A45" s="19" t="s">
        <v>50</v>
      </c>
      <c r="B45" s="14">
        <v>107.1</v>
      </c>
      <c r="C45" s="14">
        <v>106.1</v>
      </c>
      <c r="D45" s="14">
        <v>105.9</v>
      </c>
      <c r="E45" s="14">
        <v>97.5</v>
      </c>
      <c r="F45" s="14">
        <v>107.7</v>
      </c>
      <c r="G45" s="17">
        <v>109.4</v>
      </c>
      <c r="H45" s="17">
        <v>105.8</v>
      </c>
    </row>
    <row r="46" spans="1:8" ht="15" customHeight="1" x14ac:dyDescent="0.35">
      <c r="A46" s="27" t="s">
        <v>51</v>
      </c>
      <c r="B46" s="26">
        <v>101.5</v>
      </c>
      <c r="C46" s="26">
        <v>100.8</v>
      </c>
      <c r="D46" s="12">
        <v>101.7</v>
      </c>
      <c r="E46" s="26">
        <v>99.8</v>
      </c>
      <c r="F46" s="12">
        <v>104.9</v>
      </c>
      <c r="G46" s="12">
        <v>102.5</v>
      </c>
      <c r="H46" s="12">
        <v>107.1</v>
      </c>
    </row>
    <row r="47" spans="1:8" ht="15" customHeight="1" x14ac:dyDescent="0.35">
      <c r="A47" s="19" t="s">
        <v>52</v>
      </c>
      <c r="B47" s="14">
        <v>103.2</v>
      </c>
      <c r="C47" s="14">
        <v>101</v>
      </c>
      <c r="D47" s="14">
        <v>100.9</v>
      </c>
      <c r="E47" s="14">
        <v>99.3</v>
      </c>
      <c r="F47" s="14">
        <v>102.7</v>
      </c>
      <c r="G47" s="17">
        <v>101.9</v>
      </c>
      <c r="H47" s="17">
        <v>105.2</v>
      </c>
    </row>
    <row r="48" spans="1:8" ht="15" customHeight="1" x14ac:dyDescent="0.35">
      <c r="A48" s="19" t="s">
        <v>53</v>
      </c>
      <c r="B48" s="14">
        <v>103.3</v>
      </c>
      <c r="C48" s="14">
        <v>103.8</v>
      </c>
      <c r="D48" s="14">
        <v>101.8</v>
      </c>
      <c r="E48" s="14">
        <v>94</v>
      </c>
      <c r="F48" s="14">
        <v>100.4</v>
      </c>
      <c r="G48" s="17">
        <v>103.8</v>
      </c>
      <c r="H48" s="17">
        <v>103.5</v>
      </c>
    </row>
    <row r="49" spans="1:8" ht="15" customHeight="1" x14ac:dyDescent="0.35">
      <c r="A49" s="19" t="s">
        <v>54</v>
      </c>
      <c r="B49" s="14">
        <v>100.4</v>
      </c>
      <c r="C49" s="14">
        <v>101.1</v>
      </c>
      <c r="D49" s="14">
        <v>99.6</v>
      </c>
      <c r="E49" s="14">
        <v>100.1</v>
      </c>
      <c r="F49" s="14">
        <v>105.5</v>
      </c>
      <c r="G49" s="17">
        <v>107</v>
      </c>
      <c r="H49" s="17">
        <v>108.1</v>
      </c>
    </row>
    <row r="50" spans="1:8" ht="15" customHeight="1" x14ac:dyDescent="0.35">
      <c r="A50" s="19" t="s">
        <v>55</v>
      </c>
      <c r="B50" s="14">
        <v>100.9</v>
      </c>
      <c r="C50" s="14">
        <v>98</v>
      </c>
      <c r="D50" s="14">
        <v>101.2</v>
      </c>
      <c r="E50" s="14">
        <v>96.3</v>
      </c>
      <c r="F50" s="14">
        <v>106.5</v>
      </c>
      <c r="G50" s="17">
        <v>104.4</v>
      </c>
      <c r="H50" s="17">
        <v>107.4</v>
      </c>
    </row>
    <row r="51" spans="1:8" ht="15" customHeight="1" x14ac:dyDescent="0.35">
      <c r="A51" s="19" t="s">
        <v>56</v>
      </c>
      <c r="B51" s="14">
        <v>98.5</v>
      </c>
      <c r="C51" s="14">
        <v>98.6</v>
      </c>
      <c r="D51" s="14">
        <v>99.2</v>
      </c>
      <c r="E51" s="14">
        <v>101.8</v>
      </c>
      <c r="F51" s="14">
        <v>106.3</v>
      </c>
      <c r="G51" s="17">
        <v>100.5</v>
      </c>
      <c r="H51" s="17">
        <v>103.7</v>
      </c>
    </row>
    <row r="52" spans="1:8" ht="15" customHeight="1" x14ac:dyDescent="0.35">
      <c r="A52" s="19" t="s">
        <v>57</v>
      </c>
      <c r="B52" s="14">
        <v>102.6</v>
      </c>
      <c r="C52" s="14">
        <v>101.5</v>
      </c>
      <c r="D52" s="14">
        <v>104.5</v>
      </c>
      <c r="E52" s="14">
        <v>101.4</v>
      </c>
      <c r="F52" s="14">
        <v>102.1</v>
      </c>
      <c r="G52" s="17">
        <v>104.7</v>
      </c>
      <c r="H52" s="17">
        <v>116.6</v>
      </c>
    </row>
    <row r="53" spans="1:8" s="38" customFormat="1" ht="15" customHeight="1" x14ac:dyDescent="0.35">
      <c r="A53" s="19" t="s">
        <v>58</v>
      </c>
      <c r="B53" s="14">
        <v>100.4</v>
      </c>
      <c r="C53" s="14">
        <v>100.8</v>
      </c>
      <c r="D53" s="14">
        <v>102.5</v>
      </c>
      <c r="E53" s="14">
        <v>100</v>
      </c>
      <c r="F53" s="14">
        <v>107.4</v>
      </c>
      <c r="G53" s="17">
        <v>101.5</v>
      </c>
      <c r="H53" s="17">
        <v>106.6</v>
      </c>
    </row>
    <row r="54" spans="1:8" ht="15" customHeight="1" x14ac:dyDescent="0.35">
      <c r="A54" s="27" t="s">
        <v>59</v>
      </c>
      <c r="B54" s="26">
        <v>101.5</v>
      </c>
      <c r="C54" s="26">
        <v>101.8</v>
      </c>
      <c r="D54" s="12">
        <v>102</v>
      </c>
      <c r="E54" s="26">
        <v>97</v>
      </c>
      <c r="F54" s="12">
        <v>103.4</v>
      </c>
      <c r="G54" s="12">
        <v>101.7</v>
      </c>
      <c r="H54" s="12">
        <v>105.9</v>
      </c>
    </row>
    <row r="55" spans="1:8" ht="15" customHeight="1" x14ac:dyDescent="0.35">
      <c r="A55" s="28" t="s">
        <v>60</v>
      </c>
      <c r="B55" s="14">
        <v>100.5</v>
      </c>
      <c r="C55" s="14">
        <v>103.2</v>
      </c>
      <c r="D55" s="14">
        <v>101.9</v>
      </c>
      <c r="E55" s="14">
        <v>94.2</v>
      </c>
      <c r="F55" s="14">
        <v>102.8</v>
      </c>
      <c r="G55" s="17">
        <v>101</v>
      </c>
      <c r="H55" s="17">
        <v>104.7</v>
      </c>
    </row>
    <row r="56" spans="1:8" ht="15" customHeight="1" x14ac:dyDescent="0.35">
      <c r="A56" s="28" t="s">
        <v>61</v>
      </c>
      <c r="B56" s="14">
        <v>101.5</v>
      </c>
      <c r="C56" s="14">
        <v>102.3</v>
      </c>
      <c r="D56" s="14">
        <v>100.8</v>
      </c>
      <c r="E56" s="14">
        <v>97.4</v>
      </c>
      <c r="F56" s="14">
        <v>100.2</v>
      </c>
      <c r="G56" s="17">
        <v>99.7</v>
      </c>
      <c r="H56" s="17">
        <v>108.5</v>
      </c>
    </row>
    <row r="57" spans="1:8" ht="15" customHeight="1" x14ac:dyDescent="0.35">
      <c r="A57" s="28" t="s">
        <v>62</v>
      </c>
      <c r="B57" s="14">
        <v>102.8</v>
      </c>
      <c r="C57" s="14">
        <v>100</v>
      </c>
      <c r="D57" s="14">
        <v>102.4</v>
      </c>
      <c r="E57" s="14">
        <v>99.3</v>
      </c>
      <c r="F57" s="14">
        <v>102.8</v>
      </c>
      <c r="G57" s="17">
        <v>98.9</v>
      </c>
      <c r="H57" s="17">
        <v>106.9</v>
      </c>
    </row>
    <row r="58" spans="1:8" ht="15" customHeight="1" x14ac:dyDescent="0.35">
      <c r="A58" s="28" t="s">
        <v>63</v>
      </c>
      <c r="B58" s="14">
        <v>102</v>
      </c>
      <c r="C58" s="14">
        <v>102.2</v>
      </c>
      <c r="D58" s="14">
        <v>102.8</v>
      </c>
      <c r="E58" s="14">
        <v>96.9</v>
      </c>
      <c r="F58" s="14">
        <v>103.2</v>
      </c>
      <c r="G58" s="17">
        <v>105.4</v>
      </c>
      <c r="H58" s="17">
        <v>104.3</v>
      </c>
    </row>
    <row r="59" spans="1:8" ht="15" customHeight="1" x14ac:dyDescent="0.35">
      <c r="A59" s="28" t="s">
        <v>64</v>
      </c>
      <c r="B59" s="14">
        <v>99.6</v>
      </c>
      <c r="C59" s="14">
        <v>102</v>
      </c>
      <c r="D59" s="14">
        <v>100.4</v>
      </c>
      <c r="E59" s="14">
        <v>96</v>
      </c>
      <c r="F59" s="14">
        <v>102.6</v>
      </c>
      <c r="G59" s="17">
        <v>101.4</v>
      </c>
      <c r="H59" s="17">
        <v>108.1</v>
      </c>
    </row>
    <row r="60" spans="1:8" ht="15" customHeight="1" x14ac:dyDescent="0.35">
      <c r="A60" s="28" t="s">
        <v>65</v>
      </c>
      <c r="B60" s="14">
        <v>101.4</v>
      </c>
      <c r="C60" s="14">
        <v>102</v>
      </c>
      <c r="D60" s="14">
        <v>102.4</v>
      </c>
      <c r="E60" s="14">
        <v>98.5</v>
      </c>
      <c r="F60" s="14">
        <v>102.6</v>
      </c>
      <c r="G60" s="17">
        <v>103.7</v>
      </c>
      <c r="H60" s="17">
        <v>108.8</v>
      </c>
    </row>
    <row r="61" spans="1:8" ht="15" customHeight="1" x14ac:dyDescent="0.35">
      <c r="A61" s="19" t="s">
        <v>66</v>
      </c>
      <c r="B61" s="14">
        <v>101.9</v>
      </c>
      <c r="C61" s="14">
        <v>100.8</v>
      </c>
      <c r="D61" s="14">
        <v>100.6</v>
      </c>
      <c r="E61" s="14">
        <v>97.3</v>
      </c>
      <c r="F61" s="14">
        <v>103.6</v>
      </c>
      <c r="G61" s="17">
        <v>98.7</v>
      </c>
      <c r="H61" s="17">
        <v>104.7</v>
      </c>
    </row>
    <row r="62" spans="1:8" ht="15" customHeight="1" x14ac:dyDescent="0.35">
      <c r="A62" s="19" t="s">
        <v>67</v>
      </c>
      <c r="B62" s="14">
        <v>101.2</v>
      </c>
      <c r="C62" s="14">
        <v>102</v>
      </c>
      <c r="D62" s="14">
        <v>100.9</v>
      </c>
      <c r="E62" s="14">
        <v>101.5</v>
      </c>
      <c r="F62" s="14">
        <v>106</v>
      </c>
      <c r="G62" s="17">
        <v>100.7</v>
      </c>
      <c r="H62" s="17">
        <v>104.4</v>
      </c>
    </row>
    <row r="63" spans="1:8" ht="15" customHeight="1" x14ac:dyDescent="0.35">
      <c r="A63" s="19" t="s">
        <v>68</v>
      </c>
      <c r="B63" s="14">
        <v>101.9</v>
      </c>
      <c r="C63" s="14">
        <v>102.1</v>
      </c>
      <c r="D63" s="14">
        <v>103.6</v>
      </c>
      <c r="E63" s="14">
        <v>96</v>
      </c>
      <c r="F63" s="14">
        <v>106</v>
      </c>
      <c r="G63" s="17">
        <v>102.5</v>
      </c>
      <c r="H63" s="17">
        <v>110.6</v>
      </c>
    </row>
    <row r="64" spans="1:8" ht="15" customHeight="1" x14ac:dyDescent="0.35">
      <c r="A64" s="19" t="s">
        <v>69</v>
      </c>
      <c r="B64" s="14">
        <v>101.8</v>
      </c>
      <c r="C64" s="14">
        <v>102.7</v>
      </c>
      <c r="D64" s="14">
        <v>102.2</v>
      </c>
      <c r="E64" s="14">
        <v>99</v>
      </c>
      <c r="F64" s="14">
        <v>102</v>
      </c>
      <c r="G64" s="17">
        <v>101.3</v>
      </c>
      <c r="H64" s="17">
        <v>106.2</v>
      </c>
    </row>
    <row r="65" spans="1:8" ht="15" customHeight="1" x14ac:dyDescent="0.35">
      <c r="A65" s="19" t="s">
        <v>70</v>
      </c>
      <c r="B65" s="14">
        <v>102.1</v>
      </c>
      <c r="C65" s="14">
        <v>103.2</v>
      </c>
      <c r="D65" s="14">
        <v>103.1</v>
      </c>
      <c r="E65" s="14">
        <v>103.1</v>
      </c>
      <c r="F65" s="14">
        <v>101.8</v>
      </c>
      <c r="G65" s="17">
        <v>101.5</v>
      </c>
      <c r="H65" s="17">
        <v>106.1</v>
      </c>
    </row>
    <row r="66" spans="1:8" ht="15" customHeight="1" x14ac:dyDescent="0.35">
      <c r="A66" s="19" t="s">
        <v>71</v>
      </c>
      <c r="B66" s="14">
        <v>100.8</v>
      </c>
      <c r="C66" s="14">
        <v>100.2</v>
      </c>
      <c r="D66" s="14">
        <v>101.4</v>
      </c>
      <c r="E66" s="14">
        <v>94.1</v>
      </c>
      <c r="F66" s="14">
        <v>105.3</v>
      </c>
      <c r="G66" s="17">
        <v>97.8</v>
      </c>
      <c r="H66" s="17">
        <v>105.3</v>
      </c>
    </row>
    <row r="67" spans="1:8" ht="15" customHeight="1" x14ac:dyDescent="0.35">
      <c r="A67" s="28" t="s">
        <v>72</v>
      </c>
      <c r="B67" s="14">
        <v>102.2</v>
      </c>
      <c r="C67" s="14">
        <v>101.7</v>
      </c>
      <c r="D67" s="14">
        <v>101.8</v>
      </c>
      <c r="E67" s="14">
        <v>101</v>
      </c>
      <c r="F67" s="14">
        <v>100.6</v>
      </c>
      <c r="G67" s="17">
        <v>105.3</v>
      </c>
      <c r="H67" s="17">
        <v>104.6</v>
      </c>
    </row>
    <row r="68" spans="1:8" s="38" customFormat="1" ht="15" customHeight="1" x14ac:dyDescent="0.35">
      <c r="A68" s="28" t="s">
        <v>73</v>
      </c>
      <c r="B68" s="14">
        <v>101.4</v>
      </c>
      <c r="C68" s="14">
        <v>100.3</v>
      </c>
      <c r="D68" s="14">
        <v>102.2</v>
      </c>
      <c r="E68" s="14">
        <v>99</v>
      </c>
      <c r="F68" s="14">
        <v>103.2</v>
      </c>
      <c r="G68" s="17">
        <v>99</v>
      </c>
      <c r="H68" s="17">
        <v>104.8</v>
      </c>
    </row>
    <row r="69" spans="1:8" ht="15" customHeight="1" x14ac:dyDescent="0.35">
      <c r="A69" s="18" t="s">
        <v>74</v>
      </c>
      <c r="B69" s="26">
        <v>103</v>
      </c>
      <c r="C69" s="26">
        <v>105.2</v>
      </c>
      <c r="D69" s="12">
        <v>100.7</v>
      </c>
      <c r="E69" s="26">
        <v>95.2</v>
      </c>
      <c r="F69" s="12">
        <v>106.4</v>
      </c>
      <c r="G69" s="12">
        <v>101.1</v>
      </c>
      <c r="H69" s="12">
        <v>102.4</v>
      </c>
    </row>
    <row r="70" spans="1:8" ht="15" customHeight="1" x14ac:dyDescent="0.35">
      <c r="A70" s="29" t="s">
        <v>75</v>
      </c>
      <c r="B70" s="14">
        <v>101.3</v>
      </c>
      <c r="C70" s="14">
        <v>101.2</v>
      </c>
      <c r="D70" s="14">
        <v>101.7</v>
      </c>
      <c r="E70" s="14">
        <v>97.4</v>
      </c>
      <c r="F70" s="14">
        <v>101.1</v>
      </c>
      <c r="G70" s="17">
        <v>107.7</v>
      </c>
      <c r="H70" s="17">
        <v>104.2</v>
      </c>
    </row>
    <row r="71" spans="1:8" ht="15" customHeight="1" x14ac:dyDescent="0.35">
      <c r="A71" s="29" t="s">
        <v>76</v>
      </c>
      <c r="B71" s="14">
        <v>102.1</v>
      </c>
      <c r="C71" s="14">
        <v>102.3</v>
      </c>
      <c r="D71" s="14">
        <v>100.3</v>
      </c>
      <c r="E71" s="14">
        <v>97.2</v>
      </c>
      <c r="F71" s="14">
        <v>104.7</v>
      </c>
      <c r="G71" s="17">
        <v>99.6</v>
      </c>
      <c r="H71" s="17">
        <v>108.6</v>
      </c>
    </row>
    <row r="72" spans="1:8" ht="15" customHeight="1" x14ac:dyDescent="0.35">
      <c r="A72" s="29" t="s">
        <v>77</v>
      </c>
      <c r="B72" s="14">
        <v>103.6</v>
      </c>
      <c r="C72" s="14">
        <v>107.1</v>
      </c>
      <c r="D72" s="14">
        <v>101</v>
      </c>
      <c r="E72" s="14">
        <v>93.6</v>
      </c>
      <c r="F72" s="14">
        <v>107.2</v>
      </c>
      <c r="G72" s="17">
        <v>101.5</v>
      </c>
      <c r="H72" s="17">
        <v>100</v>
      </c>
    </row>
    <row r="73" spans="1:8" ht="15" customHeight="1" x14ac:dyDescent="0.35">
      <c r="A73" s="19" t="s">
        <v>110</v>
      </c>
      <c r="B73" s="14">
        <v>100.2</v>
      </c>
      <c r="C73" s="14">
        <v>101.2</v>
      </c>
      <c r="D73" s="14">
        <v>98.7</v>
      </c>
      <c r="E73" s="14">
        <v>91.9</v>
      </c>
      <c r="F73" s="14">
        <v>107.2</v>
      </c>
      <c r="G73" s="17">
        <v>102.6</v>
      </c>
      <c r="H73" s="17">
        <v>100.1</v>
      </c>
    </row>
    <row r="74" spans="1:8" ht="15" customHeight="1" x14ac:dyDescent="0.35">
      <c r="A74" s="19" t="s">
        <v>108</v>
      </c>
      <c r="B74" s="14">
        <v>107.9</v>
      </c>
      <c r="C74" s="14">
        <v>115</v>
      </c>
      <c r="D74" s="14">
        <v>105.9</v>
      </c>
      <c r="E74" s="14">
        <v>95.8</v>
      </c>
      <c r="F74" s="14">
        <v>109.1</v>
      </c>
      <c r="G74" s="17">
        <v>100.2</v>
      </c>
      <c r="H74" s="17">
        <v>97.8</v>
      </c>
    </row>
    <row r="75" spans="1:8" ht="15" customHeight="1" x14ac:dyDescent="0.35">
      <c r="A75" s="19" t="s">
        <v>80</v>
      </c>
      <c r="B75" s="14">
        <v>105.4</v>
      </c>
      <c r="C75" s="14">
        <v>108.5</v>
      </c>
      <c r="D75" s="14">
        <v>97.6</v>
      </c>
      <c r="E75" s="14">
        <v>94.2</v>
      </c>
      <c r="F75" s="14">
        <v>102.7</v>
      </c>
      <c r="G75" s="17">
        <v>101.2</v>
      </c>
      <c r="H75" s="17">
        <v>106.5</v>
      </c>
    </row>
    <row r="76" spans="1:8" s="38" customFormat="1" ht="15" customHeight="1" x14ac:dyDescent="0.35">
      <c r="A76" s="29" t="s">
        <v>81</v>
      </c>
      <c r="B76" s="14">
        <v>101.8</v>
      </c>
      <c r="C76" s="14">
        <v>101</v>
      </c>
      <c r="D76" s="14">
        <v>99.3</v>
      </c>
      <c r="E76" s="14">
        <v>101</v>
      </c>
      <c r="F76" s="14">
        <v>106.3</v>
      </c>
      <c r="G76" s="17">
        <v>100.3</v>
      </c>
      <c r="H76" s="17">
        <v>107.7</v>
      </c>
    </row>
    <row r="77" spans="1:8" ht="15" customHeight="1" x14ac:dyDescent="0.35">
      <c r="A77" s="30" t="s">
        <v>82</v>
      </c>
      <c r="B77" s="12">
        <v>102.4</v>
      </c>
      <c r="C77" s="12">
        <v>102.4</v>
      </c>
      <c r="D77" s="12">
        <v>101.2</v>
      </c>
      <c r="E77" s="12">
        <v>96.6</v>
      </c>
      <c r="F77" s="12">
        <v>103.4</v>
      </c>
      <c r="G77" s="12">
        <v>102.4</v>
      </c>
      <c r="H77" s="12">
        <v>101.1</v>
      </c>
    </row>
    <row r="78" spans="1:8" ht="15" customHeight="1" x14ac:dyDescent="0.35">
      <c r="A78" s="29" t="s">
        <v>83</v>
      </c>
      <c r="B78" s="14">
        <v>98.1</v>
      </c>
      <c r="C78" s="14">
        <v>104.3</v>
      </c>
      <c r="D78" s="14">
        <v>104.9</v>
      </c>
      <c r="E78" s="14">
        <v>101.7</v>
      </c>
      <c r="F78" s="14">
        <v>103.9</v>
      </c>
      <c r="G78" s="17">
        <v>109.4</v>
      </c>
      <c r="H78" s="17">
        <v>107.7</v>
      </c>
    </row>
    <row r="79" spans="1:8" ht="15" customHeight="1" x14ac:dyDescent="0.35">
      <c r="A79" s="29" t="s">
        <v>84</v>
      </c>
      <c r="B79" s="14">
        <v>101.9</v>
      </c>
      <c r="C79" s="14">
        <v>100</v>
      </c>
      <c r="D79" s="14">
        <v>101.8</v>
      </c>
      <c r="E79" s="14">
        <v>95.4</v>
      </c>
      <c r="F79" s="14">
        <v>99</v>
      </c>
      <c r="G79" s="17">
        <v>108.9</v>
      </c>
      <c r="H79" s="17">
        <v>103.8</v>
      </c>
    </row>
    <row r="80" spans="1:8" ht="15" customHeight="1" x14ac:dyDescent="0.35">
      <c r="A80" s="29" t="s">
        <v>85</v>
      </c>
      <c r="B80" s="14">
        <v>100.1</v>
      </c>
      <c r="C80" s="14">
        <v>102.2</v>
      </c>
      <c r="D80" s="14">
        <v>101.6</v>
      </c>
      <c r="E80" s="14">
        <v>100.7</v>
      </c>
      <c r="F80" s="14">
        <v>102.4</v>
      </c>
      <c r="G80" s="17">
        <v>97.7</v>
      </c>
      <c r="H80" s="17">
        <v>104.2</v>
      </c>
    </row>
    <row r="81" spans="1:8" ht="15" customHeight="1" x14ac:dyDescent="0.35">
      <c r="A81" s="29" t="s">
        <v>86</v>
      </c>
      <c r="B81" s="14">
        <v>100.7</v>
      </c>
      <c r="C81" s="14">
        <v>102</v>
      </c>
      <c r="D81" s="14">
        <v>102.3</v>
      </c>
      <c r="E81" s="14">
        <v>99.1</v>
      </c>
      <c r="F81" s="14">
        <v>103.7</v>
      </c>
      <c r="G81" s="17">
        <v>102.2</v>
      </c>
      <c r="H81" s="17">
        <v>102.6</v>
      </c>
    </row>
    <row r="82" spans="1:8" ht="15" customHeight="1" x14ac:dyDescent="0.35">
      <c r="A82" s="29" t="s">
        <v>87</v>
      </c>
      <c r="B82" s="14">
        <v>103.3</v>
      </c>
      <c r="C82" s="14">
        <v>103.3</v>
      </c>
      <c r="D82" s="14">
        <v>100.3</v>
      </c>
      <c r="E82" s="14">
        <v>93.9</v>
      </c>
      <c r="F82" s="14">
        <v>99.8</v>
      </c>
      <c r="G82" s="17">
        <v>102.5</v>
      </c>
      <c r="H82" s="17">
        <v>100.4</v>
      </c>
    </row>
    <row r="83" spans="1:8" ht="15" customHeight="1" x14ac:dyDescent="0.35">
      <c r="A83" s="29" t="s">
        <v>88</v>
      </c>
      <c r="B83" s="14">
        <v>103</v>
      </c>
      <c r="C83" s="14">
        <v>102.5</v>
      </c>
      <c r="D83" s="14">
        <v>101.9</v>
      </c>
      <c r="E83" s="14">
        <v>98</v>
      </c>
      <c r="F83" s="14">
        <v>104.6</v>
      </c>
      <c r="G83" s="17">
        <v>104.3</v>
      </c>
      <c r="H83" s="17">
        <v>99.1</v>
      </c>
    </row>
    <row r="84" spans="1:8" ht="15" customHeight="1" x14ac:dyDescent="0.35">
      <c r="A84" s="29" t="s">
        <v>119</v>
      </c>
      <c r="B84" s="14">
        <v>102.1</v>
      </c>
      <c r="C84" s="14">
        <v>101.9</v>
      </c>
      <c r="D84" s="14">
        <v>100.1</v>
      </c>
      <c r="E84" s="14">
        <v>96.2</v>
      </c>
      <c r="F84" s="14">
        <v>107.4</v>
      </c>
      <c r="G84" s="17">
        <v>99.4</v>
      </c>
      <c r="H84" s="17">
        <v>99.5</v>
      </c>
    </row>
    <row r="85" spans="1:8" ht="15" customHeight="1" x14ac:dyDescent="0.35">
      <c r="A85" s="29" t="s">
        <v>89</v>
      </c>
      <c r="B85" s="14">
        <v>103.9</v>
      </c>
      <c r="C85" s="14">
        <v>103.6</v>
      </c>
      <c r="D85" s="14">
        <v>102.7</v>
      </c>
      <c r="E85" s="14">
        <v>98.6</v>
      </c>
      <c r="F85" s="14">
        <v>107.8</v>
      </c>
      <c r="G85" s="17">
        <v>102.9</v>
      </c>
      <c r="H85" s="17">
        <v>103.5</v>
      </c>
    </row>
    <row r="86" spans="1:8" ht="15" customHeight="1" x14ac:dyDescent="0.35">
      <c r="A86" s="29" t="s">
        <v>90</v>
      </c>
      <c r="B86" s="14">
        <v>101.8</v>
      </c>
      <c r="C86" s="14">
        <v>100</v>
      </c>
      <c r="D86" s="14">
        <v>101.5</v>
      </c>
      <c r="E86" s="14">
        <v>99.3</v>
      </c>
      <c r="F86" s="14">
        <v>101.4</v>
      </c>
      <c r="G86" s="17">
        <v>105.9</v>
      </c>
      <c r="H86" s="17">
        <v>102</v>
      </c>
    </row>
    <row r="87" spans="1:8" s="38" customFormat="1" ht="15" customHeight="1" x14ac:dyDescent="0.35">
      <c r="A87" s="29" t="s">
        <v>91</v>
      </c>
      <c r="B87" s="21">
        <v>99.1</v>
      </c>
      <c r="C87" s="21">
        <v>101</v>
      </c>
      <c r="D87" s="14">
        <v>100.1</v>
      </c>
      <c r="E87" s="21">
        <v>93</v>
      </c>
      <c r="F87" s="14">
        <v>103.4</v>
      </c>
      <c r="G87" s="22">
        <v>100.2</v>
      </c>
      <c r="H87" s="22">
        <v>102.6</v>
      </c>
    </row>
    <row r="88" spans="1:8" ht="15" customHeight="1" x14ac:dyDescent="0.35">
      <c r="A88" s="30" t="s">
        <v>92</v>
      </c>
      <c r="B88" s="26">
        <v>100.1</v>
      </c>
      <c r="C88" s="26">
        <v>103.4</v>
      </c>
      <c r="D88" s="12">
        <v>103</v>
      </c>
      <c r="E88" s="26">
        <v>98.1</v>
      </c>
      <c r="F88" s="12">
        <v>106.5</v>
      </c>
      <c r="G88" s="12">
        <v>99.8</v>
      </c>
      <c r="H88" s="12">
        <v>106.8</v>
      </c>
    </row>
    <row r="89" spans="1:8" ht="15" customHeight="1" x14ac:dyDescent="0.35">
      <c r="A89" s="29" t="s">
        <v>93</v>
      </c>
      <c r="B89" s="24">
        <v>98.2</v>
      </c>
      <c r="C89" s="24">
        <v>104.4</v>
      </c>
      <c r="D89" s="14">
        <v>104.1</v>
      </c>
      <c r="E89" s="24">
        <v>100.1</v>
      </c>
      <c r="F89" s="14">
        <v>104.5</v>
      </c>
      <c r="G89" s="25">
        <v>110.3</v>
      </c>
      <c r="H89" s="25">
        <v>100.8</v>
      </c>
    </row>
    <row r="90" spans="1:8" ht="15" customHeight="1" x14ac:dyDescent="0.35">
      <c r="A90" s="29" t="s">
        <v>94</v>
      </c>
      <c r="B90" s="14">
        <v>100.7</v>
      </c>
      <c r="C90" s="14">
        <v>103.9</v>
      </c>
      <c r="D90" s="14">
        <v>104</v>
      </c>
      <c r="E90" s="14">
        <v>90.7</v>
      </c>
      <c r="F90" s="14">
        <v>116</v>
      </c>
      <c r="G90" s="17">
        <v>104</v>
      </c>
      <c r="H90" s="17">
        <v>102.9</v>
      </c>
    </row>
    <row r="91" spans="1:8" ht="15" customHeight="1" x14ac:dyDescent="0.35">
      <c r="A91" s="29" t="s">
        <v>95</v>
      </c>
      <c r="B91" s="14">
        <v>104.2</v>
      </c>
      <c r="C91" s="14">
        <v>101.1</v>
      </c>
      <c r="D91" s="14">
        <v>102.4</v>
      </c>
      <c r="E91" s="14">
        <v>104.5</v>
      </c>
      <c r="F91" s="14">
        <v>105.4</v>
      </c>
      <c r="G91" s="17">
        <v>97</v>
      </c>
      <c r="H91" s="17">
        <v>113.4</v>
      </c>
    </row>
    <row r="92" spans="1:8" ht="15" customHeight="1" x14ac:dyDescent="0.35">
      <c r="A92" s="29" t="s">
        <v>96</v>
      </c>
      <c r="B92" s="14">
        <v>101.1</v>
      </c>
      <c r="C92" s="14">
        <v>106.5</v>
      </c>
      <c r="D92" s="14">
        <v>99.9</v>
      </c>
      <c r="E92" s="14">
        <v>99.8</v>
      </c>
      <c r="F92" s="14">
        <v>107.5</v>
      </c>
      <c r="G92" s="17">
        <v>91.3</v>
      </c>
      <c r="H92" s="17">
        <v>112</v>
      </c>
    </row>
    <row r="93" spans="1:8" ht="15" customHeight="1" x14ac:dyDescent="0.35">
      <c r="A93" s="29" t="s">
        <v>97</v>
      </c>
      <c r="B93" s="14">
        <v>101.9</v>
      </c>
      <c r="C93" s="14">
        <v>101.8</v>
      </c>
      <c r="D93" s="14">
        <v>105</v>
      </c>
      <c r="E93" s="14">
        <v>98.5</v>
      </c>
      <c r="F93" s="14">
        <v>107.2</v>
      </c>
      <c r="G93" s="17">
        <v>102.6</v>
      </c>
      <c r="H93" s="17">
        <v>107.7</v>
      </c>
    </row>
    <row r="94" spans="1:8" ht="15" customHeight="1" x14ac:dyDescent="0.35">
      <c r="A94" s="29" t="s">
        <v>98</v>
      </c>
      <c r="B94" s="14">
        <v>101.5</v>
      </c>
      <c r="C94" s="14">
        <v>101.8</v>
      </c>
      <c r="D94" s="14">
        <v>99.6</v>
      </c>
      <c r="E94" s="14">
        <v>100.4</v>
      </c>
      <c r="F94" s="14">
        <v>104.1</v>
      </c>
      <c r="G94" s="17">
        <v>97.1</v>
      </c>
      <c r="H94" s="17">
        <v>108</v>
      </c>
    </row>
    <row r="95" spans="1:8" ht="15" customHeight="1" x14ac:dyDescent="0.35">
      <c r="A95" s="29" t="s">
        <v>99</v>
      </c>
      <c r="B95" s="14">
        <v>97.3</v>
      </c>
      <c r="C95" s="14">
        <v>101.3</v>
      </c>
      <c r="D95" s="14">
        <v>114</v>
      </c>
      <c r="E95" s="14">
        <v>101.5</v>
      </c>
      <c r="F95" s="14">
        <v>107.5</v>
      </c>
      <c r="G95" s="17">
        <v>102.2</v>
      </c>
      <c r="H95" s="17">
        <v>118.7</v>
      </c>
    </row>
    <row r="96" spans="1:8" ht="15" customHeight="1" x14ac:dyDescent="0.35">
      <c r="A96" s="29" t="s">
        <v>100</v>
      </c>
      <c r="B96" s="14">
        <v>106.1</v>
      </c>
      <c r="C96" s="14">
        <v>102.9</v>
      </c>
      <c r="D96" s="14">
        <v>105.2</v>
      </c>
      <c r="E96" s="14">
        <v>105</v>
      </c>
      <c r="F96" s="14">
        <v>106.1</v>
      </c>
      <c r="G96" s="17">
        <v>92.3</v>
      </c>
      <c r="H96" s="17">
        <v>104.5</v>
      </c>
    </row>
    <row r="97" spans="1:11" ht="15" customHeight="1" x14ac:dyDescent="0.35">
      <c r="A97" s="29" t="s">
        <v>101</v>
      </c>
      <c r="B97" s="14">
        <v>94.4</v>
      </c>
      <c r="C97" s="14">
        <v>106.8</v>
      </c>
      <c r="D97" s="14">
        <v>100.3</v>
      </c>
      <c r="E97" s="14">
        <v>98.1</v>
      </c>
      <c r="F97" s="14">
        <v>97.5</v>
      </c>
      <c r="G97" s="17">
        <v>95.5</v>
      </c>
      <c r="H97" s="17">
        <v>103.8</v>
      </c>
    </row>
    <row r="98" spans="1:11" ht="15" customHeight="1" x14ac:dyDescent="0.35">
      <c r="A98" s="29" t="s">
        <v>102</v>
      </c>
      <c r="B98" s="14">
        <v>108.4</v>
      </c>
      <c r="C98" s="14">
        <v>100.5</v>
      </c>
      <c r="D98" s="14">
        <v>97.4</v>
      </c>
      <c r="E98" s="14">
        <v>101.5</v>
      </c>
      <c r="F98" s="14">
        <v>104.3</v>
      </c>
      <c r="G98" s="17">
        <v>97.7</v>
      </c>
      <c r="H98" s="17">
        <v>109.6</v>
      </c>
    </row>
    <row r="99" spans="1:11" ht="15" customHeight="1" x14ac:dyDescent="0.35">
      <c r="A99" s="29" t="s">
        <v>103</v>
      </c>
      <c r="B99" s="31">
        <v>100.1</v>
      </c>
      <c r="C99" s="31">
        <v>103.8</v>
      </c>
      <c r="D99" s="31">
        <v>104.5</v>
      </c>
      <c r="E99" s="31">
        <v>100.9</v>
      </c>
      <c r="F99" s="31">
        <v>106.1</v>
      </c>
      <c r="G99" s="32">
        <v>94.5</v>
      </c>
      <c r="H99" s="32">
        <v>111.7</v>
      </c>
    </row>
    <row r="101" spans="1:11" ht="75" customHeight="1" x14ac:dyDescent="0.35">
      <c r="A101" s="182" t="s">
        <v>142</v>
      </c>
      <c r="B101" s="182"/>
      <c r="C101" s="182"/>
      <c r="D101" s="182"/>
      <c r="E101" s="182"/>
      <c r="F101"/>
      <c r="G101"/>
      <c r="H101"/>
    </row>
    <row r="102" spans="1:11" ht="52.5" customHeight="1" x14ac:dyDescent="0.35">
      <c r="A102" s="183" t="s">
        <v>143</v>
      </c>
      <c r="B102" s="183"/>
      <c r="C102" s="183"/>
      <c r="D102" s="183"/>
      <c r="E102" s="183"/>
      <c r="F102" s="116"/>
      <c r="G102" s="116"/>
      <c r="H102" s="116"/>
      <c r="I102" s="116"/>
      <c r="J102" s="116"/>
      <c r="K102" s="116"/>
    </row>
  </sheetData>
  <mergeCells count="3">
    <mergeCell ref="A101:E101"/>
    <mergeCell ref="A2:G2"/>
    <mergeCell ref="A102:E102"/>
  </mergeCells>
  <hyperlinks>
    <hyperlink ref="A1" location="Содержание!A1" display="          К содержанию" xr:uid="{00000000-0004-0000-0600-000000000000}"/>
  </hyperlink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1"/>
  <sheetViews>
    <sheetView zoomScale="80" zoomScaleNormal="80" workbookViewId="0"/>
  </sheetViews>
  <sheetFormatPr defaultColWidth="9.1796875" defaultRowHeight="15.5" x14ac:dyDescent="0.35"/>
  <cols>
    <col min="1" max="1" width="45.7265625" style="53" customWidth="1"/>
    <col min="2" max="10" width="9.1796875" style="1"/>
    <col min="11" max="11" width="7.453125" style="1" customWidth="1"/>
    <col min="12" max="12" width="7.81640625" style="1" customWidth="1"/>
    <col min="13" max="13" width="7.453125" style="1" customWidth="1"/>
    <col min="14" max="14" width="7.7265625" style="1" customWidth="1"/>
    <col min="15" max="15" width="7.81640625" style="1" customWidth="1"/>
    <col min="16" max="19" width="9.1796875" style="1"/>
    <col min="20" max="16384" width="9.1796875" style="72"/>
  </cols>
  <sheetData>
    <row r="1" spans="1:19" ht="33" customHeight="1" x14ac:dyDescent="0.35">
      <c r="A1" s="71" t="s">
        <v>7</v>
      </c>
    </row>
    <row r="2" spans="1:19" ht="28.5" customHeight="1" x14ac:dyDescent="0.35">
      <c r="A2" s="189" t="s">
        <v>127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</row>
    <row r="3" spans="1:19" x14ac:dyDescent="0.3">
      <c r="A3" s="73"/>
      <c r="B3" s="9">
        <v>1998</v>
      </c>
      <c r="C3" s="9">
        <v>1999</v>
      </c>
      <c r="D3" s="9">
        <v>2000</v>
      </c>
      <c r="E3" s="9">
        <v>2001</v>
      </c>
      <c r="F3" s="9">
        <v>2002</v>
      </c>
      <c r="G3" s="9">
        <v>2003</v>
      </c>
      <c r="H3" s="9">
        <v>2004</v>
      </c>
      <c r="I3" s="74">
        <v>2005</v>
      </c>
      <c r="J3" s="74">
        <v>2006</v>
      </c>
      <c r="K3" s="74">
        <v>2007</v>
      </c>
      <c r="L3" s="74">
        <v>2008</v>
      </c>
      <c r="M3" s="74">
        <v>2009</v>
      </c>
      <c r="N3" s="74">
        <v>2010</v>
      </c>
      <c r="O3" s="74">
        <v>2011</v>
      </c>
      <c r="P3" s="74">
        <v>2012</v>
      </c>
      <c r="Q3" s="74">
        <v>2013</v>
      </c>
      <c r="R3" s="74">
        <v>2014</v>
      </c>
      <c r="S3" s="74">
        <v>2015</v>
      </c>
    </row>
    <row r="4" spans="1:19" x14ac:dyDescent="0.3">
      <c r="A4" s="75" t="s">
        <v>112</v>
      </c>
      <c r="B4" s="76">
        <v>100</v>
      </c>
      <c r="C4" s="76">
        <v>100</v>
      </c>
      <c r="D4" s="76">
        <v>100.00000000000003</v>
      </c>
      <c r="E4" s="76">
        <v>100.00000000000001</v>
      </c>
      <c r="F4" s="76">
        <v>100</v>
      </c>
      <c r="G4" s="76">
        <v>100</v>
      </c>
      <c r="H4" s="76">
        <v>100.00000000000001</v>
      </c>
      <c r="I4" s="76">
        <v>100.00000000000001</v>
      </c>
      <c r="J4" s="76">
        <v>100.00000000000001</v>
      </c>
      <c r="K4" s="76">
        <v>100</v>
      </c>
      <c r="L4" s="76">
        <v>99.999999999999986</v>
      </c>
      <c r="M4" s="76">
        <v>100</v>
      </c>
      <c r="N4" s="76">
        <v>100.00000000000001</v>
      </c>
      <c r="O4" s="76">
        <v>100.00000000000001</v>
      </c>
      <c r="P4" s="76">
        <v>100</v>
      </c>
      <c r="Q4" s="76">
        <v>100</v>
      </c>
      <c r="R4" s="76">
        <v>100</v>
      </c>
      <c r="S4" s="76">
        <v>100</v>
      </c>
    </row>
    <row r="5" spans="1:19" x14ac:dyDescent="0.3">
      <c r="A5" s="91" t="s">
        <v>9</v>
      </c>
      <c r="B5" s="76">
        <v>28.169553203795335</v>
      </c>
      <c r="C5" s="76">
        <v>31.115170173399502</v>
      </c>
      <c r="D5" s="76">
        <v>32.005630978313057</v>
      </c>
      <c r="E5" s="76">
        <v>31.286221573259805</v>
      </c>
      <c r="F5" s="76">
        <v>32.932070848881132</v>
      </c>
      <c r="G5" s="76">
        <v>33.299213781679967</v>
      </c>
      <c r="H5" s="76">
        <v>33.063485563700148</v>
      </c>
      <c r="I5" s="76">
        <v>34.9</v>
      </c>
      <c r="J5" s="76">
        <v>35.5</v>
      </c>
      <c r="K5" s="76">
        <v>36.299999999999997</v>
      </c>
      <c r="L5" s="76">
        <v>37.4</v>
      </c>
      <c r="M5" s="76">
        <v>35.700000000000003</v>
      </c>
      <c r="N5" s="76">
        <v>35.700000000000003</v>
      </c>
      <c r="O5" s="76">
        <v>35.4</v>
      </c>
      <c r="P5" s="76">
        <v>35</v>
      </c>
      <c r="Q5" s="76">
        <v>35.5</v>
      </c>
      <c r="R5" s="76">
        <v>35.299999999999997</v>
      </c>
      <c r="S5" s="76">
        <v>34.5</v>
      </c>
    </row>
    <row r="6" spans="1:19" x14ac:dyDescent="0.3">
      <c r="A6" s="77" t="s">
        <v>10</v>
      </c>
      <c r="B6" s="66">
        <v>0.81019903618042355</v>
      </c>
      <c r="C6" s="24">
        <v>0.83766539238180304</v>
      </c>
      <c r="D6" s="24">
        <v>0.73126349442675886</v>
      </c>
      <c r="E6" s="24">
        <v>0.69644430998871265</v>
      </c>
      <c r="F6" s="87">
        <v>0.71390956538419725</v>
      </c>
      <c r="G6" s="24">
        <v>0.70798271373275712</v>
      </c>
      <c r="H6" s="24">
        <v>0.81929818005842237</v>
      </c>
      <c r="I6" s="87">
        <v>0.8</v>
      </c>
      <c r="J6" s="24">
        <v>0.8</v>
      </c>
      <c r="K6" s="24">
        <v>0.8</v>
      </c>
      <c r="L6" s="24">
        <v>0.9</v>
      </c>
      <c r="M6" s="24">
        <v>1</v>
      </c>
      <c r="N6" s="24">
        <v>1</v>
      </c>
      <c r="O6" s="24">
        <v>1.1000000000000001</v>
      </c>
      <c r="P6" s="24">
        <v>1.1000000000000001</v>
      </c>
      <c r="Q6" s="24">
        <v>1.1000000000000001</v>
      </c>
      <c r="R6" s="24">
        <v>1</v>
      </c>
      <c r="S6" s="25">
        <v>1.1000000000000001</v>
      </c>
    </row>
    <row r="7" spans="1:19" x14ac:dyDescent="0.3">
      <c r="A7" s="77" t="s">
        <v>11</v>
      </c>
      <c r="B7" s="63">
        <v>0.49073758507800364</v>
      </c>
      <c r="C7" s="14">
        <v>0.43918868164359626</v>
      </c>
      <c r="D7" s="14">
        <v>0.4284307780096453</v>
      </c>
      <c r="E7" s="14">
        <v>0.41989169607529431</v>
      </c>
      <c r="F7" s="88">
        <v>0.42756163808362108</v>
      </c>
      <c r="G7" s="14">
        <v>0.40680113582938032</v>
      </c>
      <c r="H7" s="14">
        <v>0.36524122424306193</v>
      </c>
      <c r="I7" s="88">
        <v>0.4</v>
      </c>
      <c r="J7" s="14">
        <v>0.4</v>
      </c>
      <c r="K7" s="14">
        <v>0.4</v>
      </c>
      <c r="L7" s="14">
        <v>0.4</v>
      </c>
      <c r="M7" s="14">
        <v>0.4</v>
      </c>
      <c r="N7" s="14">
        <v>0.4</v>
      </c>
      <c r="O7" s="14">
        <v>0.4</v>
      </c>
      <c r="P7" s="14">
        <v>0.4</v>
      </c>
      <c r="Q7" s="14">
        <v>0.4</v>
      </c>
      <c r="R7" s="14">
        <v>0.4</v>
      </c>
      <c r="S7" s="17">
        <v>0.4</v>
      </c>
    </row>
    <row r="8" spans="1:19" x14ac:dyDescent="0.3">
      <c r="A8" s="77" t="s">
        <v>12</v>
      </c>
      <c r="B8" s="63">
        <v>0.66327927343856674</v>
      </c>
      <c r="C8" s="14">
        <v>0.63962890497679159</v>
      </c>
      <c r="D8" s="14">
        <v>0.57385444104943362</v>
      </c>
      <c r="E8" s="14">
        <v>0.5867464312559636</v>
      </c>
      <c r="F8" s="88">
        <v>0.57611986208971866</v>
      </c>
      <c r="G8" s="14">
        <v>0.5754623353931696</v>
      </c>
      <c r="H8" s="14">
        <v>0.53140487746708842</v>
      </c>
      <c r="I8" s="88">
        <v>0.5</v>
      </c>
      <c r="J8" s="14">
        <v>0.5</v>
      </c>
      <c r="K8" s="14">
        <v>0.5</v>
      </c>
      <c r="L8" s="14">
        <v>0.5</v>
      </c>
      <c r="M8" s="14">
        <v>0.6</v>
      </c>
      <c r="N8" s="14">
        <v>0.6</v>
      </c>
      <c r="O8" s="14">
        <v>0.6</v>
      </c>
      <c r="P8" s="14">
        <v>0.6</v>
      </c>
      <c r="Q8" s="14">
        <v>0.6</v>
      </c>
      <c r="R8" s="14">
        <v>0.6</v>
      </c>
      <c r="S8" s="17">
        <v>0.6</v>
      </c>
    </row>
    <row r="9" spans="1:19" x14ac:dyDescent="0.3">
      <c r="A9" s="77" t="s">
        <v>13</v>
      </c>
      <c r="B9" s="63">
        <v>0.99387760312880569</v>
      </c>
      <c r="C9" s="14">
        <v>0.9478766846890252</v>
      </c>
      <c r="D9" s="14">
        <v>0.86073560402717475</v>
      </c>
      <c r="E9" s="14">
        <v>0.83691069777718441</v>
      </c>
      <c r="F9" s="88">
        <v>0.94953687924906416</v>
      </c>
      <c r="G9" s="14">
        <v>0.93222262057016492</v>
      </c>
      <c r="H9" s="14">
        <v>0.83926551763899415</v>
      </c>
      <c r="I9" s="88">
        <v>0.7</v>
      </c>
      <c r="J9" s="14">
        <v>0.7</v>
      </c>
      <c r="K9" s="14">
        <v>0.8</v>
      </c>
      <c r="L9" s="14">
        <v>0.8</v>
      </c>
      <c r="M9" s="14">
        <v>0.9</v>
      </c>
      <c r="N9" s="14">
        <v>0.9</v>
      </c>
      <c r="O9" s="14">
        <v>1</v>
      </c>
      <c r="P9" s="14">
        <v>1.1000000000000001</v>
      </c>
      <c r="Q9" s="14">
        <v>1.1000000000000001</v>
      </c>
      <c r="R9" s="14">
        <v>1.2</v>
      </c>
      <c r="S9" s="17">
        <v>1.2</v>
      </c>
    </row>
    <row r="10" spans="1:19" x14ac:dyDescent="0.3">
      <c r="A10" s="77" t="s">
        <v>14</v>
      </c>
      <c r="B10" s="63">
        <v>0.36760580423205824</v>
      </c>
      <c r="C10" s="14">
        <v>0.30683166571976023</v>
      </c>
      <c r="D10" s="14">
        <v>0.29372548826040062</v>
      </c>
      <c r="E10" s="14">
        <v>0.30924554929695547</v>
      </c>
      <c r="F10" s="88">
        <v>0.30866746826346603</v>
      </c>
      <c r="G10" s="14">
        <v>0.30919094390927598</v>
      </c>
      <c r="H10" s="14">
        <v>0.28758609074820152</v>
      </c>
      <c r="I10" s="88">
        <v>0.3</v>
      </c>
      <c r="J10" s="14">
        <v>0.2</v>
      </c>
      <c r="K10" s="14">
        <v>0.3</v>
      </c>
      <c r="L10" s="14">
        <v>0.3</v>
      </c>
      <c r="M10" s="14">
        <v>0.3</v>
      </c>
      <c r="N10" s="14">
        <v>0.3</v>
      </c>
      <c r="O10" s="14">
        <v>0.3</v>
      </c>
      <c r="P10" s="14">
        <v>0.3</v>
      </c>
      <c r="Q10" s="14">
        <v>0.3</v>
      </c>
      <c r="R10" s="14">
        <v>0.3</v>
      </c>
      <c r="S10" s="17">
        <v>0.3</v>
      </c>
    </row>
    <row r="11" spans="1:19" x14ac:dyDescent="0.3">
      <c r="A11" s="77" t="s">
        <v>15</v>
      </c>
      <c r="B11" s="63">
        <v>0.44837481724395556</v>
      </c>
      <c r="C11" s="14">
        <v>0.41829708111994757</v>
      </c>
      <c r="D11" s="14">
        <v>0.41544428778312631</v>
      </c>
      <c r="E11" s="14">
        <v>0.44429146959541677</v>
      </c>
      <c r="F11" s="88">
        <v>0.4265205933744346</v>
      </c>
      <c r="G11" s="14">
        <v>0.45420570980478864</v>
      </c>
      <c r="H11" s="14">
        <v>0.41530028410865322</v>
      </c>
      <c r="I11" s="88">
        <v>0.4</v>
      </c>
      <c r="J11" s="14">
        <v>0.4</v>
      </c>
      <c r="K11" s="14">
        <v>0.4</v>
      </c>
      <c r="L11" s="14">
        <v>0.4</v>
      </c>
      <c r="M11" s="14">
        <v>0.5</v>
      </c>
      <c r="N11" s="14">
        <v>0.5</v>
      </c>
      <c r="O11" s="14">
        <v>0.5</v>
      </c>
      <c r="P11" s="14">
        <v>0.6</v>
      </c>
      <c r="Q11" s="14">
        <v>0.5</v>
      </c>
      <c r="R11" s="14">
        <v>0.6</v>
      </c>
      <c r="S11" s="17">
        <v>0.5</v>
      </c>
    </row>
    <row r="12" spans="1:19" x14ac:dyDescent="0.3">
      <c r="A12" s="77" t="s">
        <v>16</v>
      </c>
      <c r="B12" s="63">
        <v>0.37650909034393104</v>
      </c>
      <c r="C12" s="14">
        <v>0.34915832010734249</v>
      </c>
      <c r="D12" s="14">
        <v>0.28959247517706788</v>
      </c>
      <c r="E12" s="14">
        <v>0.30988144669223328</v>
      </c>
      <c r="F12" s="88">
        <v>0.29690251904448295</v>
      </c>
      <c r="G12" s="14">
        <v>0.27640039096206526</v>
      </c>
      <c r="H12" s="14">
        <v>0.27059992543560385</v>
      </c>
      <c r="I12" s="88">
        <v>0.3</v>
      </c>
      <c r="J12" s="14">
        <v>0.2</v>
      </c>
      <c r="K12" s="14">
        <v>0.2</v>
      </c>
      <c r="L12" s="14">
        <v>0.2</v>
      </c>
      <c r="M12" s="14">
        <v>0.2</v>
      </c>
      <c r="N12" s="14">
        <v>0.3</v>
      </c>
      <c r="O12" s="14">
        <v>0.3</v>
      </c>
      <c r="P12" s="14">
        <v>0.3</v>
      </c>
      <c r="Q12" s="14">
        <v>0.3</v>
      </c>
      <c r="R12" s="14">
        <v>0.2</v>
      </c>
      <c r="S12" s="17">
        <v>0.2</v>
      </c>
    </row>
    <row r="13" spans="1:19" x14ac:dyDescent="0.3">
      <c r="A13" s="77" t="s">
        <v>17</v>
      </c>
      <c r="B13" s="63">
        <v>0.68863476655517208</v>
      </c>
      <c r="C13" s="14">
        <v>0.57569214204354924</v>
      </c>
      <c r="D13" s="14">
        <v>0.52432085279250229</v>
      </c>
      <c r="E13" s="14">
        <v>0.50759951773318424</v>
      </c>
      <c r="F13" s="88">
        <v>0.51834188072986442</v>
      </c>
      <c r="G13" s="14">
        <v>0.52486388243516713</v>
      </c>
      <c r="H13" s="14">
        <v>0.54786899747981743</v>
      </c>
      <c r="I13" s="88">
        <v>0.5</v>
      </c>
      <c r="J13" s="14">
        <v>0.5</v>
      </c>
      <c r="K13" s="14">
        <v>0.5</v>
      </c>
      <c r="L13" s="14">
        <v>0.5</v>
      </c>
      <c r="M13" s="14">
        <v>0.5</v>
      </c>
      <c r="N13" s="14">
        <v>0.5</v>
      </c>
      <c r="O13" s="14">
        <v>0.5</v>
      </c>
      <c r="P13" s="14">
        <v>0.5</v>
      </c>
      <c r="Q13" s="14">
        <v>0.5</v>
      </c>
      <c r="R13" s="14">
        <v>0.5</v>
      </c>
      <c r="S13" s="17">
        <v>0.5</v>
      </c>
    </row>
    <row r="14" spans="1:19" x14ac:dyDescent="0.3">
      <c r="A14" s="77" t="s">
        <v>18</v>
      </c>
      <c r="B14" s="63">
        <v>0.72827104178438729</v>
      </c>
      <c r="C14" s="14">
        <v>0.81018180735075507</v>
      </c>
      <c r="D14" s="14">
        <v>0.83542654745884359</v>
      </c>
      <c r="E14" s="14">
        <v>0.70526180830086527</v>
      </c>
      <c r="F14" s="88">
        <v>0.80755897300916568</v>
      </c>
      <c r="G14" s="14">
        <v>0.89590493050110942</v>
      </c>
      <c r="H14" s="14">
        <v>1.0152907426387281</v>
      </c>
      <c r="I14" s="88">
        <v>0.8</v>
      </c>
      <c r="J14" s="14">
        <v>0.8</v>
      </c>
      <c r="K14" s="14">
        <v>0.7</v>
      </c>
      <c r="L14" s="14">
        <v>0.8</v>
      </c>
      <c r="M14" s="14">
        <v>0.7</v>
      </c>
      <c r="N14" s="14">
        <v>0.7</v>
      </c>
      <c r="O14" s="14">
        <v>0.6</v>
      </c>
      <c r="P14" s="14">
        <v>0.6</v>
      </c>
      <c r="Q14" s="14">
        <v>0.6</v>
      </c>
      <c r="R14" s="14">
        <v>0.7</v>
      </c>
      <c r="S14" s="17">
        <v>0.7</v>
      </c>
    </row>
    <row r="15" spans="1:19" x14ac:dyDescent="0.3">
      <c r="A15" s="77" t="s">
        <v>19</v>
      </c>
      <c r="B15" s="63">
        <v>3.6437664230659501</v>
      </c>
      <c r="C15" s="14">
        <v>3.4273694859571524</v>
      </c>
      <c r="D15" s="14">
        <v>3.0709712386087529</v>
      </c>
      <c r="E15" s="14">
        <v>3.2793284454949898</v>
      </c>
      <c r="F15" s="88">
        <v>3.5801641949443392</v>
      </c>
      <c r="G15" s="14">
        <v>3.8360925509237744</v>
      </c>
      <c r="H15" s="14">
        <v>3.8326603770782617</v>
      </c>
      <c r="I15" s="88">
        <v>3.9</v>
      </c>
      <c r="J15" s="14">
        <v>4.0999999999999996</v>
      </c>
      <c r="K15" s="14">
        <v>4.5999999999999996</v>
      </c>
      <c r="L15" s="14">
        <v>4.9000000000000004</v>
      </c>
      <c r="M15" s="14">
        <v>4.7</v>
      </c>
      <c r="N15" s="14">
        <v>4.9000000000000004</v>
      </c>
      <c r="O15" s="14">
        <v>4.8</v>
      </c>
      <c r="P15" s="14">
        <v>4.7</v>
      </c>
      <c r="Q15" s="14">
        <v>4.7</v>
      </c>
      <c r="R15" s="14">
        <v>4.5999999999999996</v>
      </c>
      <c r="S15" s="17">
        <v>4.8</v>
      </c>
    </row>
    <row r="16" spans="1:19" x14ac:dyDescent="0.3">
      <c r="A16" s="77" t="s">
        <v>20</v>
      </c>
      <c r="B16" s="63">
        <v>0.42215785903722391</v>
      </c>
      <c r="C16" s="14">
        <v>0.41281551810111128</v>
      </c>
      <c r="D16" s="14">
        <v>0.38515927812077433</v>
      </c>
      <c r="E16" s="14">
        <v>0.38523110449715842</v>
      </c>
      <c r="F16" s="88">
        <v>0.40792250124559293</v>
      </c>
      <c r="G16" s="14">
        <v>0.39165557737796458</v>
      </c>
      <c r="H16" s="14">
        <v>0.32971421550262003</v>
      </c>
      <c r="I16" s="88">
        <v>0.3</v>
      </c>
      <c r="J16" s="14">
        <v>0.3</v>
      </c>
      <c r="K16" s="14">
        <v>0.3</v>
      </c>
      <c r="L16" s="14">
        <v>0.3</v>
      </c>
      <c r="M16" s="14">
        <v>0.3</v>
      </c>
      <c r="N16" s="14">
        <v>0.3</v>
      </c>
      <c r="O16" s="14">
        <v>0.3</v>
      </c>
      <c r="P16" s="14">
        <v>0.3</v>
      </c>
      <c r="Q16" s="14">
        <v>0.3</v>
      </c>
      <c r="R16" s="14">
        <v>0.3</v>
      </c>
      <c r="S16" s="17">
        <v>0.3</v>
      </c>
    </row>
    <row r="17" spans="1:19" x14ac:dyDescent="0.3">
      <c r="A17" s="77" t="s">
        <v>21</v>
      </c>
      <c r="B17" s="63">
        <v>0.57477483678233898</v>
      </c>
      <c r="C17" s="14">
        <v>0.5253756784511997</v>
      </c>
      <c r="D17" s="14">
        <v>0.48588974038768573</v>
      </c>
      <c r="E17" s="14">
        <v>0.51672659767198537</v>
      </c>
      <c r="F17" s="88">
        <v>0.52392576998869911</v>
      </c>
      <c r="G17" s="14">
        <v>0.55487666362951826</v>
      </c>
      <c r="H17" s="14">
        <v>0.50124942125657035</v>
      </c>
      <c r="I17" s="88">
        <v>0.5</v>
      </c>
      <c r="J17" s="14">
        <v>0.5</v>
      </c>
      <c r="K17" s="14">
        <v>0.4</v>
      </c>
      <c r="L17" s="14">
        <v>0.4</v>
      </c>
      <c r="M17" s="14">
        <v>0.5</v>
      </c>
      <c r="N17" s="14">
        <v>0.5</v>
      </c>
      <c r="O17" s="14">
        <v>0.5</v>
      </c>
      <c r="P17" s="14">
        <v>0.5</v>
      </c>
      <c r="Q17" s="14">
        <v>0.5</v>
      </c>
      <c r="R17" s="14">
        <v>0.5</v>
      </c>
      <c r="S17" s="17">
        <v>0.5</v>
      </c>
    </row>
    <row r="18" spans="1:19" x14ac:dyDescent="0.3">
      <c r="A18" s="77" t="s">
        <v>22</v>
      </c>
      <c r="B18" s="63">
        <v>0.51647496478095356</v>
      </c>
      <c r="C18" s="14">
        <v>0.53731074988592065</v>
      </c>
      <c r="D18" s="14">
        <v>0.48908943638701952</v>
      </c>
      <c r="E18" s="14">
        <v>0.50225156485842459</v>
      </c>
      <c r="F18" s="88">
        <v>0.48238236606628054</v>
      </c>
      <c r="G18" s="14">
        <v>0.45693321357016337</v>
      </c>
      <c r="H18" s="14">
        <v>0.40183810359804945</v>
      </c>
      <c r="I18" s="88">
        <v>0.4</v>
      </c>
      <c r="J18" s="14">
        <v>0.4</v>
      </c>
      <c r="K18" s="14">
        <v>0.3</v>
      </c>
      <c r="L18" s="14">
        <v>0.4</v>
      </c>
      <c r="M18" s="14">
        <v>0.4</v>
      </c>
      <c r="N18" s="14">
        <v>0.4</v>
      </c>
      <c r="O18" s="14">
        <v>0.4</v>
      </c>
      <c r="P18" s="14">
        <v>0.4</v>
      </c>
      <c r="Q18" s="14">
        <v>0.4</v>
      </c>
      <c r="R18" s="14">
        <v>0.4</v>
      </c>
      <c r="S18" s="17">
        <v>0.4</v>
      </c>
    </row>
    <row r="19" spans="1:19" x14ac:dyDescent="0.3">
      <c r="A19" s="77" t="s">
        <v>23</v>
      </c>
      <c r="B19" s="63">
        <v>0.43833919299815383</v>
      </c>
      <c r="C19" s="14">
        <v>0.43766021912404474</v>
      </c>
      <c r="D19" s="14">
        <v>0.40647610127766082</v>
      </c>
      <c r="E19" s="14">
        <v>0.43350631508866549</v>
      </c>
      <c r="F19" s="88">
        <v>0.44499284493403396</v>
      </c>
      <c r="G19" s="14">
        <v>0.43637919202085429</v>
      </c>
      <c r="H19" s="14">
        <v>0.40657231687298967</v>
      </c>
      <c r="I19" s="88">
        <v>0.4</v>
      </c>
      <c r="J19" s="14">
        <v>0.4</v>
      </c>
      <c r="K19" s="14">
        <v>0.4</v>
      </c>
      <c r="L19" s="14">
        <v>0.4</v>
      </c>
      <c r="M19" s="14">
        <v>0.4</v>
      </c>
      <c r="N19" s="14">
        <v>0.4</v>
      </c>
      <c r="O19" s="14">
        <v>0.4</v>
      </c>
      <c r="P19" s="14">
        <v>0.4</v>
      </c>
      <c r="Q19" s="14">
        <v>0.4</v>
      </c>
      <c r="R19" s="14">
        <v>0.5</v>
      </c>
      <c r="S19" s="17">
        <v>0.5</v>
      </c>
    </row>
    <row r="20" spans="1:19" x14ac:dyDescent="0.3">
      <c r="A20" s="77" t="s">
        <v>24</v>
      </c>
      <c r="B20" s="63">
        <v>0.74530051921033846</v>
      </c>
      <c r="C20" s="14">
        <v>0.67156723974431043</v>
      </c>
      <c r="D20" s="14">
        <v>0.61423561261299664</v>
      </c>
      <c r="E20" s="14">
        <v>0.65523090731318545</v>
      </c>
      <c r="F20" s="88">
        <v>0.63758382812319825</v>
      </c>
      <c r="G20" s="14">
        <v>0.64050073320048739</v>
      </c>
      <c r="H20" s="14">
        <v>0.63076177064990291</v>
      </c>
      <c r="I20" s="88">
        <v>0.5</v>
      </c>
      <c r="J20" s="14">
        <v>0.6</v>
      </c>
      <c r="K20" s="14">
        <v>0.5</v>
      </c>
      <c r="L20" s="14">
        <v>0.6</v>
      </c>
      <c r="M20" s="14">
        <v>0.6</v>
      </c>
      <c r="N20" s="14">
        <v>0.6</v>
      </c>
      <c r="O20" s="14">
        <v>0.6</v>
      </c>
      <c r="P20" s="14">
        <v>0.5</v>
      </c>
      <c r="Q20" s="14">
        <v>0.6</v>
      </c>
      <c r="R20" s="14">
        <v>0.5</v>
      </c>
      <c r="S20" s="17">
        <v>0.5</v>
      </c>
    </row>
    <row r="21" spans="1:19" x14ac:dyDescent="0.3">
      <c r="A21" s="77" t="s">
        <v>25</v>
      </c>
      <c r="B21" s="63">
        <v>0.79443511313945192</v>
      </c>
      <c r="C21" s="14">
        <v>0.74730582353364594</v>
      </c>
      <c r="D21" s="14">
        <v>0.73103407570220047</v>
      </c>
      <c r="E21" s="14">
        <v>0.73757404195433474</v>
      </c>
      <c r="F21" s="88">
        <v>0.74836585724792271</v>
      </c>
      <c r="G21" s="14">
        <v>0.67264152586502512</v>
      </c>
      <c r="H21" s="14">
        <v>0.63103460913995779</v>
      </c>
      <c r="I21" s="88">
        <v>0.6</v>
      </c>
      <c r="J21" s="14">
        <v>0.6</v>
      </c>
      <c r="K21" s="14">
        <v>0.6</v>
      </c>
      <c r="L21" s="14">
        <v>0.7</v>
      </c>
      <c r="M21" s="14">
        <v>0.7</v>
      </c>
      <c r="N21" s="14">
        <v>0.6</v>
      </c>
      <c r="O21" s="14">
        <v>0.6</v>
      </c>
      <c r="P21" s="14">
        <v>0.6</v>
      </c>
      <c r="Q21" s="14">
        <v>0.7</v>
      </c>
      <c r="R21" s="14">
        <v>0.7</v>
      </c>
      <c r="S21" s="17">
        <v>0.7</v>
      </c>
    </row>
    <row r="22" spans="1:19" x14ac:dyDescent="0.3">
      <c r="A22" s="77" t="s">
        <v>26</v>
      </c>
      <c r="B22" s="63">
        <v>0.87972903814536341</v>
      </c>
      <c r="C22" s="14">
        <v>0.87102506665468293</v>
      </c>
      <c r="D22" s="14">
        <v>0.72573137472774796</v>
      </c>
      <c r="E22" s="14">
        <v>0.85273840706754234</v>
      </c>
      <c r="F22" s="88">
        <v>0.86158919341594831</v>
      </c>
      <c r="G22" s="14">
        <v>0.8571008368288745</v>
      </c>
      <c r="H22" s="14">
        <v>0.80518648639695323</v>
      </c>
      <c r="I22" s="88">
        <v>0.7</v>
      </c>
      <c r="J22" s="14">
        <v>0.7</v>
      </c>
      <c r="K22" s="14">
        <v>0.7</v>
      </c>
      <c r="L22" s="14">
        <v>0.6</v>
      </c>
      <c r="M22" s="14">
        <v>0.7</v>
      </c>
      <c r="N22" s="14">
        <v>0.6</v>
      </c>
      <c r="O22" s="14">
        <v>0.6</v>
      </c>
      <c r="P22" s="14">
        <v>0.7</v>
      </c>
      <c r="Q22" s="14">
        <v>0.7</v>
      </c>
      <c r="R22" s="14">
        <v>0.7</v>
      </c>
      <c r="S22" s="17">
        <v>0.7</v>
      </c>
    </row>
    <row r="23" spans="1:19" x14ac:dyDescent="0.3">
      <c r="A23" s="77" t="s">
        <v>27</v>
      </c>
      <c r="B23" s="65">
        <v>14.587086238650254</v>
      </c>
      <c r="C23" s="21">
        <v>18.160219711914863</v>
      </c>
      <c r="D23" s="21">
        <v>20.144250151503265</v>
      </c>
      <c r="E23" s="21">
        <v>19.107361262597706</v>
      </c>
      <c r="F23" s="89">
        <v>20.220024913687098</v>
      </c>
      <c r="G23" s="21">
        <v>20.369998825125425</v>
      </c>
      <c r="H23" s="21">
        <v>20.432612423386274</v>
      </c>
      <c r="I23" s="89">
        <v>22.9</v>
      </c>
      <c r="J23" s="21">
        <v>23.4</v>
      </c>
      <c r="K23" s="21">
        <v>23.9</v>
      </c>
      <c r="L23" s="21">
        <v>24.3</v>
      </c>
      <c r="M23" s="21">
        <v>22.3</v>
      </c>
      <c r="N23" s="21">
        <v>22.2</v>
      </c>
      <c r="O23" s="21">
        <v>21.9</v>
      </c>
      <c r="P23" s="21">
        <v>21.4</v>
      </c>
      <c r="Q23" s="21">
        <v>21.8</v>
      </c>
      <c r="R23" s="21">
        <v>21.6</v>
      </c>
      <c r="S23" s="22">
        <v>20.6</v>
      </c>
    </row>
    <row r="24" spans="1:19" x14ac:dyDescent="0.3">
      <c r="A24" s="92" t="s">
        <v>28</v>
      </c>
      <c r="B24" s="76">
        <v>10.692158336395458</v>
      </c>
      <c r="C24" s="76">
        <v>10.511450992984619</v>
      </c>
      <c r="D24" s="76">
        <v>10.054531092806897</v>
      </c>
      <c r="E24" s="76">
        <v>9.8874389095743034</v>
      </c>
      <c r="F24" s="76">
        <v>10.145532101517372</v>
      </c>
      <c r="G24" s="76">
        <v>10.156241934722493</v>
      </c>
      <c r="H24" s="76">
        <v>10.561799944593023</v>
      </c>
      <c r="I24" s="76">
        <v>10</v>
      </c>
      <c r="J24" s="76">
        <v>9.8999999999999986</v>
      </c>
      <c r="K24" s="76">
        <v>10</v>
      </c>
      <c r="L24" s="76">
        <v>9.8999999999999986</v>
      </c>
      <c r="M24" s="76">
        <v>10.499999999999998</v>
      </c>
      <c r="N24" s="76">
        <v>10.299999999999999</v>
      </c>
      <c r="O24" s="76">
        <v>10.5</v>
      </c>
      <c r="P24" s="76">
        <v>10.399999999999999</v>
      </c>
      <c r="Q24" s="76">
        <v>10.199999999999998</v>
      </c>
      <c r="R24" s="76">
        <v>10.1</v>
      </c>
      <c r="S24" s="76">
        <v>10.9</v>
      </c>
    </row>
    <row r="25" spans="1:19" x14ac:dyDescent="0.3">
      <c r="A25" s="77" t="s">
        <v>29</v>
      </c>
      <c r="B25" s="63">
        <v>0.49918793593630489</v>
      </c>
      <c r="C25" s="14">
        <v>0.52360684233882981</v>
      </c>
      <c r="D25" s="14">
        <v>0.49037557166105911</v>
      </c>
      <c r="E25" s="14">
        <v>0.4702461238079399</v>
      </c>
      <c r="F25" s="88">
        <v>0.47318799647536586</v>
      </c>
      <c r="G25" s="14">
        <v>0.43369078557907881</v>
      </c>
      <c r="H25" s="14">
        <v>0.38644313808834346</v>
      </c>
      <c r="I25" s="88">
        <v>0.4</v>
      </c>
      <c r="J25" s="14">
        <v>0.4</v>
      </c>
      <c r="K25" s="14">
        <v>0.4</v>
      </c>
      <c r="L25" s="14">
        <v>0.3</v>
      </c>
      <c r="M25" s="14">
        <v>0.3</v>
      </c>
      <c r="N25" s="14">
        <v>0.3</v>
      </c>
      <c r="O25" s="14">
        <v>0.3</v>
      </c>
      <c r="P25" s="14">
        <v>0.3</v>
      </c>
      <c r="Q25" s="14">
        <v>0.3</v>
      </c>
      <c r="R25" s="14">
        <v>0.3</v>
      </c>
      <c r="S25" s="17">
        <v>0.3</v>
      </c>
    </row>
    <row r="26" spans="1:19" x14ac:dyDescent="0.3">
      <c r="A26" s="77" t="s">
        <v>30</v>
      </c>
      <c r="B26" s="63">
        <v>1.2934187841574794</v>
      </c>
      <c r="C26" s="14">
        <v>1.1446642745139588</v>
      </c>
      <c r="D26" s="14">
        <v>1.0336547536011618</v>
      </c>
      <c r="E26" s="14">
        <v>1.0915750539794613</v>
      </c>
      <c r="F26" s="88">
        <v>0.984066387443985</v>
      </c>
      <c r="G26" s="14">
        <v>0.99743788722233639</v>
      </c>
      <c r="H26" s="14">
        <v>0.94231683016614642</v>
      </c>
      <c r="I26" s="88">
        <v>1</v>
      </c>
      <c r="J26" s="14">
        <v>1</v>
      </c>
      <c r="K26" s="14">
        <v>0.9</v>
      </c>
      <c r="L26" s="14">
        <v>0.9</v>
      </c>
      <c r="M26" s="14">
        <v>0.9</v>
      </c>
      <c r="N26" s="14">
        <v>0.9</v>
      </c>
      <c r="O26" s="14">
        <v>1</v>
      </c>
      <c r="P26" s="14">
        <v>1</v>
      </c>
      <c r="Q26" s="14">
        <v>0.9</v>
      </c>
      <c r="R26" s="14">
        <v>0.8</v>
      </c>
      <c r="S26" s="17">
        <v>0.8</v>
      </c>
    </row>
    <row r="27" spans="1:19" x14ac:dyDescent="0.3">
      <c r="A27" s="77" t="s">
        <v>31</v>
      </c>
      <c r="B27" s="63">
        <v>0.99625773348090729</v>
      </c>
      <c r="C27" s="14">
        <v>0.93872158611037781</v>
      </c>
      <c r="D27" s="14">
        <v>1.0742166793113466</v>
      </c>
      <c r="E27" s="14">
        <v>0.93815365127403583</v>
      </c>
      <c r="F27" s="88">
        <v>0.95134097540992923</v>
      </c>
      <c r="G27" s="14">
        <v>0.96767086063346619</v>
      </c>
      <c r="H27" s="14">
        <v>1.0209222436513028</v>
      </c>
      <c r="I27" s="88">
        <v>0.9</v>
      </c>
      <c r="J27" s="14">
        <v>1</v>
      </c>
      <c r="K27" s="14">
        <v>1</v>
      </c>
      <c r="L27" s="14">
        <v>0.9</v>
      </c>
      <c r="M27" s="14">
        <v>1</v>
      </c>
      <c r="N27" s="14">
        <v>1</v>
      </c>
      <c r="O27" s="14">
        <v>1</v>
      </c>
      <c r="P27" s="14">
        <v>0.9</v>
      </c>
      <c r="Q27" s="14">
        <v>0.9</v>
      </c>
      <c r="R27" s="14">
        <v>0.9</v>
      </c>
      <c r="S27" s="17">
        <v>0.9</v>
      </c>
    </row>
    <row r="28" spans="1:19" x14ac:dyDescent="0.3">
      <c r="A28" s="77" t="s">
        <v>113</v>
      </c>
      <c r="B28" s="63"/>
      <c r="C28" s="14"/>
      <c r="D28" s="14">
        <v>0.20724158118443889</v>
      </c>
      <c r="E28" s="14">
        <v>0.16571681352596154</v>
      </c>
      <c r="F28" s="88">
        <v>0.18854120486991108</v>
      </c>
      <c r="G28" s="14">
        <v>0.23310010507591891</v>
      </c>
      <c r="H28" s="14">
        <v>0.28348492005911013</v>
      </c>
      <c r="I28" s="88">
        <v>0.2</v>
      </c>
      <c r="J28" s="14">
        <v>0.3</v>
      </c>
      <c r="K28" s="14">
        <v>0.3</v>
      </c>
      <c r="L28" s="14">
        <v>0.3</v>
      </c>
      <c r="M28" s="14">
        <v>0.4</v>
      </c>
      <c r="N28" s="14">
        <v>0.4</v>
      </c>
      <c r="O28" s="14">
        <v>0.4</v>
      </c>
      <c r="P28" s="14">
        <v>0.3</v>
      </c>
      <c r="Q28" s="14">
        <v>0.3</v>
      </c>
      <c r="R28" s="14">
        <v>0.3</v>
      </c>
      <c r="S28" s="17">
        <v>0.3</v>
      </c>
    </row>
    <row r="29" spans="1:19" x14ac:dyDescent="0.3">
      <c r="A29" s="93" t="s">
        <v>114</v>
      </c>
      <c r="B29" s="63"/>
      <c r="C29" s="14"/>
      <c r="D29" s="14"/>
      <c r="E29" s="14"/>
      <c r="F29" s="88"/>
      <c r="G29" s="14"/>
      <c r="H29" s="14"/>
      <c r="I29" s="88"/>
      <c r="J29" s="14"/>
      <c r="K29" s="14"/>
      <c r="L29" s="14"/>
      <c r="M29" s="14"/>
      <c r="N29" s="14"/>
      <c r="O29" s="14">
        <v>0.6</v>
      </c>
      <c r="P29" s="14">
        <v>0.6</v>
      </c>
      <c r="Q29" s="14">
        <v>0.6</v>
      </c>
      <c r="R29" s="14">
        <v>0.6</v>
      </c>
      <c r="S29" s="17">
        <v>0.6</v>
      </c>
    </row>
    <row r="30" spans="1:19" x14ac:dyDescent="0.3">
      <c r="A30" s="77" t="s">
        <v>35</v>
      </c>
      <c r="B30" s="63">
        <v>1.0545576054822929</v>
      </c>
      <c r="C30" s="14">
        <v>1.1750715340054825</v>
      </c>
      <c r="D30" s="14">
        <v>1.2026320723622812</v>
      </c>
      <c r="E30" s="14">
        <v>0.91236354945765907</v>
      </c>
      <c r="F30" s="88">
        <v>0.92357711381954588</v>
      </c>
      <c r="G30" s="14">
        <v>1.0011204827499212</v>
      </c>
      <c r="H30" s="14">
        <v>1.1556507493741868</v>
      </c>
      <c r="I30" s="88">
        <v>1.1000000000000001</v>
      </c>
      <c r="J30" s="14">
        <v>0.9</v>
      </c>
      <c r="K30" s="14">
        <v>0.9</v>
      </c>
      <c r="L30" s="14">
        <v>0.9</v>
      </c>
      <c r="M30" s="14">
        <v>0.7</v>
      </c>
      <c r="N30" s="14">
        <v>0.7</v>
      </c>
      <c r="O30" s="14">
        <v>0.7</v>
      </c>
      <c r="P30" s="14">
        <v>0.7</v>
      </c>
      <c r="Q30" s="14">
        <v>0.6</v>
      </c>
      <c r="R30" s="14">
        <v>0.7</v>
      </c>
      <c r="S30" s="17">
        <v>0.7</v>
      </c>
    </row>
    <row r="31" spans="1:19" x14ac:dyDescent="0.3">
      <c r="A31" s="77" t="s">
        <v>36</v>
      </c>
      <c r="B31" s="63">
        <v>0.37326305436000135</v>
      </c>
      <c r="C31" s="14">
        <v>0.40810210547671638</v>
      </c>
      <c r="D31" s="14">
        <v>0.4047902212562845</v>
      </c>
      <c r="E31" s="14">
        <v>0.45080662887335082</v>
      </c>
      <c r="F31" s="88">
        <v>0.45897830819755681</v>
      </c>
      <c r="G31" s="14">
        <v>0.43526212563230487</v>
      </c>
      <c r="H31" s="14">
        <v>0.47658725653479345</v>
      </c>
      <c r="I31" s="88">
        <v>0.5</v>
      </c>
      <c r="J31" s="14">
        <v>0.5</v>
      </c>
      <c r="K31" s="14">
        <v>0.5</v>
      </c>
      <c r="L31" s="14">
        <v>0.5</v>
      </c>
      <c r="M31" s="14">
        <v>0.5</v>
      </c>
      <c r="N31" s="14">
        <v>0.5</v>
      </c>
      <c r="O31" s="14">
        <v>0.5</v>
      </c>
      <c r="P31" s="14">
        <v>0.5</v>
      </c>
      <c r="Q31" s="14">
        <v>0.5</v>
      </c>
      <c r="R31" s="14">
        <v>0.5</v>
      </c>
      <c r="S31" s="17">
        <v>0.5</v>
      </c>
    </row>
    <row r="32" spans="1:19" x14ac:dyDescent="0.3">
      <c r="A32" s="77" t="s">
        <v>37</v>
      </c>
      <c r="B32" s="63">
        <v>0.95542251199223804</v>
      </c>
      <c r="C32" s="14">
        <v>1.0383825678980285</v>
      </c>
      <c r="D32" s="14">
        <v>0.97332458112485976</v>
      </c>
      <c r="E32" s="14">
        <v>1.0578571523995883</v>
      </c>
      <c r="F32" s="88">
        <v>1.083910583091201</v>
      </c>
      <c r="G32" s="14">
        <v>1.1284446406054396</v>
      </c>
      <c r="H32" s="14">
        <v>1.1919318235477723</v>
      </c>
      <c r="I32" s="88">
        <v>1.1000000000000001</v>
      </c>
      <c r="J32" s="14">
        <v>1.2</v>
      </c>
      <c r="K32" s="14">
        <v>1.1000000000000001</v>
      </c>
      <c r="L32" s="14">
        <v>1.1000000000000001</v>
      </c>
      <c r="M32" s="14">
        <v>1.3</v>
      </c>
      <c r="N32" s="14">
        <v>1.3</v>
      </c>
      <c r="O32" s="14">
        <v>1.3</v>
      </c>
      <c r="P32" s="14">
        <v>1.3</v>
      </c>
      <c r="Q32" s="14">
        <v>1.3</v>
      </c>
      <c r="R32" s="14">
        <v>1.2</v>
      </c>
      <c r="S32" s="17">
        <v>1.3</v>
      </c>
    </row>
    <row r="33" spans="1:19" x14ac:dyDescent="0.3">
      <c r="A33" s="77" t="s">
        <v>38</v>
      </c>
      <c r="B33" s="63">
        <v>1.0069327957317515</v>
      </c>
      <c r="C33" s="14">
        <v>1.0705377614503724</v>
      </c>
      <c r="D33" s="14">
        <v>0.95825768019154944</v>
      </c>
      <c r="E33" s="14">
        <v>0.80281069995541199</v>
      </c>
      <c r="F33" s="88">
        <v>0.78301891800173595</v>
      </c>
      <c r="G33" s="14">
        <v>0.75033442407729367</v>
      </c>
      <c r="H33" s="14">
        <v>0.89493889184062114</v>
      </c>
      <c r="I33" s="88">
        <v>0.7</v>
      </c>
      <c r="J33" s="14">
        <v>0.7</v>
      </c>
      <c r="K33" s="14">
        <v>0.7</v>
      </c>
      <c r="L33" s="14">
        <v>0.6</v>
      </c>
      <c r="M33" s="14">
        <v>0.6</v>
      </c>
      <c r="N33" s="14">
        <v>0.6</v>
      </c>
      <c r="O33" s="14">
        <v>0.6</v>
      </c>
      <c r="P33" s="14">
        <v>0.6</v>
      </c>
      <c r="Q33" s="14">
        <v>0.6</v>
      </c>
      <c r="R33" s="14">
        <v>0.6</v>
      </c>
      <c r="S33" s="17">
        <v>0.6</v>
      </c>
    </row>
    <row r="34" spans="1:19" x14ac:dyDescent="0.3">
      <c r="A34" s="77" t="s">
        <v>39</v>
      </c>
      <c r="B34" s="63">
        <v>0.41567910869446961</v>
      </c>
      <c r="C34" s="14">
        <v>0.41089252935856441</v>
      </c>
      <c r="D34" s="14">
        <v>0.36438471740375317</v>
      </c>
      <c r="E34" s="14">
        <v>0.38350469884945249</v>
      </c>
      <c r="F34" s="88">
        <v>0.35998182038496418</v>
      </c>
      <c r="G34" s="14">
        <v>0.3544982257401828</v>
      </c>
      <c r="H34" s="14">
        <v>0.35262978422113289</v>
      </c>
      <c r="I34" s="88">
        <v>0.4</v>
      </c>
      <c r="J34" s="14">
        <v>0.3</v>
      </c>
      <c r="K34" s="14">
        <v>0.3</v>
      </c>
      <c r="L34" s="14">
        <v>0.3</v>
      </c>
      <c r="M34" s="14">
        <v>0.4</v>
      </c>
      <c r="N34" s="14">
        <v>0.3</v>
      </c>
      <c r="O34" s="14">
        <v>0.3</v>
      </c>
      <c r="P34" s="14">
        <v>0.3</v>
      </c>
      <c r="Q34" s="14">
        <v>0.3</v>
      </c>
      <c r="R34" s="14">
        <v>0.4</v>
      </c>
      <c r="S34" s="17">
        <v>0.4</v>
      </c>
    </row>
    <row r="35" spans="1:19" x14ac:dyDescent="0.3">
      <c r="A35" s="77" t="s">
        <v>40</v>
      </c>
      <c r="B35" s="63">
        <v>0.27359065532404298</v>
      </c>
      <c r="C35" s="14">
        <v>0.29112377398036854</v>
      </c>
      <c r="D35" s="14">
        <v>0.28119262142107665</v>
      </c>
      <c r="E35" s="14">
        <v>0.27077096785898458</v>
      </c>
      <c r="F35" s="88">
        <v>0.27569266310127544</v>
      </c>
      <c r="G35" s="14">
        <v>0.27450417076750272</v>
      </c>
      <c r="H35" s="14">
        <v>0.25648250288195501</v>
      </c>
      <c r="I35" s="88">
        <v>0.2</v>
      </c>
      <c r="J35" s="14">
        <v>0.2</v>
      </c>
      <c r="K35" s="14">
        <v>0.2</v>
      </c>
      <c r="L35" s="14">
        <v>0.2</v>
      </c>
      <c r="M35" s="14">
        <v>0.2</v>
      </c>
      <c r="N35" s="14">
        <v>0.2</v>
      </c>
      <c r="O35" s="14">
        <v>0.2</v>
      </c>
      <c r="P35" s="14">
        <v>0.2</v>
      </c>
      <c r="Q35" s="14">
        <v>0.2</v>
      </c>
      <c r="R35" s="14">
        <v>0.2</v>
      </c>
      <c r="S35" s="17">
        <v>0.2</v>
      </c>
    </row>
    <row r="36" spans="1:19" x14ac:dyDescent="0.3">
      <c r="A36" s="77" t="s">
        <v>41</v>
      </c>
      <c r="B36" s="63">
        <v>3.8238481512359694</v>
      </c>
      <c r="C36" s="14">
        <v>3.51034801785192</v>
      </c>
      <c r="D36" s="14">
        <v>3.2717021944735261</v>
      </c>
      <c r="E36" s="14">
        <v>3.5093503831184196</v>
      </c>
      <c r="F36" s="88">
        <v>3.8517773355918132</v>
      </c>
      <c r="G36" s="14">
        <v>3.8132783317149679</v>
      </c>
      <c r="H36" s="14">
        <v>3.8838967242867666</v>
      </c>
      <c r="I36" s="88">
        <v>3.7</v>
      </c>
      <c r="J36" s="14">
        <v>3.7</v>
      </c>
      <c r="K36" s="14">
        <v>4</v>
      </c>
      <c r="L36" s="14">
        <v>4.2</v>
      </c>
      <c r="M36" s="14">
        <v>4.5999999999999996</v>
      </c>
      <c r="N36" s="14">
        <v>4.5</v>
      </c>
      <c r="O36" s="14">
        <v>4.5999999999999996</v>
      </c>
      <c r="P36" s="14">
        <v>4.5999999999999996</v>
      </c>
      <c r="Q36" s="14">
        <v>4.5999999999999996</v>
      </c>
      <c r="R36" s="14">
        <v>4.5</v>
      </c>
      <c r="S36" s="17">
        <v>5.2</v>
      </c>
    </row>
    <row r="37" spans="1:19" x14ac:dyDescent="0.3">
      <c r="A37" s="92" t="s">
        <v>42</v>
      </c>
      <c r="B37" s="76">
        <v>5.9844914081068765</v>
      </c>
      <c r="C37" s="76">
        <v>6.0160258641985873</v>
      </c>
      <c r="D37" s="76">
        <v>5.7301723650685954</v>
      </c>
      <c r="E37" s="76">
        <v>5.9477017343348422</v>
      </c>
      <c r="F37" s="76">
        <v>5.9376065068817869</v>
      </c>
      <c r="G37" s="76">
        <v>5.7350681759114819</v>
      </c>
      <c r="H37" s="76">
        <v>5.4915105193846596</v>
      </c>
      <c r="I37" s="76">
        <v>5.3000000000000007</v>
      </c>
      <c r="J37" s="76">
        <v>5.3000000000000007</v>
      </c>
      <c r="K37" s="76">
        <v>5.6999999999999993</v>
      </c>
      <c r="L37" s="76">
        <v>5.9</v>
      </c>
      <c r="M37" s="76">
        <v>6.2</v>
      </c>
      <c r="N37" s="76">
        <v>6.1000000000000005</v>
      </c>
      <c r="O37" s="76">
        <v>6.1000000000000005</v>
      </c>
      <c r="P37" s="76">
        <v>6.3</v>
      </c>
      <c r="Q37" s="76">
        <v>6.6000000000000005</v>
      </c>
      <c r="R37" s="76">
        <v>7</v>
      </c>
      <c r="S37" s="76">
        <v>6.9999999999999991</v>
      </c>
    </row>
    <row r="38" spans="1:19" x14ac:dyDescent="0.3">
      <c r="A38" s="77" t="s">
        <v>43</v>
      </c>
      <c r="B38" s="63">
        <v>0.13821630100655979</v>
      </c>
      <c r="C38" s="14">
        <v>0.11822200356353851</v>
      </c>
      <c r="D38" s="14">
        <v>9.5931787278231206E-2</v>
      </c>
      <c r="E38" s="14">
        <v>9.2620686841143718E-2</v>
      </c>
      <c r="F38" s="14">
        <v>9.0489665331810923E-2</v>
      </c>
      <c r="G38" s="88">
        <v>9.1686016506163925E-2</v>
      </c>
      <c r="H38" s="14">
        <v>8.9465244723163972E-2</v>
      </c>
      <c r="I38" s="88">
        <v>0.1</v>
      </c>
      <c r="J38" s="14">
        <v>0.1</v>
      </c>
      <c r="K38" s="14">
        <v>0.1</v>
      </c>
      <c r="L38" s="14">
        <v>0.1</v>
      </c>
      <c r="M38" s="14">
        <v>0.1</v>
      </c>
      <c r="N38" s="14">
        <v>0.1</v>
      </c>
      <c r="O38" s="14">
        <v>0.1</v>
      </c>
      <c r="P38" s="14">
        <v>0.1</v>
      </c>
      <c r="Q38" s="14">
        <v>0.1</v>
      </c>
      <c r="R38" s="14">
        <v>0.1</v>
      </c>
      <c r="S38" s="17">
        <v>0.1</v>
      </c>
    </row>
    <row r="39" spans="1:19" x14ac:dyDescent="0.3">
      <c r="A39" s="77" t="s">
        <v>44</v>
      </c>
      <c r="B39" s="63">
        <v>6.7731582575758412E-2</v>
      </c>
      <c r="C39" s="14">
        <v>5.7428386632040675E-2</v>
      </c>
      <c r="D39" s="14">
        <v>0.10797627031754822</v>
      </c>
      <c r="E39" s="14">
        <v>9.3878536513381836E-2</v>
      </c>
      <c r="F39" s="14">
        <v>8.3195488336455417E-2</v>
      </c>
      <c r="G39" s="88">
        <v>6.0875463732657037E-2</v>
      </c>
      <c r="H39" s="14">
        <v>6.1001960040203654E-2</v>
      </c>
      <c r="I39" s="88">
        <v>0.1</v>
      </c>
      <c r="J39" s="14">
        <v>0.1</v>
      </c>
      <c r="K39" s="14">
        <v>0.1</v>
      </c>
      <c r="L39" s="14">
        <v>0.1</v>
      </c>
      <c r="M39" s="14">
        <v>0.1</v>
      </c>
      <c r="N39" s="14">
        <v>0.1</v>
      </c>
      <c r="O39" s="14">
        <v>0.1</v>
      </c>
      <c r="P39" s="14">
        <v>0.1</v>
      </c>
      <c r="Q39" s="14">
        <v>0.1</v>
      </c>
      <c r="R39" s="14">
        <v>0.1</v>
      </c>
      <c r="S39" s="17">
        <v>0.1</v>
      </c>
    </row>
    <row r="40" spans="1:19" x14ac:dyDescent="0.3">
      <c r="A40" s="77" t="s">
        <v>45</v>
      </c>
      <c r="B40" s="63">
        <v>0</v>
      </c>
      <c r="C40" s="14">
        <v>0</v>
      </c>
      <c r="D40" s="14">
        <v>0</v>
      </c>
      <c r="E40" s="14">
        <v>0</v>
      </c>
      <c r="F40" s="14">
        <v>0</v>
      </c>
      <c r="G40" s="88">
        <v>0</v>
      </c>
      <c r="H40" s="14">
        <v>0</v>
      </c>
      <c r="I40" s="88"/>
      <c r="J40" s="14"/>
      <c r="K40" s="14"/>
      <c r="L40" s="14"/>
      <c r="M40" s="14"/>
      <c r="N40" s="14"/>
      <c r="O40" s="14"/>
      <c r="P40" s="14"/>
      <c r="Q40" s="14"/>
      <c r="R40" s="14">
        <v>0.3</v>
      </c>
      <c r="S40" s="17">
        <v>0.4</v>
      </c>
    </row>
    <row r="41" spans="1:19" x14ac:dyDescent="0.3">
      <c r="A41" s="77" t="s">
        <v>46</v>
      </c>
      <c r="B41" s="63">
        <v>2.2922919967006776</v>
      </c>
      <c r="C41" s="14">
        <v>2.5835458266376006</v>
      </c>
      <c r="D41" s="14">
        <v>2.3832660174765627</v>
      </c>
      <c r="E41" s="14">
        <v>2.4986514373331068</v>
      </c>
      <c r="F41" s="14">
        <v>2.4908150112515197</v>
      </c>
      <c r="G41" s="88">
        <v>2.313868045024813</v>
      </c>
      <c r="H41" s="14">
        <v>2.245894736733558</v>
      </c>
      <c r="I41" s="88">
        <v>2.1</v>
      </c>
      <c r="J41" s="14">
        <v>2.1</v>
      </c>
      <c r="K41" s="14">
        <v>2.2999999999999998</v>
      </c>
      <c r="L41" s="14">
        <v>2.4</v>
      </c>
      <c r="M41" s="14">
        <v>2.7</v>
      </c>
      <c r="N41" s="14">
        <v>2.7</v>
      </c>
      <c r="O41" s="14">
        <v>2.7</v>
      </c>
      <c r="P41" s="14">
        <v>2.9</v>
      </c>
      <c r="Q41" s="14">
        <v>3.1</v>
      </c>
      <c r="R41" s="14">
        <v>3</v>
      </c>
      <c r="S41" s="17">
        <v>2.9</v>
      </c>
    </row>
    <row r="42" spans="1:19" x14ac:dyDescent="0.3">
      <c r="A42" s="77" t="s">
        <v>47</v>
      </c>
      <c r="B42" s="63">
        <v>0.45987582025131241</v>
      </c>
      <c r="C42" s="14">
        <v>0.41889801510199354</v>
      </c>
      <c r="D42" s="14">
        <v>0.48865666924751155</v>
      </c>
      <c r="E42" s="14">
        <v>0.45006893211435522</v>
      </c>
      <c r="F42" s="14">
        <v>0.46898377745749709</v>
      </c>
      <c r="G42" s="88">
        <v>0.47158633192196031</v>
      </c>
      <c r="H42" s="14">
        <v>0.40611328938709695</v>
      </c>
      <c r="I42" s="88">
        <v>0.4</v>
      </c>
      <c r="J42" s="14">
        <v>0.4</v>
      </c>
      <c r="K42" s="14">
        <v>0.4</v>
      </c>
      <c r="L42" s="14">
        <v>0.4</v>
      </c>
      <c r="M42" s="14">
        <v>0.4</v>
      </c>
      <c r="N42" s="14">
        <v>0.4</v>
      </c>
      <c r="O42" s="14">
        <v>0.4</v>
      </c>
      <c r="P42" s="14">
        <v>0.4</v>
      </c>
      <c r="Q42" s="14">
        <v>0.5</v>
      </c>
      <c r="R42" s="14">
        <v>0.5</v>
      </c>
      <c r="S42" s="17">
        <v>0.5</v>
      </c>
    </row>
    <row r="43" spans="1:19" x14ac:dyDescent="0.3">
      <c r="A43" s="77" t="s">
        <v>48</v>
      </c>
      <c r="B43" s="63">
        <v>1.3437745270545554</v>
      </c>
      <c r="C43" s="14">
        <v>1.1603538769582447</v>
      </c>
      <c r="D43" s="14">
        <v>1.1082853599082716</v>
      </c>
      <c r="E43" s="14">
        <v>1.156325027351258</v>
      </c>
      <c r="F43" s="14">
        <v>1.1936687275843627</v>
      </c>
      <c r="G43" s="88">
        <v>1.1973294703439958</v>
      </c>
      <c r="H43" s="14">
        <v>1.1052300531897563</v>
      </c>
      <c r="I43" s="88">
        <v>1.1000000000000001</v>
      </c>
      <c r="J43" s="14">
        <v>1.1000000000000001</v>
      </c>
      <c r="K43" s="14">
        <v>1.2</v>
      </c>
      <c r="L43" s="14">
        <v>1.2</v>
      </c>
      <c r="M43" s="14">
        <v>1.2</v>
      </c>
      <c r="N43" s="14">
        <v>1.0999999999999999</v>
      </c>
      <c r="O43" s="14">
        <v>1.1000000000000001</v>
      </c>
      <c r="P43" s="14">
        <v>1.1000000000000001</v>
      </c>
      <c r="Q43" s="14">
        <v>1.1000000000000001</v>
      </c>
      <c r="R43" s="14">
        <v>1.2</v>
      </c>
      <c r="S43" s="17">
        <v>1.1000000000000001</v>
      </c>
    </row>
    <row r="44" spans="1:19" x14ac:dyDescent="0.3">
      <c r="A44" s="77" t="s">
        <v>49</v>
      </c>
      <c r="B44" s="63">
        <v>1.6826011805180114</v>
      </c>
      <c r="C44" s="14">
        <v>1.6775777553051694</v>
      </c>
      <c r="D44" s="14">
        <v>1.5460562608404695</v>
      </c>
      <c r="E44" s="14">
        <v>1.6561571141815969</v>
      </c>
      <c r="F44" s="14">
        <v>1.6104538369201404</v>
      </c>
      <c r="G44" s="88">
        <v>1.5997228483818915</v>
      </c>
      <c r="H44" s="14">
        <v>1.5838052353108807</v>
      </c>
      <c r="I44" s="88">
        <v>1.5</v>
      </c>
      <c r="J44" s="14">
        <v>1.5</v>
      </c>
      <c r="K44" s="14">
        <v>1.6</v>
      </c>
      <c r="L44" s="14">
        <v>1.7</v>
      </c>
      <c r="M44" s="14">
        <v>1.7</v>
      </c>
      <c r="N44" s="14">
        <v>1.7</v>
      </c>
      <c r="O44" s="14">
        <v>1.7</v>
      </c>
      <c r="P44" s="14">
        <v>1.7</v>
      </c>
      <c r="Q44" s="14">
        <v>1.7</v>
      </c>
      <c r="R44" s="14">
        <v>1.7</v>
      </c>
      <c r="S44" s="17">
        <v>1.8</v>
      </c>
    </row>
    <row r="45" spans="1:19" ht="15.75" customHeight="1" x14ac:dyDescent="0.3">
      <c r="A45" s="77" t="s">
        <v>50</v>
      </c>
      <c r="B45" s="63">
        <v>0</v>
      </c>
      <c r="C45" s="14">
        <v>0</v>
      </c>
      <c r="D45" s="14">
        <v>0</v>
      </c>
      <c r="E45" s="14">
        <v>0</v>
      </c>
      <c r="F45" s="14">
        <v>0</v>
      </c>
      <c r="G45" s="88">
        <v>0</v>
      </c>
      <c r="H45" s="14">
        <v>0</v>
      </c>
      <c r="I45" s="88"/>
      <c r="J45" s="14"/>
      <c r="K45" s="14"/>
      <c r="L45" s="14"/>
      <c r="M45" s="14"/>
      <c r="N45" s="14"/>
      <c r="O45" s="14"/>
      <c r="P45" s="14"/>
      <c r="Q45" s="14"/>
      <c r="R45" s="14">
        <v>0.1</v>
      </c>
      <c r="S45" s="17">
        <v>0.1</v>
      </c>
    </row>
    <row r="46" spans="1:19" x14ac:dyDescent="0.3">
      <c r="A46" s="92" t="s">
        <v>51</v>
      </c>
      <c r="B46" s="76">
        <v>2.2307194454651524</v>
      </c>
      <c r="C46" s="76">
        <v>1.9253924784751324</v>
      </c>
      <c r="D46" s="76">
        <v>1.8280153493640483</v>
      </c>
      <c r="E46" s="76">
        <v>1.9863719378925713</v>
      </c>
      <c r="F46" s="76">
        <v>1.9970223375704848</v>
      </c>
      <c r="G46" s="76">
        <v>2.0495338328363952</v>
      </c>
      <c r="H46" s="76">
        <v>1.973648470907833</v>
      </c>
      <c r="I46" s="76">
        <v>1.9000000000000001</v>
      </c>
      <c r="J46" s="76">
        <v>2</v>
      </c>
      <c r="K46" s="76">
        <v>2.2000000000000002</v>
      </c>
      <c r="L46" s="76">
        <v>2.2000000000000002</v>
      </c>
      <c r="M46" s="76">
        <v>2.5</v>
      </c>
      <c r="N46" s="76">
        <v>2.4</v>
      </c>
      <c r="O46" s="76">
        <v>2.4</v>
      </c>
      <c r="P46" s="76">
        <v>2.4</v>
      </c>
      <c r="Q46" s="76">
        <v>2.5</v>
      </c>
      <c r="R46" s="76">
        <v>2.7</v>
      </c>
      <c r="S46" s="76">
        <v>2.6</v>
      </c>
    </row>
    <row r="47" spans="1:19" x14ac:dyDescent="0.3">
      <c r="A47" s="77" t="s">
        <v>52</v>
      </c>
      <c r="B47" s="63">
        <v>0.37657125792775459</v>
      </c>
      <c r="C47" s="14">
        <v>0.34002673633668817</v>
      </c>
      <c r="D47" s="14">
        <v>0.36361303623932939</v>
      </c>
      <c r="E47" s="14">
        <v>0.43988481220708808</v>
      </c>
      <c r="F47" s="14">
        <v>0.47408718454286108</v>
      </c>
      <c r="G47" s="14">
        <v>0.53644041377516749</v>
      </c>
      <c r="H47" s="14">
        <v>0.57799079644878004</v>
      </c>
      <c r="I47" s="88">
        <v>0.5</v>
      </c>
      <c r="J47" s="14">
        <v>0.5</v>
      </c>
      <c r="K47" s="14">
        <v>0.6</v>
      </c>
      <c r="L47" s="14">
        <v>0.6</v>
      </c>
      <c r="M47" s="14">
        <v>0.8</v>
      </c>
      <c r="N47" s="14">
        <v>0.7</v>
      </c>
      <c r="O47" s="14">
        <v>0.7</v>
      </c>
      <c r="P47" s="14">
        <v>0.70000000000000007</v>
      </c>
      <c r="Q47" s="14">
        <v>0.8</v>
      </c>
      <c r="R47" s="14">
        <v>0.9</v>
      </c>
      <c r="S47" s="17">
        <v>0.9</v>
      </c>
    </row>
    <row r="48" spans="1:19" x14ac:dyDescent="0.3">
      <c r="A48" s="77" t="s">
        <v>53</v>
      </c>
      <c r="B48" s="63">
        <v>4.5524433525645794E-2</v>
      </c>
      <c r="C48" s="14">
        <v>4.274208266212709E-2</v>
      </c>
      <c r="D48" s="14">
        <v>4.5510070473956152E-2</v>
      </c>
      <c r="E48" s="14">
        <v>5.0262389951750169E-2</v>
      </c>
      <c r="F48" s="14">
        <v>4.0979409371177881E-2</v>
      </c>
      <c r="G48" s="14">
        <v>4.4278649864784234E-2</v>
      </c>
      <c r="H48" s="14">
        <v>4.4473389990453804E-2</v>
      </c>
      <c r="I48" s="88">
        <v>0</v>
      </c>
      <c r="J48" s="14">
        <v>0</v>
      </c>
      <c r="K48" s="14">
        <v>0.1</v>
      </c>
      <c r="L48" s="14">
        <v>0.1</v>
      </c>
      <c r="M48" s="14">
        <v>0.1</v>
      </c>
      <c r="N48" s="14">
        <v>0.1</v>
      </c>
      <c r="O48" s="14">
        <v>0.1</v>
      </c>
      <c r="P48" s="14">
        <v>0.1</v>
      </c>
      <c r="Q48" s="14">
        <v>0.1</v>
      </c>
      <c r="R48" s="14">
        <v>0.1</v>
      </c>
      <c r="S48" s="17">
        <v>0.1</v>
      </c>
    </row>
    <row r="49" spans="1:19" x14ac:dyDescent="0.3">
      <c r="A49" s="77" t="s">
        <v>54</v>
      </c>
      <c r="B49" s="63">
        <v>0.25413664212897336</v>
      </c>
      <c r="C49" s="14">
        <v>0.25275805836140197</v>
      </c>
      <c r="D49" s="14">
        <v>0.24473590046397509</v>
      </c>
      <c r="E49" s="14">
        <v>0.27113911898256643</v>
      </c>
      <c r="F49" s="14">
        <v>0.26054145856449867</v>
      </c>
      <c r="G49" s="14">
        <v>0.2420068477472862</v>
      </c>
      <c r="H49" s="14">
        <v>0.20805116450690062</v>
      </c>
      <c r="I49" s="88">
        <v>0.2</v>
      </c>
      <c r="J49" s="14">
        <v>0.2</v>
      </c>
      <c r="K49" s="14">
        <v>0.2</v>
      </c>
      <c r="L49" s="14">
        <v>0.2</v>
      </c>
      <c r="M49" s="14">
        <v>0.2</v>
      </c>
      <c r="N49" s="14">
        <v>0.2</v>
      </c>
      <c r="O49" s="14">
        <v>0.2</v>
      </c>
      <c r="P49" s="14">
        <v>0.2</v>
      </c>
      <c r="Q49" s="14">
        <v>0.2</v>
      </c>
      <c r="R49" s="14">
        <v>0.2</v>
      </c>
      <c r="S49" s="17">
        <v>0.2</v>
      </c>
    </row>
    <row r="50" spans="1:19" x14ac:dyDescent="0.3">
      <c r="A50" s="77" t="s">
        <v>55</v>
      </c>
      <c r="B50" s="63">
        <v>0.12510338136149229</v>
      </c>
      <c r="C50" s="14">
        <v>0.10994217839352317</v>
      </c>
      <c r="D50" s="14">
        <v>9.4921997286046028E-2</v>
      </c>
      <c r="E50" s="14">
        <v>0.10214520265199335</v>
      </c>
      <c r="F50" s="14">
        <v>0.11708320962824043</v>
      </c>
      <c r="G50" s="14">
        <v>0.10687625761312161</v>
      </c>
      <c r="H50" s="14">
        <v>9.4005391775519323E-2</v>
      </c>
      <c r="I50" s="88">
        <v>0.1</v>
      </c>
      <c r="J50" s="14">
        <v>0.1</v>
      </c>
      <c r="K50" s="14">
        <v>0.1</v>
      </c>
      <c r="L50" s="14">
        <v>0.1</v>
      </c>
      <c r="M50" s="14">
        <v>0.1</v>
      </c>
      <c r="N50" s="14">
        <v>0.1</v>
      </c>
      <c r="O50" s="14">
        <v>0.1</v>
      </c>
      <c r="P50" s="14">
        <v>0.1</v>
      </c>
      <c r="Q50" s="14">
        <v>0.1</v>
      </c>
      <c r="R50" s="14">
        <v>0.1</v>
      </c>
      <c r="S50" s="17">
        <v>0.1</v>
      </c>
    </row>
    <row r="51" spans="1:19" x14ac:dyDescent="0.3">
      <c r="A51" s="77" t="s">
        <v>56</v>
      </c>
      <c r="B51" s="63">
        <v>0.17360741836896681</v>
      </c>
      <c r="C51" s="14">
        <v>0.17700118527696068</v>
      </c>
      <c r="D51" s="14">
        <v>0.14535414221416465</v>
      </c>
      <c r="E51" s="14">
        <v>0.17661910702657976</v>
      </c>
      <c r="F51" s="14">
        <v>0.18301222785947296</v>
      </c>
      <c r="G51" s="14">
        <v>0.17617254013812694</v>
      </c>
      <c r="H51" s="14">
        <v>0.1737859442690218</v>
      </c>
      <c r="I51" s="88">
        <v>0.2</v>
      </c>
      <c r="J51" s="14">
        <v>0.2</v>
      </c>
      <c r="K51" s="14">
        <v>0.2</v>
      </c>
      <c r="L51" s="14">
        <v>0.2</v>
      </c>
      <c r="M51" s="14">
        <v>0.2</v>
      </c>
      <c r="N51" s="14">
        <v>0.2</v>
      </c>
      <c r="O51" s="14">
        <v>0.2</v>
      </c>
      <c r="P51" s="14">
        <v>0.2</v>
      </c>
      <c r="Q51" s="14">
        <v>0.2</v>
      </c>
      <c r="R51" s="14">
        <v>0.2</v>
      </c>
      <c r="S51" s="17">
        <v>0.2</v>
      </c>
    </row>
    <row r="52" spans="1:19" x14ac:dyDescent="0.3">
      <c r="A52" s="77" t="s">
        <v>57</v>
      </c>
      <c r="B52" s="63"/>
      <c r="C52" s="14"/>
      <c r="D52" s="14"/>
      <c r="E52" s="14"/>
      <c r="F52" s="14"/>
      <c r="G52" s="14"/>
      <c r="H52" s="14"/>
      <c r="I52" s="88">
        <v>0.1</v>
      </c>
      <c r="J52" s="14">
        <v>0.1</v>
      </c>
      <c r="K52" s="14">
        <v>0.2</v>
      </c>
      <c r="L52" s="14">
        <v>0.2</v>
      </c>
      <c r="M52" s="14">
        <v>0.2</v>
      </c>
      <c r="N52" s="14">
        <v>0.2</v>
      </c>
      <c r="O52" s="14">
        <v>0.2</v>
      </c>
      <c r="P52" s="14">
        <v>0.2</v>
      </c>
      <c r="Q52" s="14">
        <v>0.2</v>
      </c>
      <c r="R52" s="14">
        <v>0.3</v>
      </c>
      <c r="S52" s="17">
        <v>0.2</v>
      </c>
    </row>
    <row r="53" spans="1:19" x14ac:dyDescent="0.3">
      <c r="A53" s="77" t="s">
        <v>58</v>
      </c>
      <c r="B53" s="63">
        <v>1.2557763121523193</v>
      </c>
      <c r="C53" s="14">
        <v>1.0029222374444315</v>
      </c>
      <c r="D53" s="14">
        <v>0.9338802026865769</v>
      </c>
      <c r="E53" s="14">
        <v>0.94632130707259299</v>
      </c>
      <c r="F53" s="14">
        <v>0.92131884760423366</v>
      </c>
      <c r="G53" s="14">
        <v>0.94375912369790893</v>
      </c>
      <c r="H53" s="14">
        <v>0.87534178391715789</v>
      </c>
      <c r="I53" s="88">
        <v>0.8</v>
      </c>
      <c r="J53" s="14">
        <v>0.9</v>
      </c>
      <c r="K53" s="14">
        <v>0.8</v>
      </c>
      <c r="L53" s="14">
        <v>0.8</v>
      </c>
      <c r="M53" s="14">
        <v>0.9</v>
      </c>
      <c r="N53" s="14">
        <v>0.9</v>
      </c>
      <c r="O53" s="14">
        <v>0.9</v>
      </c>
      <c r="P53" s="14">
        <v>0.9</v>
      </c>
      <c r="Q53" s="14">
        <v>0.9</v>
      </c>
      <c r="R53" s="14">
        <v>0.9</v>
      </c>
      <c r="S53" s="17">
        <v>0.9</v>
      </c>
    </row>
    <row r="54" spans="1:19" x14ac:dyDescent="0.3">
      <c r="A54" s="91" t="s">
        <v>59</v>
      </c>
      <c r="B54" s="76">
        <v>19.089080596942019</v>
      </c>
      <c r="C54" s="76">
        <v>18.431468247628171</v>
      </c>
      <c r="D54" s="76">
        <v>18.019606819409024</v>
      </c>
      <c r="E54" s="76">
        <v>18.027642348211781</v>
      </c>
      <c r="F54" s="76">
        <v>16.969138584237768</v>
      </c>
      <c r="G54" s="76">
        <v>16.830345905285636</v>
      </c>
      <c r="H54" s="76">
        <v>16.362402099856681</v>
      </c>
      <c r="I54" s="76">
        <v>15.500000000000002</v>
      </c>
      <c r="J54" s="76">
        <v>15.500000000000004</v>
      </c>
      <c r="K54" s="76">
        <v>15.300000000000002</v>
      </c>
      <c r="L54" s="76">
        <v>15.700000000000001</v>
      </c>
      <c r="M54" s="76">
        <v>15.4</v>
      </c>
      <c r="N54" s="76">
        <v>15.2</v>
      </c>
      <c r="O54" s="76">
        <v>15.5</v>
      </c>
      <c r="P54" s="76">
        <v>15.7</v>
      </c>
      <c r="Q54" s="76">
        <v>15.700000000000001</v>
      </c>
      <c r="R54" s="76">
        <v>15.4</v>
      </c>
      <c r="S54" s="76">
        <v>15.399999999999999</v>
      </c>
    </row>
    <row r="55" spans="1:19" x14ac:dyDescent="0.3">
      <c r="A55" s="94" t="s">
        <v>60</v>
      </c>
      <c r="B55" s="63">
        <v>2.5101938185439243</v>
      </c>
      <c r="C55" s="14">
        <v>2.5514507264834609</v>
      </c>
      <c r="D55" s="14">
        <v>2.5223024546621677</v>
      </c>
      <c r="E55" s="14">
        <v>2.3284833420402005</v>
      </c>
      <c r="F55" s="14">
        <v>2.1489244887029035</v>
      </c>
      <c r="G55" s="14">
        <v>2.2613193803301348</v>
      </c>
      <c r="H55" s="14">
        <v>2.2259975780821866</v>
      </c>
      <c r="I55" s="88">
        <v>2.1</v>
      </c>
      <c r="J55" s="14">
        <v>2.2000000000000002</v>
      </c>
      <c r="K55" s="14">
        <v>2.1</v>
      </c>
      <c r="L55" s="14">
        <v>2.2000000000000002</v>
      </c>
      <c r="M55" s="14">
        <v>2</v>
      </c>
      <c r="N55" s="14">
        <v>2</v>
      </c>
      <c r="O55" s="14">
        <v>2.1</v>
      </c>
      <c r="P55" s="14">
        <v>2.2999999999999998</v>
      </c>
      <c r="Q55" s="14">
        <v>2.2000000000000002</v>
      </c>
      <c r="R55" s="14">
        <v>2.1</v>
      </c>
      <c r="S55" s="17">
        <v>2</v>
      </c>
    </row>
    <row r="56" spans="1:19" x14ac:dyDescent="0.3">
      <c r="A56" s="94" t="s">
        <v>61</v>
      </c>
      <c r="B56" s="63">
        <v>0.27123272768044976</v>
      </c>
      <c r="C56" s="14">
        <v>0.24096407577463985</v>
      </c>
      <c r="D56" s="14">
        <v>0.19479040131522282</v>
      </c>
      <c r="E56" s="14">
        <v>0.21040115615071339</v>
      </c>
      <c r="F56" s="14">
        <v>0.20380795392935577</v>
      </c>
      <c r="G56" s="14">
        <v>0.21398616827918146</v>
      </c>
      <c r="H56" s="14">
        <v>0.21544644819927816</v>
      </c>
      <c r="I56" s="88">
        <v>0.2</v>
      </c>
      <c r="J56" s="14">
        <v>0.2</v>
      </c>
      <c r="K56" s="14">
        <v>0.2</v>
      </c>
      <c r="L56" s="14">
        <v>0.2</v>
      </c>
      <c r="M56" s="14">
        <v>0.2</v>
      </c>
      <c r="N56" s="14">
        <v>0.2</v>
      </c>
      <c r="O56" s="14">
        <v>0.2</v>
      </c>
      <c r="P56" s="14">
        <v>0.2</v>
      </c>
      <c r="Q56" s="14">
        <v>0.2</v>
      </c>
      <c r="R56" s="14">
        <v>0.2</v>
      </c>
      <c r="S56" s="17">
        <v>0.3</v>
      </c>
    </row>
    <row r="57" spans="1:19" x14ac:dyDescent="0.3">
      <c r="A57" s="94" t="s">
        <v>62</v>
      </c>
      <c r="B57" s="63">
        <v>0.37066089692281567</v>
      </c>
      <c r="C57" s="14">
        <v>0.31772686008989715</v>
      </c>
      <c r="D57" s="14">
        <v>0.30508171512604237</v>
      </c>
      <c r="E57" s="14">
        <v>0.30804069107432386</v>
      </c>
      <c r="F57" s="14">
        <v>0.31469294351982391</v>
      </c>
      <c r="G57" s="14">
        <v>0.3094646251744706</v>
      </c>
      <c r="H57" s="14">
        <v>0.27452063602103693</v>
      </c>
      <c r="I57" s="88">
        <v>0.2</v>
      </c>
      <c r="J57" s="14">
        <v>0.3</v>
      </c>
      <c r="K57" s="14">
        <v>0.3</v>
      </c>
      <c r="L57" s="14">
        <v>0.3</v>
      </c>
      <c r="M57" s="14">
        <v>0.3</v>
      </c>
      <c r="N57" s="14">
        <v>0.3</v>
      </c>
      <c r="O57" s="14">
        <v>0.3</v>
      </c>
      <c r="P57" s="14">
        <v>0.3</v>
      </c>
      <c r="Q57" s="14">
        <v>0.3</v>
      </c>
      <c r="R57" s="14">
        <v>0.3</v>
      </c>
      <c r="S57" s="17">
        <v>0.3</v>
      </c>
    </row>
    <row r="58" spans="1:19" x14ac:dyDescent="0.3">
      <c r="A58" s="94" t="s">
        <v>63</v>
      </c>
      <c r="B58" s="63">
        <v>2.9186703685982653</v>
      </c>
      <c r="C58" s="14">
        <v>2.8310496317907665</v>
      </c>
      <c r="D58" s="14">
        <v>3.235401895374078</v>
      </c>
      <c r="E58" s="14">
        <v>2.980629589181556</v>
      </c>
      <c r="F58" s="14">
        <v>2.8668312081683069</v>
      </c>
      <c r="G58" s="14">
        <v>2.8400118993635259</v>
      </c>
      <c r="H58" s="14">
        <v>2.8008267421593347</v>
      </c>
      <c r="I58" s="88">
        <v>2.7</v>
      </c>
      <c r="J58" s="14">
        <v>2.7</v>
      </c>
      <c r="K58" s="14">
        <v>2.7</v>
      </c>
      <c r="L58" s="14">
        <v>2.7</v>
      </c>
      <c r="M58" s="14">
        <v>2.8</v>
      </c>
      <c r="N58" s="14">
        <v>2.7</v>
      </c>
      <c r="O58" s="14">
        <v>2.9</v>
      </c>
      <c r="P58" s="14">
        <v>2.9</v>
      </c>
      <c r="Q58" s="14">
        <v>2.9</v>
      </c>
      <c r="R58" s="14">
        <v>2.8</v>
      </c>
      <c r="S58" s="17">
        <v>2.8</v>
      </c>
    </row>
    <row r="59" spans="1:19" x14ac:dyDescent="0.3">
      <c r="A59" s="94" t="s">
        <v>64</v>
      </c>
      <c r="B59" s="63">
        <v>0.84030146837612718</v>
      </c>
      <c r="C59" s="14">
        <v>0.90390921925481305</v>
      </c>
      <c r="D59" s="14">
        <v>0.92649361496405203</v>
      </c>
      <c r="E59" s="14">
        <v>0.91412202887749516</v>
      </c>
      <c r="F59" s="14">
        <v>0.89628572636640902</v>
      </c>
      <c r="G59" s="14">
        <v>0.82881206142751784</v>
      </c>
      <c r="H59" s="14">
        <v>0.7220774475470868</v>
      </c>
      <c r="I59" s="88">
        <v>0.8</v>
      </c>
      <c r="J59" s="14">
        <v>0.7</v>
      </c>
      <c r="K59" s="14">
        <v>0.7</v>
      </c>
      <c r="L59" s="14">
        <v>0.7</v>
      </c>
      <c r="M59" s="14">
        <v>0.7</v>
      </c>
      <c r="N59" s="14">
        <v>0.7</v>
      </c>
      <c r="O59" s="14">
        <v>0.7</v>
      </c>
      <c r="P59" s="14">
        <v>0.7</v>
      </c>
      <c r="Q59" s="14">
        <v>0.79999999999999993</v>
      </c>
      <c r="R59" s="14">
        <v>0.8</v>
      </c>
      <c r="S59" s="17">
        <v>0.8</v>
      </c>
    </row>
    <row r="60" spans="1:19" x14ac:dyDescent="0.3">
      <c r="A60" s="94" t="s">
        <v>65</v>
      </c>
      <c r="B60" s="63">
        <v>0.495231413280106</v>
      </c>
      <c r="C60" s="14">
        <v>0.4332551117600037</v>
      </c>
      <c r="D60" s="14">
        <v>0.39965958432525073</v>
      </c>
      <c r="E60" s="14">
        <v>0.42920982413504505</v>
      </c>
      <c r="F60" s="14">
        <v>0.42534798807013097</v>
      </c>
      <c r="G60" s="14">
        <v>0.42013890850866015</v>
      </c>
      <c r="H60" s="14">
        <v>0.42661484616341899</v>
      </c>
      <c r="I60" s="88">
        <v>0.4</v>
      </c>
      <c r="J60" s="14">
        <v>0.4</v>
      </c>
      <c r="K60" s="14">
        <v>0.4</v>
      </c>
      <c r="L60" s="14">
        <v>0.5</v>
      </c>
      <c r="M60" s="14">
        <v>0.4</v>
      </c>
      <c r="N60" s="14">
        <v>0.4</v>
      </c>
      <c r="O60" s="14">
        <v>0.4</v>
      </c>
      <c r="P60" s="14">
        <v>0.4</v>
      </c>
      <c r="Q60" s="14">
        <v>0.4</v>
      </c>
      <c r="R60" s="14">
        <v>0.4</v>
      </c>
      <c r="S60" s="17">
        <v>0.4</v>
      </c>
    </row>
    <row r="61" spans="1:19" x14ac:dyDescent="0.3">
      <c r="A61" s="77" t="s">
        <v>66</v>
      </c>
      <c r="B61" s="63">
        <v>2.3147478160860842</v>
      </c>
      <c r="C61" s="14">
        <v>2.2817646191234697</v>
      </c>
      <c r="D61" s="14">
        <v>2.1576170596875919</v>
      </c>
      <c r="E61" s="14">
        <v>2.3260931487605818</v>
      </c>
      <c r="F61" s="14">
        <v>2.0373702560851008</v>
      </c>
      <c r="G61" s="14">
        <v>1.9481237534179088</v>
      </c>
      <c r="H61" s="14">
        <v>1.9071904571780567</v>
      </c>
      <c r="I61" s="88">
        <v>1.8</v>
      </c>
      <c r="J61" s="14">
        <v>1.7</v>
      </c>
      <c r="K61" s="14">
        <v>1.7</v>
      </c>
      <c r="L61" s="14">
        <v>1.8</v>
      </c>
      <c r="M61" s="14">
        <v>1.7</v>
      </c>
      <c r="N61" s="14">
        <v>1.7</v>
      </c>
      <c r="O61" s="14">
        <v>1.9</v>
      </c>
      <c r="P61" s="14">
        <v>1.7</v>
      </c>
      <c r="Q61" s="14">
        <v>1.6</v>
      </c>
      <c r="R61" s="14">
        <v>1.6</v>
      </c>
      <c r="S61" s="17">
        <v>1.6</v>
      </c>
    </row>
    <row r="62" spans="1:19" x14ac:dyDescent="0.3">
      <c r="A62" s="77" t="s">
        <v>67</v>
      </c>
      <c r="B62" s="63">
        <v>0.69794214196189797</v>
      </c>
      <c r="C62" s="14">
        <v>0.65937350542166562</v>
      </c>
      <c r="D62" s="14">
        <v>0.62213144038321566</v>
      </c>
      <c r="E62" s="14">
        <v>0.58149748872125806</v>
      </c>
      <c r="F62" s="14">
        <v>0.57170743413001246</v>
      </c>
      <c r="G62" s="14">
        <v>0.53801454649436498</v>
      </c>
      <c r="H62" s="14">
        <v>0.50633524528903529</v>
      </c>
      <c r="I62" s="88">
        <v>0.4</v>
      </c>
      <c r="J62" s="14">
        <v>0.4</v>
      </c>
      <c r="K62" s="14">
        <v>0.4</v>
      </c>
      <c r="L62" s="14">
        <v>0.5</v>
      </c>
      <c r="M62" s="14">
        <v>0.5</v>
      </c>
      <c r="N62" s="14">
        <v>0.5</v>
      </c>
      <c r="O62" s="14">
        <v>0.4</v>
      </c>
      <c r="P62" s="14">
        <v>0.4</v>
      </c>
      <c r="Q62" s="14">
        <v>0.4</v>
      </c>
      <c r="R62" s="14">
        <v>0.4</v>
      </c>
      <c r="S62" s="17">
        <v>0.4</v>
      </c>
    </row>
    <row r="63" spans="1:19" x14ac:dyDescent="0.3">
      <c r="A63" s="77" t="s">
        <v>68</v>
      </c>
      <c r="B63" s="63">
        <v>2.1052386180590172</v>
      </c>
      <c r="C63" s="14">
        <v>1.884633477953757</v>
      </c>
      <c r="D63" s="14">
        <v>1.8258932261618825</v>
      </c>
      <c r="E63" s="14">
        <v>2.082321324476101</v>
      </c>
      <c r="F63" s="14">
        <v>1.95426400015229</v>
      </c>
      <c r="G63" s="14">
        <v>1.9262506626414544</v>
      </c>
      <c r="H63" s="14">
        <v>1.7274786900607317</v>
      </c>
      <c r="I63" s="88">
        <v>1.7</v>
      </c>
      <c r="J63" s="14">
        <v>1.7</v>
      </c>
      <c r="K63" s="14">
        <v>1.7</v>
      </c>
      <c r="L63" s="14">
        <v>1.7</v>
      </c>
      <c r="M63" s="14">
        <v>1.7</v>
      </c>
      <c r="N63" s="14">
        <v>1.7</v>
      </c>
      <c r="O63" s="14">
        <v>1.7</v>
      </c>
      <c r="P63" s="14">
        <v>1.7</v>
      </c>
      <c r="Q63" s="14">
        <v>1.7</v>
      </c>
      <c r="R63" s="14">
        <v>1.7</v>
      </c>
      <c r="S63" s="17">
        <v>1.7</v>
      </c>
    </row>
    <row r="64" spans="1:19" x14ac:dyDescent="0.3">
      <c r="A64" s="77" t="s">
        <v>69</v>
      </c>
      <c r="B64" s="63">
        <v>1.2109890085491528</v>
      </c>
      <c r="C64" s="14">
        <v>1.3477146415343881</v>
      </c>
      <c r="D64" s="14">
        <v>1.3268623117106653</v>
      </c>
      <c r="E64" s="14">
        <v>1.1876820203999792</v>
      </c>
      <c r="F64" s="14">
        <v>1.0774526738787193</v>
      </c>
      <c r="G64" s="14">
        <v>1.0781980635598301</v>
      </c>
      <c r="H64" s="14">
        <v>1.2165066226638099</v>
      </c>
      <c r="I64" s="88">
        <v>1.2</v>
      </c>
      <c r="J64" s="14">
        <v>1.3</v>
      </c>
      <c r="K64" s="14">
        <v>1.3</v>
      </c>
      <c r="L64" s="14">
        <v>1.3</v>
      </c>
      <c r="M64" s="14">
        <v>1.3</v>
      </c>
      <c r="N64" s="14">
        <v>1.2</v>
      </c>
      <c r="O64" s="14">
        <v>1.2</v>
      </c>
      <c r="P64" s="14">
        <v>1.2</v>
      </c>
      <c r="Q64" s="14">
        <v>1.3</v>
      </c>
      <c r="R64" s="14">
        <v>1.2</v>
      </c>
      <c r="S64" s="17">
        <v>1.2</v>
      </c>
    </row>
    <row r="65" spans="1:19" x14ac:dyDescent="0.3">
      <c r="A65" s="77" t="s">
        <v>70</v>
      </c>
      <c r="B65" s="63">
        <v>0.46827732515089521</v>
      </c>
      <c r="C65" s="14">
        <v>0.46572906159847655</v>
      </c>
      <c r="D65" s="14">
        <v>0.43830621128950087</v>
      </c>
      <c r="E65" s="14">
        <v>0.46385089254753636</v>
      </c>
      <c r="F65" s="14">
        <v>0.47617384998193391</v>
      </c>
      <c r="G65" s="14">
        <v>0.44786449627245645</v>
      </c>
      <c r="H65" s="14">
        <v>0.42760236395288237</v>
      </c>
      <c r="I65" s="88">
        <v>0.4</v>
      </c>
      <c r="J65" s="14">
        <v>0.4</v>
      </c>
      <c r="K65" s="14">
        <v>0.4</v>
      </c>
      <c r="L65" s="14">
        <v>0.4</v>
      </c>
      <c r="M65" s="14">
        <v>0.5</v>
      </c>
      <c r="N65" s="14">
        <v>0.5</v>
      </c>
      <c r="O65" s="14">
        <v>0.5</v>
      </c>
      <c r="P65" s="14">
        <v>0.5</v>
      </c>
      <c r="Q65" s="14">
        <v>0.5</v>
      </c>
      <c r="R65" s="14">
        <v>0.5</v>
      </c>
      <c r="S65" s="17">
        <v>0.5</v>
      </c>
    </row>
    <row r="66" spans="1:19" x14ac:dyDescent="0.3">
      <c r="A66" s="77" t="s">
        <v>71</v>
      </c>
      <c r="B66" s="63">
        <v>2.9982493164341117</v>
      </c>
      <c r="C66" s="14">
        <v>2.7585822190689155</v>
      </c>
      <c r="D66" s="14">
        <v>2.4403095929215013</v>
      </c>
      <c r="E66" s="14">
        <v>2.5108087914822996</v>
      </c>
      <c r="F66" s="14">
        <v>2.3603137649265222</v>
      </c>
      <c r="G66" s="14">
        <v>2.3882376707311468</v>
      </c>
      <c r="H66" s="14">
        <v>2.3425332705771389</v>
      </c>
      <c r="I66" s="88">
        <v>2.2000000000000002</v>
      </c>
      <c r="J66" s="14">
        <v>2.2000000000000002</v>
      </c>
      <c r="K66" s="14">
        <v>2.1</v>
      </c>
      <c r="L66" s="14">
        <v>2.1</v>
      </c>
      <c r="M66" s="14">
        <v>1.8</v>
      </c>
      <c r="N66" s="14">
        <v>1.8</v>
      </c>
      <c r="O66" s="14">
        <v>1.8</v>
      </c>
      <c r="P66" s="14">
        <v>1.9</v>
      </c>
      <c r="Q66" s="14">
        <v>1.9</v>
      </c>
      <c r="R66" s="14">
        <v>1.9</v>
      </c>
      <c r="S66" s="17">
        <v>1.9</v>
      </c>
    </row>
    <row r="67" spans="1:19" x14ac:dyDescent="0.3">
      <c r="A67" s="94" t="s">
        <v>72</v>
      </c>
      <c r="B67" s="63">
        <v>1.2307449785799369</v>
      </c>
      <c r="C67" s="14">
        <v>1.1443768713051541</v>
      </c>
      <c r="D67" s="14">
        <v>1.0961383336511596</v>
      </c>
      <c r="E67" s="14">
        <v>1.1667280856161097</v>
      </c>
      <c r="F67" s="14">
        <v>1.1134190525733527</v>
      </c>
      <c r="G67" s="14">
        <v>1.1162192798714232</v>
      </c>
      <c r="H67" s="14">
        <v>1.0858893131913314</v>
      </c>
      <c r="I67" s="88">
        <v>1</v>
      </c>
      <c r="J67" s="14">
        <v>0.9</v>
      </c>
      <c r="K67" s="14">
        <v>0.9</v>
      </c>
      <c r="L67" s="14">
        <v>0.9</v>
      </c>
      <c r="M67" s="14">
        <v>1</v>
      </c>
      <c r="N67" s="14">
        <v>1</v>
      </c>
      <c r="O67" s="14">
        <v>0.9</v>
      </c>
      <c r="P67" s="14">
        <v>1</v>
      </c>
      <c r="Q67" s="14">
        <v>1</v>
      </c>
      <c r="R67" s="14">
        <v>1</v>
      </c>
      <c r="S67" s="17">
        <v>1</v>
      </c>
    </row>
    <row r="68" spans="1:19" x14ac:dyDescent="0.3">
      <c r="A68" s="94" t="s">
        <v>73</v>
      </c>
      <c r="B68" s="63">
        <v>0.65660069871923676</v>
      </c>
      <c r="C68" s="14">
        <v>0.61093822646876439</v>
      </c>
      <c r="D68" s="14">
        <v>0.52861897783669132</v>
      </c>
      <c r="E68" s="14">
        <v>0.53777396474858175</v>
      </c>
      <c r="F68" s="14">
        <v>0.52254724375290806</v>
      </c>
      <c r="G68" s="14">
        <v>0.51370438921355854</v>
      </c>
      <c r="H68" s="14">
        <v>0.48338243877135489</v>
      </c>
      <c r="I68" s="88">
        <v>0.4</v>
      </c>
      <c r="J68" s="14">
        <v>0.4</v>
      </c>
      <c r="K68" s="14">
        <v>0.4</v>
      </c>
      <c r="L68" s="14">
        <v>0.4</v>
      </c>
      <c r="M68" s="14">
        <v>0.5</v>
      </c>
      <c r="N68" s="14">
        <v>0.5</v>
      </c>
      <c r="O68" s="14">
        <v>0.5</v>
      </c>
      <c r="P68" s="14">
        <v>0.5</v>
      </c>
      <c r="Q68" s="14">
        <v>0.5</v>
      </c>
      <c r="R68" s="14">
        <v>0.5</v>
      </c>
      <c r="S68" s="17">
        <v>0.5</v>
      </c>
    </row>
    <row r="69" spans="1:19" x14ac:dyDescent="0.3">
      <c r="A69" s="92" t="s">
        <v>74</v>
      </c>
      <c r="B69" s="76">
        <v>14.020815039226633</v>
      </c>
      <c r="C69" s="76">
        <v>13.65138852981632</v>
      </c>
      <c r="D69" s="76">
        <v>15.053577267079341</v>
      </c>
      <c r="E69" s="76">
        <v>15.629964723591996</v>
      </c>
      <c r="F69" s="76">
        <v>15.283634575826676</v>
      </c>
      <c r="G69" s="76">
        <v>15.446441214060147</v>
      </c>
      <c r="H69" s="76">
        <v>16.003323731375854</v>
      </c>
      <c r="I69" s="76">
        <v>17.099999999999998</v>
      </c>
      <c r="J69" s="76">
        <v>16.5</v>
      </c>
      <c r="K69" s="76">
        <v>15.200000000000005</v>
      </c>
      <c r="L69" s="76">
        <v>14.200000000000001</v>
      </c>
      <c r="M69" s="76">
        <v>13.6</v>
      </c>
      <c r="N69" s="76">
        <v>13.600000000000003</v>
      </c>
      <c r="O69" s="76">
        <v>13.900000000000002</v>
      </c>
      <c r="P69" s="76">
        <v>14.299999999999995</v>
      </c>
      <c r="Q69" s="76">
        <v>14.000000000000002</v>
      </c>
      <c r="R69" s="76">
        <v>13.699999999999998</v>
      </c>
      <c r="S69" s="76">
        <v>13.799999999999999</v>
      </c>
    </row>
    <row r="70" spans="1:19" x14ac:dyDescent="0.3">
      <c r="A70" s="95" t="s">
        <v>75</v>
      </c>
      <c r="B70" s="63">
        <v>0.42035943964804262</v>
      </c>
      <c r="C70" s="14">
        <v>0.38591980326989084</v>
      </c>
      <c r="D70" s="14">
        <v>0.32510023686440509</v>
      </c>
      <c r="E70" s="14">
        <v>0.35392152485071687</v>
      </c>
      <c r="F70" s="88">
        <v>0.34252430141552798</v>
      </c>
      <c r="G70" s="14">
        <v>0.34485887369565854</v>
      </c>
      <c r="H70" s="14">
        <v>0.30413686025514741</v>
      </c>
      <c r="I70" s="88">
        <v>0.3</v>
      </c>
      <c r="J70" s="14">
        <v>0.3</v>
      </c>
      <c r="K70" s="14">
        <v>0.3</v>
      </c>
      <c r="L70" s="14">
        <v>0.3</v>
      </c>
      <c r="M70" s="14">
        <v>0.3</v>
      </c>
      <c r="N70" s="14">
        <v>0.3</v>
      </c>
      <c r="O70" s="14">
        <v>0.3</v>
      </c>
      <c r="P70" s="14">
        <v>0.3</v>
      </c>
      <c r="Q70" s="14">
        <v>0.3</v>
      </c>
      <c r="R70" s="14">
        <v>0.3</v>
      </c>
      <c r="S70" s="17">
        <v>0.3</v>
      </c>
    </row>
    <row r="71" spans="1:19" x14ac:dyDescent="0.3">
      <c r="A71" s="95" t="s">
        <v>76</v>
      </c>
      <c r="B71" s="63">
        <v>3.244082145580939</v>
      </c>
      <c r="C71" s="14">
        <v>2.9369211356450391</v>
      </c>
      <c r="D71" s="14">
        <v>2.7126504752200322</v>
      </c>
      <c r="E71" s="14">
        <v>2.7870587963282283</v>
      </c>
      <c r="F71" s="88">
        <v>2.6868837701724724</v>
      </c>
      <c r="G71" s="14">
        <v>2.6490884975646041</v>
      </c>
      <c r="H71" s="14">
        <v>2.6092869610256453</v>
      </c>
      <c r="I71" s="88">
        <v>2.6</v>
      </c>
      <c r="J71" s="14">
        <v>2.9</v>
      </c>
      <c r="K71" s="14">
        <v>2.9</v>
      </c>
      <c r="L71" s="14">
        <v>2.7</v>
      </c>
      <c r="M71" s="14">
        <v>2.6</v>
      </c>
      <c r="N71" s="14">
        <v>2.8</v>
      </c>
      <c r="O71" s="14">
        <v>2.8</v>
      </c>
      <c r="P71" s="14">
        <v>3</v>
      </c>
      <c r="Q71" s="14">
        <v>2.9</v>
      </c>
      <c r="R71" s="14">
        <v>2.8</v>
      </c>
      <c r="S71" s="17">
        <v>2.8</v>
      </c>
    </row>
    <row r="72" spans="1:19" x14ac:dyDescent="0.3">
      <c r="A72" s="95" t="s">
        <v>77</v>
      </c>
      <c r="B72" s="63">
        <v>8.3753634305848959</v>
      </c>
      <c r="C72" s="14">
        <v>8.2613973988180689</v>
      </c>
      <c r="D72" s="14">
        <v>9.9204514904882668</v>
      </c>
      <c r="E72" s="14">
        <v>10.502336351177794</v>
      </c>
      <c r="F72" s="88">
        <v>10.281430764257692</v>
      </c>
      <c r="G72" s="14">
        <v>10.402814791332975</v>
      </c>
      <c r="H72" s="14">
        <v>11.004727095126409</v>
      </c>
      <c r="I72" s="88">
        <v>12.3</v>
      </c>
      <c r="J72" s="14">
        <v>11.3</v>
      </c>
      <c r="K72" s="14">
        <v>9.9</v>
      </c>
      <c r="L72" s="14">
        <v>9.1999999999999993</v>
      </c>
      <c r="M72" s="14">
        <v>9</v>
      </c>
      <c r="N72" s="14">
        <v>8.8000000000000007</v>
      </c>
      <c r="O72" s="14">
        <v>9.1</v>
      </c>
      <c r="P72" s="14">
        <v>9.3000000000000007</v>
      </c>
      <c r="Q72" s="14">
        <v>9.1999999999999993</v>
      </c>
      <c r="R72" s="14">
        <v>8.9</v>
      </c>
      <c r="S72" s="17">
        <v>8.9</v>
      </c>
    </row>
    <row r="73" spans="1:19" x14ac:dyDescent="0.3">
      <c r="A73" s="95" t="s">
        <v>115</v>
      </c>
      <c r="B73" s="63"/>
      <c r="C73" s="14"/>
      <c r="D73" s="14">
        <v>7.0185131873011324</v>
      </c>
      <c r="E73" s="14">
        <v>6.9444095429122124</v>
      </c>
      <c r="F73" s="88">
        <v>6.3204398306359835</v>
      </c>
      <c r="G73" s="14">
        <v>6.6765168339624061</v>
      </c>
      <c r="H73" s="14">
        <v>6.8474333137973336</v>
      </c>
      <c r="I73" s="88">
        <v>7.8</v>
      </c>
      <c r="J73" s="14">
        <v>7.1</v>
      </c>
      <c r="K73" s="14">
        <v>6.2</v>
      </c>
      <c r="L73" s="14">
        <v>5.7</v>
      </c>
      <c r="M73" s="14">
        <v>5.6</v>
      </c>
      <c r="N73" s="14">
        <v>5.2</v>
      </c>
      <c r="O73" s="14">
        <v>5.4</v>
      </c>
      <c r="P73" s="14">
        <v>5.4</v>
      </c>
      <c r="Q73" s="14">
        <v>5.0999999999999996</v>
      </c>
      <c r="R73" s="14">
        <v>4.8</v>
      </c>
      <c r="S73" s="17">
        <v>4.8</v>
      </c>
    </row>
    <row r="74" spans="1:19" x14ac:dyDescent="0.3">
      <c r="A74" s="95" t="s">
        <v>116</v>
      </c>
      <c r="B74" s="63"/>
      <c r="C74" s="14"/>
      <c r="D74" s="14">
        <v>2.0352360743008</v>
      </c>
      <c r="E74" s="14">
        <v>2.5703070332957272</v>
      </c>
      <c r="F74" s="88">
        <v>3.0024118374699955</v>
      </c>
      <c r="G74" s="14">
        <v>2.6361016699090603</v>
      </c>
      <c r="H74" s="14">
        <v>2.5473404498873253</v>
      </c>
      <c r="I74" s="88">
        <v>2.4</v>
      </c>
      <c r="J74" s="14">
        <v>2.4</v>
      </c>
      <c r="K74" s="14">
        <v>2.1</v>
      </c>
      <c r="L74" s="14">
        <v>2.1</v>
      </c>
      <c r="M74" s="14">
        <v>2</v>
      </c>
      <c r="N74" s="14">
        <v>2.1</v>
      </c>
      <c r="O74" s="14">
        <v>2.1</v>
      </c>
      <c r="P74" s="14">
        <v>2.4</v>
      </c>
      <c r="Q74" s="14">
        <v>2.5</v>
      </c>
      <c r="R74" s="14">
        <v>2.8</v>
      </c>
      <c r="S74" s="17">
        <v>2.7</v>
      </c>
    </row>
    <row r="75" spans="1:19" ht="42" customHeight="1" x14ac:dyDescent="0.3">
      <c r="A75" s="96" t="s">
        <v>117</v>
      </c>
      <c r="B75" s="63"/>
      <c r="C75" s="14"/>
      <c r="D75" s="14"/>
      <c r="E75" s="14"/>
      <c r="F75" s="88"/>
      <c r="G75" s="14"/>
      <c r="H75" s="14"/>
      <c r="I75" s="88"/>
      <c r="J75" s="14"/>
      <c r="K75" s="14"/>
      <c r="L75" s="14"/>
      <c r="M75" s="14"/>
      <c r="N75" s="14"/>
      <c r="O75" s="14">
        <v>1.6</v>
      </c>
      <c r="P75" s="14">
        <v>1.5</v>
      </c>
      <c r="Q75" s="14">
        <v>1.6</v>
      </c>
      <c r="R75" s="14">
        <v>1.4</v>
      </c>
      <c r="S75" s="17">
        <v>1.4</v>
      </c>
    </row>
    <row r="76" spans="1:19" x14ac:dyDescent="0.3">
      <c r="A76" s="95" t="s">
        <v>81</v>
      </c>
      <c r="B76" s="63">
        <v>1.9810100234127561</v>
      </c>
      <c r="C76" s="14">
        <v>2.067150192083322</v>
      </c>
      <c r="D76" s="14">
        <v>2.0953750645066367</v>
      </c>
      <c r="E76" s="14">
        <v>1.9866480512352573</v>
      </c>
      <c r="F76" s="88">
        <v>1.9727957399809859</v>
      </c>
      <c r="G76" s="14">
        <v>2.049679051466907</v>
      </c>
      <c r="H76" s="14">
        <v>2.0851728149686561</v>
      </c>
      <c r="I76" s="88">
        <v>1.9</v>
      </c>
      <c r="J76" s="14">
        <v>2</v>
      </c>
      <c r="K76" s="14">
        <v>2.1</v>
      </c>
      <c r="L76" s="14">
        <v>2</v>
      </c>
      <c r="M76" s="14">
        <v>1.7</v>
      </c>
      <c r="N76" s="14">
        <v>1.7</v>
      </c>
      <c r="O76" s="14">
        <v>1.7</v>
      </c>
      <c r="P76" s="14">
        <v>1.7</v>
      </c>
      <c r="Q76" s="14">
        <v>1.6</v>
      </c>
      <c r="R76" s="14">
        <v>1.7</v>
      </c>
      <c r="S76" s="17">
        <v>1.8</v>
      </c>
    </row>
    <row r="77" spans="1:19" x14ac:dyDescent="0.3">
      <c r="A77" s="97" t="s">
        <v>82</v>
      </c>
      <c r="B77" s="76">
        <v>12.345389774098541</v>
      </c>
      <c r="C77" s="76">
        <v>11.245055521727618</v>
      </c>
      <c r="D77" s="76">
        <v>11.04462931113413</v>
      </c>
      <c r="E77" s="76">
        <v>10.862241726298549</v>
      </c>
      <c r="F77" s="76">
        <v>10.402397871454818</v>
      </c>
      <c r="G77" s="76">
        <v>10.278849279752363</v>
      </c>
      <c r="H77" s="76">
        <v>10.788951951738323</v>
      </c>
      <c r="I77" s="76">
        <v>9.9</v>
      </c>
      <c r="J77" s="76">
        <v>10.100000000000001</v>
      </c>
      <c r="K77" s="76">
        <v>10.000000000000002</v>
      </c>
      <c r="L77" s="76">
        <v>9.3999999999999986</v>
      </c>
      <c r="M77" s="76">
        <v>9.8000000000000007</v>
      </c>
      <c r="N77" s="76">
        <v>10.3</v>
      </c>
      <c r="O77" s="76">
        <v>9.7999999999999989</v>
      </c>
      <c r="P77" s="76">
        <v>9.6999999999999993</v>
      </c>
      <c r="Q77" s="76">
        <v>9.6000000000000014</v>
      </c>
      <c r="R77" s="76">
        <v>9.6999999999999993</v>
      </c>
      <c r="S77" s="76">
        <v>9.6</v>
      </c>
    </row>
    <row r="78" spans="1:19" x14ac:dyDescent="0.3">
      <c r="A78" s="95" t="s">
        <v>83</v>
      </c>
      <c r="B78" s="63">
        <v>6.7833715034897102E-2</v>
      </c>
      <c r="C78" s="14">
        <v>5.7120081371686678E-2</v>
      </c>
      <c r="D78" s="14">
        <v>4.7578315036263114E-2</v>
      </c>
      <c r="E78" s="14">
        <v>6.2744665357740675E-2</v>
      </c>
      <c r="F78" s="14">
        <v>6.0753538819847928E-2</v>
      </c>
      <c r="G78" s="14">
        <v>6.4267621999218733E-2</v>
      </c>
      <c r="H78" s="88">
        <v>6.0989070032799492E-2</v>
      </c>
      <c r="I78" s="88">
        <v>0</v>
      </c>
      <c r="J78" s="14">
        <v>0.1</v>
      </c>
      <c r="K78" s="14">
        <v>0.1</v>
      </c>
      <c r="L78" s="14">
        <v>0.1</v>
      </c>
      <c r="M78" s="14">
        <v>0.1</v>
      </c>
      <c r="N78" s="14">
        <v>0.1</v>
      </c>
      <c r="O78" s="14">
        <v>0.1</v>
      </c>
      <c r="P78" s="14">
        <v>0.1</v>
      </c>
      <c r="Q78" s="14">
        <v>0.1</v>
      </c>
      <c r="R78" s="14">
        <v>0.1</v>
      </c>
      <c r="S78" s="17">
        <v>0.1</v>
      </c>
    </row>
    <row r="79" spans="1:19" x14ac:dyDescent="0.3">
      <c r="A79" s="95" t="s">
        <v>84</v>
      </c>
      <c r="B79" s="63">
        <v>8.6968009227445658E-2</v>
      </c>
      <c r="C79" s="14">
        <v>7.1273383027089979E-2</v>
      </c>
      <c r="D79" s="14">
        <v>6.2466199843592064E-2</v>
      </c>
      <c r="E79" s="14">
        <v>7.2475568919689259E-2</v>
      </c>
      <c r="F79" s="14">
        <v>7.8334610348176598E-2</v>
      </c>
      <c r="G79" s="14">
        <v>7.5599329622395336E-2</v>
      </c>
      <c r="H79" s="88">
        <v>7.0454632136590201E-2</v>
      </c>
      <c r="I79" s="88">
        <v>0.1</v>
      </c>
      <c r="J79" s="14">
        <v>0.1</v>
      </c>
      <c r="K79" s="14">
        <v>0.1</v>
      </c>
      <c r="L79" s="14">
        <v>0.1</v>
      </c>
      <c r="M79" s="14">
        <v>0.1</v>
      </c>
      <c r="N79" s="14">
        <v>0.1</v>
      </c>
      <c r="O79" s="14">
        <v>0.1</v>
      </c>
      <c r="P79" s="14">
        <v>0.1</v>
      </c>
      <c r="Q79" s="14">
        <v>0.1</v>
      </c>
      <c r="R79" s="14">
        <v>0.1</v>
      </c>
      <c r="S79" s="17">
        <v>0.1</v>
      </c>
    </row>
    <row r="80" spans="1:19" x14ac:dyDescent="0.3">
      <c r="A80" s="95" t="s">
        <v>85</v>
      </c>
      <c r="B80" s="63">
        <v>0.36229491635684635</v>
      </c>
      <c r="C80" s="14">
        <v>0.34468266831932221</v>
      </c>
      <c r="D80" s="14">
        <v>0.30273017319931855</v>
      </c>
      <c r="E80" s="14">
        <v>0.27947411620093371</v>
      </c>
      <c r="F80" s="14">
        <v>0.29084386763805214</v>
      </c>
      <c r="G80" s="14">
        <v>0.26967099685971224</v>
      </c>
      <c r="H80" s="88">
        <v>0.23705368116626846</v>
      </c>
      <c r="I80" s="88">
        <v>0.2</v>
      </c>
      <c r="J80" s="14">
        <v>0.2</v>
      </c>
      <c r="K80" s="14">
        <v>0.2</v>
      </c>
      <c r="L80" s="14">
        <v>0.2</v>
      </c>
      <c r="M80" s="14">
        <v>0.3</v>
      </c>
      <c r="N80" s="14">
        <v>0.3</v>
      </c>
      <c r="O80" s="14">
        <v>0.2</v>
      </c>
      <c r="P80" s="14">
        <v>0.3</v>
      </c>
      <c r="Q80" s="14">
        <v>0.3</v>
      </c>
      <c r="R80" s="14">
        <v>0.3</v>
      </c>
      <c r="S80" s="17">
        <v>0.3</v>
      </c>
    </row>
    <row r="81" spans="1:19" x14ac:dyDescent="0.3">
      <c r="A81" s="95" t="s">
        <v>86</v>
      </c>
      <c r="B81" s="63">
        <v>0.94876169943971467</v>
      </c>
      <c r="C81" s="14">
        <v>0.84733259122341154</v>
      </c>
      <c r="D81" s="14">
        <v>0.812295230753177</v>
      </c>
      <c r="E81" s="14">
        <v>0.86256692645771338</v>
      </c>
      <c r="F81" s="14">
        <v>0.8363524392569861</v>
      </c>
      <c r="G81" s="14">
        <v>0.82600822479225888</v>
      </c>
      <c r="H81" s="88">
        <v>0.82238605294324207</v>
      </c>
      <c r="I81" s="88">
        <v>0.8</v>
      </c>
      <c r="J81" s="14">
        <v>0.8</v>
      </c>
      <c r="K81" s="14">
        <v>0.8</v>
      </c>
      <c r="L81" s="14">
        <v>0.8</v>
      </c>
      <c r="M81" s="14">
        <v>0.8</v>
      </c>
      <c r="N81" s="14">
        <v>0.8</v>
      </c>
      <c r="O81" s="14">
        <v>0.7</v>
      </c>
      <c r="P81" s="14">
        <v>0.7</v>
      </c>
      <c r="Q81" s="14">
        <v>0.8</v>
      </c>
      <c r="R81" s="14">
        <v>0.8</v>
      </c>
      <c r="S81" s="17">
        <v>0.7</v>
      </c>
    </row>
    <row r="82" spans="1:19" x14ac:dyDescent="0.3">
      <c r="A82" s="95" t="s">
        <v>87</v>
      </c>
      <c r="B82" s="63">
        <v>3.1150444442717569</v>
      </c>
      <c r="C82" s="14">
        <v>3.2533128771922168</v>
      </c>
      <c r="D82" s="14">
        <v>3.7308820336565622</v>
      </c>
      <c r="E82" s="14">
        <v>3.3387402275748483</v>
      </c>
      <c r="F82" s="14">
        <v>2.6425936098250462</v>
      </c>
      <c r="G82" s="14">
        <v>2.5387847079159505</v>
      </c>
      <c r="H82" s="88">
        <v>2.6170589193788332</v>
      </c>
      <c r="I82" s="88">
        <v>2.4</v>
      </c>
      <c r="J82" s="14">
        <v>2.6</v>
      </c>
      <c r="K82" s="14">
        <v>2.6</v>
      </c>
      <c r="L82" s="14">
        <v>2.2000000000000002</v>
      </c>
      <c r="M82" s="14">
        <v>2.2999999999999998</v>
      </c>
      <c r="N82" s="14">
        <v>2.8</v>
      </c>
      <c r="O82" s="14">
        <v>2.6</v>
      </c>
      <c r="P82" s="14">
        <v>2.4</v>
      </c>
      <c r="Q82" s="14">
        <v>2.2999999999999998</v>
      </c>
      <c r="R82" s="14">
        <v>2.4</v>
      </c>
      <c r="S82" s="17">
        <v>2.5</v>
      </c>
    </row>
    <row r="83" spans="1:19" x14ac:dyDescent="0.3">
      <c r="A83" s="95" t="s">
        <v>88</v>
      </c>
      <c r="B83" s="63">
        <v>2.2390188179055963</v>
      </c>
      <c r="C83" s="14">
        <v>2.0301431098150675</v>
      </c>
      <c r="D83" s="14">
        <v>1.7904011066603109</v>
      </c>
      <c r="E83" s="14">
        <v>1.6767610264956971</v>
      </c>
      <c r="F83" s="14">
        <v>1.6038483510400929</v>
      </c>
      <c r="G83" s="14">
        <v>1.5632143261381255</v>
      </c>
      <c r="H83" s="88">
        <v>1.527066287163843</v>
      </c>
      <c r="I83" s="88">
        <v>1.4</v>
      </c>
      <c r="J83" s="14">
        <v>1.5</v>
      </c>
      <c r="K83" s="14">
        <v>1.4</v>
      </c>
      <c r="L83" s="14">
        <v>1.3</v>
      </c>
      <c r="M83" s="14">
        <v>1.4</v>
      </c>
      <c r="N83" s="14">
        <v>1.4</v>
      </c>
      <c r="O83" s="14">
        <v>1.4</v>
      </c>
      <c r="P83" s="14">
        <v>1.5</v>
      </c>
      <c r="Q83" s="14">
        <v>1.5</v>
      </c>
      <c r="R83" s="14">
        <v>1.5</v>
      </c>
      <c r="S83" s="17">
        <v>1.5</v>
      </c>
    </row>
    <row r="84" spans="1:19" x14ac:dyDescent="0.35">
      <c r="A84" s="29" t="s">
        <v>119</v>
      </c>
      <c r="B84" s="63">
        <v>1.9045572169348939</v>
      </c>
      <c r="C84" s="14">
        <v>1.6850032091181018</v>
      </c>
      <c r="D84" s="14">
        <v>1.5421126920069617</v>
      </c>
      <c r="E84" s="14">
        <v>1.5869572535546876</v>
      </c>
      <c r="F84" s="14">
        <v>1.5576396940143089</v>
      </c>
      <c r="G84" s="14">
        <v>1.5350642531466805</v>
      </c>
      <c r="H84" s="88">
        <v>1.75062055002034</v>
      </c>
      <c r="I84" s="88">
        <v>1.6</v>
      </c>
      <c r="J84" s="14">
        <v>1.5</v>
      </c>
      <c r="K84" s="14">
        <v>1.6</v>
      </c>
      <c r="L84" s="14">
        <v>1.7</v>
      </c>
      <c r="M84" s="14">
        <v>1.6</v>
      </c>
      <c r="N84" s="14">
        <v>1.7</v>
      </c>
      <c r="O84" s="14">
        <v>1.7</v>
      </c>
      <c r="P84" s="14">
        <v>1.4</v>
      </c>
      <c r="Q84" s="14">
        <v>1.2</v>
      </c>
      <c r="R84" s="14">
        <v>1.3</v>
      </c>
      <c r="S84" s="17">
        <v>1.3</v>
      </c>
    </row>
    <row r="85" spans="1:19" x14ac:dyDescent="0.3">
      <c r="A85" s="95" t="s">
        <v>89</v>
      </c>
      <c r="B85" s="63">
        <v>1.5275019399616558</v>
      </c>
      <c r="C85" s="14">
        <v>1.3781375775645739</v>
      </c>
      <c r="D85" s="14">
        <v>1.2515955898490976</v>
      </c>
      <c r="E85" s="14">
        <v>1.3289544360272021</v>
      </c>
      <c r="F85" s="14">
        <v>1.4080930495370716</v>
      </c>
      <c r="G85" s="14">
        <v>1.4316965148822611</v>
      </c>
      <c r="H85" s="88">
        <v>1.373693101842359</v>
      </c>
      <c r="I85" s="88">
        <v>1.3</v>
      </c>
      <c r="J85" s="14">
        <v>1.3</v>
      </c>
      <c r="K85" s="14">
        <v>1.3</v>
      </c>
      <c r="L85" s="14">
        <v>1.3</v>
      </c>
      <c r="M85" s="14">
        <v>1.3</v>
      </c>
      <c r="N85" s="14">
        <v>1.3</v>
      </c>
      <c r="O85" s="14">
        <v>1.3</v>
      </c>
      <c r="P85" s="14">
        <v>1.5</v>
      </c>
      <c r="Q85" s="14">
        <v>1.5</v>
      </c>
      <c r="R85" s="14">
        <v>1.5</v>
      </c>
      <c r="S85" s="17">
        <v>1.5</v>
      </c>
    </row>
    <row r="86" spans="1:19" x14ac:dyDescent="0.3">
      <c r="A86" s="95" t="s">
        <v>90</v>
      </c>
      <c r="B86" s="63">
        <v>1.1925074739867516</v>
      </c>
      <c r="C86" s="14">
        <v>0.88140554800541504</v>
      </c>
      <c r="D86" s="14">
        <v>0.79998309253520838</v>
      </c>
      <c r="E86" s="14">
        <v>0.85812261724992722</v>
      </c>
      <c r="F86" s="14">
        <v>1.0596771214706526</v>
      </c>
      <c r="G86" s="14">
        <v>1.0707965678470333</v>
      </c>
      <c r="H86" s="88">
        <v>1.3812165694972556</v>
      </c>
      <c r="I86" s="88">
        <v>1.2</v>
      </c>
      <c r="J86" s="14">
        <v>1.2</v>
      </c>
      <c r="K86" s="14">
        <v>1.1000000000000001</v>
      </c>
      <c r="L86" s="14">
        <v>1</v>
      </c>
      <c r="M86" s="14">
        <v>1.1000000000000001</v>
      </c>
      <c r="N86" s="14">
        <v>1</v>
      </c>
      <c r="O86" s="14">
        <v>1</v>
      </c>
      <c r="P86" s="14">
        <v>1</v>
      </c>
      <c r="Q86" s="14">
        <v>1</v>
      </c>
      <c r="R86" s="14">
        <v>1</v>
      </c>
      <c r="S86" s="17">
        <v>0.9</v>
      </c>
    </row>
    <row r="87" spans="1:19" x14ac:dyDescent="0.3">
      <c r="A87" s="95" t="s">
        <v>91</v>
      </c>
      <c r="B87" s="63">
        <v>0.90090154097898401</v>
      </c>
      <c r="C87" s="14">
        <v>0.6966444760907311</v>
      </c>
      <c r="D87" s="14">
        <v>0.70458487759363975</v>
      </c>
      <c r="E87" s="14">
        <v>0.79544488846011074</v>
      </c>
      <c r="F87" s="14">
        <v>0.86426158950458543</v>
      </c>
      <c r="G87" s="14">
        <v>0.90374673654872639</v>
      </c>
      <c r="H87" s="88">
        <v>0.94841308755679332</v>
      </c>
      <c r="I87" s="88">
        <v>0.9</v>
      </c>
      <c r="J87" s="14">
        <v>0.8</v>
      </c>
      <c r="K87" s="14">
        <v>0.8</v>
      </c>
      <c r="L87" s="14">
        <v>0.7</v>
      </c>
      <c r="M87" s="14">
        <v>0.8</v>
      </c>
      <c r="N87" s="14">
        <v>0.8</v>
      </c>
      <c r="O87" s="14">
        <v>0.7</v>
      </c>
      <c r="P87" s="14">
        <v>0.7</v>
      </c>
      <c r="Q87" s="14">
        <v>0.79999999999999993</v>
      </c>
      <c r="R87" s="14">
        <v>0.7</v>
      </c>
      <c r="S87" s="17">
        <v>0.7</v>
      </c>
    </row>
    <row r="88" spans="1:19" x14ac:dyDescent="0.3">
      <c r="A88" s="97" t="s">
        <v>92</v>
      </c>
      <c r="B88" s="76">
        <v>7.4677921959699871</v>
      </c>
      <c r="C88" s="76">
        <v>7.1040481917700529</v>
      </c>
      <c r="D88" s="76">
        <v>6.2638368168249317</v>
      </c>
      <c r="E88" s="76">
        <v>6.3724170468361585</v>
      </c>
      <c r="F88" s="76">
        <v>6.332597173629968</v>
      </c>
      <c r="G88" s="76">
        <v>6.2043058757515164</v>
      </c>
      <c r="H88" s="76">
        <v>5.7548777184434838</v>
      </c>
      <c r="I88" s="76">
        <v>5.3999999999999995</v>
      </c>
      <c r="J88" s="76">
        <v>5.1999999999999993</v>
      </c>
      <c r="K88" s="76">
        <v>5.3</v>
      </c>
      <c r="L88" s="76">
        <v>5.3</v>
      </c>
      <c r="M88" s="76">
        <v>6.2999999999999989</v>
      </c>
      <c r="N88" s="76">
        <v>6.3999999999999995</v>
      </c>
      <c r="O88" s="76">
        <v>6.3999999999999995</v>
      </c>
      <c r="P88" s="76">
        <v>6.2</v>
      </c>
      <c r="Q88" s="76">
        <v>5.8999999999999995</v>
      </c>
      <c r="R88" s="76">
        <v>6.1</v>
      </c>
      <c r="S88" s="76">
        <v>6.2</v>
      </c>
    </row>
    <row r="89" spans="1:19" x14ac:dyDescent="0.3">
      <c r="A89" s="95" t="s">
        <v>93</v>
      </c>
      <c r="B89" s="63">
        <v>0.49467634556739576</v>
      </c>
      <c r="C89" s="14">
        <v>0.42288508143504605</v>
      </c>
      <c r="D89" s="14">
        <v>0.3749692631049712</v>
      </c>
      <c r="E89" s="14">
        <v>0.41940082791051841</v>
      </c>
      <c r="F89" s="14">
        <v>0.43340064049646532</v>
      </c>
      <c r="G89" s="14">
        <v>0.48642376622786776</v>
      </c>
      <c r="H89" s="14">
        <v>0.45772774347945733</v>
      </c>
      <c r="I89" s="88">
        <v>0.4</v>
      </c>
      <c r="J89" s="14">
        <v>0.4</v>
      </c>
      <c r="K89" s="14">
        <v>0.4</v>
      </c>
      <c r="L89" s="14">
        <v>0.4</v>
      </c>
      <c r="M89" s="14">
        <v>0.4</v>
      </c>
      <c r="N89" s="14">
        <v>0.4</v>
      </c>
      <c r="O89" s="14">
        <v>0.3</v>
      </c>
      <c r="P89" s="14">
        <v>0.3</v>
      </c>
      <c r="Q89" s="14">
        <v>0.3</v>
      </c>
      <c r="R89" s="14">
        <v>0.3</v>
      </c>
      <c r="S89" s="17">
        <v>0.3</v>
      </c>
    </row>
    <row r="90" spans="1:19" x14ac:dyDescent="0.3">
      <c r="A90" s="95" t="s">
        <v>94</v>
      </c>
      <c r="B90" s="63">
        <v>1.4934607472765604</v>
      </c>
      <c r="C90" s="14">
        <v>1.6395255704594442</v>
      </c>
      <c r="D90" s="14">
        <v>1.4244886691134755</v>
      </c>
      <c r="E90" s="14">
        <v>1.4073748088856399</v>
      </c>
      <c r="F90" s="14">
        <v>1.3169455812296758</v>
      </c>
      <c r="G90" s="14">
        <v>1.2377477249476847</v>
      </c>
      <c r="H90" s="14">
        <v>1.0992075552859222</v>
      </c>
      <c r="I90" s="88">
        <v>1</v>
      </c>
      <c r="J90" s="14">
        <v>0.9</v>
      </c>
      <c r="K90" s="14">
        <v>0.9</v>
      </c>
      <c r="L90" s="14">
        <v>0.9</v>
      </c>
      <c r="M90" s="14">
        <v>1</v>
      </c>
      <c r="N90" s="14">
        <v>1</v>
      </c>
      <c r="O90" s="14">
        <v>1.1000000000000001</v>
      </c>
      <c r="P90" s="14">
        <v>1.1000000000000001</v>
      </c>
      <c r="Q90" s="14">
        <v>1</v>
      </c>
      <c r="R90" s="14">
        <v>1</v>
      </c>
      <c r="S90" s="17">
        <v>1.1000000000000001</v>
      </c>
    </row>
    <row r="91" spans="1:19" x14ac:dyDescent="0.3">
      <c r="A91" s="95" t="s">
        <v>95</v>
      </c>
      <c r="B91" s="63">
        <v>0.57125792775460682</v>
      </c>
      <c r="C91" s="14">
        <v>0.54303268649757519</v>
      </c>
      <c r="D91" s="14">
        <v>0.52183374525581205</v>
      </c>
      <c r="E91" s="14">
        <v>0.49002030158214899</v>
      </c>
      <c r="F91" s="14">
        <v>0.5097206577315897</v>
      </c>
      <c r="G91" s="14">
        <v>0.49472543127210405</v>
      </c>
      <c r="H91" s="14">
        <v>0.4387028086624345</v>
      </c>
      <c r="I91" s="88">
        <v>0.4</v>
      </c>
      <c r="J91" s="14">
        <v>0.4</v>
      </c>
      <c r="K91" s="14">
        <v>0.4</v>
      </c>
      <c r="L91" s="14">
        <v>0.4</v>
      </c>
      <c r="M91" s="14">
        <v>0.5</v>
      </c>
      <c r="N91" s="14">
        <v>0.4</v>
      </c>
      <c r="O91" s="14">
        <v>0.4</v>
      </c>
      <c r="P91" s="14">
        <v>0.4</v>
      </c>
      <c r="Q91" s="14">
        <v>0.4</v>
      </c>
      <c r="R91" s="14">
        <v>0.4</v>
      </c>
      <c r="S91" s="17">
        <v>0.4</v>
      </c>
    </row>
    <row r="92" spans="1:19" x14ac:dyDescent="0.3">
      <c r="A92" s="95" t="s">
        <v>96</v>
      </c>
      <c r="B92" s="63">
        <v>0.51857534100584934</v>
      </c>
      <c r="C92" s="14">
        <v>0.38981803588385822</v>
      </c>
      <c r="D92" s="14">
        <v>0.31528911034825141</v>
      </c>
      <c r="E92" s="14">
        <v>0.32117978155306842</v>
      </c>
      <c r="F92" s="14">
        <v>0.29609027537028249</v>
      </c>
      <c r="G92" s="14">
        <v>0.27691144883482666</v>
      </c>
      <c r="H92" s="14">
        <v>0.25163657620951208</v>
      </c>
      <c r="I92" s="88">
        <v>0.2</v>
      </c>
      <c r="J92" s="14">
        <v>0.2</v>
      </c>
      <c r="K92" s="14">
        <v>0.2</v>
      </c>
      <c r="L92" s="14">
        <v>0.2</v>
      </c>
      <c r="M92" s="14">
        <v>0.3</v>
      </c>
      <c r="N92" s="14">
        <v>0.3</v>
      </c>
      <c r="O92" s="14">
        <v>0.3</v>
      </c>
      <c r="P92" s="14">
        <v>0.19999999999999998</v>
      </c>
      <c r="Q92" s="14">
        <v>0.2</v>
      </c>
      <c r="R92" s="14">
        <v>0.2</v>
      </c>
      <c r="S92" s="17">
        <v>0.3</v>
      </c>
    </row>
    <row r="93" spans="1:19" x14ac:dyDescent="0.3">
      <c r="A93" s="95" t="s">
        <v>97</v>
      </c>
      <c r="B93" s="63">
        <v>1.3931355886104546</v>
      </c>
      <c r="C93" s="14">
        <v>1.3910890112558854</v>
      </c>
      <c r="D93" s="14">
        <v>1.0791109454352594</v>
      </c>
      <c r="E93" s="14">
        <v>1.0155685811017823</v>
      </c>
      <c r="F93" s="14">
        <v>1.1077665230040223</v>
      </c>
      <c r="G93" s="14">
        <v>1.1108638774269861</v>
      </c>
      <c r="H93" s="14">
        <v>1.0906457259234679</v>
      </c>
      <c r="I93" s="88">
        <v>1</v>
      </c>
      <c r="J93" s="14">
        <v>1</v>
      </c>
      <c r="K93" s="14">
        <v>0.9</v>
      </c>
      <c r="L93" s="14">
        <v>0.9</v>
      </c>
      <c r="M93" s="14">
        <v>1.2</v>
      </c>
      <c r="N93" s="14">
        <v>1.2</v>
      </c>
      <c r="O93" s="14">
        <v>1.2</v>
      </c>
      <c r="P93" s="14">
        <v>1.1000000000000001</v>
      </c>
      <c r="Q93" s="14">
        <v>1.1000000000000001</v>
      </c>
      <c r="R93" s="14">
        <v>1.1000000000000001</v>
      </c>
      <c r="S93" s="17">
        <v>1.1000000000000001</v>
      </c>
    </row>
    <row r="94" spans="1:19" x14ac:dyDescent="0.3">
      <c r="A94" s="95" t="s">
        <v>98</v>
      </c>
      <c r="B94" s="63">
        <v>1.3015050105962427</v>
      </c>
      <c r="C94" s="14">
        <v>1.0531211269968155</v>
      </c>
      <c r="D94" s="14">
        <v>1.1261469980316572</v>
      </c>
      <c r="E94" s="14">
        <v>1.1140964200622172</v>
      </c>
      <c r="F94" s="14">
        <v>1.156001213194608</v>
      </c>
      <c r="G94" s="14">
        <v>1.0827919990827395</v>
      </c>
      <c r="H94" s="14">
        <v>0.95479507344489911</v>
      </c>
      <c r="I94" s="88">
        <v>0.9</v>
      </c>
      <c r="J94" s="14">
        <v>0.9</v>
      </c>
      <c r="K94" s="14">
        <v>0.8</v>
      </c>
      <c r="L94" s="14">
        <v>0.8</v>
      </c>
      <c r="M94" s="14">
        <v>0.9</v>
      </c>
      <c r="N94" s="14">
        <v>0.9</v>
      </c>
      <c r="O94" s="14">
        <v>0.9</v>
      </c>
      <c r="P94" s="14">
        <v>0.9</v>
      </c>
      <c r="Q94" s="14">
        <v>0.9</v>
      </c>
      <c r="R94" s="14">
        <v>0.9</v>
      </c>
      <c r="S94" s="17">
        <v>0.9</v>
      </c>
    </row>
    <row r="95" spans="1:19" x14ac:dyDescent="0.3">
      <c r="A95" s="95" t="s">
        <v>99</v>
      </c>
      <c r="B95" s="63">
        <v>0.64104104059654232</v>
      </c>
      <c r="C95" s="14">
        <v>0.54022136056417769</v>
      </c>
      <c r="D95" s="14">
        <v>0.457363607613615</v>
      </c>
      <c r="E95" s="14">
        <v>0.54459591662950069</v>
      </c>
      <c r="F95" s="14">
        <v>0.52301056584875494</v>
      </c>
      <c r="G95" s="14">
        <v>0.49523183470157989</v>
      </c>
      <c r="H95" s="14">
        <v>0.46010308539943567</v>
      </c>
      <c r="I95" s="88">
        <v>0.4</v>
      </c>
      <c r="J95" s="14">
        <v>0.4</v>
      </c>
      <c r="K95" s="14">
        <v>0.4</v>
      </c>
      <c r="L95" s="14">
        <v>0.4</v>
      </c>
      <c r="M95" s="14">
        <v>0.5</v>
      </c>
      <c r="N95" s="14">
        <v>0.5</v>
      </c>
      <c r="O95" s="14">
        <v>0.5</v>
      </c>
      <c r="P95" s="14">
        <v>0.5</v>
      </c>
      <c r="Q95" s="14">
        <v>0.4</v>
      </c>
      <c r="R95" s="14">
        <v>0.4</v>
      </c>
      <c r="S95" s="17">
        <v>0.4</v>
      </c>
    </row>
    <row r="96" spans="1:19" x14ac:dyDescent="0.3">
      <c r="A96" s="95" t="s">
        <v>100</v>
      </c>
      <c r="B96" s="63">
        <v>0.31010078919527395</v>
      </c>
      <c r="C96" s="14">
        <v>0.27535056332988495</v>
      </c>
      <c r="D96" s="14">
        <v>0.22610779523808766</v>
      </c>
      <c r="E96" s="14">
        <v>0.23918109133436125</v>
      </c>
      <c r="F96" s="14">
        <v>0.25596886988030226</v>
      </c>
      <c r="G96" s="14">
        <v>0.2264470438434501</v>
      </c>
      <c r="H96" s="14">
        <v>0.1762515162408293</v>
      </c>
      <c r="I96" s="88">
        <v>0.2</v>
      </c>
      <c r="J96" s="14">
        <v>0.1</v>
      </c>
      <c r="K96" s="14">
        <v>0.1</v>
      </c>
      <c r="L96" s="14">
        <v>0.1</v>
      </c>
      <c r="M96" s="14">
        <v>0.1</v>
      </c>
      <c r="N96" s="14">
        <v>0.2</v>
      </c>
      <c r="O96" s="14">
        <v>0.2</v>
      </c>
      <c r="P96" s="14">
        <v>0.2</v>
      </c>
      <c r="Q96" s="14">
        <v>0.2</v>
      </c>
      <c r="R96" s="14">
        <v>0.2</v>
      </c>
      <c r="S96" s="17">
        <v>0.2</v>
      </c>
    </row>
    <row r="97" spans="1:19" x14ac:dyDescent="0.3">
      <c r="A97" s="95" t="s">
        <v>101</v>
      </c>
      <c r="B97" s="63">
        <v>0.55997451129063236</v>
      </c>
      <c r="C97" s="14">
        <v>0.68636850499774593</v>
      </c>
      <c r="D97" s="14">
        <v>0.60443143817940537</v>
      </c>
      <c r="E97" s="14">
        <v>0.65737427199858456</v>
      </c>
      <c r="F97" s="14">
        <v>0.53928175145178847</v>
      </c>
      <c r="G97" s="14">
        <v>0.58775565099915572</v>
      </c>
      <c r="H97" s="14">
        <v>0.65688623510053001</v>
      </c>
      <c r="I97" s="88">
        <v>0.7</v>
      </c>
      <c r="J97" s="14">
        <v>0.7</v>
      </c>
      <c r="K97" s="14">
        <v>1</v>
      </c>
      <c r="L97" s="14">
        <v>1</v>
      </c>
      <c r="M97" s="14">
        <v>1.2</v>
      </c>
      <c r="N97" s="14">
        <v>1.3</v>
      </c>
      <c r="O97" s="14">
        <v>1.3</v>
      </c>
      <c r="P97" s="14">
        <v>1.3</v>
      </c>
      <c r="Q97" s="14">
        <v>1.2</v>
      </c>
      <c r="R97" s="14">
        <v>1.4</v>
      </c>
      <c r="S97" s="17">
        <v>1.3</v>
      </c>
    </row>
    <row r="98" spans="1:19" x14ac:dyDescent="0.3">
      <c r="A98" s="95" t="s">
        <v>102</v>
      </c>
      <c r="B98" s="63">
        <v>6.7056620237102724E-2</v>
      </c>
      <c r="C98" s="14">
        <v>7.9062009985693849E-2</v>
      </c>
      <c r="D98" s="14">
        <v>6.5766701040080228E-2</v>
      </c>
      <c r="E98" s="14">
        <v>6.6781777110655707E-2</v>
      </c>
      <c r="F98" s="14">
        <v>7.8232793887607815E-2</v>
      </c>
      <c r="G98" s="14">
        <v>7.9726889928085409E-2</v>
      </c>
      <c r="H98" s="14">
        <v>8.0425768975233111E-2</v>
      </c>
      <c r="I98" s="88">
        <v>0.1</v>
      </c>
      <c r="J98" s="14">
        <v>0.1</v>
      </c>
      <c r="K98" s="14">
        <v>0.1</v>
      </c>
      <c r="L98" s="14">
        <v>0.1</v>
      </c>
      <c r="M98" s="14">
        <v>0.1</v>
      </c>
      <c r="N98" s="14">
        <v>0.1</v>
      </c>
      <c r="O98" s="14">
        <v>0.1</v>
      </c>
      <c r="P98" s="14">
        <v>0.1</v>
      </c>
      <c r="Q98" s="14">
        <v>0.1</v>
      </c>
      <c r="R98" s="14">
        <v>0.1</v>
      </c>
      <c r="S98" s="17">
        <v>0.1</v>
      </c>
    </row>
    <row r="99" spans="1:19" x14ac:dyDescent="0.3">
      <c r="A99" s="95" t="s">
        <v>103</v>
      </c>
      <c r="B99" s="67">
        <v>0.11700827383932565</v>
      </c>
      <c r="C99" s="31">
        <v>8.3574240363925606E-2</v>
      </c>
      <c r="D99" s="31">
        <v>6.8328543464315925E-2</v>
      </c>
      <c r="E99" s="31">
        <v>9.6843268667681462E-2</v>
      </c>
      <c r="F99" s="31">
        <v>0.11617830153487056</v>
      </c>
      <c r="G99" s="31">
        <v>0.12568020848703662</v>
      </c>
      <c r="H99" s="31">
        <v>8.8495629721761893E-2</v>
      </c>
      <c r="I99" s="90">
        <v>0.1</v>
      </c>
      <c r="J99" s="31">
        <v>0.1</v>
      </c>
      <c r="K99" s="31">
        <v>0.1</v>
      </c>
      <c r="L99" s="31">
        <v>0.1</v>
      </c>
      <c r="M99" s="31">
        <v>0.1</v>
      </c>
      <c r="N99" s="31">
        <v>0.1</v>
      </c>
      <c r="O99" s="31">
        <v>0.1</v>
      </c>
      <c r="P99" s="31">
        <v>0.1</v>
      </c>
      <c r="Q99" s="31">
        <v>0.1</v>
      </c>
      <c r="R99" s="31">
        <v>0.1</v>
      </c>
      <c r="S99" s="32">
        <v>0.1</v>
      </c>
    </row>
    <row r="101" spans="1:19" x14ac:dyDescent="0.35">
      <c r="A101" s="188"/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</row>
  </sheetData>
  <mergeCells count="2">
    <mergeCell ref="A2:L2"/>
    <mergeCell ref="A101:M101"/>
  </mergeCells>
  <hyperlinks>
    <hyperlink ref="A1" location="Содержание!A1" display="          К содержанию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2"/>
  <sheetViews>
    <sheetView workbookViewId="0"/>
  </sheetViews>
  <sheetFormatPr defaultColWidth="9.1796875" defaultRowHeight="15.5" x14ac:dyDescent="0.35"/>
  <cols>
    <col min="1" max="1" width="53.81640625" style="53" customWidth="1"/>
    <col min="2" max="5" width="9.1796875" style="1"/>
    <col min="6" max="16384" width="9.1796875" style="72"/>
  </cols>
  <sheetData>
    <row r="1" spans="1:9" ht="33" customHeight="1" x14ac:dyDescent="0.35">
      <c r="A1" s="71" t="s">
        <v>7</v>
      </c>
      <c r="B1" s="84"/>
      <c r="C1" s="84"/>
      <c r="D1" s="84"/>
      <c r="E1" s="84"/>
    </row>
    <row r="2" spans="1:9" ht="43.5" customHeight="1" x14ac:dyDescent="0.3">
      <c r="A2" s="192" t="s">
        <v>166</v>
      </c>
      <c r="B2" s="187"/>
      <c r="C2" s="187"/>
      <c r="D2" s="187"/>
      <c r="E2" s="187"/>
    </row>
    <row r="3" spans="1:9" ht="17.5" x14ac:dyDescent="0.3">
      <c r="A3" s="73"/>
      <c r="B3" s="85">
        <v>2016</v>
      </c>
      <c r="C3" s="112">
        <v>2017</v>
      </c>
      <c r="D3" s="112">
        <v>2018</v>
      </c>
      <c r="E3" s="112">
        <v>2019</v>
      </c>
      <c r="F3" s="112">
        <v>2020</v>
      </c>
      <c r="G3" s="112">
        <v>2021</v>
      </c>
      <c r="H3" s="112" t="s">
        <v>137</v>
      </c>
      <c r="I3" s="112" t="s">
        <v>162</v>
      </c>
    </row>
    <row r="4" spans="1:9" x14ac:dyDescent="0.3">
      <c r="A4" s="75" t="s">
        <v>112</v>
      </c>
      <c r="B4" s="86">
        <v>99.999999999999986</v>
      </c>
      <c r="C4" s="76">
        <v>99.95</v>
      </c>
      <c r="D4" s="76">
        <v>99.999999999999986</v>
      </c>
      <c r="E4" s="76">
        <v>99.999999999999986</v>
      </c>
      <c r="F4" s="76">
        <v>99.999999999999986</v>
      </c>
      <c r="G4" s="76">
        <v>99.999999999999986</v>
      </c>
      <c r="H4" s="76">
        <v>100</v>
      </c>
      <c r="I4" s="76">
        <v>100.00000000000001</v>
      </c>
    </row>
    <row r="5" spans="1:9" x14ac:dyDescent="0.3">
      <c r="A5" s="75" t="s">
        <v>9</v>
      </c>
      <c r="B5" s="86">
        <v>35.099999999999994</v>
      </c>
      <c r="C5" s="76">
        <v>34.9</v>
      </c>
      <c r="D5" s="76">
        <v>34.5</v>
      </c>
      <c r="E5" s="76">
        <v>34.9</v>
      </c>
      <c r="F5" s="76">
        <f>SUM(F6:F23)</f>
        <v>36.200000000000003</v>
      </c>
      <c r="G5" s="76">
        <v>34</v>
      </c>
      <c r="H5" s="76">
        <v>33.299999999999997</v>
      </c>
      <c r="I5" s="76">
        <v>34.6</v>
      </c>
    </row>
    <row r="6" spans="1:9" x14ac:dyDescent="0.3">
      <c r="A6" s="79" t="s">
        <v>10</v>
      </c>
      <c r="B6" s="87">
        <v>1.1000000000000001</v>
      </c>
      <c r="C6" s="24">
        <v>1</v>
      </c>
      <c r="D6" s="24">
        <v>1</v>
      </c>
      <c r="E6" s="24">
        <v>1</v>
      </c>
      <c r="F6" s="24">
        <v>1.1000000000000001</v>
      </c>
      <c r="G6" s="24">
        <v>1.1000000000000001</v>
      </c>
      <c r="H6" s="24">
        <v>0.9</v>
      </c>
      <c r="I6" s="25">
        <v>0.9</v>
      </c>
    </row>
    <row r="7" spans="1:9" x14ac:dyDescent="0.3">
      <c r="A7" s="79" t="s">
        <v>11</v>
      </c>
      <c r="B7" s="88">
        <v>0.4</v>
      </c>
      <c r="C7" s="14">
        <v>0.4</v>
      </c>
      <c r="D7" s="14">
        <v>0.4</v>
      </c>
      <c r="E7" s="14">
        <v>0.4</v>
      </c>
      <c r="F7" s="14">
        <v>0.4</v>
      </c>
      <c r="G7" s="14">
        <v>0.4</v>
      </c>
      <c r="H7" s="14">
        <v>0.4</v>
      </c>
      <c r="I7" s="17">
        <v>0.4</v>
      </c>
    </row>
    <row r="8" spans="1:9" x14ac:dyDescent="0.3">
      <c r="A8" s="79" t="s">
        <v>12</v>
      </c>
      <c r="B8" s="88">
        <v>0.6</v>
      </c>
      <c r="C8" s="14">
        <v>0.6</v>
      </c>
      <c r="D8" s="14">
        <v>0.5</v>
      </c>
      <c r="E8" s="14">
        <v>0.6</v>
      </c>
      <c r="F8" s="14">
        <v>0.6</v>
      </c>
      <c r="G8" s="14">
        <v>0.6</v>
      </c>
      <c r="H8" s="14">
        <v>0.6</v>
      </c>
      <c r="I8" s="17">
        <v>0.6</v>
      </c>
    </row>
    <row r="9" spans="1:9" x14ac:dyDescent="0.3">
      <c r="A9" s="79" t="s">
        <v>13</v>
      </c>
      <c r="B9" s="88">
        <v>1.1000000000000001</v>
      </c>
      <c r="C9" s="14">
        <v>1.1000000000000001</v>
      </c>
      <c r="D9" s="14">
        <v>1.1000000000000001</v>
      </c>
      <c r="E9" s="14">
        <v>1.1000000000000001</v>
      </c>
      <c r="F9" s="14">
        <v>1.1000000000000001</v>
      </c>
      <c r="G9" s="14">
        <v>1</v>
      </c>
      <c r="H9" s="14">
        <v>1</v>
      </c>
      <c r="I9" s="17">
        <v>1</v>
      </c>
    </row>
    <row r="10" spans="1:9" x14ac:dyDescent="0.3">
      <c r="A10" s="79" t="s">
        <v>14</v>
      </c>
      <c r="B10" s="88">
        <v>0.3</v>
      </c>
      <c r="C10" s="14">
        <v>0.3</v>
      </c>
      <c r="D10" s="14">
        <v>0.19999999999999998</v>
      </c>
      <c r="E10" s="14">
        <v>0.3</v>
      </c>
      <c r="F10" s="14">
        <v>0.3</v>
      </c>
      <c r="G10" s="14">
        <v>0.3</v>
      </c>
      <c r="H10" s="14">
        <v>0.3</v>
      </c>
      <c r="I10" s="17">
        <v>0.3</v>
      </c>
    </row>
    <row r="11" spans="1:9" x14ac:dyDescent="0.3">
      <c r="A11" s="79" t="s">
        <v>15</v>
      </c>
      <c r="B11" s="88">
        <v>0.6</v>
      </c>
      <c r="C11" s="14">
        <v>0.6</v>
      </c>
      <c r="D11" s="14">
        <v>0.6</v>
      </c>
      <c r="E11" s="14">
        <v>0.6</v>
      </c>
      <c r="F11" s="14">
        <v>0.6</v>
      </c>
      <c r="G11" s="14">
        <v>0.5</v>
      </c>
      <c r="H11" s="14">
        <v>0.5</v>
      </c>
      <c r="I11" s="17">
        <v>0.5</v>
      </c>
    </row>
    <row r="12" spans="1:9" x14ac:dyDescent="0.3">
      <c r="A12" s="79" t="s">
        <v>16</v>
      </c>
      <c r="B12" s="88">
        <v>0.2</v>
      </c>
      <c r="C12" s="14">
        <v>0.2</v>
      </c>
      <c r="D12" s="14">
        <v>0.2</v>
      </c>
      <c r="E12" s="14">
        <v>0.2</v>
      </c>
      <c r="F12" s="14">
        <v>0.2</v>
      </c>
      <c r="G12" s="14">
        <v>0.2</v>
      </c>
      <c r="H12" s="14">
        <v>0.2</v>
      </c>
      <c r="I12" s="17">
        <v>0.2</v>
      </c>
    </row>
    <row r="13" spans="1:9" x14ac:dyDescent="0.3">
      <c r="A13" s="79" t="s">
        <v>17</v>
      </c>
      <c r="B13" s="88">
        <v>0.5</v>
      </c>
      <c r="C13" s="14">
        <v>0.5</v>
      </c>
      <c r="D13" s="14">
        <v>0.5</v>
      </c>
      <c r="E13" s="14">
        <v>0.5</v>
      </c>
      <c r="F13" s="14">
        <v>0.6</v>
      </c>
      <c r="G13" s="14">
        <v>0.6</v>
      </c>
      <c r="H13" s="14">
        <v>0.5</v>
      </c>
      <c r="I13" s="17">
        <v>0.5</v>
      </c>
    </row>
    <row r="14" spans="1:9" x14ac:dyDescent="0.3">
      <c r="A14" s="79" t="s">
        <v>18</v>
      </c>
      <c r="B14" s="88">
        <v>0.7</v>
      </c>
      <c r="C14" s="14">
        <v>0.6</v>
      </c>
      <c r="D14" s="14">
        <v>0.7</v>
      </c>
      <c r="E14" s="14">
        <v>0.6</v>
      </c>
      <c r="F14" s="14">
        <v>0.7</v>
      </c>
      <c r="G14" s="14">
        <v>0.7</v>
      </c>
      <c r="H14" s="14">
        <v>0.6</v>
      </c>
      <c r="I14" s="17">
        <v>0.6</v>
      </c>
    </row>
    <row r="15" spans="1:9" x14ac:dyDescent="0.3">
      <c r="A15" s="79" t="s">
        <v>19</v>
      </c>
      <c r="B15" s="88">
        <v>5.7</v>
      </c>
      <c r="C15" s="14">
        <v>5.4</v>
      </c>
      <c r="D15" s="14">
        <v>5.0999999999999996</v>
      </c>
      <c r="E15" s="14">
        <v>5.4</v>
      </c>
      <c r="F15" s="14">
        <v>5.7</v>
      </c>
      <c r="G15" s="14">
        <v>5.5</v>
      </c>
      <c r="H15" s="14">
        <v>5.5</v>
      </c>
      <c r="I15" s="17">
        <v>5.9</v>
      </c>
    </row>
    <row r="16" spans="1:9" x14ac:dyDescent="0.3">
      <c r="A16" s="79" t="s">
        <v>20</v>
      </c>
      <c r="B16" s="88">
        <v>0.3</v>
      </c>
      <c r="C16" s="14">
        <v>0.3</v>
      </c>
      <c r="D16" s="14">
        <v>0.3</v>
      </c>
      <c r="E16" s="14">
        <v>0.3</v>
      </c>
      <c r="F16" s="14">
        <v>0.3</v>
      </c>
      <c r="G16" s="14">
        <v>0.3</v>
      </c>
      <c r="H16" s="14">
        <v>0.3</v>
      </c>
      <c r="I16" s="17">
        <v>0.3</v>
      </c>
    </row>
    <row r="17" spans="1:9" x14ac:dyDescent="0.3">
      <c r="A17" s="79" t="s">
        <v>21</v>
      </c>
      <c r="B17" s="88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0.4</v>
      </c>
      <c r="H17" s="14">
        <v>0.4</v>
      </c>
      <c r="I17" s="17">
        <v>0.4</v>
      </c>
    </row>
    <row r="18" spans="1:9" x14ac:dyDescent="0.3">
      <c r="A18" s="79" t="s">
        <v>22</v>
      </c>
      <c r="B18" s="88">
        <v>0.4</v>
      </c>
      <c r="C18" s="14">
        <v>0.4</v>
      </c>
      <c r="D18" s="14">
        <v>0.4</v>
      </c>
      <c r="E18" s="14">
        <v>0.4</v>
      </c>
      <c r="F18" s="14">
        <v>0.4</v>
      </c>
      <c r="G18" s="14">
        <v>0.4</v>
      </c>
      <c r="H18" s="14">
        <v>0.3</v>
      </c>
      <c r="I18" s="17">
        <v>0.4</v>
      </c>
    </row>
    <row r="19" spans="1:9" x14ac:dyDescent="0.3">
      <c r="A19" s="79" t="s">
        <v>23</v>
      </c>
      <c r="B19" s="88">
        <v>0.4</v>
      </c>
      <c r="C19" s="14">
        <v>0.4</v>
      </c>
      <c r="D19" s="14">
        <v>0.4</v>
      </c>
      <c r="E19" s="14">
        <v>0.4</v>
      </c>
      <c r="F19" s="14">
        <v>0.4</v>
      </c>
      <c r="G19" s="14">
        <v>0.4</v>
      </c>
      <c r="H19" s="14">
        <v>0.3</v>
      </c>
      <c r="I19" s="17">
        <v>0.3</v>
      </c>
    </row>
    <row r="20" spans="1:9" x14ac:dyDescent="0.3">
      <c r="A20" s="79" t="s">
        <v>24</v>
      </c>
      <c r="B20" s="88">
        <v>0.5</v>
      </c>
      <c r="C20" s="14">
        <v>0.5</v>
      </c>
      <c r="D20" s="14">
        <v>0.5</v>
      </c>
      <c r="E20" s="14">
        <v>0.5</v>
      </c>
      <c r="F20" s="14">
        <v>0.5</v>
      </c>
      <c r="G20" s="14">
        <v>0.5</v>
      </c>
      <c r="H20" s="14">
        <v>0.4</v>
      </c>
      <c r="I20" s="17">
        <v>0.5</v>
      </c>
    </row>
    <row r="21" spans="1:9" x14ac:dyDescent="0.3">
      <c r="A21" s="79" t="s">
        <v>25</v>
      </c>
      <c r="B21" s="88">
        <v>0.7</v>
      </c>
      <c r="C21" s="14">
        <v>0.7</v>
      </c>
      <c r="D21" s="14">
        <v>0.7</v>
      </c>
      <c r="E21" s="14">
        <v>0.7</v>
      </c>
      <c r="F21" s="14">
        <v>0.8</v>
      </c>
      <c r="G21" s="14">
        <v>0.7</v>
      </c>
      <c r="H21" s="14">
        <v>0.7</v>
      </c>
      <c r="I21" s="17">
        <v>0.7</v>
      </c>
    </row>
    <row r="22" spans="1:9" x14ac:dyDescent="0.3">
      <c r="A22" s="79" t="s">
        <v>26</v>
      </c>
      <c r="B22" s="88">
        <v>0.7</v>
      </c>
      <c r="C22" s="14">
        <v>0.7</v>
      </c>
      <c r="D22" s="14">
        <v>0.6</v>
      </c>
      <c r="E22" s="24">
        <v>0.6</v>
      </c>
      <c r="F22" s="14">
        <v>0.6</v>
      </c>
      <c r="G22" s="14">
        <v>0.6</v>
      </c>
      <c r="H22" s="14">
        <v>0.5</v>
      </c>
      <c r="I22" s="25">
        <v>0.5</v>
      </c>
    </row>
    <row r="23" spans="1:9" x14ac:dyDescent="0.3">
      <c r="A23" s="79" t="s">
        <v>27</v>
      </c>
      <c r="B23" s="89">
        <v>20.399999999999999</v>
      </c>
      <c r="C23" s="21">
        <v>20.7</v>
      </c>
      <c r="D23" s="21">
        <v>20.8</v>
      </c>
      <c r="E23" s="14">
        <v>20.8</v>
      </c>
      <c r="F23" s="21">
        <v>21.4</v>
      </c>
      <c r="G23" s="21">
        <v>19.799999999999997</v>
      </c>
      <c r="H23" s="21">
        <v>19.899999999999999</v>
      </c>
      <c r="I23" s="17">
        <v>20.6</v>
      </c>
    </row>
    <row r="24" spans="1:9" x14ac:dyDescent="0.3">
      <c r="A24" s="78" t="s">
        <v>28</v>
      </c>
      <c r="B24" s="86">
        <v>11.299999999999999</v>
      </c>
      <c r="C24" s="76">
        <v>10.85</v>
      </c>
      <c r="D24" s="76">
        <v>11</v>
      </c>
      <c r="E24" s="76">
        <v>10.999999999999998</v>
      </c>
      <c r="F24" s="76">
        <f>SUM(F25:F36)-F28-F29</f>
        <v>11.200000000000001</v>
      </c>
      <c r="G24" s="76">
        <v>13.700000000000001</v>
      </c>
      <c r="H24" s="76">
        <v>13.5</v>
      </c>
      <c r="I24" s="76">
        <v>12.3</v>
      </c>
    </row>
    <row r="25" spans="1:9" x14ac:dyDescent="0.3">
      <c r="A25" s="79" t="s">
        <v>29</v>
      </c>
      <c r="B25" s="88">
        <v>0.3</v>
      </c>
      <c r="C25" s="14">
        <v>0.3</v>
      </c>
      <c r="D25" s="14">
        <v>0.3</v>
      </c>
      <c r="E25" s="24">
        <v>0.3</v>
      </c>
      <c r="F25" s="14">
        <v>0.3</v>
      </c>
      <c r="G25" s="14">
        <v>0.4</v>
      </c>
      <c r="H25" s="14">
        <v>0.3</v>
      </c>
      <c r="I25" s="25">
        <v>0.3</v>
      </c>
    </row>
    <row r="26" spans="1:9" x14ac:dyDescent="0.3">
      <c r="A26" s="79" t="s">
        <v>30</v>
      </c>
      <c r="B26" s="88">
        <v>0.8</v>
      </c>
      <c r="C26" s="14">
        <v>0.8</v>
      </c>
      <c r="D26" s="14">
        <v>0.8</v>
      </c>
      <c r="E26" s="14">
        <v>0.8</v>
      </c>
      <c r="F26" s="14">
        <v>0.6</v>
      </c>
      <c r="G26" s="14">
        <v>0.7</v>
      </c>
      <c r="H26" s="14">
        <v>0.7</v>
      </c>
      <c r="I26" s="17">
        <v>0.7</v>
      </c>
    </row>
    <row r="27" spans="1:9" x14ac:dyDescent="0.3">
      <c r="A27" s="79" t="s">
        <v>31</v>
      </c>
      <c r="B27" s="88">
        <v>1</v>
      </c>
      <c r="C27" s="14">
        <v>0.9</v>
      </c>
      <c r="D27" s="14">
        <v>1</v>
      </c>
      <c r="E27" s="14">
        <v>0.9</v>
      </c>
      <c r="F27" s="14">
        <v>0.8</v>
      </c>
      <c r="G27" s="14">
        <v>0.9</v>
      </c>
      <c r="H27" s="14">
        <v>0.9</v>
      </c>
      <c r="I27" s="17">
        <v>0.8</v>
      </c>
    </row>
    <row r="28" spans="1:9" x14ac:dyDescent="0.3">
      <c r="A28" s="79" t="s">
        <v>113</v>
      </c>
      <c r="B28" s="88">
        <v>0.4</v>
      </c>
      <c r="C28" s="14">
        <v>0.3</v>
      </c>
      <c r="D28" s="14">
        <v>0.4</v>
      </c>
      <c r="E28" s="14">
        <v>0.3</v>
      </c>
      <c r="F28" s="14">
        <v>0.2</v>
      </c>
      <c r="G28" s="14">
        <v>0.3</v>
      </c>
      <c r="H28" s="14">
        <v>0.4</v>
      </c>
      <c r="I28" s="17">
        <v>0.3</v>
      </c>
    </row>
    <row r="29" spans="1:9" x14ac:dyDescent="0.3">
      <c r="A29" s="73" t="s">
        <v>114</v>
      </c>
      <c r="B29" s="88">
        <v>0.6</v>
      </c>
      <c r="C29" s="14">
        <v>0.6</v>
      </c>
      <c r="D29" s="14">
        <v>0.6</v>
      </c>
      <c r="E29" s="14">
        <v>0.6</v>
      </c>
      <c r="F29" s="14">
        <v>0.6</v>
      </c>
      <c r="G29" s="14">
        <v>0.6</v>
      </c>
      <c r="H29" s="14">
        <v>0.5</v>
      </c>
      <c r="I29" s="17">
        <v>0.5</v>
      </c>
    </row>
    <row r="30" spans="1:9" x14ac:dyDescent="0.3">
      <c r="A30" s="79" t="s">
        <v>35</v>
      </c>
      <c r="B30" s="88">
        <v>0.7</v>
      </c>
      <c r="C30" s="14">
        <v>0.7</v>
      </c>
      <c r="D30" s="14">
        <v>0.7</v>
      </c>
      <c r="E30" s="14">
        <v>0.7</v>
      </c>
      <c r="F30" s="14">
        <v>0.7</v>
      </c>
      <c r="G30" s="14">
        <v>0.8</v>
      </c>
      <c r="H30" s="14">
        <v>0.7</v>
      </c>
      <c r="I30" s="17">
        <v>0.7</v>
      </c>
    </row>
    <row r="31" spans="1:9" x14ac:dyDescent="0.3">
      <c r="A31" s="79" t="s">
        <v>36</v>
      </c>
      <c r="B31" s="88">
        <v>0.6</v>
      </c>
      <c r="C31" s="14">
        <v>0.5</v>
      </c>
      <c r="D31" s="14">
        <v>0.5</v>
      </c>
      <c r="E31" s="14">
        <v>0.5</v>
      </c>
      <c r="F31" s="14">
        <v>0.6</v>
      </c>
      <c r="G31" s="14">
        <v>0.6</v>
      </c>
      <c r="H31" s="14">
        <v>0.5</v>
      </c>
      <c r="I31" s="17">
        <v>0.5</v>
      </c>
    </row>
    <row r="32" spans="1:9" x14ac:dyDescent="0.3">
      <c r="A32" s="79" t="s">
        <v>37</v>
      </c>
      <c r="B32" s="88">
        <v>1.3</v>
      </c>
      <c r="C32" s="14">
        <v>1.2</v>
      </c>
      <c r="D32" s="14">
        <v>1.3</v>
      </c>
      <c r="E32" s="14">
        <v>1.3</v>
      </c>
      <c r="F32" s="14">
        <v>1.3</v>
      </c>
      <c r="G32" s="14">
        <v>1.2</v>
      </c>
      <c r="H32" s="14">
        <v>1.2</v>
      </c>
      <c r="I32" s="17">
        <v>1.2</v>
      </c>
    </row>
    <row r="33" spans="1:9" x14ac:dyDescent="0.3">
      <c r="A33" s="79" t="s">
        <v>38</v>
      </c>
      <c r="B33" s="88">
        <v>0.6</v>
      </c>
      <c r="C33" s="14">
        <v>0.6</v>
      </c>
      <c r="D33" s="14">
        <v>0.6</v>
      </c>
      <c r="E33" s="14">
        <v>0.6</v>
      </c>
      <c r="F33" s="14">
        <v>0.8</v>
      </c>
      <c r="G33" s="14">
        <v>0.9</v>
      </c>
      <c r="H33" s="14">
        <v>0.8</v>
      </c>
      <c r="I33" s="17">
        <v>0.7</v>
      </c>
    </row>
    <row r="34" spans="1:9" x14ac:dyDescent="0.3">
      <c r="A34" s="79" t="s">
        <v>39</v>
      </c>
      <c r="B34" s="88">
        <v>0.3</v>
      </c>
      <c r="C34" s="14">
        <v>0.25</v>
      </c>
      <c r="D34" s="14">
        <v>0.3</v>
      </c>
      <c r="E34" s="14">
        <v>0.3</v>
      </c>
      <c r="F34" s="14">
        <v>0.3</v>
      </c>
      <c r="G34" s="14">
        <v>0.3</v>
      </c>
      <c r="H34" s="14">
        <v>0.3</v>
      </c>
      <c r="I34" s="17">
        <v>0.3</v>
      </c>
    </row>
    <row r="35" spans="1:9" x14ac:dyDescent="0.3">
      <c r="A35" s="79" t="s">
        <v>40</v>
      </c>
      <c r="B35" s="88">
        <v>0.2</v>
      </c>
      <c r="C35" s="14">
        <v>0.2</v>
      </c>
      <c r="D35" s="14">
        <v>0.2</v>
      </c>
      <c r="E35" s="14">
        <v>0.2</v>
      </c>
      <c r="F35" s="14">
        <v>0.2</v>
      </c>
      <c r="G35" s="14">
        <v>0.2</v>
      </c>
      <c r="H35" s="14">
        <v>0.2</v>
      </c>
      <c r="I35" s="17">
        <v>0.2</v>
      </c>
    </row>
    <row r="36" spans="1:9" x14ac:dyDescent="0.3">
      <c r="A36" s="79" t="s">
        <v>41</v>
      </c>
      <c r="B36" s="88">
        <v>5.5</v>
      </c>
      <c r="C36" s="14">
        <v>5.4</v>
      </c>
      <c r="D36" s="14">
        <v>5.3</v>
      </c>
      <c r="E36" s="14">
        <v>5.4</v>
      </c>
      <c r="F36" s="14">
        <v>5.6</v>
      </c>
      <c r="G36" s="14">
        <v>7.7</v>
      </c>
      <c r="H36" s="14">
        <v>7.9</v>
      </c>
      <c r="I36" s="17">
        <v>6.9</v>
      </c>
    </row>
    <row r="37" spans="1:9" x14ac:dyDescent="0.3">
      <c r="A37" s="78" t="s">
        <v>42</v>
      </c>
      <c r="B37" s="86">
        <v>7.3000000000000007</v>
      </c>
      <c r="C37" s="76">
        <v>7.2</v>
      </c>
      <c r="D37" s="76">
        <v>6.8999999999999995</v>
      </c>
      <c r="E37" s="76">
        <v>6.8</v>
      </c>
      <c r="F37" s="76">
        <f>SUM(F38:F45)</f>
        <v>7.0999999999999988</v>
      </c>
      <c r="G37" s="76">
        <v>6.6000000000000005</v>
      </c>
      <c r="H37" s="76">
        <v>7.1000000000000005</v>
      </c>
      <c r="I37" s="76">
        <v>7.0000000000000009</v>
      </c>
    </row>
    <row r="38" spans="1:9" x14ac:dyDescent="0.3">
      <c r="A38" s="79" t="s">
        <v>43</v>
      </c>
      <c r="B38" s="88">
        <v>0.1</v>
      </c>
      <c r="C38" s="14">
        <v>0.1</v>
      </c>
      <c r="D38" s="14">
        <v>0.1</v>
      </c>
      <c r="E38" s="24">
        <v>0.1</v>
      </c>
      <c r="F38" s="14">
        <v>0.2</v>
      </c>
      <c r="G38" s="14">
        <v>0.1</v>
      </c>
      <c r="H38" s="14">
        <v>0.1</v>
      </c>
      <c r="I38" s="25">
        <v>0.1</v>
      </c>
    </row>
    <row r="39" spans="1:9" x14ac:dyDescent="0.3">
      <c r="A39" s="79" t="s">
        <v>44</v>
      </c>
      <c r="B39" s="88">
        <v>0.1</v>
      </c>
      <c r="C39" s="14">
        <v>0.1</v>
      </c>
      <c r="D39" s="14">
        <v>0.1</v>
      </c>
      <c r="E39" s="14">
        <v>0.1</v>
      </c>
      <c r="F39" s="14">
        <v>0.1</v>
      </c>
      <c r="G39" s="14">
        <v>0.1</v>
      </c>
      <c r="H39" s="14">
        <v>0.1</v>
      </c>
      <c r="I39" s="17">
        <v>0.1</v>
      </c>
    </row>
    <row r="40" spans="1:9" x14ac:dyDescent="0.3">
      <c r="A40" s="79" t="s">
        <v>45</v>
      </c>
      <c r="B40" s="88">
        <v>0.5</v>
      </c>
      <c r="C40" s="14">
        <v>0.5</v>
      </c>
      <c r="D40" s="14">
        <v>0.5</v>
      </c>
      <c r="E40" s="14">
        <v>0.5</v>
      </c>
      <c r="F40" s="14">
        <v>0.5</v>
      </c>
      <c r="G40" s="14">
        <v>0.5</v>
      </c>
      <c r="H40" s="14">
        <v>0.5</v>
      </c>
      <c r="I40" s="17">
        <v>0.5</v>
      </c>
    </row>
    <row r="41" spans="1:9" x14ac:dyDescent="0.3">
      <c r="A41" s="79" t="s">
        <v>46</v>
      </c>
      <c r="B41" s="88">
        <v>3</v>
      </c>
      <c r="C41" s="14">
        <v>3</v>
      </c>
      <c r="D41" s="14">
        <v>2.8</v>
      </c>
      <c r="E41" s="14">
        <v>2.7</v>
      </c>
      <c r="F41" s="14">
        <v>2.8</v>
      </c>
      <c r="G41" s="14">
        <v>2.7</v>
      </c>
      <c r="H41" s="14">
        <v>3.1</v>
      </c>
      <c r="I41" s="17">
        <v>3</v>
      </c>
    </row>
    <row r="42" spans="1:9" x14ac:dyDescent="0.3">
      <c r="A42" s="79" t="s">
        <v>47</v>
      </c>
      <c r="B42" s="88">
        <v>0.5</v>
      </c>
      <c r="C42" s="14">
        <v>0.5</v>
      </c>
      <c r="D42" s="14">
        <v>0.6</v>
      </c>
      <c r="E42" s="14">
        <v>0.6</v>
      </c>
      <c r="F42" s="14">
        <v>0.6</v>
      </c>
      <c r="G42" s="14">
        <v>0.5</v>
      </c>
      <c r="H42" s="14">
        <v>0.5</v>
      </c>
      <c r="I42" s="17">
        <v>0.5</v>
      </c>
    </row>
    <row r="43" spans="1:9" x14ac:dyDescent="0.3">
      <c r="A43" s="79" t="s">
        <v>48</v>
      </c>
      <c r="B43" s="88">
        <v>1.1000000000000001</v>
      </c>
      <c r="C43" s="14">
        <v>1.1000000000000001</v>
      </c>
      <c r="D43" s="14">
        <v>1</v>
      </c>
      <c r="E43" s="14">
        <v>1</v>
      </c>
      <c r="F43" s="14">
        <v>1</v>
      </c>
      <c r="G43" s="14">
        <v>0.9</v>
      </c>
      <c r="H43" s="14">
        <v>0.9</v>
      </c>
      <c r="I43" s="17">
        <v>0.9</v>
      </c>
    </row>
    <row r="44" spans="1:9" x14ac:dyDescent="0.3">
      <c r="A44" s="79" t="s">
        <v>49</v>
      </c>
      <c r="B44" s="88">
        <v>1.9</v>
      </c>
      <c r="C44" s="14">
        <v>1.8</v>
      </c>
      <c r="D44" s="14">
        <v>1.7</v>
      </c>
      <c r="E44" s="14">
        <v>1.7</v>
      </c>
      <c r="F44" s="14">
        <v>1.8</v>
      </c>
      <c r="G44" s="14">
        <v>1.7</v>
      </c>
      <c r="H44" s="14">
        <v>1.7</v>
      </c>
      <c r="I44" s="17">
        <v>1.7</v>
      </c>
    </row>
    <row r="45" spans="1:9" ht="15.75" customHeight="1" x14ac:dyDescent="0.3">
      <c r="A45" s="79" t="s">
        <v>50</v>
      </c>
      <c r="B45" s="88">
        <v>0.1</v>
      </c>
      <c r="C45" s="14">
        <v>0.1</v>
      </c>
      <c r="D45" s="14">
        <v>0.1</v>
      </c>
      <c r="E45" s="14">
        <v>0.1</v>
      </c>
      <c r="F45" s="14">
        <v>0.1</v>
      </c>
      <c r="G45" s="14">
        <v>0.1</v>
      </c>
      <c r="H45" s="14">
        <v>0.2</v>
      </c>
      <c r="I45" s="17">
        <v>0.2</v>
      </c>
    </row>
    <row r="46" spans="1:9" x14ac:dyDescent="0.3">
      <c r="A46" s="78" t="s">
        <v>51</v>
      </c>
      <c r="B46" s="86">
        <v>2.7</v>
      </c>
      <c r="C46" s="76">
        <v>2.6</v>
      </c>
      <c r="D46" s="76">
        <v>2.4</v>
      </c>
      <c r="E46" s="76">
        <v>2.5</v>
      </c>
      <c r="F46" s="76">
        <f>SUM(F47:F53)</f>
        <v>2.6</v>
      </c>
      <c r="G46" s="76">
        <v>2.2999999999999998</v>
      </c>
      <c r="H46" s="76">
        <v>2.2000000000000002</v>
      </c>
      <c r="I46" s="76">
        <v>2.2000000000000002</v>
      </c>
    </row>
    <row r="47" spans="1:9" x14ac:dyDescent="0.3">
      <c r="A47" s="79" t="s">
        <v>52</v>
      </c>
      <c r="B47" s="88">
        <v>0.8</v>
      </c>
      <c r="C47" s="14">
        <v>0.8</v>
      </c>
      <c r="D47" s="14">
        <v>0.7</v>
      </c>
      <c r="E47" s="24">
        <v>0.8</v>
      </c>
      <c r="F47" s="14">
        <v>0.8</v>
      </c>
      <c r="G47" s="14">
        <v>0.7</v>
      </c>
      <c r="H47" s="14">
        <v>0.6</v>
      </c>
      <c r="I47" s="25">
        <v>0.6</v>
      </c>
    </row>
    <row r="48" spans="1:9" x14ac:dyDescent="0.3">
      <c r="A48" s="79" t="s">
        <v>53</v>
      </c>
      <c r="B48" s="88">
        <v>0.1</v>
      </c>
      <c r="C48" s="14">
        <v>0.1</v>
      </c>
      <c r="D48" s="14">
        <v>0.1</v>
      </c>
      <c r="E48" s="14">
        <v>0.1</v>
      </c>
      <c r="F48" s="14">
        <v>0.1</v>
      </c>
      <c r="G48" s="14">
        <v>0.1</v>
      </c>
      <c r="H48" s="14">
        <v>0.1</v>
      </c>
      <c r="I48" s="17">
        <v>0.1</v>
      </c>
    </row>
    <row r="49" spans="1:9" x14ac:dyDescent="0.3">
      <c r="A49" s="79" t="s">
        <v>54</v>
      </c>
      <c r="B49" s="88">
        <v>0.2</v>
      </c>
      <c r="C49" s="14">
        <v>0.2</v>
      </c>
      <c r="D49" s="14">
        <v>0.2</v>
      </c>
      <c r="E49" s="14">
        <v>0.2</v>
      </c>
      <c r="F49" s="14">
        <v>0.2</v>
      </c>
      <c r="G49" s="14">
        <v>0.2</v>
      </c>
      <c r="H49" s="14">
        <v>0.2</v>
      </c>
      <c r="I49" s="17">
        <v>0.2</v>
      </c>
    </row>
    <row r="50" spans="1:9" x14ac:dyDescent="0.3">
      <c r="A50" s="79" t="s">
        <v>55</v>
      </c>
      <c r="B50" s="88">
        <v>0.1</v>
      </c>
      <c r="C50" s="14">
        <v>0.1</v>
      </c>
      <c r="D50" s="14">
        <v>0.1</v>
      </c>
      <c r="E50" s="14">
        <v>0.1</v>
      </c>
      <c r="F50" s="14">
        <v>0.1</v>
      </c>
      <c r="G50" s="14">
        <v>0.1</v>
      </c>
      <c r="H50" s="14">
        <v>0.1</v>
      </c>
      <c r="I50" s="17">
        <v>0.1</v>
      </c>
    </row>
    <row r="51" spans="1:9" x14ac:dyDescent="0.3">
      <c r="A51" s="79" t="s">
        <v>56</v>
      </c>
      <c r="B51" s="88">
        <v>0.2</v>
      </c>
      <c r="C51" s="14">
        <v>0.2</v>
      </c>
      <c r="D51" s="14">
        <v>0.2</v>
      </c>
      <c r="E51" s="14">
        <v>0.2</v>
      </c>
      <c r="F51" s="14">
        <v>0.2</v>
      </c>
      <c r="G51" s="14">
        <v>0.2</v>
      </c>
      <c r="H51" s="14">
        <v>0.2</v>
      </c>
      <c r="I51" s="17">
        <v>0.2</v>
      </c>
    </row>
    <row r="52" spans="1:9" x14ac:dyDescent="0.3">
      <c r="A52" s="79" t="s">
        <v>57</v>
      </c>
      <c r="B52" s="88">
        <v>0.3</v>
      </c>
      <c r="C52" s="14">
        <v>0.3</v>
      </c>
      <c r="D52" s="14">
        <v>0.2</v>
      </c>
      <c r="E52" s="14">
        <v>0.19999999999999998</v>
      </c>
      <c r="F52" s="14">
        <v>0.3</v>
      </c>
      <c r="G52" s="14">
        <v>0.2</v>
      </c>
      <c r="H52" s="14">
        <v>0.2</v>
      </c>
      <c r="I52" s="17">
        <v>0.19999999999999998</v>
      </c>
    </row>
    <row r="53" spans="1:9" x14ac:dyDescent="0.3">
      <c r="A53" s="79" t="s">
        <v>58</v>
      </c>
      <c r="B53" s="88">
        <v>1</v>
      </c>
      <c r="C53" s="14">
        <v>0.9</v>
      </c>
      <c r="D53" s="14">
        <v>0.9</v>
      </c>
      <c r="E53" s="14">
        <v>0.9</v>
      </c>
      <c r="F53" s="14">
        <v>0.9</v>
      </c>
      <c r="G53" s="14">
        <v>0.8</v>
      </c>
      <c r="H53" s="14">
        <v>0.8</v>
      </c>
      <c r="I53" s="17">
        <v>0.8</v>
      </c>
    </row>
    <row r="54" spans="1:9" x14ac:dyDescent="0.3">
      <c r="A54" s="75" t="s">
        <v>59</v>
      </c>
      <c r="B54" s="86">
        <v>14.799999999999999</v>
      </c>
      <c r="C54" s="76">
        <v>14.8</v>
      </c>
      <c r="D54" s="76">
        <v>14.9</v>
      </c>
      <c r="E54" s="76">
        <v>15.000000000000002</v>
      </c>
      <c r="F54" s="76">
        <f>SUM(F55:F68)</f>
        <v>14.499999999999998</v>
      </c>
      <c r="G54" s="76">
        <v>13.900000000000002</v>
      </c>
      <c r="H54" s="76">
        <v>13.9</v>
      </c>
      <c r="I54" s="76">
        <v>13.9</v>
      </c>
    </row>
    <row r="55" spans="1:9" x14ac:dyDescent="0.3">
      <c r="A55" s="80" t="s">
        <v>60</v>
      </c>
      <c r="B55" s="88">
        <v>1.9</v>
      </c>
      <c r="C55" s="14">
        <v>1.9</v>
      </c>
      <c r="D55" s="14">
        <v>1.9</v>
      </c>
      <c r="E55" s="24">
        <v>1.9</v>
      </c>
      <c r="F55" s="14">
        <v>1.8</v>
      </c>
      <c r="G55" s="14">
        <v>1.6</v>
      </c>
      <c r="H55" s="14">
        <v>1.6</v>
      </c>
      <c r="I55" s="25">
        <v>1.6</v>
      </c>
    </row>
    <row r="56" spans="1:9" x14ac:dyDescent="0.3">
      <c r="A56" s="80" t="s">
        <v>61</v>
      </c>
      <c r="B56" s="88">
        <v>0.2</v>
      </c>
      <c r="C56" s="14">
        <v>0.2</v>
      </c>
      <c r="D56" s="14">
        <v>0.2</v>
      </c>
      <c r="E56" s="14">
        <v>0.2</v>
      </c>
      <c r="F56" s="14">
        <v>0.2</v>
      </c>
      <c r="G56" s="14">
        <v>0.2</v>
      </c>
      <c r="H56" s="14">
        <v>0.2</v>
      </c>
      <c r="I56" s="17">
        <v>0.2</v>
      </c>
    </row>
    <row r="57" spans="1:9" x14ac:dyDescent="0.3">
      <c r="A57" s="80" t="s">
        <v>62</v>
      </c>
      <c r="B57" s="88">
        <v>0.3</v>
      </c>
      <c r="C57" s="14">
        <v>0.3</v>
      </c>
      <c r="D57" s="14">
        <v>0.3</v>
      </c>
      <c r="E57" s="14">
        <v>0.3</v>
      </c>
      <c r="F57" s="14">
        <v>0.3</v>
      </c>
      <c r="G57" s="14">
        <v>0.2</v>
      </c>
      <c r="H57" s="14">
        <v>0.2</v>
      </c>
      <c r="I57" s="17">
        <v>0.19999999999999998</v>
      </c>
    </row>
    <row r="58" spans="1:9" x14ac:dyDescent="0.3">
      <c r="A58" s="80" t="s">
        <v>63</v>
      </c>
      <c r="B58" s="88">
        <v>2.8</v>
      </c>
      <c r="C58" s="14">
        <v>2.8</v>
      </c>
      <c r="D58" s="14">
        <v>2.9</v>
      </c>
      <c r="E58" s="14">
        <v>3</v>
      </c>
      <c r="F58" s="14">
        <v>2.8</v>
      </c>
      <c r="G58" s="14">
        <v>2.9</v>
      </c>
      <c r="H58" s="14">
        <v>3</v>
      </c>
      <c r="I58" s="17">
        <v>2.9</v>
      </c>
    </row>
    <row r="59" spans="1:9" x14ac:dyDescent="0.3">
      <c r="A59" s="80" t="s">
        <v>64</v>
      </c>
      <c r="B59" s="88">
        <v>0.8</v>
      </c>
      <c r="C59" s="14">
        <v>0.7</v>
      </c>
      <c r="D59" s="14">
        <v>0.8</v>
      </c>
      <c r="E59" s="14">
        <v>0.8</v>
      </c>
      <c r="F59" s="14">
        <v>0.7</v>
      </c>
      <c r="G59" s="14">
        <v>0.7</v>
      </c>
      <c r="H59" s="14">
        <v>0.7</v>
      </c>
      <c r="I59" s="17">
        <v>0.7</v>
      </c>
    </row>
    <row r="60" spans="1:9" x14ac:dyDescent="0.3">
      <c r="A60" s="80" t="s">
        <v>65</v>
      </c>
      <c r="B60" s="88">
        <v>0.4</v>
      </c>
      <c r="C60" s="14">
        <v>0.4</v>
      </c>
      <c r="D60" s="14">
        <v>0.4</v>
      </c>
      <c r="E60" s="14">
        <v>0.4</v>
      </c>
      <c r="F60" s="14">
        <v>0.4</v>
      </c>
      <c r="G60" s="14">
        <v>0.3</v>
      </c>
      <c r="H60" s="14">
        <v>0.4</v>
      </c>
      <c r="I60" s="17">
        <v>0.4</v>
      </c>
    </row>
    <row r="61" spans="1:9" x14ac:dyDescent="0.3">
      <c r="A61" s="79" t="s">
        <v>66</v>
      </c>
      <c r="B61" s="88">
        <v>1.5</v>
      </c>
      <c r="C61" s="14">
        <v>1.6</v>
      </c>
      <c r="D61" s="14">
        <v>1.6</v>
      </c>
      <c r="E61" s="14">
        <v>1.6</v>
      </c>
      <c r="F61" s="14">
        <v>1.5</v>
      </c>
      <c r="G61" s="14">
        <v>1.4</v>
      </c>
      <c r="H61" s="14">
        <v>1.4</v>
      </c>
      <c r="I61" s="17">
        <v>1.4</v>
      </c>
    </row>
    <row r="62" spans="1:9" x14ac:dyDescent="0.3">
      <c r="A62" s="79" t="s">
        <v>67</v>
      </c>
      <c r="B62" s="88">
        <v>0.4</v>
      </c>
      <c r="C62" s="14">
        <v>0.4</v>
      </c>
      <c r="D62" s="14">
        <v>0.4</v>
      </c>
      <c r="E62" s="24">
        <v>0.4</v>
      </c>
      <c r="F62" s="14">
        <v>0.4</v>
      </c>
      <c r="G62" s="14">
        <v>0.4</v>
      </c>
      <c r="H62" s="14">
        <v>0.4</v>
      </c>
      <c r="I62" s="25">
        <v>0.4</v>
      </c>
    </row>
    <row r="63" spans="1:9" x14ac:dyDescent="0.3">
      <c r="A63" s="79" t="s">
        <v>68</v>
      </c>
      <c r="B63" s="88">
        <v>1.7</v>
      </c>
      <c r="C63" s="14">
        <v>1.7</v>
      </c>
      <c r="D63" s="14">
        <v>1.7</v>
      </c>
      <c r="E63" s="14">
        <v>1.7</v>
      </c>
      <c r="F63" s="14">
        <v>1.7</v>
      </c>
      <c r="G63" s="14">
        <v>1.6</v>
      </c>
      <c r="H63" s="14">
        <v>1.6</v>
      </c>
      <c r="I63" s="17">
        <v>1.7</v>
      </c>
    </row>
    <row r="64" spans="1:9" x14ac:dyDescent="0.3">
      <c r="A64" s="79" t="s">
        <v>69</v>
      </c>
      <c r="B64" s="88">
        <v>1.1000000000000001</v>
      </c>
      <c r="C64" s="14">
        <v>1.1000000000000001</v>
      </c>
      <c r="D64" s="14">
        <v>1.2</v>
      </c>
      <c r="E64" s="14">
        <v>1.2</v>
      </c>
      <c r="F64" s="14">
        <v>1.1000000000000001</v>
      </c>
      <c r="G64" s="14">
        <v>1.2</v>
      </c>
      <c r="H64" s="14">
        <v>1.1000000000000001</v>
      </c>
      <c r="I64" s="17">
        <v>1.1000000000000001</v>
      </c>
    </row>
    <row r="65" spans="1:9" x14ac:dyDescent="0.3">
      <c r="A65" s="79" t="s">
        <v>70</v>
      </c>
      <c r="B65" s="88">
        <v>0.5</v>
      </c>
      <c r="C65" s="14">
        <v>0.5</v>
      </c>
      <c r="D65" s="14">
        <v>0.5</v>
      </c>
      <c r="E65" s="14">
        <v>0.5</v>
      </c>
      <c r="F65" s="14">
        <v>0.5</v>
      </c>
      <c r="G65" s="14">
        <v>0.4</v>
      </c>
      <c r="H65" s="14">
        <v>0.4</v>
      </c>
      <c r="I65" s="17">
        <v>0.4</v>
      </c>
    </row>
    <row r="66" spans="1:9" x14ac:dyDescent="0.3">
      <c r="A66" s="79" t="s">
        <v>71</v>
      </c>
      <c r="B66" s="88">
        <v>1.8</v>
      </c>
      <c r="C66" s="14">
        <v>1.8</v>
      </c>
      <c r="D66" s="14">
        <v>1.8</v>
      </c>
      <c r="E66" s="14">
        <v>1.8</v>
      </c>
      <c r="F66" s="14">
        <v>1.7</v>
      </c>
      <c r="G66" s="14">
        <v>1.8</v>
      </c>
      <c r="H66" s="14">
        <v>1.7</v>
      </c>
      <c r="I66" s="17">
        <v>1.7</v>
      </c>
    </row>
    <row r="67" spans="1:9" x14ac:dyDescent="0.3">
      <c r="A67" s="80" t="s">
        <v>72</v>
      </c>
      <c r="B67" s="88">
        <v>0.9</v>
      </c>
      <c r="C67" s="14">
        <v>0.9</v>
      </c>
      <c r="D67" s="14">
        <v>0.8</v>
      </c>
      <c r="E67" s="14">
        <v>0.8</v>
      </c>
      <c r="F67" s="14">
        <v>0.9</v>
      </c>
      <c r="G67" s="14">
        <v>0.8</v>
      </c>
      <c r="H67" s="14">
        <v>0.8</v>
      </c>
      <c r="I67" s="17">
        <v>0.8</v>
      </c>
    </row>
    <row r="68" spans="1:9" x14ac:dyDescent="0.3">
      <c r="A68" s="80" t="s">
        <v>73</v>
      </c>
      <c r="B68" s="88">
        <v>0.5</v>
      </c>
      <c r="C68" s="14">
        <v>0.5</v>
      </c>
      <c r="D68" s="14">
        <v>0.4</v>
      </c>
      <c r="E68" s="14">
        <v>0.4</v>
      </c>
      <c r="F68" s="14">
        <v>0.5</v>
      </c>
      <c r="G68" s="14">
        <v>0.4</v>
      </c>
      <c r="H68" s="14">
        <v>0.4</v>
      </c>
      <c r="I68" s="17">
        <v>0.4</v>
      </c>
    </row>
    <row r="69" spans="1:9" x14ac:dyDescent="0.3">
      <c r="A69" s="78" t="s">
        <v>74</v>
      </c>
      <c r="B69" s="86">
        <v>13.2</v>
      </c>
      <c r="C69" s="76">
        <v>13.800000000000004</v>
      </c>
      <c r="D69" s="76">
        <v>14.399999999999999</v>
      </c>
      <c r="E69" s="76">
        <v>13.900000000000002</v>
      </c>
      <c r="F69" s="76">
        <f>SUM(F70:F76)-F73-F74-F75</f>
        <v>12.399999999999999</v>
      </c>
      <c r="G69" s="76">
        <v>13.8</v>
      </c>
      <c r="H69" s="76">
        <v>14.200000000000003</v>
      </c>
      <c r="I69" s="76">
        <v>14.499999999999998</v>
      </c>
    </row>
    <row r="70" spans="1:9" x14ac:dyDescent="0.3">
      <c r="A70" s="81" t="s">
        <v>75</v>
      </c>
      <c r="B70" s="88">
        <v>0.3</v>
      </c>
      <c r="C70" s="14">
        <v>0.3</v>
      </c>
      <c r="D70" s="14">
        <v>0.2</v>
      </c>
      <c r="E70" s="24">
        <v>0.2</v>
      </c>
      <c r="F70" s="14">
        <v>0.3</v>
      </c>
      <c r="G70" s="14">
        <v>0.2</v>
      </c>
      <c r="H70" s="14">
        <v>0.2</v>
      </c>
      <c r="I70" s="25">
        <v>0.2</v>
      </c>
    </row>
    <row r="71" spans="1:9" x14ac:dyDescent="0.3">
      <c r="A71" s="81" t="s">
        <v>76</v>
      </c>
      <c r="B71" s="88">
        <v>2.8</v>
      </c>
      <c r="C71" s="14">
        <v>2.8</v>
      </c>
      <c r="D71" s="14">
        <v>2.7</v>
      </c>
      <c r="E71" s="14">
        <v>2.7</v>
      </c>
      <c r="F71" s="14">
        <v>2.7</v>
      </c>
      <c r="G71" s="14">
        <v>2.5</v>
      </c>
      <c r="H71" s="14">
        <v>2.5</v>
      </c>
      <c r="I71" s="25">
        <v>2.6</v>
      </c>
    </row>
    <row r="72" spans="1:9" x14ac:dyDescent="0.3">
      <c r="A72" s="81" t="s">
        <v>77</v>
      </c>
      <c r="B72" s="88">
        <v>8.3000000000000007</v>
      </c>
      <c r="C72" s="14">
        <v>8.9</v>
      </c>
      <c r="D72" s="14">
        <v>9.8000000000000007</v>
      </c>
      <c r="E72" s="14">
        <v>9.4</v>
      </c>
      <c r="F72" s="14">
        <v>7.7</v>
      </c>
      <c r="G72" s="14">
        <v>9.4</v>
      </c>
      <c r="H72" s="14">
        <v>9.9</v>
      </c>
      <c r="I72" s="25">
        <v>10.1</v>
      </c>
    </row>
    <row r="73" spans="1:9" x14ac:dyDescent="0.3">
      <c r="A73" s="81" t="s">
        <v>115</v>
      </c>
      <c r="B73" s="88">
        <v>4.3</v>
      </c>
      <c r="C73" s="14">
        <v>4.5</v>
      </c>
      <c r="D73" s="14">
        <v>5</v>
      </c>
      <c r="E73" s="14">
        <v>4.8</v>
      </c>
      <c r="F73" s="14">
        <v>3.5</v>
      </c>
      <c r="G73" s="14">
        <v>4.6000000000000005</v>
      </c>
      <c r="H73" s="14">
        <v>4.9000000000000004</v>
      </c>
      <c r="I73" s="25">
        <v>5.5</v>
      </c>
    </row>
    <row r="74" spans="1:9" x14ac:dyDescent="0.3">
      <c r="A74" s="81" t="s">
        <v>116</v>
      </c>
      <c r="B74" s="88">
        <v>2.7</v>
      </c>
      <c r="C74" s="14">
        <v>3.1</v>
      </c>
      <c r="D74" s="14">
        <v>3.4</v>
      </c>
      <c r="E74" s="14">
        <v>3.3</v>
      </c>
      <c r="F74" s="14">
        <v>3</v>
      </c>
      <c r="G74" s="14">
        <v>3.5</v>
      </c>
      <c r="H74" s="14">
        <v>3.8</v>
      </c>
      <c r="I74" s="25">
        <v>3.4</v>
      </c>
    </row>
    <row r="75" spans="1:9" ht="28" x14ac:dyDescent="0.3">
      <c r="A75" s="82" t="s">
        <v>117</v>
      </c>
      <c r="B75" s="88">
        <v>1.3</v>
      </c>
      <c r="C75" s="14">
        <v>1.2999999999999998</v>
      </c>
      <c r="D75" s="14">
        <v>1.4</v>
      </c>
      <c r="E75" s="14">
        <v>1.3</v>
      </c>
      <c r="F75" s="14">
        <v>1.2</v>
      </c>
      <c r="G75" s="14">
        <v>1.3</v>
      </c>
      <c r="H75" s="14">
        <v>1.2</v>
      </c>
      <c r="I75" s="25">
        <v>1.2</v>
      </c>
    </row>
    <row r="76" spans="1:9" x14ac:dyDescent="0.3">
      <c r="A76" s="81" t="s">
        <v>81</v>
      </c>
      <c r="B76" s="88">
        <v>1.8</v>
      </c>
      <c r="C76" s="14">
        <v>1.8</v>
      </c>
      <c r="D76" s="14">
        <v>1.7</v>
      </c>
      <c r="E76" s="14">
        <v>1.6</v>
      </c>
      <c r="F76" s="14">
        <v>1.7</v>
      </c>
      <c r="G76" s="14">
        <v>1.7</v>
      </c>
      <c r="H76" s="14">
        <v>1.6</v>
      </c>
      <c r="I76" s="25">
        <v>1.6</v>
      </c>
    </row>
    <row r="77" spans="1:9" x14ac:dyDescent="0.3">
      <c r="A77" s="83" t="s">
        <v>82</v>
      </c>
      <c r="B77" s="86">
        <v>9.5</v>
      </c>
      <c r="C77" s="76">
        <v>9.8000000000000007</v>
      </c>
      <c r="D77" s="76">
        <v>9.6000000000000014</v>
      </c>
      <c r="E77" s="76">
        <v>9.6999999999999993</v>
      </c>
      <c r="F77" s="76">
        <f>SUM(F78:F87)</f>
        <v>9.6</v>
      </c>
      <c r="G77" s="76">
        <v>9.5</v>
      </c>
      <c r="H77" s="76">
        <v>9.5</v>
      </c>
      <c r="I77" s="76">
        <v>8.9999999999999982</v>
      </c>
    </row>
    <row r="78" spans="1:9" x14ac:dyDescent="0.3">
      <c r="A78" s="81" t="s">
        <v>83</v>
      </c>
      <c r="B78" s="88">
        <v>0.1</v>
      </c>
      <c r="C78" s="14">
        <v>0.1</v>
      </c>
      <c r="D78" s="14">
        <v>0.1</v>
      </c>
      <c r="E78" s="24">
        <v>0.1</v>
      </c>
      <c r="F78" s="14">
        <v>0.1</v>
      </c>
      <c r="G78" s="14">
        <v>0.1</v>
      </c>
      <c r="H78" s="14">
        <v>0.1</v>
      </c>
      <c r="I78" s="25">
        <v>0.1</v>
      </c>
    </row>
    <row r="79" spans="1:9" x14ac:dyDescent="0.3">
      <c r="A79" s="81" t="s">
        <v>84</v>
      </c>
      <c r="B79" s="88">
        <v>0.1</v>
      </c>
      <c r="C79" s="14">
        <v>0.1</v>
      </c>
      <c r="D79" s="14">
        <v>0.1</v>
      </c>
      <c r="E79" s="14">
        <v>0.1</v>
      </c>
      <c r="F79" s="14">
        <v>0.1</v>
      </c>
      <c r="G79" s="14">
        <v>0.1</v>
      </c>
      <c r="H79" s="14">
        <v>0.1</v>
      </c>
      <c r="I79" s="17">
        <v>0.1</v>
      </c>
    </row>
    <row r="80" spans="1:9" x14ac:dyDescent="0.3">
      <c r="A80" s="81" t="s">
        <v>85</v>
      </c>
      <c r="B80" s="88">
        <v>0.3</v>
      </c>
      <c r="C80" s="14">
        <v>0.3</v>
      </c>
      <c r="D80" s="14">
        <v>0.3</v>
      </c>
      <c r="E80" s="14">
        <v>0.3</v>
      </c>
      <c r="F80" s="14">
        <v>0.3</v>
      </c>
      <c r="G80" s="14">
        <v>0.3</v>
      </c>
      <c r="H80" s="14">
        <v>0.2</v>
      </c>
      <c r="I80" s="17">
        <v>0.2</v>
      </c>
    </row>
    <row r="81" spans="1:9" x14ac:dyDescent="0.3">
      <c r="A81" s="81" t="s">
        <v>86</v>
      </c>
      <c r="B81" s="88">
        <v>0.7</v>
      </c>
      <c r="C81" s="14">
        <v>0.7</v>
      </c>
      <c r="D81" s="14">
        <v>0.6</v>
      </c>
      <c r="E81" s="14">
        <v>0.7</v>
      </c>
      <c r="F81" s="14">
        <v>0.7</v>
      </c>
      <c r="G81" s="14">
        <v>0.7</v>
      </c>
      <c r="H81" s="14">
        <v>0.7</v>
      </c>
      <c r="I81" s="17">
        <v>0.7</v>
      </c>
    </row>
    <row r="82" spans="1:9" x14ac:dyDescent="0.3">
      <c r="A82" s="81" t="s">
        <v>87</v>
      </c>
      <c r="B82" s="88">
        <v>2.5</v>
      </c>
      <c r="C82" s="14">
        <v>2.5</v>
      </c>
      <c r="D82" s="14">
        <v>2.6</v>
      </c>
      <c r="E82" s="14">
        <v>2.8</v>
      </c>
      <c r="F82" s="14">
        <v>2.9</v>
      </c>
      <c r="G82" s="14">
        <v>2.6</v>
      </c>
      <c r="H82" s="14">
        <v>2.4</v>
      </c>
      <c r="I82" s="17">
        <v>2.4</v>
      </c>
    </row>
    <row r="83" spans="1:9" x14ac:dyDescent="0.3">
      <c r="A83" s="81" t="s">
        <v>88</v>
      </c>
      <c r="B83" s="88">
        <v>1.5</v>
      </c>
      <c r="C83" s="14">
        <v>1.6</v>
      </c>
      <c r="D83" s="14">
        <v>1.6</v>
      </c>
      <c r="E83" s="14">
        <v>1.6</v>
      </c>
      <c r="F83" s="14">
        <v>1.6</v>
      </c>
      <c r="G83" s="14">
        <v>1.6</v>
      </c>
      <c r="H83" s="14">
        <v>1.7</v>
      </c>
      <c r="I83" s="17">
        <v>1.6</v>
      </c>
    </row>
    <row r="84" spans="1:9" x14ac:dyDescent="0.35">
      <c r="A84" s="29" t="s">
        <v>119</v>
      </c>
      <c r="B84" s="88">
        <v>1.2</v>
      </c>
      <c r="C84" s="14">
        <v>1.4</v>
      </c>
      <c r="D84" s="14">
        <v>1.4</v>
      </c>
      <c r="E84" s="14">
        <v>1.2</v>
      </c>
      <c r="F84" s="14">
        <v>1.1000000000000001</v>
      </c>
      <c r="G84" s="14">
        <v>1.5</v>
      </c>
      <c r="H84" s="14">
        <v>1.6</v>
      </c>
      <c r="I84" s="17">
        <v>1.2</v>
      </c>
    </row>
    <row r="85" spans="1:9" x14ac:dyDescent="0.3">
      <c r="A85" s="81" t="s">
        <v>89</v>
      </c>
      <c r="B85" s="88">
        <v>1.5</v>
      </c>
      <c r="C85" s="14">
        <v>1.5</v>
      </c>
      <c r="D85" s="14">
        <v>1.4</v>
      </c>
      <c r="E85" s="24">
        <v>1.4</v>
      </c>
      <c r="F85" s="14">
        <v>1.4</v>
      </c>
      <c r="G85" s="14">
        <v>1.3</v>
      </c>
      <c r="H85" s="14">
        <v>1.4</v>
      </c>
      <c r="I85" s="25">
        <v>1.4</v>
      </c>
    </row>
    <row r="86" spans="1:9" x14ac:dyDescent="0.3">
      <c r="A86" s="81" t="s">
        <v>90</v>
      </c>
      <c r="B86" s="88">
        <v>0.9</v>
      </c>
      <c r="C86" s="14">
        <v>0.9</v>
      </c>
      <c r="D86" s="14">
        <v>0.8</v>
      </c>
      <c r="E86" s="14">
        <v>0.8</v>
      </c>
      <c r="F86" s="14">
        <v>0.8</v>
      </c>
      <c r="G86" s="14">
        <v>0.7</v>
      </c>
      <c r="H86" s="14">
        <v>0.7</v>
      </c>
      <c r="I86" s="17">
        <v>0.7</v>
      </c>
    </row>
    <row r="87" spans="1:9" x14ac:dyDescent="0.3">
      <c r="A87" s="81" t="s">
        <v>91</v>
      </c>
      <c r="B87" s="88">
        <v>0.7</v>
      </c>
      <c r="C87" s="14">
        <v>0.7</v>
      </c>
      <c r="D87" s="14">
        <v>0.7</v>
      </c>
      <c r="E87" s="14">
        <v>0.7</v>
      </c>
      <c r="F87" s="14">
        <v>0.6</v>
      </c>
      <c r="G87" s="14">
        <v>0.6</v>
      </c>
      <c r="H87" s="14">
        <v>0.6</v>
      </c>
      <c r="I87" s="17">
        <v>0.6</v>
      </c>
    </row>
    <row r="88" spans="1:9" x14ac:dyDescent="0.3">
      <c r="A88" s="83" t="s">
        <v>92</v>
      </c>
      <c r="B88" s="86">
        <v>6.1</v>
      </c>
      <c r="C88" s="76">
        <v>6</v>
      </c>
      <c r="D88" s="76">
        <v>6.2999999999999989</v>
      </c>
      <c r="E88" s="76">
        <v>6.2</v>
      </c>
      <c r="F88" s="76">
        <f>SUM(F89:F99)</f>
        <v>6.3999999999999986</v>
      </c>
      <c r="G88" s="76">
        <v>6.1999999999999993</v>
      </c>
      <c r="H88" s="76">
        <v>6.3</v>
      </c>
      <c r="I88" s="76">
        <v>6.4999999999999991</v>
      </c>
    </row>
    <row r="89" spans="1:9" x14ac:dyDescent="0.3">
      <c r="A89" s="81" t="s">
        <v>93</v>
      </c>
      <c r="B89" s="88">
        <v>0.3</v>
      </c>
      <c r="C89" s="14">
        <v>0.3</v>
      </c>
      <c r="D89" s="14">
        <v>0.3</v>
      </c>
      <c r="E89" s="24">
        <v>0.3</v>
      </c>
      <c r="F89" s="14">
        <v>0.3</v>
      </c>
      <c r="G89" s="14">
        <v>0.3</v>
      </c>
      <c r="H89" s="14">
        <v>0.3</v>
      </c>
      <c r="I89" s="25">
        <v>0.3</v>
      </c>
    </row>
    <row r="90" spans="1:9" x14ac:dyDescent="0.3">
      <c r="A90" s="81" t="s">
        <v>94</v>
      </c>
      <c r="B90" s="88">
        <v>1.2</v>
      </c>
      <c r="C90" s="14">
        <v>1.2</v>
      </c>
      <c r="D90" s="14">
        <v>1.3</v>
      </c>
      <c r="E90" s="14">
        <v>1.3</v>
      </c>
      <c r="F90" s="14">
        <v>1.2</v>
      </c>
      <c r="G90" s="14">
        <v>1.4</v>
      </c>
      <c r="H90" s="14">
        <v>1.4</v>
      </c>
      <c r="I90" s="17">
        <v>1.4</v>
      </c>
    </row>
    <row r="91" spans="1:9" x14ac:dyDescent="0.3">
      <c r="A91" s="81" t="s">
        <v>95</v>
      </c>
      <c r="B91" s="88">
        <v>0.4</v>
      </c>
      <c r="C91" s="14">
        <v>0.4</v>
      </c>
      <c r="D91" s="14">
        <v>0.4</v>
      </c>
      <c r="E91" s="14">
        <v>0.4</v>
      </c>
      <c r="F91" s="14">
        <v>0.4</v>
      </c>
      <c r="G91" s="14">
        <v>0.4</v>
      </c>
      <c r="H91" s="14">
        <v>0.4</v>
      </c>
      <c r="I91" s="17">
        <v>0.5</v>
      </c>
    </row>
    <row r="92" spans="1:9" x14ac:dyDescent="0.3">
      <c r="A92" s="81" t="s">
        <v>96</v>
      </c>
      <c r="B92" s="88">
        <v>0.3</v>
      </c>
      <c r="C92" s="14">
        <v>0.3</v>
      </c>
      <c r="D92" s="14">
        <v>0.3</v>
      </c>
      <c r="E92" s="14">
        <v>0.3</v>
      </c>
      <c r="F92" s="14">
        <v>0.3</v>
      </c>
      <c r="G92" s="14">
        <v>0.3</v>
      </c>
      <c r="H92" s="14">
        <v>0.3</v>
      </c>
      <c r="I92" s="17">
        <v>0.3</v>
      </c>
    </row>
    <row r="93" spans="1:9" x14ac:dyDescent="0.3">
      <c r="A93" s="81" t="s">
        <v>97</v>
      </c>
      <c r="B93" s="88">
        <v>1.2</v>
      </c>
      <c r="C93" s="14">
        <v>1.1000000000000001</v>
      </c>
      <c r="D93" s="14">
        <v>1.1000000000000001</v>
      </c>
      <c r="E93" s="14">
        <v>1.1000000000000001</v>
      </c>
      <c r="F93" s="14">
        <v>1.2</v>
      </c>
      <c r="G93" s="14">
        <v>1.1000000000000001</v>
      </c>
      <c r="H93" s="14">
        <v>1.1000000000000001</v>
      </c>
      <c r="I93" s="17">
        <v>1.2</v>
      </c>
    </row>
    <row r="94" spans="1:9" x14ac:dyDescent="0.3">
      <c r="A94" s="81" t="s">
        <v>98</v>
      </c>
      <c r="B94" s="88">
        <v>0.9</v>
      </c>
      <c r="C94" s="14">
        <v>0.9</v>
      </c>
      <c r="D94" s="14">
        <v>0.8</v>
      </c>
      <c r="E94" s="14">
        <v>0.8</v>
      </c>
      <c r="F94" s="14">
        <v>0.9</v>
      </c>
      <c r="G94" s="14">
        <v>0.8</v>
      </c>
      <c r="H94" s="14">
        <v>0.8</v>
      </c>
      <c r="I94" s="17">
        <v>0.8</v>
      </c>
    </row>
    <row r="95" spans="1:9" x14ac:dyDescent="0.3">
      <c r="A95" s="81" t="s">
        <v>99</v>
      </c>
      <c r="B95" s="88">
        <v>0.4</v>
      </c>
      <c r="C95" s="14">
        <v>0.4</v>
      </c>
      <c r="D95" s="14">
        <v>0.4</v>
      </c>
      <c r="E95" s="14">
        <v>0.4</v>
      </c>
      <c r="F95" s="14">
        <v>0.5</v>
      </c>
      <c r="G95" s="14">
        <v>0.4</v>
      </c>
      <c r="H95" s="14">
        <v>0.4</v>
      </c>
      <c r="I95" s="17">
        <v>0.5</v>
      </c>
    </row>
    <row r="96" spans="1:9" x14ac:dyDescent="0.3">
      <c r="A96" s="81" t="s">
        <v>100</v>
      </c>
      <c r="B96" s="88">
        <v>0.2</v>
      </c>
      <c r="C96" s="14">
        <v>0.2</v>
      </c>
      <c r="D96" s="14">
        <v>0.2</v>
      </c>
      <c r="E96" s="24">
        <v>0.2</v>
      </c>
      <c r="F96" s="14">
        <v>0.3</v>
      </c>
      <c r="G96" s="14">
        <v>0.3</v>
      </c>
      <c r="H96" s="14">
        <v>0.2</v>
      </c>
      <c r="I96" s="25">
        <v>0.3</v>
      </c>
    </row>
    <row r="97" spans="1:11" x14ac:dyDescent="0.3">
      <c r="A97" s="81" t="s">
        <v>101</v>
      </c>
      <c r="B97" s="88">
        <v>1</v>
      </c>
      <c r="C97" s="14">
        <v>1</v>
      </c>
      <c r="D97" s="14">
        <v>1.2</v>
      </c>
      <c r="E97" s="14">
        <v>1.2</v>
      </c>
      <c r="F97" s="14">
        <v>1.1000000000000001</v>
      </c>
      <c r="G97" s="14">
        <v>1</v>
      </c>
      <c r="H97" s="14">
        <v>1.2</v>
      </c>
      <c r="I97" s="17">
        <v>1</v>
      </c>
    </row>
    <row r="98" spans="1:11" x14ac:dyDescent="0.3">
      <c r="A98" s="81" t="s">
        <v>102</v>
      </c>
      <c r="B98" s="88">
        <v>0.1</v>
      </c>
      <c r="C98" s="14">
        <v>0.1</v>
      </c>
      <c r="D98" s="14">
        <v>0.1</v>
      </c>
      <c r="E98" s="14">
        <v>0.1</v>
      </c>
      <c r="F98" s="14">
        <v>0.1</v>
      </c>
      <c r="G98" s="14">
        <v>0.1</v>
      </c>
      <c r="H98" s="14">
        <v>0.1</v>
      </c>
      <c r="I98" s="17">
        <v>0.1</v>
      </c>
    </row>
    <row r="99" spans="1:11" x14ac:dyDescent="0.3">
      <c r="A99" s="81" t="s">
        <v>103</v>
      </c>
      <c r="B99" s="90">
        <v>0.1</v>
      </c>
      <c r="C99" s="31">
        <v>0.1</v>
      </c>
      <c r="D99" s="31">
        <v>0.1</v>
      </c>
      <c r="E99" s="24">
        <v>0.1</v>
      </c>
      <c r="F99" s="31">
        <v>0.1</v>
      </c>
      <c r="G99" s="31">
        <v>0.1</v>
      </c>
      <c r="H99" s="31">
        <v>0.1</v>
      </c>
      <c r="I99" s="32">
        <v>0.1</v>
      </c>
    </row>
    <row r="100" spans="1:11" s="84" customFormat="1" x14ac:dyDescent="0.35">
      <c r="A100" s="191"/>
      <c r="B100" s="191"/>
      <c r="C100" s="191"/>
      <c r="D100" s="191"/>
      <c r="E100" s="191"/>
    </row>
    <row r="101" spans="1:11" s="1" customFormat="1" ht="75" customHeight="1" x14ac:dyDescent="0.35">
      <c r="A101" s="182" t="s">
        <v>142</v>
      </c>
      <c r="B101" s="182"/>
      <c r="C101" s="182"/>
      <c r="D101" s="182"/>
      <c r="E101" s="182"/>
      <c r="F101"/>
      <c r="G101"/>
      <c r="H101"/>
      <c r="I101"/>
    </row>
    <row r="102" spans="1:11" s="1" customFormat="1" ht="34.5" customHeight="1" x14ac:dyDescent="0.35">
      <c r="A102" s="183" t="s">
        <v>143</v>
      </c>
      <c r="B102" s="183"/>
      <c r="C102" s="183"/>
      <c r="D102" s="183"/>
      <c r="E102" s="183"/>
      <c r="F102" s="117"/>
      <c r="G102" s="117"/>
      <c r="H102" s="117"/>
      <c r="I102" s="117"/>
      <c r="J102" s="117"/>
      <c r="K102" s="117"/>
    </row>
  </sheetData>
  <mergeCells count="4">
    <mergeCell ref="A100:E100"/>
    <mergeCell ref="A101:E101"/>
    <mergeCell ref="A2:E2"/>
    <mergeCell ref="A102:E102"/>
  </mergeCells>
  <hyperlinks>
    <hyperlink ref="A1" location="Содержание!A1" display="          К содержанию" xr:uid="{00000000-0004-0000-0800-000000000000}"/>
  </hyperlink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Содержание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Качан Василий Максимович</cp:lastModifiedBy>
  <cp:lastPrinted>2016-04-04T12:25:31Z</cp:lastPrinted>
  <dcterms:created xsi:type="dcterms:W3CDTF">1996-10-08T23:32:33Z</dcterms:created>
  <dcterms:modified xsi:type="dcterms:W3CDTF">2025-08-26T09:24:45Z</dcterms:modified>
</cp:coreProperties>
</file>