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a\Desktop\"/>
    </mc:Choice>
  </mc:AlternateContent>
  <xr:revisionPtr revIDLastSave="0" documentId="8_{267FBD08-59E8-4DEA-B1E7-D6183ED20604}" xr6:coauthVersionLast="41" xr6:coauthVersionMax="41" xr10:uidLastSave="{00000000-0000-0000-0000-000000000000}"/>
  <bookViews>
    <workbookView xWindow="-108" yWindow="-108" windowWidth="23256" windowHeight="12576" activeTab="1" xr2:uid="{9BA56FB8-CA39-7848-9F26-47458FBB7A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G18" i="1"/>
  <c r="E19" i="1" l="1"/>
  <c r="E20" i="1"/>
  <c r="J20" i="1"/>
  <c r="J9" i="1"/>
  <c r="K27" i="1"/>
  <c r="K26" i="1"/>
  <c r="L26" i="1" s="1"/>
  <c r="K19" i="1"/>
  <c r="K18" i="1"/>
  <c r="L18" i="1" s="1"/>
  <c r="F19" i="1"/>
  <c r="F18" i="1"/>
  <c r="K8" i="1"/>
  <c r="K7" i="1"/>
  <c r="L7" i="1" s="1"/>
  <c r="G7" i="1"/>
  <c r="F8" i="1"/>
  <c r="F7" i="1"/>
  <c r="J27" i="1"/>
  <c r="J26" i="1"/>
  <c r="J8" i="1"/>
  <c r="J19" i="1"/>
  <c r="E8" i="1"/>
  <c r="E18" i="1"/>
  <c r="J18" i="1"/>
  <c r="J7" i="1"/>
  <c r="E3" i="1"/>
  <c r="E7" i="1" s="1"/>
</calcChain>
</file>

<file path=xl/sharedStrings.xml><?xml version="1.0" encoding="utf-8"?>
<sst xmlns="http://schemas.openxmlformats.org/spreadsheetml/2006/main" count="112" uniqueCount="40">
  <si>
    <t>Propensity</t>
  </si>
  <si>
    <t>Actual Class</t>
  </si>
  <si>
    <t>cutoff 0</t>
  </si>
  <si>
    <t>C1 PREDICTED</t>
  </si>
  <si>
    <t>C2 PREDICTED</t>
  </si>
  <si>
    <t>C1 ACTUAL</t>
  </si>
  <si>
    <t>C2 ACTUAL</t>
  </si>
  <si>
    <t>cutoff 0.25</t>
  </si>
  <si>
    <t>cutoff 0.5</t>
  </si>
  <si>
    <t>cutoff 1</t>
  </si>
  <si>
    <t>cutoff 0.75</t>
  </si>
  <si>
    <t>Sensitivity</t>
  </si>
  <si>
    <t>1-specificity</t>
  </si>
  <si>
    <t>F1 Score</t>
  </si>
  <si>
    <t>recall</t>
  </si>
  <si>
    <t>prec</t>
  </si>
  <si>
    <t>F1</t>
  </si>
  <si>
    <t>MCC</t>
  </si>
  <si>
    <t>sensitivity</t>
  </si>
  <si>
    <t>AUROC</t>
  </si>
  <si>
    <t>Since AUROC is large therefore,  both the class are separable</t>
  </si>
  <si>
    <t>Cutoff 0</t>
  </si>
  <si>
    <t>Not Applicable</t>
  </si>
  <si>
    <t>Cutoff 0.25</t>
  </si>
  <si>
    <t>Not better than random</t>
  </si>
  <si>
    <t>Cutoff 0.5</t>
  </si>
  <si>
    <t>Cutoff 0.75</t>
  </si>
  <si>
    <t>Better than random</t>
  </si>
  <si>
    <t>Cutoff 1</t>
  </si>
  <si>
    <t>The F1 score should be between 0 and 1, and better it is close to 1</t>
  </si>
  <si>
    <t>Cutoff</t>
  </si>
  <si>
    <t>F1Score</t>
  </si>
  <si>
    <t>NaN</t>
  </si>
  <si>
    <t>CUTOFF:0</t>
  </si>
  <si>
    <t>CUTOFF:0.25</t>
  </si>
  <si>
    <t>CUTOFF:0.5</t>
  </si>
  <si>
    <t>CUTOFF:0.75</t>
  </si>
  <si>
    <t>CUTOFF:1</t>
  </si>
  <si>
    <t>ROC CURVE</t>
  </si>
  <si>
    <t>1-0.02 = 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</si>
</sst>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</a:t>
            </a:r>
            <a:r>
              <a:rPr lang="en-IN" baseline="0"/>
              <a:t>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634259259259263"/>
          <c:w val="0.82183573928258968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1-specificity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Sheet1!$D$35:$D$39</c:f>
              <c:numCache>
                <c:formatCode>General</c:formatCode>
                <c:ptCount val="5"/>
                <c:pt idx="0">
                  <c:v>1</c:v>
                </c:pt>
                <c:pt idx="1">
                  <c:v>0.47058823529411764</c:v>
                </c:pt>
                <c:pt idx="2">
                  <c:v>0.11764705882352944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26D-8226-BC1904969E8C}"/>
            </c:ext>
          </c:extLst>
        </c:ser>
        <c:ser>
          <c:idx val="1"/>
          <c:order val="1"/>
          <c:tx>
            <c:strRef>
              <c:f>Sheet1!$E$34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</c:v>
                </c:pt>
              </c:numCache>
            </c:numRef>
          </c:xVal>
          <c:yVal>
            <c:numRef>
              <c:f>Sheet1!$E$35:$E$40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C-426D-8226-BC190496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23984"/>
        <c:axId val="569124304"/>
      </c:scatterChart>
      <c:valAx>
        <c:axId val="5691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24304"/>
        <c:crosses val="autoZero"/>
        <c:crossBetween val="midCat"/>
      </c:valAx>
      <c:valAx>
        <c:axId val="56912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</a:t>
            </a:r>
            <a:r>
              <a:rPr lang="en-IN" baseline="0"/>
              <a:t>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634259259259263"/>
          <c:w val="0.82183573928258968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1-specificity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Sheet1!$D$35:$D$39</c:f>
              <c:numCache>
                <c:formatCode>General</c:formatCode>
                <c:ptCount val="5"/>
                <c:pt idx="0">
                  <c:v>1</c:v>
                </c:pt>
                <c:pt idx="1">
                  <c:v>0.47058823529411764</c:v>
                </c:pt>
                <c:pt idx="2">
                  <c:v>0.11764705882352944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E-4166-B30A-03814ACFD8D4}"/>
            </c:ext>
          </c:extLst>
        </c:ser>
        <c:ser>
          <c:idx val="1"/>
          <c:order val="1"/>
          <c:tx>
            <c:strRef>
              <c:f>Sheet1!$E$34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</c:v>
                </c:pt>
              </c:numCache>
            </c:numRef>
          </c:xVal>
          <c:yVal>
            <c:numRef>
              <c:f>Sheet1!$E$35:$E$40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E-4166-B30A-03814ACF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23984"/>
        <c:axId val="569124304"/>
      </c:scatterChart>
      <c:valAx>
        <c:axId val="5691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24304"/>
        <c:crosses val="autoZero"/>
        <c:crossBetween val="midCat"/>
      </c:valAx>
      <c:valAx>
        <c:axId val="56912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132522</xdr:colOff>
      <xdr:row>40</xdr:row>
      <xdr:rowOff>168967</xdr:rowOff>
    </xdr:from>
    <xdr:to>
      <xdr:col>7</xdr:col>
      <xdr:colOff>646043</xdr:colOff>
      <xdr:row>54</xdr:row>
      <xdr:rowOff>129210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23CBE-4D3C-481E-B6E2-274DE125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565205</xdr:colOff>
      <xdr:row>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19A13-1655-42B6-BD7B-8A7901702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0646-29B5-764F-A569-C14FA6F220A4}">
  <dimension ref="A1:L74"/>
  <sheetViews>
    <sheetView topLeftCell="A2" zoomScale="115" zoomScaleNormal="115" workbookViewId="0">
      <selection activeCell="B23" sqref="B23"/>
    </sheetView>
  </sheetViews>
  <sheetFormatPr defaultColWidth="10.69921875" defaultRowHeight="15.6" x14ac:dyDescent="0.3"/>
  <sheetData>
    <row r="1" spans="1:12" x14ac:dyDescent="0.3">
      <c r="A1" t="s">
        <v>0</v>
      </c>
      <c r="B1" t="s">
        <v>1</v>
      </c>
    </row>
    <row r="2" spans="1:12" x14ac:dyDescent="0.3">
      <c r="A2">
        <v>0.01</v>
      </c>
      <c r="B2">
        <v>0</v>
      </c>
      <c r="D2" t="s">
        <v>2</v>
      </c>
      <c r="E2" t="s">
        <v>3</v>
      </c>
      <c r="F2" t="s">
        <v>4</v>
      </c>
      <c r="I2" t="s">
        <v>8</v>
      </c>
      <c r="J2" t="s">
        <v>3</v>
      </c>
      <c r="K2" t="s">
        <v>4</v>
      </c>
    </row>
    <row r="3" spans="1:12" x14ac:dyDescent="0.3">
      <c r="A3">
        <v>0.02</v>
      </c>
      <c r="B3">
        <v>0</v>
      </c>
      <c r="D3" t="s">
        <v>5</v>
      </c>
      <c r="E3">
        <f>COUNTIF(B2:B21,"=1")</f>
        <v>3</v>
      </c>
      <c r="F3">
        <v>0</v>
      </c>
      <c r="I3" t="s">
        <v>5</v>
      </c>
      <c r="J3">
        <v>3</v>
      </c>
      <c r="K3">
        <v>0</v>
      </c>
    </row>
    <row r="4" spans="1:12" x14ac:dyDescent="0.3">
      <c r="A4">
        <v>0.03</v>
      </c>
      <c r="B4">
        <v>0</v>
      </c>
      <c r="D4" t="s">
        <v>6</v>
      </c>
      <c r="E4">
        <v>17</v>
      </c>
      <c r="F4">
        <v>0</v>
      </c>
      <c r="I4" t="s">
        <v>6</v>
      </c>
      <c r="J4">
        <v>2</v>
      </c>
      <c r="K4">
        <v>15</v>
      </c>
    </row>
    <row r="5" spans="1:12" x14ac:dyDescent="0.3">
      <c r="A5">
        <v>0.04</v>
      </c>
      <c r="B5">
        <v>0</v>
      </c>
    </row>
    <row r="6" spans="1:12" x14ac:dyDescent="0.3">
      <c r="A6">
        <v>0.08</v>
      </c>
      <c r="B6">
        <v>0</v>
      </c>
      <c r="F6" t="s">
        <v>14</v>
      </c>
      <c r="G6" t="s">
        <v>16</v>
      </c>
    </row>
    <row r="7" spans="1:12" x14ac:dyDescent="0.3">
      <c r="A7">
        <v>0.08</v>
      </c>
      <c r="B7">
        <v>0</v>
      </c>
      <c r="D7" t="s">
        <v>11</v>
      </c>
      <c r="E7">
        <f>(E3/(E3+F3))</f>
        <v>1</v>
      </c>
      <c r="F7">
        <f>E3/(E3+F3)</f>
        <v>1</v>
      </c>
      <c r="G7">
        <f>2*F7*F8/(F7+F8)</f>
        <v>0.2608695652173913</v>
      </c>
      <c r="I7" t="s">
        <v>11</v>
      </c>
      <c r="J7">
        <f>(J3/(J3+K3))</f>
        <v>1</v>
      </c>
      <c r="K7">
        <f>J3/(J3+K3)</f>
        <v>1</v>
      </c>
      <c r="L7">
        <f>2*K7*K8/(K7+K8)</f>
        <v>0.74999999999999989</v>
      </c>
    </row>
    <row r="8" spans="1:12" x14ac:dyDescent="0.3">
      <c r="A8">
        <v>0.09</v>
      </c>
      <c r="B8">
        <v>0</v>
      </c>
      <c r="D8" t="s">
        <v>12</v>
      </c>
      <c r="E8">
        <f>1-(F4/(E4+F4))</f>
        <v>1</v>
      </c>
      <c r="F8">
        <f>E3/(E3+E4)</f>
        <v>0.15</v>
      </c>
      <c r="I8" t="s">
        <v>12</v>
      </c>
      <c r="J8">
        <f>1-(K4/(J4+K4))</f>
        <v>0.11764705882352944</v>
      </c>
      <c r="K8">
        <f>J3/(J3+J4)</f>
        <v>0.6</v>
      </c>
    </row>
    <row r="9" spans="1:12" x14ac:dyDescent="0.3">
      <c r="A9">
        <v>0.13</v>
      </c>
      <c r="B9">
        <v>0</v>
      </c>
      <c r="D9" t="s">
        <v>17</v>
      </c>
      <c r="E9" t="e">
        <f>((E3*F3)-(E4*F3))/SQRT((E3+E4)*(E3+F3)*(E4+F4)*(F4+F3))</f>
        <v>#DIV/0!</v>
      </c>
      <c r="F9" t="s">
        <v>15</v>
      </c>
      <c r="I9" t="s">
        <v>17</v>
      </c>
      <c r="J9">
        <f>((J3*K3)-(J4*K3))/SQRT((J3+J4)*(J3+K3)*(J4+K4)*(K4+K3))</f>
        <v>0</v>
      </c>
    </row>
    <row r="10" spans="1:12" x14ac:dyDescent="0.3">
      <c r="A10">
        <v>0.21</v>
      </c>
      <c r="B10">
        <v>0</v>
      </c>
    </row>
    <row r="11" spans="1:12" x14ac:dyDescent="0.3">
      <c r="A11">
        <v>0.28999999999999998</v>
      </c>
      <c r="B11">
        <v>0</v>
      </c>
    </row>
    <row r="12" spans="1:12" x14ac:dyDescent="0.3">
      <c r="A12">
        <v>0.33</v>
      </c>
      <c r="B12">
        <v>0</v>
      </c>
    </row>
    <row r="13" spans="1:12" x14ac:dyDescent="0.3">
      <c r="A13">
        <v>0.38</v>
      </c>
      <c r="B13">
        <v>0</v>
      </c>
      <c r="D13" t="s">
        <v>7</v>
      </c>
      <c r="E13" t="s">
        <v>3</v>
      </c>
      <c r="F13" t="s">
        <v>4</v>
      </c>
      <c r="I13" t="s">
        <v>10</v>
      </c>
      <c r="J13" t="s">
        <v>3</v>
      </c>
      <c r="K13" t="s">
        <v>4</v>
      </c>
    </row>
    <row r="14" spans="1:12" x14ac:dyDescent="0.3">
      <c r="A14">
        <v>0.42</v>
      </c>
      <c r="B14">
        <v>0</v>
      </c>
      <c r="D14" t="s">
        <v>5</v>
      </c>
      <c r="E14">
        <v>3</v>
      </c>
      <c r="F14">
        <v>0</v>
      </c>
      <c r="I14" t="s">
        <v>5</v>
      </c>
      <c r="J14">
        <v>2</v>
      </c>
      <c r="K14">
        <v>1</v>
      </c>
    </row>
    <row r="15" spans="1:12" x14ac:dyDescent="0.3">
      <c r="A15">
        <v>0.42</v>
      </c>
      <c r="B15">
        <v>0</v>
      </c>
      <c r="D15" t="s">
        <v>6</v>
      </c>
      <c r="E15">
        <v>8</v>
      </c>
      <c r="F15">
        <v>9</v>
      </c>
      <c r="I15" t="s">
        <v>6</v>
      </c>
      <c r="J15">
        <v>0</v>
      </c>
      <c r="K15">
        <v>17</v>
      </c>
    </row>
    <row r="16" spans="1:12" x14ac:dyDescent="0.3">
      <c r="A16">
        <v>0.43</v>
      </c>
      <c r="B16">
        <v>0</v>
      </c>
    </row>
    <row r="17" spans="1:12" x14ac:dyDescent="0.3">
      <c r="A17">
        <v>0.52</v>
      </c>
      <c r="B17">
        <v>0</v>
      </c>
    </row>
    <row r="18" spans="1:12" x14ac:dyDescent="0.3">
      <c r="A18">
        <v>0.55000000000000004</v>
      </c>
      <c r="B18">
        <v>1</v>
      </c>
      <c r="D18" t="s">
        <v>11</v>
      </c>
      <c r="E18">
        <f>(E14/(E14+F14))</f>
        <v>1</v>
      </c>
      <c r="F18">
        <f>E14/(E14+F14)</f>
        <v>1</v>
      </c>
      <c r="G18">
        <f>2*F18*F19/(F18+F19)</f>
        <v>0.42857142857142855</v>
      </c>
      <c r="I18" t="s">
        <v>11</v>
      </c>
      <c r="J18">
        <f>(J14/(J14+K14))</f>
        <v>0.66666666666666663</v>
      </c>
      <c r="K18">
        <f>J14/(J14+K14)</f>
        <v>0.66666666666666663</v>
      </c>
      <c r="L18">
        <f>2*K18*K19/(K18+K19)</f>
        <v>0.8</v>
      </c>
    </row>
    <row r="19" spans="1:12" x14ac:dyDescent="0.3">
      <c r="A19">
        <v>0.59</v>
      </c>
      <c r="B19">
        <v>0</v>
      </c>
      <c r="D19" t="s">
        <v>12</v>
      </c>
      <c r="E19">
        <f>1-(F15/(E15+F15))</f>
        <v>0.47058823529411764</v>
      </c>
      <c r="F19">
        <f>E14/(E14+E15)</f>
        <v>0.27272727272727271</v>
      </c>
      <c r="I19" t="s">
        <v>12</v>
      </c>
      <c r="J19">
        <f>1-(K15/(J15+K15))</f>
        <v>0</v>
      </c>
      <c r="K19">
        <f>J14/(J14+J15)</f>
        <v>1</v>
      </c>
    </row>
    <row r="20" spans="1:12" x14ac:dyDescent="0.3">
      <c r="A20">
        <v>0.79</v>
      </c>
      <c r="B20">
        <v>1</v>
      </c>
      <c r="D20" t="s">
        <v>17</v>
      </c>
      <c r="E20">
        <f>((E14*F14)-(E15*F14))/SQRT((E14+E15)*(E14+F14)*(E15+F15)*(F15+F14))</f>
        <v>0</v>
      </c>
      <c r="I20" t="s">
        <v>17</v>
      </c>
      <c r="J20">
        <f>((J14*K14)-(J15*K14))/SQRT((J14+J15)*(J14+K14)*(J15+K15)*(K15+K14))</f>
        <v>4.6676002800933661E-2</v>
      </c>
    </row>
    <row r="21" spans="1:12" x14ac:dyDescent="0.3">
      <c r="A21">
        <v>0.82</v>
      </c>
      <c r="B21">
        <v>1</v>
      </c>
      <c r="I21" t="s">
        <v>9</v>
      </c>
      <c r="J21" t="s">
        <v>3</v>
      </c>
      <c r="K21" t="s">
        <v>4</v>
      </c>
    </row>
    <row r="22" spans="1:12" x14ac:dyDescent="0.3">
      <c r="I22" t="s">
        <v>5</v>
      </c>
      <c r="J22">
        <v>0</v>
      </c>
      <c r="K22">
        <v>3</v>
      </c>
    </row>
    <row r="23" spans="1:12" x14ac:dyDescent="0.3">
      <c r="I23" t="s">
        <v>6</v>
      </c>
      <c r="J23">
        <v>0</v>
      </c>
      <c r="K23">
        <v>17</v>
      </c>
    </row>
    <row r="26" spans="1:12" x14ac:dyDescent="0.3">
      <c r="I26" t="s">
        <v>11</v>
      </c>
      <c r="J26">
        <f>(J22/(J22+K22))</f>
        <v>0</v>
      </c>
      <c r="K26">
        <f>J22/(J22+K22)</f>
        <v>0</v>
      </c>
      <c r="L26" t="e">
        <f>2*K26*K27/(K26+K27)</f>
        <v>#DIV/0!</v>
      </c>
    </row>
    <row r="27" spans="1:12" x14ac:dyDescent="0.3">
      <c r="I27" t="s">
        <v>12</v>
      </c>
      <c r="J27">
        <f>1-(K23/(J23+K23))</f>
        <v>0</v>
      </c>
      <c r="K27" t="e">
        <f>J22/(J22+J23)</f>
        <v>#DIV/0!</v>
      </c>
    </row>
    <row r="28" spans="1:12" x14ac:dyDescent="0.3">
      <c r="I28" t="s">
        <v>17</v>
      </c>
    </row>
    <row r="29" spans="1:12" x14ac:dyDescent="0.3">
      <c r="C29" t="s">
        <v>2</v>
      </c>
    </row>
    <row r="31" spans="1:12" x14ac:dyDescent="0.3">
      <c r="D31" t="s">
        <v>13</v>
      </c>
      <c r="E31">
        <v>0.75</v>
      </c>
    </row>
    <row r="32" spans="1:12" x14ac:dyDescent="0.3">
      <c r="E32" t="s">
        <v>29</v>
      </c>
    </row>
    <row r="34" spans="2:4" x14ac:dyDescent="0.3">
      <c r="C34" t="s">
        <v>18</v>
      </c>
      <c r="D34" t="s">
        <v>12</v>
      </c>
    </row>
    <row r="35" spans="2:4" x14ac:dyDescent="0.3">
      <c r="B35" t="s">
        <v>2</v>
      </c>
      <c r="C35">
        <v>1</v>
      </c>
      <c r="D35">
        <v>1</v>
      </c>
    </row>
    <row r="36" spans="2:4" x14ac:dyDescent="0.3">
      <c r="B36" t="s">
        <v>7</v>
      </c>
      <c r="C36">
        <v>1</v>
      </c>
      <c r="D36">
        <v>0.47058823529411764</v>
      </c>
    </row>
    <row r="37" spans="2:4" x14ac:dyDescent="0.3">
      <c r="B37" t="s">
        <v>8</v>
      </c>
      <c r="C37">
        <v>1</v>
      </c>
      <c r="D37">
        <v>0.11764705882352944</v>
      </c>
    </row>
    <row r="38" spans="2:4" x14ac:dyDescent="0.3">
      <c r="B38" t="s">
        <v>10</v>
      </c>
      <c r="C38">
        <v>0.66666666666666663</v>
      </c>
      <c r="D38">
        <v>0</v>
      </c>
    </row>
    <row r="39" spans="2:4" x14ac:dyDescent="0.3">
      <c r="B39" t="s">
        <v>9</v>
      </c>
      <c r="C39">
        <v>0</v>
      </c>
      <c r="D39">
        <v>0</v>
      </c>
    </row>
    <row r="57" spans="3:5" x14ac:dyDescent="0.3">
      <c r="C57" t="s">
        <v>19</v>
      </c>
      <c r="D57">
        <v>0.98</v>
      </c>
    </row>
    <row r="59" spans="3:5" x14ac:dyDescent="0.3">
      <c r="C59" t="s">
        <v>20</v>
      </c>
    </row>
    <row r="62" spans="3:5" x14ac:dyDescent="0.3">
      <c r="C62" t="s">
        <v>17</v>
      </c>
    </row>
    <row r="63" spans="3:5" x14ac:dyDescent="0.3">
      <c r="C63" t="s">
        <v>21</v>
      </c>
      <c r="D63" t="s">
        <v>22</v>
      </c>
    </row>
    <row r="64" spans="3:5" x14ac:dyDescent="0.3">
      <c r="C64" t="s">
        <v>23</v>
      </c>
      <c r="D64">
        <v>0</v>
      </c>
      <c r="E64" t="s">
        <v>24</v>
      </c>
    </row>
    <row r="65" spans="3:5" x14ac:dyDescent="0.3">
      <c r="C65" t="s">
        <v>25</v>
      </c>
      <c r="D65">
        <v>0</v>
      </c>
      <c r="E65" t="s">
        <v>24</v>
      </c>
    </row>
    <row r="66" spans="3:5" x14ac:dyDescent="0.3">
      <c r="C66" t="s">
        <v>26</v>
      </c>
      <c r="D66">
        <v>4.6676002799999998E-2</v>
      </c>
      <c r="E66" t="s">
        <v>27</v>
      </c>
    </row>
    <row r="67" spans="3:5" x14ac:dyDescent="0.3">
      <c r="C67" t="s">
        <v>28</v>
      </c>
      <c r="D67" t="s">
        <v>22</v>
      </c>
    </row>
    <row r="69" spans="3:5" x14ac:dyDescent="0.3">
      <c r="C69" t="s">
        <v>16</v>
      </c>
    </row>
    <row r="70" spans="3:5" x14ac:dyDescent="0.3">
      <c r="C70" t="s">
        <v>21</v>
      </c>
      <c r="D70">
        <v>0.26086956519999999</v>
      </c>
    </row>
    <row r="71" spans="3:5" x14ac:dyDescent="0.3">
      <c r="C71" t="s">
        <v>23</v>
      </c>
      <c r="D71">
        <v>0.42857142860000003</v>
      </c>
    </row>
    <row r="72" spans="3:5" x14ac:dyDescent="0.3">
      <c r="C72" t="s">
        <v>25</v>
      </c>
      <c r="D72">
        <v>0.75</v>
      </c>
    </row>
    <row r="73" spans="3:5" x14ac:dyDescent="0.3">
      <c r="C73" t="s">
        <v>26</v>
      </c>
      <c r="D73">
        <v>0.8</v>
      </c>
    </row>
    <row r="74" spans="3:5" x14ac:dyDescent="0.3">
      <c r="C74" t="s">
        <v>28</v>
      </c>
      <c r="D74" t="s">
        <v>22</v>
      </c>
    </row>
  </sheetData>
  <sortState xmlns:xlrd2="http://schemas.microsoft.com/office/spreadsheetml/2017/richdata2" ref="A2:A2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C8E4-B46D-4CDF-A196-9CBD19406981}">
  <dimension ref="A1:L50"/>
  <sheetViews>
    <sheetView tabSelected="1" workbookViewId="0">
      <selection sqref="A1:B21"/>
    </sheetView>
  </sheetViews>
  <sheetFormatPr defaultRowHeight="15.6" x14ac:dyDescent="0.3"/>
  <cols>
    <col min="3" max="3" width="16.796875" customWidth="1"/>
    <col min="5" max="5" width="14.5" customWidth="1"/>
    <col min="6" max="6" width="19.59765625" customWidth="1"/>
    <col min="10" max="10" width="13.59765625" customWidth="1"/>
    <col min="11" max="11" width="17.09765625" customWidth="1"/>
    <col min="12" max="12" width="18.3984375" customWidth="1"/>
  </cols>
  <sheetData>
    <row r="1" spans="1:12" x14ac:dyDescent="0.3">
      <c r="A1" t="s">
        <v>0</v>
      </c>
      <c r="B1" t="s">
        <v>1</v>
      </c>
      <c r="E1" s="1" t="s">
        <v>33</v>
      </c>
      <c r="J1" s="1" t="s">
        <v>36</v>
      </c>
    </row>
    <row r="2" spans="1:12" x14ac:dyDescent="0.3">
      <c r="A2">
        <v>0.82</v>
      </c>
      <c r="B2">
        <v>1</v>
      </c>
      <c r="F2" t="s">
        <v>3</v>
      </c>
      <c r="G2" t="s">
        <v>4</v>
      </c>
      <c r="K2" t="s">
        <v>3</v>
      </c>
      <c r="L2" t="s">
        <v>4</v>
      </c>
    </row>
    <row r="3" spans="1:12" x14ac:dyDescent="0.3">
      <c r="A3">
        <v>0.79</v>
      </c>
      <c r="B3">
        <v>1</v>
      </c>
      <c r="E3" t="s">
        <v>5</v>
      </c>
      <c r="F3">
        <v>3</v>
      </c>
      <c r="G3">
        <v>0</v>
      </c>
      <c r="J3" t="s">
        <v>5</v>
      </c>
      <c r="K3">
        <v>2</v>
      </c>
      <c r="L3">
        <v>1</v>
      </c>
    </row>
    <row r="4" spans="1:12" x14ac:dyDescent="0.3">
      <c r="A4">
        <v>0.59</v>
      </c>
      <c r="B4">
        <v>0</v>
      </c>
      <c r="E4" t="s">
        <v>6</v>
      </c>
      <c r="F4">
        <v>17</v>
      </c>
      <c r="G4">
        <v>0</v>
      </c>
      <c r="J4" t="s">
        <v>6</v>
      </c>
      <c r="K4">
        <v>0</v>
      </c>
      <c r="L4">
        <v>17</v>
      </c>
    </row>
    <row r="5" spans="1:12" x14ac:dyDescent="0.3">
      <c r="A5">
        <v>0.55000000000000004</v>
      </c>
      <c r="B5">
        <v>1</v>
      </c>
    </row>
    <row r="6" spans="1:12" x14ac:dyDescent="0.3">
      <c r="A6">
        <v>0.52</v>
      </c>
      <c r="B6">
        <v>0</v>
      </c>
      <c r="E6" s="1" t="s">
        <v>34</v>
      </c>
      <c r="J6" s="1" t="s">
        <v>37</v>
      </c>
    </row>
    <row r="7" spans="1:12" x14ac:dyDescent="0.3">
      <c r="A7">
        <v>0.43</v>
      </c>
      <c r="B7">
        <v>0</v>
      </c>
      <c r="F7" t="s">
        <v>3</v>
      </c>
      <c r="G7" t="s">
        <v>4</v>
      </c>
      <c r="K7" t="s">
        <v>3</v>
      </c>
      <c r="L7" t="s">
        <v>4</v>
      </c>
    </row>
    <row r="8" spans="1:12" x14ac:dyDescent="0.3">
      <c r="A8">
        <v>0.42</v>
      </c>
      <c r="B8">
        <v>0</v>
      </c>
      <c r="E8" t="s">
        <v>5</v>
      </c>
      <c r="F8">
        <v>3</v>
      </c>
      <c r="G8">
        <v>0</v>
      </c>
      <c r="J8" t="s">
        <v>5</v>
      </c>
      <c r="K8">
        <v>0</v>
      </c>
      <c r="L8">
        <v>3</v>
      </c>
    </row>
    <row r="9" spans="1:12" x14ac:dyDescent="0.3">
      <c r="A9">
        <v>0.42</v>
      </c>
      <c r="B9">
        <v>0</v>
      </c>
      <c r="E9" t="s">
        <v>6</v>
      </c>
      <c r="F9">
        <v>8</v>
      </c>
      <c r="G9">
        <v>9</v>
      </c>
      <c r="J9" t="s">
        <v>6</v>
      </c>
      <c r="K9">
        <v>0</v>
      </c>
      <c r="L9">
        <v>17</v>
      </c>
    </row>
    <row r="10" spans="1:12" x14ac:dyDescent="0.3">
      <c r="A10">
        <v>0.38</v>
      </c>
      <c r="B10">
        <v>0</v>
      </c>
    </row>
    <row r="11" spans="1:12" x14ac:dyDescent="0.3">
      <c r="A11">
        <v>0.33</v>
      </c>
      <c r="B11">
        <v>0</v>
      </c>
    </row>
    <row r="12" spans="1:12" x14ac:dyDescent="0.3">
      <c r="A12">
        <v>0.28999999999999998</v>
      </c>
      <c r="B12">
        <v>0</v>
      </c>
      <c r="E12" s="1" t="s">
        <v>35</v>
      </c>
    </row>
    <row r="13" spans="1:12" x14ac:dyDescent="0.3">
      <c r="A13">
        <v>0.21</v>
      </c>
      <c r="B13">
        <v>0</v>
      </c>
      <c r="F13" t="s">
        <v>3</v>
      </c>
      <c r="G13" t="s">
        <v>4</v>
      </c>
    </row>
    <row r="14" spans="1:12" x14ac:dyDescent="0.3">
      <c r="A14">
        <v>0.13</v>
      </c>
      <c r="B14">
        <v>0</v>
      </c>
      <c r="E14" t="s">
        <v>5</v>
      </c>
      <c r="F14">
        <v>3</v>
      </c>
      <c r="G14">
        <v>0</v>
      </c>
    </row>
    <row r="15" spans="1:12" x14ac:dyDescent="0.3">
      <c r="A15">
        <v>0.09</v>
      </c>
      <c r="B15">
        <v>0</v>
      </c>
      <c r="E15" t="s">
        <v>6</v>
      </c>
      <c r="F15">
        <v>2</v>
      </c>
      <c r="G15">
        <v>15</v>
      </c>
    </row>
    <row r="16" spans="1:12" x14ac:dyDescent="0.3">
      <c r="A16">
        <v>0.08</v>
      </c>
      <c r="B16">
        <v>0</v>
      </c>
    </row>
    <row r="17" spans="1:5" x14ac:dyDescent="0.3">
      <c r="A17">
        <v>0.08</v>
      </c>
      <c r="B17">
        <v>0</v>
      </c>
    </row>
    <row r="18" spans="1:5" x14ac:dyDescent="0.3">
      <c r="A18">
        <v>0.04</v>
      </c>
      <c r="B18">
        <v>0</v>
      </c>
    </row>
    <row r="19" spans="1:5" x14ac:dyDescent="0.3">
      <c r="A19">
        <v>0.03</v>
      </c>
      <c r="B19">
        <v>0</v>
      </c>
    </row>
    <row r="20" spans="1:5" x14ac:dyDescent="0.3">
      <c r="A20">
        <v>0.02</v>
      </c>
      <c r="B20">
        <v>0</v>
      </c>
    </row>
    <row r="21" spans="1:5" x14ac:dyDescent="0.3">
      <c r="A21">
        <v>0.01</v>
      </c>
      <c r="B21">
        <v>0</v>
      </c>
    </row>
    <row r="25" spans="1:5" s="1" customFormat="1" x14ac:dyDescent="0.3">
      <c r="A25" s="1" t="s">
        <v>30</v>
      </c>
      <c r="B25" s="1" t="s">
        <v>11</v>
      </c>
      <c r="C25" s="1" t="s">
        <v>12</v>
      </c>
      <c r="D25" s="1" t="s">
        <v>31</v>
      </c>
      <c r="E25" s="1" t="s">
        <v>17</v>
      </c>
    </row>
    <row r="26" spans="1:5" x14ac:dyDescent="0.3">
      <c r="A26">
        <v>0</v>
      </c>
      <c r="B26">
        <v>1</v>
      </c>
      <c r="C26">
        <v>0</v>
      </c>
      <c r="D26">
        <v>0.2608695652173913</v>
      </c>
      <c r="E26" t="s">
        <v>32</v>
      </c>
    </row>
    <row r="27" spans="1:5" x14ac:dyDescent="0.3">
      <c r="A27">
        <v>0.25</v>
      </c>
      <c r="B27">
        <v>1</v>
      </c>
      <c r="C27">
        <v>0.47058823529411764</v>
      </c>
      <c r="D27">
        <v>0.42857142857142855</v>
      </c>
      <c r="E27">
        <v>0.38</v>
      </c>
    </row>
    <row r="28" spans="1:5" x14ac:dyDescent="0.3">
      <c r="A28">
        <v>0.5</v>
      </c>
      <c r="B28">
        <v>1</v>
      </c>
      <c r="C28">
        <v>0.11764705882352944</v>
      </c>
      <c r="D28">
        <v>0.74999999999999989</v>
      </c>
      <c r="E28">
        <v>0.72760000000000002</v>
      </c>
    </row>
    <row r="29" spans="1:5" x14ac:dyDescent="0.3">
      <c r="A29">
        <v>0.75</v>
      </c>
      <c r="B29">
        <v>0.66666666666666663</v>
      </c>
      <c r="C29">
        <v>0</v>
      </c>
      <c r="D29">
        <v>0.8</v>
      </c>
      <c r="E29">
        <v>0.79349999999999998</v>
      </c>
    </row>
    <row r="30" spans="1:5" x14ac:dyDescent="0.3">
      <c r="A30">
        <v>1</v>
      </c>
      <c r="B30">
        <v>0</v>
      </c>
      <c r="C30">
        <v>0</v>
      </c>
      <c r="D30">
        <v>0</v>
      </c>
      <c r="E30" t="s">
        <v>32</v>
      </c>
    </row>
    <row r="34" spans="1:1" x14ac:dyDescent="0.3">
      <c r="A34" s="1" t="s">
        <v>38</v>
      </c>
    </row>
    <row r="50" spans="1:2" x14ac:dyDescent="0.3">
      <c r="A50" s="1" t="s">
        <v>19</v>
      </c>
      <c r="B50" t="s">
        <v>39</v>
      </c>
    </row>
  </sheetData>
  <sortState xmlns:xlrd2="http://schemas.microsoft.com/office/spreadsheetml/2017/richdata2" ref="A2:B74">
    <sortCondition descending="1" ref="A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chaitanya pothukuchi</cp:lastModifiedBy>
  <dcterms:created xsi:type="dcterms:W3CDTF">2019-03-13T18:29:21Z</dcterms:created>
  <dcterms:modified xsi:type="dcterms:W3CDTF">2019-10-29T02:39:41Z</dcterms:modified>
</cp:coreProperties>
</file>