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hsal Kumar\OneDrive\Desktop\Fitbit Data Analysis\"/>
    </mc:Choice>
  </mc:AlternateContent>
  <xr:revisionPtr revIDLastSave="0" documentId="13_ncr:1_{9BCCAF43-BA89-437F-A813-D3633D215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leepDay_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1" l="1" a="1"/>
  <c r="J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4" i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4" i="1"/>
  <c r="L4" i="1" s="1"/>
  <c r="M23" i="1" l="1"/>
  <c r="N23" i="1" s="1"/>
  <c r="M15" i="1"/>
  <c r="N15" i="1" s="1"/>
  <c r="M7" i="1"/>
  <c r="N7" i="1" s="1"/>
  <c r="M22" i="1"/>
  <c r="N22" i="1" s="1"/>
  <c r="M14" i="1"/>
  <c r="N14" i="1" s="1"/>
  <c r="M6" i="1"/>
  <c r="N6" i="1" s="1"/>
  <c r="M21" i="1"/>
  <c r="N21" i="1" s="1"/>
  <c r="M13" i="1"/>
  <c r="N13" i="1" s="1"/>
  <c r="M5" i="1"/>
  <c r="N5" i="1" s="1"/>
  <c r="M4" i="1"/>
  <c r="N4" i="1" s="1"/>
  <c r="M20" i="1"/>
  <c r="N20" i="1" s="1"/>
  <c r="M12" i="1"/>
  <c r="N12" i="1" s="1"/>
  <c r="M27" i="1"/>
  <c r="N27" i="1" s="1"/>
  <c r="M19" i="1"/>
  <c r="N19" i="1" s="1"/>
  <c r="M11" i="1"/>
  <c r="N11" i="1" s="1"/>
  <c r="M26" i="1"/>
  <c r="N26" i="1" s="1"/>
  <c r="M18" i="1"/>
  <c r="N18" i="1" s="1"/>
  <c r="M10" i="1"/>
  <c r="N10" i="1" s="1"/>
  <c r="M25" i="1"/>
  <c r="N25" i="1" s="1"/>
  <c r="M17" i="1"/>
  <c r="N17" i="1" s="1"/>
  <c r="M9" i="1"/>
  <c r="N9" i="1" s="1"/>
  <c r="M24" i="1"/>
  <c r="N24" i="1" s="1"/>
  <c r="M16" i="1"/>
  <c r="N16" i="1" s="1"/>
  <c r="M8" i="1"/>
  <c r="N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<sst xmlns="http://schemas.openxmlformats.org/spreadsheetml/2006/main" count="269" uniqueCount="33">
  <si>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</si>
  <si>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</si>
  <si>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</si>
  <si>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</si>
  <si>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</si>
  <si>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</si>
  <si>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</si>
  <si>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</si>
  <si>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</si>
  <si>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</si>
  <si>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</si>
  <si>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</si>
  <si>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</si>
  <si>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</si>
  <si>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</si>
  <si>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</si>
  <si>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</si>
  <si>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</si>
  <si>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</si>
  <si>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</si>
  <si>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</si>
  <si>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</si>
  <si>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</si>
  <si>
    <t>Average MinutesAsleep</t>
  </si>
  <si>
    <t>Average TimeInBed</t>
  </si>
  <si>
    <t>Awaken Time</t>
  </si>
  <si>
    <t>Potential Customer</t>
  </si>
  <si>
    <t>Sleepy types</t>
  </si>
  <si>
    <r>
      <rPr>
        <sz val="12"/>
        <color theme="1"/>
        <rFont val="Calibri"/>
        <family val="2"/>
        <scheme val="minor"/>
      </rPr>
      <t xml:space="preserve">There are </t>
    </r>
    <r>
      <rPr>
        <b/>
        <u/>
        <sz val="12"/>
        <color theme="1"/>
        <rFont val="Calibri"/>
        <family val="2"/>
        <scheme val="minor"/>
      </rPr>
      <t>14 Potential Customers</t>
    </r>
    <r>
      <rPr>
        <sz val="12"/>
        <color theme="1"/>
        <rFont val="Calibri"/>
        <family val="2"/>
        <scheme val="minor"/>
      </rPr>
      <t xml:space="preserve"> who are Potential for sleep scheduling app that helps them
optimize their sleep cycles and get the most out of their time in bed</t>
    </r>
  </si>
  <si>
    <t>Sleepy Types</t>
  </si>
  <si>
    <t>Healthy</t>
  </si>
  <si>
    <t>Deprived</t>
  </si>
  <si>
    <t>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</si>
</sst>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9" fillId="0" borderId="0" xfId="0" applyFo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34" borderId="2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  <fill>
        <patternFill>
          <bgColor theme="7" tint="0.39994506668294322"/>
        </patternFill>
      </fill>
    </dxf>
    <dxf>
      <fill>
        <patternFill>
          <bgColor rgb="FFFF2D2D"/>
        </patternFill>
      </fill>
    </dxf>
    <dxf>
      <fill>
        <patternFill>
          <bgColor rgb="FFDEDE1C"/>
        </patternFill>
      </fill>
    </dxf>
    <dxf>
      <fill>
        <patternFill>
          <bgColor rgb="FF00E266"/>
        </patternFill>
      </fill>
    </dxf>
  </dxfs>
  <tableStyles count="0" defaultTableStyle="TableStyleMedium2" defaultPivotStyle="PivotStyleLight16"/>
  <colors>
    <mruColors>
      <color rgb="FF00E266"/>
      <color rgb="FFDEDE1C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4"/>
  <sheetViews>
    <sheetView tabSelected="1" topLeftCell="C3" workbookViewId="0">
      <selection activeCell="M49" sqref="M49"/>
    </sheetView>
  </sheetViews>
  <sheetFormatPr defaultRowHeight="14.4" x14ac:dyDescent="0.3"/>
  <cols>
    <col min="1" max="1" width="11" bestFit="1" customWidth="1"/>
    <col min="2" max="2" width="20.5546875" bestFit="1" customWidth="1"/>
    <col min="3" max="3" width="16.21875" bestFit="1" customWidth="1"/>
    <col min="4" max="4" width="17.33203125" bestFit="1" customWidth="1"/>
    <col min="5" max="5" width="14" bestFit="1" customWidth="1"/>
    <col min="9" max="9" width="11" bestFit="1" customWidth="1"/>
    <col min="10" max="10" width="23.21875" bestFit="1" customWidth="1"/>
    <col min="11" max="11" width="19.109375" bestFit="1" customWidth="1"/>
    <col min="12" max="12" width="12.5546875" bestFit="1" customWidth="1"/>
    <col min="13" max="13" width="13.77734375" bestFit="1" customWidth="1"/>
    <col min="14" max="14" width="19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ht="15" thickBot="1" x14ac:dyDescent="0.35">
      <c r="A2">
        <v>1503960366</v>
      </c>
      <c r="B2" s="1">
        <v>42708</v>
      </c>
      <c r="C2">
        <v>1</v>
      </c>
      <c r="D2">
        <v>327</v>
      </c>
      <c r="E2">
        <v>346</v>
      </c>
    </row>
    <row r="3" spans="1:19" ht="16.8" thickTop="1" thickBot="1" x14ac:dyDescent="0.35">
      <c r="A3">
        <v>1503960366</v>
      </c>
      <c r="B3" t="s">
        <v>5</v>
      </c>
      <c r="C3">
        <v>2</v>
      </c>
      <c r="D3">
        <v>384</v>
      </c>
      <c r="E3">
        <v>407</v>
      </c>
      <c r="I3" s="2" t="s">
        <v>0</v>
      </c>
      <c r="J3" s="3" t="s">
        <v>23</v>
      </c>
      <c r="K3" s="3" t="s">
        <v>24</v>
      </c>
      <c r="L3" s="3" t="s">
        <v>27</v>
      </c>
      <c r="M3" s="3" t="s">
        <v>25</v>
      </c>
      <c r="N3" s="4" t="s">
        <v>26</v>
      </c>
    </row>
    <row r="4" spans="1:19" ht="15" thickBot="1" x14ac:dyDescent="0.35">
      <c r="A4">
        <v>1503960366</v>
      </c>
      <c r="B4" t="s">
        <v>6</v>
      </c>
      <c r="C4">
        <v>1</v>
      </c>
      <c r="D4">
        <v>412</v>
      </c>
      <c r="E4">
        <v>442</v>
      </c>
      <c r="I4" s="5">
        <v>1503960366</v>
      </c>
      <c r="J4" s="6">
        <f t="shared" ref="J4:J27" si="0">AVERAGEIF($A$2:$A$414,$I4,$D$2:$D$414)</f>
        <v>360.28</v>
      </c>
      <c r="K4" s="6">
        <f t="shared" ref="K4:K27" si="1">AVERAGEIF($A$2:$A$414,$I4,$E$2:$E$414)</f>
        <v>383.2</v>
      </c>
      <c r="L4" s="6" t="str">
        <f>IF(AND($J4&gt;420,$J4&lt;480),"0",IF(OR($J4&lt;$J4204&gt;540),"2","1"))</f>
        <v>2</v>
      </c>
      <c r="M4" s="6">
        <f>$K4-$J4</f>
        <v>22.920000000000016</v>
      </c>
      <c r="N4" s="7" t="str">
        <f>IF(OR(L4="1",L4="2",M4&gt;45),"Yes","No")</f>
        <v>Yes</v>
      </c>
      <c r="R4" s="18" t="s">
        <v>29</v>
      </c>
      <c r="S4" s="19"/>
    </row>
    <row r="5" spans="1:19" x14ac:dyDescent="0.3">
      <c r="A5">
        <v>1503960366</v>
      </c>
      <c r="B5" t="s">
        <v>7</v>
      </c>
      <c r="C5">
        <v>2</v>
      </c>
      <c r="D5">
        <v>340</v>
      </c>
      <c r="E5">
        <v>367</v>
      </c>
      <c r="I5" s="5">
        <v>1644430081</v>
      </c>
      <c r="J5" s="6">
        <f t="shared" si="0"/>
        <v>294</v>
      </c>
      <c r="K5" s="6">
        <f t="shared" si="1"/>
        <v>346</v>
      </c>
      <c r="L5" s="6" t="str">
        <f>IF(AND($J5&gt;420,$J5&lt;480),"0",IF(OR($J5&lt;420,$J5&gt;540),"2","1"))</f>
        <v>2</v>
      </c>
      <c r="M5" s="6">
        <f t="shared" ref="M5:M27" si="2">$K5-$J5</f>
        <v>52</v>
      </c>
      <c r="N5" s="7" t="str">
        <f t="shared" ref="N5:N27" si="3">IF(OR(L5="1",L5="2",M5&gt;45),"Yes","No")</f>
        <v>Yes</v>
      </c>
      <c r="R5" s="12" t="s">
        <v>30</v>
      </c>
      <c r="S5" s="13">
        <v>0</v>
      </c>
    </row>
    <row r="6" spans="1:19" x14ac:dyDescent="0.3">
      <c r="A6">
        <v>1503960366</v>
      </c>
      <c r="B6" t="s">
        <v>8</v>
      </c>
      <c r="C6">
        <v>1</v>
      </c>
      <c r="D6">
        <v>700</v>
      </c>
      <c r="E6">
        <v>712</v>
      </c>
      <c r="I6" s="5">
        <v>1844505072</v>
      </c>
      <c r="J6" s="6">
        <f t="shared" si="0"/>
        <v>652</v>
      </c>
      <c r="K6" s="6">
        <f t="shared" si="1"/>
        <v>961</v>
      </c>
      <c r="L6" s="6" t="str">
        <f t="shared" ref="L6:L27" si="4">IF(AND($J6&gt;420,$J6&lt;480),"0",IF(OR($J6&lt;420,$J6&gt;540),"2","1"))</f>
        <v>2</v>
      </c>
      <c r="M6" s="6">
        <f t="shared" si="2"/>
        <v>309</v>
      </c>
      <c r="N6" s="7" t="str">
        <f t="shared" si="3"/>
        <v>Yes</v>
      </c>
      <c r="R6" s="14" t="s">
        <v>31</v>
      </c>
      <c r="S6" s="15">
        <v>1</v>
      </c>
    </row>
    <row r="7" spans="1:19" ht="15" thickBot="1" x14ac:dyDescent="0.35">
      <c r="A7">
        <v>1503960366</v>
      </c>
      <c r="B7" t="s">
        <v>9</v>
      </c>
      <c r="C7">
        <v>1</v>
      </c>
      <c r="D7">
        <v>304</v>
      </c>
      <c r="E7">
        <v>320</v>
      </c>
      <c r="I7" s="5">
        <v>1927972279</v>
      </c>
      <c r="J7" s="6">
        <f t="shared" si="0"/>
        <v>417</v>
      </c>
      <c r="K7" s="6">
        <f t="shared" si="1"/>
        <v>437.8</v>
      </c>
      <c r="L7" s="6" t="str">
        <f t="shared" si="4"/>
        <v>2</v>
      </c>
      <c r="M7" s="6">
        <f t="shared" si="2"/>
        <v>20.800000000000011</v>
      </c>
      <c r="N7" s="7" t="str">
        <f t="shared" si="3"/>
        <v>Yes</v>
      </c>
      <c r="R7" s="16" t="s">
        <v>32</v>
      </c>
      <c r="S7" s="17">
        <v>2</v>
      </c>
    </row>
    <row r="8" spans="1:19" x14ac:dyDescent="0.3">
      <c r="A8">
        <v>1503960366</v>
      </c>
      <c r="B8" t="s">
        <v>10</v>
      </c>
      <c r="C8">
        <v>1</v>
      </c>
      <c r="D8">
        <v>360</v>
      </c>
      <c r="E8">
        <v>377</v>
      </c>
      <c r="I8" s="5">
        <v>2026352035</v>
      </c>
      <c r="J8" s="6">
        <f t="shared" si="0"/>
        <v>506.17857142857144</v>
      </c>
      <c r="K8" s="6">
        <f t="shared" si="1"/>
        <v>537.64285714285711</v>
      </c>
      <c r="L8" s="6" t="str">
        <f t="shared" si="4"/>
        <v>1</v>
      </c>
      <c r="M8" s="6">
        <f t="shared" si="2"/>
        <v>31.464285714285666</v>
      </c>
      <c r="N8" s="7" t="str">
        <f t="shared" si="3"/>
        <v>Yes</v>
      </c>
    </row>
    <row r="9" spans="1:19" x14ac:dyDescent="0.3">
      <c r="A9">
        <v>1503960366</v>
      </c>
      <c r="B9" t="s">
        <v>11</v>
      </c>
      <c r="C9">
        <v>1</v>
      </c>
      <c r="D9">
        <v>325</v>
      </c>
      <c r="E9">
        <v>364</v>
      </c>
      <c r="I9" s="5">
        <v>2320127002</v>
      </c>
      <c r="J9" s="6">
        <f t="shared" si="0"/>
        <v>61</v>
      </c>
      <c r="K9" s="6">
        <f t="shared" si="1"/>
        <v>69</v>
      </c>
      <c r="L9" s="6" t="str">
        <f t="shared" si="4"/>
        <v>2</v>
      </c>
      <c r="M9" s="6">
        <f t="shared" si="2"/>
        <v>8</v>
      </c>
      <c r="N9" s="7" t="str">
        <f t="shared" si="3"/>
        <v>Yes</v>
      </c>
    </row>
    <row r="10" spans="1:19" x14ac:dyDescent="0.3">
      <c r="A10">
        <v>1503960366</v>
      </c>
      <c r="B10" t="s">
        <v>12</v>
      </c>
      <c r="C10">
        <v>1</v>
      </c>
      <c r="D10">
        <v>361</v>
      </c>
      <c r="E10">
        <v>384</v>
      </c>
      <c r="I10" s="5">
        <v>2347167796</v>
      </c>
      <c r="J10" s="6">
        <f t="shared" si="0"/>
        <v>446.8</v>
      </c>
      <c r="K10" s="6">
        <f t="shared" si="1"/>
        <v>491.33333333333331</v>
      </c>
      <c r="L10" s="6" t="str">
        <f t="shared" si="4"/>
        <v>0</v>
      </c>
      <c r="M10" s="6">
        <f t="shared" si="2"/>
        <v>44.533333333333303</v>
      </c>
      <c r="N10" s="7" t="str">
        <f t="shared" si="3"/>
        <v>No</v>
      </c>
    </row>
    <row r="11" spans="1:19" x14ac:dyDescent="0.3">
      <c r="A11">
        <v>1503960366</v>
      </c>
      <c r="B11" t="s">
        <v>13</v>
      </c>
      <c r="C11">
        <v>1</v>
      </c>
      <c r="D11">
        <v>430</v>
      </c>
      <c r="E11">
        <v>449</v>
      </c>
      <c r="I11" s="5">
        <v>3977333714</v>
      </c>
      <c r="J11" s="6">
        <f t="shared" si="0"/>
        <v>293.64285714285717</v>
      </c>
      <c r="K11" s="6">
        <f t="shared" si="1"/>
        <v>461.14285714285717</v>
      </c>
      <c r="L11" s="6" t="str">
        <f t="shared" si="4"/>
        <v>2</v>
      </c>
      <c r="M11" s="6">
        <f t="shared" si="2"/>
        <v>167.5</v>
      </c>
      <c r="N11" s="7" t="str">
        <f t="shared" si="3"/>
        <v>Yes</v>
      </c>
    </row>
    <row r="12" spans="1:19" x14ac:dyDescent="0.3">
      <c r="A12">
        <v>1503960366</v>
      </c>
      <c r="B12" t="s">
        <v>14</v>
      </c>
      <c r="C12">
        <v>1</v>
      </c>
      <c r="D12">
        <v>277</v>
      </c>
      <c r="E12">
        <v>323</v>
      </c>
      <c r="I12" s="5">
        <v>4020332650</v>
      </c>
      <c r="J12" s="6">
        <f t="shared" si="0"/>
        <v>349.375</v>
      </c>
      <c r="K12" s="6">
        <f t="shared" si="1"/>
        <v>379.75</v>
      </c>
      <c r="L12" s="6" t="str">
        <f t="shared" si="4"/>
        <v>2</v>
      </c>
      <c r="M12" s="6">
        <f t="shared" si="2"/>
        <v>30.375</v>
      </c>
      <c r="N12" s="7" t="str">
        <f t="shared" si="3"/>
        <v>Yes</v>
      </c>
    </row>
    <row r="13" spans="1:19" x14ac:dyDescent="0.3">
      <c r="A13">
        <v>1503960366</v>
      </c>
      <c r="B13" t="s">
        <v>15</v>
      </c>
      <c r="C13">
        <v>1</v>
      </c>
      <c r="D13">
        <v>245</v>
      </c>
      <c r="E13">
        <v>274</v>
      </c>
      <c r="I13" s="5">
        <v>4319703577</v>
      </c>
      <c r="J13" s="6">
        <f t="shared" si="0"/>
        <v>476.65384615384613</v>
      </c>
      <c r="K13" s="6">
        <f t="shared" si="1"/>
        <v>501.96153846153845</v>
      </c>
      <c r="L13" s="6" t="str">
        <f t="shared" si="4"/>
        <v>0</v>
      </c>
      <c r="M13" s="6">
        <f t="shared" si="2"/>
        <v>25.307692307692321</v>
      </c>
      <c r="N13" s="7" t="str">
        <f t="shared" si="3"/>
        <v>No</v>
      </c>
    </row>
    <row r="14" spans="1:19" x14ac:dyDescent="0.3">
      <c r="A14">
        <v>1503960366</v>
      </c>
      <c r="B14" t="s">
        <v>16</v>
      </c>
      <c r="C14">
        <v>1</v>
      </c>
      <c r="D14">
        <v>366</v>
      </c>
      <c r="E14">
        <v>393</v>
      </c>
      <c r="I14" s="5">
        <v>4388161847</v>
      </c>
      <c r="J14" s="6">
        <f t="shared" si="0"/>
        <v>403.125</v>
      </c>
      <c r="K14" s="6">
        <f t="shared" si="1"/>
        <v>426.20833333333331</v>
      </c>
      <c r="L14" s="6" t="str">
        <f t="shared" si="4"/>
        <v>2</v>
      </c>
      <c r="M14" s="6">
        <f t="shared" si="2"/>
        <v>23.083333333333314</v>
      </c>
      <c r="N14" s="7" t="str">
        <f t="shared" si="3"/>
        <v>Yes</v>
      </c>
    </row>
    <row r="15" spans="1:19" x14ac:dyDescent="0.3">
      <c r="A15">
        <v>1503960366</v>
      </c>
      <c r="B15" t="s">
        <v>17</v>
      </c>
      <c r="C15">
        <v>1</v>
      </c>
      <c r="D15">
        <v>341</v>
      </c>
      <c r="E15">
        <v>354</v>
      </c>
      <c r="I15" s="5">
        <v>4445114986</v>
      </c>
      <c r="J15" s="6">
        <f t="shared" si="0"/>
        <v>385.17857142857144</v>
      </c>
      <c r="K15" s="6">
        <f t="shared" si="1"/>
        <v>416.82142857142856</v>
      </c>
      <c r="L15" s="6" t="str">
        <f t="shared" si="4"/>
        <v>2</v>
      </c>
      <c r="M15" s="6">
        <f t="shared" si="2"/>
        <v>31.64285714285711</v>
      </c>
      <c r="N15" s="7" t="str">
        <f t="shared" si="3"/>
        <v>Yes</v>
      </c>
    </row>
    <row r="16" spans="1:19" x14ac:dyDescent="0.3">
      <c r="A16">
        <v>1503960366</v>
      </c>
      <c r="B16" t="s">
        <v>18</v>
      </c>
      <c r="C16">
        <v>1</v>
      </c>
      <c r="D16">
        <v>404</v>
      </c>
      <c r="E16">
        <v>425</v>
      </c>
      <c r="I16" s="5">
        <v>4558609924</v>
      </c>
      <c r="J16" s="6">
        <f t="shared" si="0"/>
        <v>127.6</v>
      </c>
      <c r="K16" s="6">
        <f t="shared" si="1"/>
        <v>140</v>
      </c>
      <c r="L16" s="6" t="str">
        <f t="shared" si="4"/>
        <v>2</v>
      </c>
      <c r="M16" s="6">
        <f t="shared" si="2"/>
        <v>12.400000000000006</v>
      </c>
      <c r="N16" s="7" t="str">
        <f t="shared" si="3"/>
        <v>Yes</v>
      </c>
    </row>
    <row r="17" spans="1:14" x14ac:dyDescent="0.3">
      <c r="A17">
        <v>1503960366</v>
      </c>
      <c r="B17" s="1">
        <v>42374</v>
      </c>
      <c r="C17">
        <v>1</v>
      </c>
      <c r="D17">
        <v>369</v>
      </c>
      <c r="E17">
        <v>396</v>
      </c>
      <c r="I17" s="5">
        <v>4702921684</v>
      </c>
      <c r="J17" s="6">
        <f t="shared" si="0"/>
        <v>421.14285714285717</v>
      </c>
      <c r="K17" s="6">
        <f t="shared" si="1"/>
        <v>441.96428571428572</v>
      </c>
      <c r="L17" s="6" t="str">
        <f t="shared" si="4"/>
        <v>0</v>
      </c>
      <c r="M17" s="6">
        <f t="shared" si="2"/>
        <v>20.821428571428555</v>
      </c>
      <c r="N17" s="7" t="str">
        <f t="shared" si="3"/>
        <v>No</v>
      </c>
    </row>
    <row r="18" spans="1:14" x14ac:dyDescent="0.3">
      <c r="A18">
        <v>1503960366</v>
      </c>
      <c r="B18" s="1">
        <v>42405</v>
      </c>
      <c r="C18">
        <v>1</v>
      </c>
      <c r="D18">
        <v>277</v>
      </c>
      <c r="E18">
        <v>309</v>
      </c>
      <c r="I18" s="5">
        <v>5553957443</v>
      </c>
      <c r="J18" s="6">
        <f t="shared" si="0"/>
        <v>463.48387096774195</v>
      </c>
      <c r="K18" s="6">
        <f t="shared" si="1"/>
        <v>505.87096774193549</v>
      </c>
      <c r="L18" s="6" t="str">
        <f t="shared" si="4"/>
        <v>0</v>
      </c>
      <c r="M18" s="6">
        <f t="shared" si="2"/>
        <v>42.387096774193537</v>
      </c>
      <c r="N18" s="7" t="str">
        <f t="shared" si="3"/>
        <v>No</v>
      </c>
    </row>
    <row r="19" spans="1:14" x14ac:dyDescent="0.3">
      <c r="A19">
        <v>1503960366</v>
      </c>
      <c r="B19" s="1">
        <v>42434</v>
      </c>
      <c r="C19">
        <v>1</v>
      </c>
      <c r="D19">
        <v>273</v>
      </c>
      <c r="E19">
        <v>296</v>
      </c>
      <c r="I19" s="5">
        <v>5577150313</v>
      </c>
      <c r="J19" s="6">
        <f t="shared" si="0"/>
        <v>432</v>
      </c>
      <c r="K19" s="6">
        <f t="shared" si="1"/>
        <v>460.61538461538464</v>
      </c>
      <c r="L19" s="6" t="str">
        <f t="shared" si="4"/>
        <v>0</v>
      </c>
      <c r="M19" s="6">
        <f t="shared" si="2"/>
        <v>28.615384615384642</v>
      </c>
      <c r="N19" s="7" t="str">
        <f t="shared" si="3"/>
        <v>No</v>
      </c>
    </row>
    <row r="20" spans="1:14" x14ac:dyDescent="0.3">
      <c r="A20">
        <v>1503960366</v>
      </c>
      <c r="B20" s="1">
        <v>42495</v>
      </c>
      <c r="C20">
        <v>1</v>
      </c>
      <c r="D20">
        <v>247</v>
      </c>
      <c r="E20">
        <v>264</v>
      </c>
      <c r="I20" s="5">
        <v>6117666160</v>
      </c>
      <c r="J20" s="6">
        <f t="shared" si="0"/>
        <v>478.77777777777777</v>
      </c>
      <c r="K20" s="6">
        <f t="shared" si="1"/>
        <v>510.16666666666669</v>
      </c>
      <c r="L20" s="6" t="str">
        <f t="shared" si="4"/>
        <v>0</v>
      </c>
      <c r="M20" s="6">
        <f t="shared" si="2"/>
        <v>31.388888888888914</v>
      </c>
      <c r="N20" s="7" t="str">
        <f t="shared" si="3"/>
        <v>No</v>
      </c>
    </row>
    <row r="21" spans="1:14" x14ac:dyDescent="0.3">
      <c r="A21">
        <v>1503960366</v>
      </c>
      <c r="B21" s="1">
        <v>42526</v>
      </c>
      <c r="C21">
        <v>1</v>
      </c>
      <c r="D21">
        <v>334</v>
      </c>
      <c r="E21">
        <v>367</v>
      </c>
      <c r="I21" s="5">
        <v>6775888955</v>
      </c>
      <c r="J21" s="6">
        <f t="shared" si="0"/>
        <v>349.66666666666669</v>
      </c>
      <c r="K21" s="6">
        <f t="shared" si="1"/>
        <v>369</v>
      </c>
      <c r="L21" s="6" t="str">
        <f t="shared" si="4"/>
        <v>2</v>
      </c>
      <c r="M21" s="6">
        <f t="shared" si="2"/>
        <v>19.333333333333314</v>
      </c>
      <c r="N21" s="7" t="str">
        <f t="shared" si="3"/>
        <v>Yes</v>
      </c>
    </row>
    <row r="22" spans="1:14" x14ac:dyDescent="0.3">
      <c r="A22">
        <v>1503960366</v>
      </c>
      <c r="B22" s="1">
        <v>42556</v>
      </c>
      <c r="C22">
        <v>1</v>
      </c>
      <c r="D22">
        <v>331</v>
      </c>
      <c r="E22">
        <v>349</v>
      </c>
      <c r="I22" s="5">
        <v>6962181067</v>
      </c>
      <c r="J22" s="6">
        <f t="shared" si="0"/>
        <v>448</v>
      </c>
      <c r="K22" s="6">
        <f t="shared" si="1"/>
        <v>466.12903225806451</v>
      </c>
      <c r="L22" s="6" t="str">
        <f t="shared" si="4"/>
        <v>0</v>
      </c>
      <c r="M22" s="6">
        <f t="shared" si="2"/>
        <v>18.129032258064512</v>
      </c>
      <c r="N22" s="7" t="str">
        <f t="shared" si="3"/>
        <v>No</v>
      </c>
    </row>
    <row r="23" spans="1:14" x14ac:dyDescent="0.3">
      <c r="A23">
        <v>1503960366</v>
      </c>
      <c r="B23" s="1">
        <v>42587</v>
      </c>
      <c r="C23">
        <v>1</v>
      </c>
      <c r="D23">
        <v>594</v>
      </c>
      <c r="E23">
        <v>611</v>
      </c>
      <c r="I23" s="5">
        <v>7007744171</v>
      </c>
      <c r="J23" s="6">
        <f t="shared" si="0"/>
        <v>68.5</v>
      </c>
      <c r="K23" s="6">
        <f t="shared" si="1"/>
        <v>71.5</v>
      </c>
      <c r="L23" s="6" t="str">
        <f t="shared" si="4"/>
        <v>2</v>
      </c>
      <c r="M23" s="6">
        <f t="shared" si="2"/>
        <v>3</v>
      </c>
      <c r="N23" s="7" t="str">
        <f t="shared" si="3"/>
        <v>Yes</v>
      </c>
    </row>
    <row r="24" spans="1:14" x14ac:dyDescent="0.3">
      <c r="A24">
        <v>1503960366</v>
      </c>
      <c r="B24" s="1">
        <v>42618</v>
      </c>
      <c r="C24">
        <v>1</v>
      </c>
      <c r="D24">
        <v>338</v>
      </c>
      <c r="E24">
        <v>342</v>
      </c>
      <c r="I24" s="5">
        <v>7086361926</v>
      </c>
      <c r="J24" s="6">
        <f t="shared" si="0"/>
        <v>453.125</v>
      </c>
      <c r="K24" s="6">
        <f t="shared" si="1"/>
        <v>466.41666666666669</v>
      </c>
      <c r="L24" s="6" t="str">
        <f t="shared" si="4"/>
        <v>0</v>
      </c>
      <c r="M24" s="6">
        <f t="shared" si="2"/>
        <v>13.291666666666686</v>
      </c>
      <c r="N24" s="7" t="str">
        <f t="shared" si="3"/>
        <v>No</v>
      </c>
    </row>
    <row r="25" spans="1:14" x14ac:dyDescent="0.3">
      <c r="A25">
        <v>1503960366</v>
      </c>
      <c r="B25" s="1">
        <v>42648</v>
      </c>
      <c r="C25">
        <v>1</v>
      </c>
      <c r="D25">
        <v>383</v>
      </c>
      <c r="E25">
        <v>403</v>
      </c>
      <c r="I25" s="5">
        <v>8053475328</v>
      </c>
      <c r="J25" s="6">
        <f t="shared" si="0"/>
        <v>297</v>
      </c>
      <c r="K25" s="6">
        <f t="shared" si="1"/>
        <v>301.66666666666669</v>
      </c>
      <c r="L25" s="6" t="str">
        <f t="shared" si="4"/>
        <v>2</v>
      </c>
      <c r="M25" s="6">
        <f t="shared" si="2"/>
        <v>4.6666666666666856</v>
      </c>
      <c r="N25" s="7" t="str">
        <f t="shared" si="3"/>
        <v>Yes</v>
      </c>
    </row>
    <row r="26" spans="1:14" x14ac:dyDescent="0.3">
      <c r="A26">
        <v>1503960366</v>
      </c>
      <c r="B26" s="1">
        <v>42679</v>
      </c>
      <c r="C26">
        <v>1</v>
      </c>
      <c r="D26">
        <v>285</v>
      </c>
      <c r="E26">
        <v>306</v>
      </c>
      <c r="I26" s="5">
        <v>8378563200</v>
      </c>
      <c r="J26" s="6">
        <f t="shared" si="0"/>
        <v>443.34375</v>
      </c>
      <c r="K26" s="6">
        <f t="shared" si="1"/>
        <v>483.3125</v>
      </c>
      <c r="L26" s="6" t="str">
        <f t="shared" si="4"/>
        <v>0</v>
      </c>
      <c r="M26" s="6">
        <f t="shared" si="2"/>
        <v>39.96875</v>
      </c>
      <c r="N26" s="7" t="str">
        <f t="shared" si="3"/>
        <v>No</v>
      </c>
    </row>
    <row r="27" spans="1:14" ht="15" thickBot="1" x14ac:dyDescent="0.35">
      <c r="A27">
        <v>1644430081</v>
      </c>
      <c r="B27" t="s">
        <v>17</v>
      </c>
      <c r="C27">
        <v>1</v>
      </c>
      <c r="D27">
        <v>119</v>
      </c>
      <c r="E27">
        <v>127</v>
      </c>
      <c r="I27" s="8">
        <v>8792009665</v>
      </c>
      <c r="J27" s="9">
        <f t="shared" si="0"/>
        <v>435.66666666666669</v>
      </c>
      <c r="K27" s="9">
        <f t="shared" si="1"/>
        <v>453.8</v>
      </c>
      <c r="L27" s="6" t="str">
        <f t="shared" si="4"/>
        <v>0</v>
      </c>
      <c r="M27" s="9">
        <f t="shared" si="2"/>
        <v>18.133333333333326</v>
      </c>
      <c r="N27" s="10" t="str">
        <f t="shared" si="3"/>
        <v>No</v>
      </c>
    </row>
    <row r="28" spans="1:14" ht="15" thickTop="1" x14ac:dyDescent="0.3">
      <c r="A28">
        <v>1644430081</v>
      </c>
      <c r="B28" t="s">
        <v>18</v>
      </c>
      <c r="C28">
        <v>1</v>
      </c>
      <c r="D28">
        <v>124</v>
      </c>
      <c r="E28">
        <v>142</v>
      </c>
    </row>
    <row r="29" spans="1:14" x14ac:dyDescent="0.3">
      <c r="A29">
        <v>1644430081</v>
      </c>
      <c r="B29" s="1">
        <v>42405</v>
      </c>
      <c r="C29">
        <v>1</v>
      </c>
      <c r="D29">
        <v>796</v>
      </c>
      <c r="E29">
        <v>961</v>
      </c>
    </row>
    <row r="30" spans="1:14" x14ac:dyDescent="0.3">
      <c r="A30">
        <v>1644430081</v>
      </c>
      <c r="B30" s="1">
        <v>42587</v>
      </c>
      <c r="C30">
        <v>1</v>
      </c>
      <c r="D30">
        <v>137</v>
      </c>
      <c r="E30">
        <v>154</v>
      </c>
    </row>
    <row r="31" spans="1:14" ht="15.6" x14ac:dyDescent="0.3">
      <c r="A31">
        <v>1844505072</v>
      </c>
      <c r="B31" t="s">
        <v>6</v>
      </c>
      <c r="C31">
        <v>1</v>
      </c>
      <c r="D31">
        <v>644</v>
      </c>
      <c r="E31">
        <v>961</v>
      </c>
      <c r="J31" s="11" t="s">
        <v>28</v>
      </c>
    </row>
    <row r="32" spans="1:14" ht="15" thickBot="1" x14ac:dyDescent="0.35">
      <c r="A32">
        <v>1844505072</v>
      </c>
      <c r="B32" t="s">
        <v>18</v>
      </c>
      <c r="C32">
        <v>1</v>
      </c>
      <c r="D32">
        <v>722</v>
      </c>
      <c r="E32">
        <v>961</v>
      </c>
    </row>
    <row r="33" spans="1:10" x14ac:dyDescent="0.3">
      <c r="A33">
        <v>1844505072</v>
      </c>
      <c r="B33" s="1">
        <v>42374</v>
      </c>
      <c r="C33">
        <v>1</v>
      </c>
      <c r="D33">
        <v>590</v>
      </c>
      <c r="E33">
        <v>961</v>
      </c>
      <c r="J33" s="22" t="s">
        <v>26</v>
      </c>
    </row>
    <row r="34" spans="1:10" x14ac:dyDescent="0.3">
      <c r="A34">
        <v>1927972279</v>
      </c>
      <c r="B34" s="1">
        <v>42708</v>
      </c>
      <c r="C34">
        <v>3</v>
      </c>
      <c r="D34">
        <v>750</v>
      </c>
      <c r="E34">
        <v>775</v>
      </c>
      <c r="J34" s="20" cm="1">
        <f t="array" ref="J34:J47">_xlfn._xlws.FILTER(I4:I27,N4:N27="Yes")</f>
        <v>1503960366</v>
      </c>
    </row>
    <row r="35" spans="1:10" x14ac:dyDescent="0.3">
      <c r="A35">
        <v>1927972279</v>
      </c>
      <c r="B35" t="s">
        <v>5</v>
      </c>
      <c r="C35">
        <v>1</v>
      </c>
      <c r="D35">
        <v>398</v>
      </c>
      <c r="E35">
        <v>422</v>
      </c>
      <c r="J35" s="20">
        <v>1644430081</v>
      </c>
    </row>
    <row r="36" spans="1:10" x14ac:dyDescent="0.3">
      <c r="A36">
        <v>1927972279</v>
      </c>
      <c r="B36" t="s">
        <v>6</v>
      </c>
      <c r="C36">
        <v>2</v>
      </c>
      <c r="D36">
        <v>475</v>
      </c>
      <c r="E36">
        <v>499</v>
      </c>
      <c r="J36" s="20">
        <v>1844505072</v>
      </c>
    </row>
    <row r="37" spans="1:10" x14ac:dyDescent="0.3">
      <c r="A37">
        <v>1927972279</v>
      </c>
      <c r="B37" t="s">
        <v>15</v>
      </c>
      <c r="C37">
        <v>1</v>
      </c>
      <c r="D37">
        <v>296</v>
      </c>
      <c r="E37">
        <v>315</v>
      </c>
      <c r="J37" s="20">
        <v>1927972279</v>
      </c>
    </row>
    <row r="38" spans="1:10" x14ac:dyDescent="0.3">
      <c r="A38">
        <v>1927972279</v>
      </c>
      <c r="B38" t="s">
        <v>16</v>
      </c>
      <c r="C38">
        <v>1</v>
      </c>
      <c r="D38">
        <v>166</v>
      </c>
      <c r="E38">
        <v>178</v>
      </c>
      <c r="J38" s="20">
        <v>2026352035</v>
      </c>
    </row>
    <row r="39" spans="1:10" x14ac:dyDescent="0.3">
      <c r="A39">
        <v>2026352035</v>
      </c>
      <c r="B39" s="1">
        <v>42708</v>
      </c>
      <c r="C39">
        <v>1</v>
      </c>
      <c r="D39">
        <v>503</v>
      </c>
      <c r="E39">
        <v>546</v>
      </c>
      <c r="J39" s="20">
        <v>2320127002</v>
      </c>
    </row>
    <row r="40" spans="1:10" x14ac:dyDescent="0.3">
      <c r="A40">
        <v>2026352035</v>
      </c>
      <c r="B40" t="s">
        <v>5</v>
      </c>
      <c r="C40">
        <v>1</v>
      </c>
      <c r="D40">
        <v>531</v>
      </c>
      <c r="E40">
        <v>565</v>
      </c>
      <c r="J40" s="20">
        <v>3977333714</v>
      </c>
    </row>
    <row r="41" spans="1:10" x14ac:dyDescent="0.3">
      <c r="A41">
        <v>2026352035</v>
      </c>
      <c r="B41" t="s">
        <v>19</v>
      </c>
      <c r="C41">
        <v>1</v>
      </c>
      <c r="D41">
        <v>545</v>
      </c>
      <c r="E41">
        <v>568</v>
      </c>
      <c r="J41" s="20">
        <v>4020332650</v>
      </c>
    </row>
    <row r="42" spans="1:10" x14ac:dyDescent="0.3">
      <c r="A42">
        <v>2026352035</v>
      </c>
      <c r="B42" t="s">
        <v>6</v>
      </c>
      <c r="C42">
        <v>1</v>
      </c>
      <c r="D42">
        <v>523</v>
      </c>
      <c r="E42">
        <v>573</v>
      </c>
      <c r="J42" s="20">
        <v>4388161847</v>
      </c>
    </row>
    <row r="43" spans="1:10" x14ac:dyDescent="0.3">
      <c r="A43">
        <v>2026352035</v>
      </c>
      <c r="B43" t="s">
        <v>7</v>
      </c>
      <c r="C43">
        <v>1</v>
      </c>
      <c r="D43">
        <v>524</v>
      </c>
      <c r="E43">
        <v>567</v>
      </c>
      <c r="J43" s="20">
        <v>4445114986</v>
      </c>
    </row>
    <row r="44" spans="1:10" x14ac:dyDescent="0.3">
      <c r="A44">
        <v>2026352035</v>
      </c>
      <c r="B44" t="s">
        <v>8</v>
      </c>
      <c r="C44">
        <v>1</v>
      </c>
      <c r="D44">
        <v>437</v>
      </c>
      <c r="E44">
        <v>498</v>
      </c>
      <c r="J44" s="20">
        <v>4558609924</v>
      </c>
    </row>
    <row r="45" spans="1:10" x14ac:dyDescent="0.3">
      <c r="A45">
        <v>2026352035</v>
      </c>
      <c r="B45" t="s">
        <v>9</v>
      </c>
      <c r="C45">
        <v>1</v>
      </c>
      <c r="D45">
        <v>498</v>
      </c>
      <c r="E45">
        <v>540</v>
      </c>
      <c r="J45" s="20">
        <v>6775888955</v>
      </c>
    </row>
    <row r="46" spans="1:10" x14ac:dyDescent="0.3">
      <c r="A46">
        <v>2026352035</v>
      </c>
      <c r="B46" t="s">
        <v>10</v>
      </c>
      <c r="C46">
        <v>1</v>
      </c>
      <c r="D46">
        <v>461</v>
      </c>
      <c r="E46">
        <v>510</v>
      </c>
      <c r="J46" s="20">
        <v>7007744171</v>
      </c>
    </row>
    <row r="47" spans="1:10" ht="15" thickBot="1" x14ac:dyDescent="0.35">
      <c r="A47">
        <v>2026352035</v>
      </c>
      <c r="B47" t="s">
        <v>11</v>
      </c>
      <c r="C47">
        <v>1</v>
      </c>
      <c r="D47">
        <v>477</v>
      </c>
      <c r="E47">
        <v>514</v>
      </c>
      <c r="J47" s="21">
        <v>8053475328</v>
      </c>
    </row>
    <row r="48" spans="1:10" x14ac:dyDescent="0.3">
      <c r="A48">
        <v>2026352035</v>
      </c>
      <c r="B48" t="s">
        <v>20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t="s">
        <v>12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t="s">
        <v>13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t="s">
        <v>14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t="s">
        <v>21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t="s">
        <v>16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t="s">
        <v>17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t="s">
        <v>18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s="1">
        <v>42374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s="1">
        <v>42405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s="1">
        <v>42465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s="1">
        <v>42526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s="1">
        <v>42556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s="1">
        <v>42587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s="1">
        <v>42618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s="1">
        <v>42648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s="1">
        <v>42679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s="1">
        <v>42709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t="s">
        <v>12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t="s">
        <v>5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t="s">
        <v>19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t="s">
        <v>6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t="s">
        <v>8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t="s">
        <v>22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t="s">
        <v>9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t="s">
        <v>11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t="s">
        <v>20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t="s">
        <v>12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t="s">
        <v>13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t="s">
        <v>14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t="s">
        <v>15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t="s">
        <v>21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t="s">
        <v>16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t="s">
        <v>17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s="1">
        <v>42708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t="s">
        <v>5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t="s">
        <v>19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t="s">
        <v>6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t="s">
        <v>7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t="s">
        <v>8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t="s">
        <v>22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t="s">
        <v>9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t="s">
        <v>10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t="s">
        <v>11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t="s">
        <v>20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t="s">
        <v>12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t="s">
        <v>13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t="s">
        <v>14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t="s">
        <v>15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t="s">
        <v>21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t="s">
        <v>16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t="s">
        <v>17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t="s">
        <v>18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s="1">
        <v>42374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s="1">
        <v>42405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s="1">
        <v>42434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s="1">
        <v>42465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s="1">
        <v>42526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s="1">
        <v>42556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s="1">
        <v>42587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s="1">
        <v>42648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s="1">
        <v>42708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t="s">
        <v>7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s="1">
        <v>42434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s="1">
        <v>42465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s="1">
        <v>42526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s="1">
        <v>42587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s="1">
        <v>42648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t="s">
        <v>19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t="s">
        <v>6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t="s">
        <v>7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t="s">
        <v>22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t="s">
        <v>9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t="s">
        <v>10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t="s">
        <v>11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t="s">
        <v>20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t="s">
        <v>12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t="s">
        <v>13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t="s">
        <v>14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t="s">
        <v>15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t="s">
        <v>21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t="s">
        <v>16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t="s">
        <v>17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t="s">
        <v>18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s="1">
        <v>42374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s="1">
        <v>42405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s="1">
        <v>42434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s="1">
        <v>42526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s="1">
        <v>42556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s="1">
        <v>42587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s="1">
        <v>42618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s="1">
        <v>42648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s="1">
        <v>42679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s="1">
        <v>42709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t="s">
        <v>6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t="s">
        <v>7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t="s">
        <v>8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t="s">
        <v>22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t="s">
        <v>9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t="s">
        <v>10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t="s">
        <v>11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t="s">
        <v>20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t="s">
        <v>12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t="s">
        <v>13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t="s">
        <v>15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t="s">
        <v>21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t="s">
        <v>16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t="s">
        <v>18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s="1">
        <v>42374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s="1">
        <v>42405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s="1">
        <v>42465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s="1">
        <v>42556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s="1">
        <v>42587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s="1">
        <v>42618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s="1">
        <v>42648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s="1">
        <v>42679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s="1">
        <v>42708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t="s">
        <v>5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t="s">
        <v>19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t="s">
        <v>6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t="s">
        <v>7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t="s">
        <v>8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t="s">
        <v>9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t="s">
        <v>10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t="s">
        <v>11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t="s">
        <v>20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t="s">
        <v>14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t="s">
        <v>15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t="s">
        <v>21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t="s">
        <v>16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t="s">
        <v>17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t="s">
        <v>18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s="1">
        <v>42374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s="1">
        <v>42405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s="1">
        <v>42434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s="1">
        <v>42465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s="1">
        <v>42526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s="1">
        <v>42556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s="1">
        <v>42587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s="1">
        <v>42618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s="1">
        <v>42648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s="1">
        <v>42679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s="1">
        <v>42709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t="s">
        <v>11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t="s">
        <v>15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t="s">
        <v>17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s="1">
        <v>42374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s="1">
        <v>42587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s="1">
        <v>42708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t="s">
        <v>5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t="s">
        <v>19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t="s">
        <v>6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t="s">
        <v>7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t="s">
        <v>8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t="s">
        <v>22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t="s">
        <v>9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t="s">
        <v>10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t="s">
        <v>11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t="s">
        <v>12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t="s">
        <v>13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t="s">
        <v>14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t="s">
        <v>15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t="s">
        <v>21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t="s">
        <v>16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t="s">
        <v>17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t="s">
        <v>18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s="1">
        <v>42434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s="1">
        <v>42465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s="1">
        <v>42526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s="1">
        <v>42556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s="1">
        <v>42556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s="1">
        <v>42618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s="1">
        <v>42648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s="1">
        <v>42679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s="1">
        <v>42709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s="1">
        <v>42708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t="s">
        <v>5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t="s">
        <v>19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t="s">
        <v>6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t="s">
        <v>7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t="s">
        <v>8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t="s">
        <v>22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t="s">
        <v>9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t="s">
        <v>10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t="s">
        <v>11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t="s">
        <v>20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t="s">
        <v>12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t="s">
        <v>13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t="s">
        <v>14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t="s">
        <v>15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t="s">
        <v>21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t="s">
        <v>16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t="s">
        <v>17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t="s">
        <v>18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s="1">
        <v>42374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s="1">
        <v>42405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s="1">
        <v>42434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s="1">
        <v>42465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s="1">
        <v>42526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s="1">
        <v>42556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s="1">
        <v>42587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s="1">
        <v>42618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s="1">
        <v>42648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s="1">
        <v>42679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s="1">
        <v>42709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s="1">
        <v>42708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t="s">
        <v>5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t="s">
        <v>19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t="s">
        <v>6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t="s">
        <v>7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t="s">
        <v>8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t="s">
        <v>22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t="s">
        <v>9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t="s">
        <v>10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t="s">
        <v>11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t="s">
        <v>20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t="s">
        <v>12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t="s">
        <v>13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t="s">
        <v>14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t="s">
        <v>15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t="s">
        <v>21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t="s">
        <v>16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t="s">
        <v>17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t="s">
        <v>18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s="1">
        <v>42374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s="1">
        <v>42405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s="1">
        <v>42434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s="1">
        <v>42465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s="1">
        <v>42648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s="1">
        <v>42679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t="s">
        <v>7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t="s">
        <v>8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t="s">
        <v>22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t="s">
        <v>9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t="s">
        <v>10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t="s">
        <v>11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t="s">
        <v>20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t="s">
        <v>12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t="s">
        <v>13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t="s">
        <v>21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t="s">
        <v>16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t="s">
        <v>17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s="1">
        <v>42374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s="1">
        <v>42526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s="1">
        <v>42556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s="1">
        <v>42587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s="1">
        <v>42618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t="s">
        <v>5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t="s">
        <v>19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t="s">
        <v>6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s="1">
        <v>42708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t="s">
        <v>5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t="s">
        <v>19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t="s">
        <v>6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t="s">
        <v>7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t="s">
        <v>8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t="s">
        <v>22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t="s">
        <v>9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t="s">
        <v>10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t="s">
        <v>11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t="s">
        <v>20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t="s">
        <v>12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t="s">
        <v>13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t="s">
        <v>14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t="s">
        <v>15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t="s">
        <v>21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t="s">
        <v>16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t="s">
        <v>17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t="s">
        <v>18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s="1">
        <v>42374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s="1">
        <v>42405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s="1">
        <v>42434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s="1">
        <v>42465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s="1">
        <v>42526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s="1">
        <v>42556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s="1">
        <v>42587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s="1">
        <v>42618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s="1">
        <v>42648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s="1">
        <v>42679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s="1">
        <v>42709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t="s">
        <v>7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s="1">
        <v>42374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s="1">
        <v>42708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t="s">
        <v>5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t="s">
        <v>19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t="s">
        <v>6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t="s">
        <v>9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t="s">
        <v>10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t="s">
        <v>11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t="s">
        <v>20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t="s">
        <v>13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t="s">
        <v>14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t="s">
        <v>15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t="s">
        <v>21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t="s">
        <v>16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t="s">
        <v>18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s="1">
        <v>42374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s="1">
        <v>42405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s="1">
        <v>42434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s="1">
        <v>42465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s="1">
        <v>42526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s="1">
        <v>42556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s="1">
        <v>42587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s="1">
        <v>42618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s="1">
        <v>42679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s="1">
        <v>42709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t="s">
        <v>10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t="s">
        <v>12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s="1">
        <v>42556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s="1">
        <v>42708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t="s">
        <v>5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t="s">
        <v>19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t="s">
        <v>6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t="s">
        <v>7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t="s">
        <v>8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t="s">
        <v>22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t="s">
        <v>9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t="s">
        <v>10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t="s">
        <v>11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t="s">
        <v>20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t="s">
        <v>12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t="s">
        <v>13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t="s">
        <v>14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t="s">
        <v>14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t="s">
        <v>15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t="s">
        <v>21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t="s">
        <v>16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t="s">
        <v>17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t="s">
        <v>18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s="1">
        <v>42374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s="1">
        <v>42405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s="1">
        <v>42434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s="1">
        <v>42465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s="1">
        <v>42526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s="1">
        <v>42556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s="1">
        <v>42587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s="1">
        <v>42618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s="1">
        <v>42648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s="1">
        <v>42679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s="1">
        <v>42709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s="1">
        <v>42708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t="s">
        <v>5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t="s">
        <v>19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t="s">
        <v>6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t="s">
        <v>10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t="s">
        <v>20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t="s">
        <v>12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t="s">
        <v>21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t="s">
        <v>16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t="s">
        <v>17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t="s">
        <v>18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s="1">
        <v>42374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s="1">
        <v>42405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s="1">
        <v>42434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s="1">
        <v>42465</v>
      </c>
      <c r="C414">
        <v>1</v>
      </c>
      <c r="D414">
        <v>439</v>
      </c>
      <c r="E414">
        <v>463</v>
      </c>
    </row>
  </sheetData>
  <mergeCells count="1">
    <mergeCell ref="R4:S4"/>
  </mergeCells>
  <conditionalFormatting sqref="L4:L27">
    <cfRule type="cellIs" dxfId="3" priority="1" operator="equal">
      <formula>$L$17</formula>
    </cfRule>
    <cfRule type="cellIs" dxfId="2" priority="2" operator="equal">
      <formula>$L$8</formula>
    </cfRule>
    <cfRule type="cellIs" dxfId="1" priority="3" operator="equal">
      <formula>$L$4</formula>
    </cfRule>
  </conditionalFormatting>
  <conditionalFormatting sqref="S5:S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9BAEA49-E403-4B70-85B2-A8F1EF2BF587}">
            <xm:f>NOT(ISERROR(SEARCH($N$4,N4)))</xm:f>
            <xm:f>$N$4</xm:f>
            <x14:dxf>
              <font>
                <b/>
                <i val="0"/>
              </font>
              <fill>
                <patternFill>
                  <bgColor theme="7" tint="0.39994506668294322"/>
                </patternFill>
              </fill>
            </x14:dxf>
          </x14:cfRule>
          <xm:sqref>N4:N27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Vathsal Kumar</dc:creator>
  <cp:lastModifiedBy>Vathsal Kumar</cp:lastModifiedBy>
  <dcterms:created xsi:type="dcterms:W3CDTF">2023-08-21T08:42:29Z</dcterms:created>
  <dcterms:modified xsi:type="dcterms:W3CDTF">2023-08-27T05:04:01Z</dcterms:modified>
</cp:coreProperties>
</file>