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Vatsal Makani\Desktop\FALL 2019\CMPE 295A\Project\"/>
    </mc:Choice>
  </mc:AlternateContent>
  <xr:revisionPtr revIDLastSave="0" documentId="8_{91DFA5B9-7D42-447F-B857-40516A72BA7D}" xr6:coauthVersionLast="41" xr6:coauthVersionMax="41" xr10:uidLastSave="{00000000-0000-0000-0000-000000000000}"/>
  <bookViews>
    <workbookView xWindow="2160" yWindow="2160" windowWidth="17280" windowHeight="8964" tabRatio="596" xr2:uid="{00000000-000D-0000-FFFF-FFFF00000000}"/>
  </bookViews>
  <sheets>
    <sheet name="Schedule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1" l="1"/>
  <c r="E3" i="11" s="1"/>
  <c r="F3" i="11" s="1"/>
  <c r="G3" i="11" s="1"/>
  <c r="H3" i="11" s="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4" i="11" l="1"/>
  <c r="T34" i="11" s="1"/>
  <c r="V34" i="11" s="1"/>
  <c r="S33" i="11"/>
  <c r="T33" i="11" s="1"/>
  <c r="V33" i="11" s="1"/>
  <c r="S32" i="11"/>
  <c r="T32" i="11" s="1"/>
  <c r="V32" i="11" s="1"/>
  <c r="S31" i="11"/>
  <c r="T31" i="11" s="1"/>
  <c r="V31" i="11" s="1"/>
  <c r="S30" i="11"/>
  <c r="T30" i="11" s="1"/>
  <c r="V30" i="11" s="1"/>
  <c r="V35" i="11" l="1"/>
</calcChain>
</file>

<file path=xl/sharedStrings.xml><?xml version="1.0" encoding="utf-8"?>
<sst xmlns="http://schemas.openxmlformats.org/spreadsheetml/2006/main" count="40" uniqueCount="40">
  <si>
    <t>Total</t>
  </si>
  <si>
    <t>Cost</t>
  </si>
  <si>
    <t>Task Name</t>
  </si>
  <si>
    <t>Offshore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</si>
  <si>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</si>
  <si>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</si>
  <si>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</si>
  <si>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</si>
  <si>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</si>
  <si>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</si>
  <si>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</si>
  <si>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</si>
  <si>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</si>
  <si>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</si>
  <si>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Efforts in Person weeks</t>
  </si>
  <si>
    <t>Rate</t>
  </si>
  <si>
    <t>PM</t>
  </si>
  <si>
    <t>SQA</t>
  </si>
  <si>
    <t>Total in USD</t>
  </si>
  <si>
    <t>Hours</t>
  </si>
  <si>
    <t>PL</t>
  </si>
  <si>
    <t>Hardware 2 (TM)</t>
  </si>
  <si>
    <t xml:space="preserve">Mechanical 2 (TM) </t>
  </si>
  <si>
    <t>Week 11</t>
  </si>
  <si>
    <t>Week 12</t>
  </si>
  <si>
    <t>Week 13</t>
  </si>
  <si>
    <t>Week 14</t>
  </si>
  <si>
    <t>Week 15</t>
  </si>
  <si>
    <t>Week 16</t>
  </si>
  <si>
    <t>Aquire the sensors and hardware decided and run the sample code</t>
  </si>
  <si>
    <t>Collaborate the code and make the code work after collaborating effectively without any issues</t>
  </si>
  <si>
    <t>Working on abstract and project proposal presentation</t>
  </si>
  <si>
    <t>Working on the individual sensor platforms and evaluating the performance based on system parameters</t>
  </si>
  <si>
    <t>Working on workbook 1 sections and giving the presentation</t>
  </si>
  <si>
    <t>Working on workbook 2 sections and giving the presentation</t>
  </si>
  <si>
    <t>Finalize the details of the low-level and high level architecture with the advisor</t>
  </si>
  <si>
    <t>Environment setup and research about different sensors required for low level architecture interfacing</t>
  </si>
  <si>
    <t>Generate an IEEE format project report with 2 chapters, complete the presentation and showcasing individual work done in semester</t>
  </si>
  <si>
    <t>CMPE 295A</t>
  </si>
  <si>
    <t>Detailed evaluation of the platforms required for high level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</si>
</sst>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0.0"/>
    <numFmt numFmtId="165" formatCode="_-[$$-409]* #,##0.00_ ;_-[$$-409]* \-#,##0.00\ ;_-[$$-409]* &quot;-&quot;??_ ;_-@_ 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b/>
      <sz val="11"/>
      <color rgb="FFFFFFFF"/>
      <name val="Calibri"/>
      <family val="2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3" fillId="0" borderId="0"/>
  </cellStyleXfs>
  <cellXfs count="4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" fillId="3" borderId="4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6" fillId="4" borderId="1" xfId="0" applyFont="1" applyFill="1" applyBorder="1" applyAlignment="1">
      <alignment horizontal="center" vertical="center" textRotation="90"/>
    </xf>
    <xf numFmtId="164" fontId="0" fillId="0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15" fontId="4" fillId="0" borderId="11" xfId="0" applyNumberFormat="1" applyFont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quotePrefix="1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165" fontId="0" fillId="0" borderId="5" xfId="1" applyNumberFormat="1" applyFont="1" applyBorder="1" applyAlignment="1">
      <alignment horizontal="center"/>
    </xf>
    <xf numFmtId="165" fontId="2" fillId="0" borderId="7" xfId="1" applyNumberFormat="1" applyFont="1" applyBorder="1" applyAlignment="1">
      <alignment horizontal="center"/>
    </xf>
    <xf numFmtId="0" fontId="6" fillId="4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15" fontId="4" fillId="0" borderId="3" xfId="0" applyNumberFormat="1" applyFont="1" applyBorder="1" applyAlignment="1">
      <alignment horizontal="center" vertical="center" textRotation="90"/>
    </xf>
    <xf numFmtId="0" fontId="6" fillId="4" borderId="5" xfId="0" applyFont="1" applyFill="1" applyBorder="1" applyAlignment="1">
      <alignment horizontal="center" vertical="center" textRotation="90"/>
    </xf>
    <xf numFmtId="0" fontId="4" fillId="0" borderId="0" xfId="0" applyFont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5" borderId="12" xfId="0" applyFont="1" applyFill="1" applyBorder="1" applyAlignment="1">
      <alignment vertical="center"/>
    </xf>
    <xf numFmtId="0" fontId="4" fillId="5" borderId="7" xfId="0" applyFont="1" applyFill="1" applyBorder="1" applyAlignment="1">
      <alignment vertical="center"/>
    </xf>
    <xf numFmtId="0" fontId="7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95250</xdr:colOff>
      <xdr:row>0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400925" y="289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29</xdr:col>
      <xdr:colOff>95250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2773025" y="3467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31</xdr:col>
      <xdr:colOff>95250</xdr:colOff>
      <xdr:row>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13992225" y="3467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29</xdr:col>
      <xdr:colOff>95250</xdr:colOff>
      <xdr:row>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12906375" y="3467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31</xdr:col>
      <xdr:colOff>95250</xdr:colOff>
      <xdr:row>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14125575" y="3467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29</xdr:col>
      <xdr:colOff>95250</xdr:colOff>
      <xdr:row>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143827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31</xdr:col>
      <xdr:colOff>95250</xdr:colOff>
      <xdr:row>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156019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24</xdr:col>
      <xdr:colOff>95250</xdr:colOff>
      <xdr:row>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11334750" y="3467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95250</xdr:colOff>
      <xdr:row>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12553950" y="3467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29</xdr:col>
      <xdr:colOff>95250</xdr:colOff>
      <xdr:row>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143827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31</xdr:col>
      <xdr:colOff>95250</xdr:colOff>
      <xdr:row>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/>
      </xdr:nvSpPr>
      <xdr:spPr>
        <a:xfrm>
          <a:off x="156019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23</xdr:col>
      <xdr:colOff>95250</xdr:colOff>
      <xdr:row>14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/>
      </xdr:nvSpPr>
      <xdr:spPr>
        <a:xfrm>
          <a:off x="11334750" y="3467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25</xdr:col>
      <xdr:colOff>95250</xdr:colOff>
      <xdr:row>14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 txBox="1"/>
      </xdr:nvSpPr>
      <xdr:spPr>
        <a:xfrm>
          <a:off x="12553950" y="3467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23</xdr:col>
      <xdr:colOff>95250</xdr:colOff>
      <xdr:row>13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06864BD-2C47-4D5E-9BDF-5BE99986BF91}"/>
            </a:ext>
          </a:extLst>
        </xdr:cNvPr>
        <xdr:cNvSpPr txBox="1"/>
      </xdr:nvSpPr>
      <xdr:spPr>
        <a:xfrm>
          <a:off x="14016404" y="55684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25</xdr:col>
      <xdr:colOff>95250</xdr:colOff>
      <xdr:row>13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5A490C4-0DC6-457B-A040-20C4B244B984}"/>
            </a:ext>
          </a:extLst>
        </xdr:cNvPr>
        <xdr:cNvSpPr txBox="1"/>
      </xdr:nvSpPr>
      <xdr:spPr>
        <a:xfrm>
          <a:off x="15235604" y="55684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V35"/>
  <sheetViews>
    <sheetView showGridLines="0" tabSelected="1" zoomScale="81" zoomScaleNormal="130" workbookViewId="0">
      <selection activeCell="M14" sqref="M14"/>
    </sheetView>
  </sheetViews>
  <sheetFormatPr defaultRowHeight="14.4" x14ac:dyDescent="0.3"/>
  <cols>
    <col min="2" max="2" width="37.109375" customWidth="1"/>
    <col min="3" max="3" width="4.5546875" bestFit="1" customWidth="1"/>
    <col min="4" max="10" width="4.6640625" bestFit="1" customWidth="1"/>
    <col min="11" max="11" width="5.44140625" bestFit="1" customWidth="1"/>
    <col min="12" max="15" width="5.44140625" customWidth="1"/>
    <col min="16" max="16" width="5.44140625" bestFit="1" customWidth="1"/>
    <col min="17" max="18" width="5.44140625" customWidth="1"/>
    <col min="19" max="19" width="31.6640625" style="5" bestFit="1" customWidth="1"/>
    <col min="20" max="20" width="7.88671875" style="5" bestFit="1" customWidth="1"/>
    <col min="22" max="22" width="13" customWidth="1"/>
  </cols>
  <sheetData>
    <row r="1" spans="2:20" x14ac:dyDescent="0.3">
      <c r="B1" s="35" t="s">
        <v>38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7"/>
    </row>
    <row r="2" spans="2:20" ht="15" thickBot="1" x14ac:dyDescent="0.35">
      <c r="B2" s="38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40"/>
    </row>
    <row r="3" spans="2:20" ht="63.75" customHeight="1" x14ac:dyDescent="0.3">
      <c r="B3" s="13"/>
      <c r="C3" s="14">
        <v>43700</v>
      </c>
      <c r="D3" s="14">
        <f>WORKDAY(C3,5)</f>
        <v>43707</v>
      </c>
      <c r="E3" s="14">
        <f t="shared" ref="E3:M3" si="0">WORKDAY(D3,5)</f>
        <v>43714</v>
      </c>
      <c r="F3" s="14">
        <f t="shared" si="0"/>
        <v>43721</v>
      </c>
      <c r="G3" s="14">
        <f t="shared" si="0"/>
        <v>43728</v>
      </c>
      <c r="H3" s="14">
        <f t="shared" si="0"/>
        <v>43735</v>
      </c>
      <c r="I3" s="14">
        <f t="shared" si="0"/>
        <v>43742</v>
      </c>
      <c r="J3" s="14">
        <f t="shared" si="0"/>
        <v>43749</v>
      </c>
      <c r="K3" s="14">
        <f t="shared" si="0"/>
        <v>43756</v>
      </c>
      <c r="L3" s="14">
        <f t="shared" si="0"/>
        <v>43763</v>
      </c>
      <c r="M3" s="14">
        <f t="shared" si="0"/>
        <v>43770</v>
      </c>
      <c r="N3" s="14">
        <f t="shared" ref="N3" si="1">WORKDAY(M3,5)</f>
        <v>43777</v>
      </c>
      <c r="O3" s="14">
        <f t="shared" ref="O3" si="2">WORKDAY(N3,5)</f>
        <v>43784</v>
      </c>
      <c r="P3" s="14">
        <f t="shared" ref="P3" si="3">WORKDAY(O3,5)</f>
        <v>43791</v>
      </c>
      <c r="Q3" s="14">
        <f t="shared" ref="Q3" si="4">WORKDAY(P3,5)</f>
        <v>43798</v>
      </c>
      <c r="R3" s="25">
        <f t="shared" ref="R3" si="5">WORKDAY(Q3,5)</f>
        <v>43805</v>
      </c>
      <c r="S3" s="12"/>
      <c r="T3"/>
    </row>
    <row r="4" spans="2:20" ht="43.8" x14ac:dyDescent="0.3">
      <c r="B4" s="22" t="s">
        <v>2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23</v>
      </c>
      <c r="N4" s="6" t="s">
        <v>24</v>
      </c>
      <c r="O4" s="6" t="s">
        <v>25</v>
      </c>
      <c r="P4" s="6" t="s">
        <v>26</v>
      </c>
      <c r="Q4" s="6" t="s">
        <v>27</v>
      </c>
      <c r="R4" s="26" t="s">
        <v>28</v>
      </c>
      <c r="S4" s="12"/>
      <c r="T4"/>
    </row>
    <row r="5" spans="2:20" ht="28.8" x14ac:dyDescent="0.3">
      <c r="B5" s="24" t="s">
        <v>35</v>
      </c>
      <c r="C5" s="28"/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30"/>
      <c r="S5" s="12"/>
      <c r="T5"/>
    </row>
    <row r="6" spans="2:20" ht="28.8" x14ac:dyDescent="0.3">
      <c r="B6" s="24" t="s">
        <v>31</v>
      </c>
      <c r="C6" s="29"/>
      <c r="D6" s="28"/>
      <c r="E6" s="28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30"/>
      <c r="S6" s="12"/>
      <c r="T6"/>
    </row>
    <row r="7" spans="2:20" ht="43.2" x14ac:dyDescent="0.3">
      <c r="B7" s="24" t="s">
        <v>36</v>
      </c>
      <c r="C7" s="29"/>
      <c r="D7" s="29"/>
      <c r="E7" s="28"/>
      <c r="F7" s="28"/>
      <c r="G7" s="28"/>
      <c r="H7" s="29"/>
      <c r="I7" s="29"/>
      <c r="J7" s="29"/>
      <c r="K7" s="29"/>
      <c r="L7" s="29"/>
      <c r="M7" s="29"/>
      <c r="N7" s="29"/>
      <c r="O7" s="29"/>
      <c r="P7" s="29"/>
      <c r="Q7" s="29"/>
      <c r="R7" s="30"/>
      <c r="S7" s="12"/>
      <c r="T7"/>
    </row>
    <row r="8" spans="2:20" ht="28.8" x14ac:dyDescent="0.3">
      <c r="B8" s="24" t="s">
        <v>29</v>
      </c>
      <c r="C8" s="29"/>
      <c r="D8" s="29"/>
      <c r="E8" s="29"/>
      <c r="F8" s="29"/>
      <c r="G8" s="28"/>
      <c r="H8" s="28"/>
      <c r="I8" s="29"/>
      <c r="J8" s="29"/>
      <c r="K8" s="29"/>
      <c r="L8" s="29"/>
      <c r="M8" s="29"/>
      <c r="N8" s="29"/>
      <c r="O8" s="29"/>
      <c r="P8" s="29"/>
      <c r="Q8" s="29"/>
      <c r="R8" s="30"/>
      <c r="S8" s="12"/>
      <c r="T8"/>
    </row>
    <row r="9" spans="2:20" ht="28.8" x14ac:dyDescent="0.3">
      <c r="B9" s="24" t="s">
        <v>33</v>
      </c>
      <c r="C9" s="29"/>
      <c r="D9" s="29"/>
      <c r="E9" s="29"/>
      <c r="F9" s="29"/>
      <c r="G9" s="29"/>
      <c r="H9" s="28"/>
      <c r="I9" s="28"/>
      <c r="J9" s="29"/>
      <c r="K9" s="29"/>
      <c r="L9" s="29"/>
      <c r="M9" s="29"/>
      <c r="N9" s="29"/>
      <c r="O9" s="29"/>
      <c r="P9" s="29"/>
      <c r="Q9" s="29"/>
      <c r="R9" s="30"/>
      <c r="S9" s="12"/>
      <c r="T9"/>
    </row>
    <row r="10" spans="2:20" ht="43.2" x14ac:dyDescent="0.3">
      <c r="B10" s="24" t="s">
        <v>30</v>
      </c>
      <c r="C10" s="29"/>
      <c r="D10" s="29"/>
      <c r="E10" s="29"/>
      <c r="F10" s="29"/>
      <c r="G10" s="29"/>
      <c r="H10" s="29"/>
      <c r="I10" s="28"/>
      <c r="J10" s="28"/>
      <c r="K10" s="28"/>
      <c r="L10" s="29"/>
      <c r="M10" s="29"/>
      <c r="N10" s="29"/>
      <c r="O10" s="29"/>
      <c r="P10" s="29"/>
      <c r="Q10" s="29"/>
      <c r="R10" s="30"/>
      <c r="S10" s="12"/>
      <c r="T10"/>
    </row>
    <row r="11" spans="2:20" ht="43.2" x14ac:dyDescent="0.3">
      <c r="B11" s="24" t="s">
        <v>32</v>
      </c>
      <c r="C11" s="29"/>
      <c r="D11" s="29"/>
      <c r="E11" s="29"/>
      <c r="F11" s="29"/>
      <c r="G11" s="29"/>
      <c r="H11" s="29"/>
      <c r="I11" s="29"/>
      <c r="J11" s="28"/>
      <c r="K11" s="28"/>
      <c r="L11" s="28"/>
      <c r="M11" s="28"/>
      <c r="N11" s="29"/>
      <c r="O11" s="29"/>
      <c r="P11" s="29"/>
      <c r="Q11" s="29"/>
      <c r="R11" s="30"/>
      <c r="S11" s="12"/>
      <c r="T11"/>
    </row>
    <row r="12" spans="2:20" ht="28.8" x14ac:dyDescent="0.3">
      <c r="B12" s="24" t="s">
        <v>34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8"/>
      <c r="N12" s="28"/>
      <c r="O12" s="29"/>
      <c r="P12" s="29"/>
      <c r="Q12" s="29"/>
      <c r="R12" s="30"/>
      <c r="S12" s="12"/>
      <c r="T12"/>
    </row>
    <row r="13" spans="2:20" ht="29.4" thickBot="1" x14ac:dyDescent="0.35">
      <c r="B13" s="24" t="s">
        <v>39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8"/>
      <c r="O13" s="28"/>
      <c r="P13" s="28"/>
      <c r="Q13" s="33"/>
      <c r="R13" s="30"/>
      <c r="S13" s="12"/>
      <c r="T13"/>
    </row>
    <row r="14" spans="2:20" ht="58.2" thickBot="1" x14ac:dyDescent="0.35">
      <c r="B14" s="32" t="s">
        <v>37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3"/>
      <c r="R14" s="34"/>
      <c r="S14" s="12"/>
      <c r="T14"/>
    </row>
    <row r="15" spans="2:20" x14ac:dyDescent="0.3">
      <c r="B15" s="27"/>
      <c r="C15" s="27"/>
      <c r="D15" s="27"/>
      <c r="E15" s="27"/>
      <c r="F15" s="27"/>
      <c r="G15" s="27"/>
      <c r="H15" s="27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2"/>
      <c r="T15"/>
    </row>
    <row r="16" spans="2:20" x14ac:dyDescent="0.3">
      <c r="B16" s="27"/>
      <c r="C16" s="27"/>
      <c r="D16" s="27"/>
      <c r="E16" s="27"/>
      <c r="F16" s="27"/>
      <c r="G16" s="27"/>
      <c r="H16" s="27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2"/>
      <c r="T16"/>
    </row>
    <row r="17" spans="2:22" x14ac:dyDescent="0.3">
      <c r="B17" s="27"/>
      <c r="C17" s="27"/>
      <c r="D17" s="27"/>
      <c r="E17" s="27"/>
      <c r="F17" s="27"/>
      <c r="G17" s="27"/>
      <c r="H17" s="27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2"/>
      <c r="T17"/>
    </row>
    <row r="18" spans="2:22" x14ac:dyDescent="0.3">
      <c r="B18" s="27"/>
      <c r="C18" s="27"/>
      <c r="D18" s="27"/>
      <c r="E18" s="27"/>
      <c r="F18" s="27"/>
      <c r="G18" s="27"/>
      <c r="H18" s="27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2"/>
      <c r="T18"/>
    </row>
    <row r="19" spans="2:22" x14ac:dyDescent="0.3">
      <c r="B19" s="27"/>
      <c r="C19" s="27"/>
      <c r="D19" s="27"/>
      <c r="E19" s="27"/>
      <c r="F19" s="27"/>
      <c r="G19" s="27"/>
      <c r="H19" s="27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2"/>
      <c r="T19"/>
    </row>
    <row r="20" spans="2:22" x14ac:dyDescent="0.3">
      <c r="B20" s="27"/>
      <c r="C20" s="27"/>
      <c r="D20" s="27"/>
      <c r="E20" s="27"/>
      <c r="F20" s="27"/>
      <c r="G20" s="27"/>
      <c r="H20" s="27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2"/>
      <c r="T20"/>
    </row>
    <row r="21" spans="2:22" x14ac:dyDescent="0.3">
      <c r="B21" s="27"/>
      <c r="C21" s="27"/>
      <c r="D21" s="27"/>
      <c r="E21" s="27"/>
      <c r="F21" s="27"/>
      <c r="G21" s="27"/>
      <c r="H21" s="27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2"/>
      <c r="T21"/>
    </row>
    <row r="22" spans="2:22" x14ac:dyDescent="0.3">
      <c r="B22" s="10"/>
      <c r="C22" s="1"/>
      <c r="D22" s="1"/>
      <c r="E22" s="1"/>
      <c r="F22" s="1"/>
      <c r="G22" s="1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11"/>
      <c r="T22" s="11"/>
    </row>
    <row r="23" spans="2:22" x14ac:dyDescent="0.3">
      <c r="B23" s="10"/>
      <c r="C23" s="1"/>
      <c r="D23" s="1"/>
      <c r="E23" s="1"/>
      <c r="F23" s="1"/>
      <c r="G23" s="1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11"/>
      <c r="T23" s="11"/>
    </row>
    <row r="24" spans="2:22" x14ac:dyDescent="0.3">
      <c r="B24" s="10"/>
      <c r="C24" s="1"/>
      <c r="D24" s="1"/>
      <c r="E24" s="1"/>
      <c r="F24" s="1"/>
      <c r="G24" s="1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11"/>
      <c r="T24" s="11"/>
    </row>
    <row r="25" spans="2:22" x14ac:dyDescent="0.3">
      <c r="B25" s="10"/>
      <c r="C25" s="1"/>
      <c r="D25" s="1"/>
      <c r="E25" s="1"/>
      <c r="F25" s="1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11"/>
      <c r="T25" s="11"/>
    </row>
    <row r="26" spans="2:22" x14ac:dyDescent="0.3">
      <c r="I26" s="3"/>
      <c r="J26" s="3"/>
      <c r="K26" s="3"/>
      <c r="L26" s="3"/>
      <c r="M26" s="3"/>
      <c r="N26" s="3"/>
      <c r="O26" s="3"/>
      <c r="P26" s="3"/>
      <c r="Q26" s="3"/>
      <c r="R26" s="3"/>
    </row>
    <row r="28" spans="2:22" ht="15" thickBot="1" x14ac:dyDescent="0.35"/>
    <row r="29" spans="2:22" x14ac:dyDescent="0.3">
      <c r="B29" s="15" t="s">
        <v>3</v>
      </c>
      <c r="C29" s="41" t="s">
        <v>14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23"/>
      <c r="R29" s="23"/>
      <c r="S29" s="16" t="s">
        <v>0</v>
      </c>
      <c r="T29" s="16" t="s">
        <v>19</v>
      </c>
      <c r="U29" s="16" t="s">
        <v>15</v>
      </c>
      <c r="V29" s="17" t="s">
        <v>1</v>
      </c>
    </row>
    <row r="30" spans="2:22" x14ac:dyDescent="0.3">
      <c r="B30" s="4" t="s">
        <v>16</v>
      </c>
      <c r="C30" s="7">
        <v>0.1</v>
      </c>
      <c r="D30" s="7">
        <v>0.1</v>
      </c>
      <c r="E30" s="7">
        <v>0.1</v>
      </c>
      <c r="F30" s="7">
        <v>0.1</v>
      </c>
      <c r="G30" s="7">
        <v>0.1</v>
      </c>
      <c r="H30" s="7">
        <v>0.1</v>
      </c>
      <c r="I30" s="7">
        <v>0.1</v>
      </c>
      <c r="J30" s="7">
        <v>0.1</v>
      </c>
      <c r="K30" s="7">
        <v>0.1</v>
      </c>
      <c r="L30" s="7"/>
      <c r="M30" s="7"/>
      <c r="N30" s="7"/>
      <c r="O30" s="7"/>
      <c r="P30" s="7">
        <v>0.1</v>
      </c>
      <c r="Q30" s="7"/>
      <c r="R30" s="7"/>
      <c r="S30" s="8">
        <f>SUM(C30:P30)</f>
        <v>0.99999999999999989</v>
      </c>
      <c r="T30" s="8">
        <f>S30*5*9</f>
        <v>44.999999999999993</v>
      </c>
      <c r="U30" s="9">
        <v>27.98</v>
      </c>
      <c r="V30" s="20">
        <f>T30*U30</f>
        <v>1259.0999999999999</v>
      </c>
    </row>
    <row r="31" spans="2:22" x14ac:dyDescent="0.3">
      <c r="B31" s="4" t="s">
        <v>20</v>
      </c>
      <c r="C31" s="7">
        <v>1</v>
      </c>
      <c r="D31" s="7">
        <v>0.5</v>
      </c>
      <c r="E31" s="7">
        <v>0.5</v>
      </c>
      <c r="F31" s="7">
        <v>0.5</v>
      </c>
      <c r="G31" s="7">
        <v>0.5</v>
      </c>
      <c r="H31" s="7">
        <v>0.1</v>
      </c>
      <c r="I31" s="7">
        <v>0.1</v>
      </c>
      <c r="J31" s="7">
        <v>0.1</v>
      </c>
      <c r="K31" s="7">
        <v>0.1</v>
      </c>
      <c r="L31" s="7"/>
      <c r="M31" s="7"/>
      <c r="N31" s="7"/>
      <c r="O31" s="7"/>
      <c r="P31" s="7">
        <v>1</v>
      </c>
      <c r="Q31" s="7"/>
      <c r="R31" s="7"/>
      <c r="S31" s="8">
        <f>SUM(C31:P31)</f>
        <v>4.4000000000000004</v>
      </c>
      <c r="T31" s="8">
        <f>S31*5*9</f>
        <v>198</v>
      </c>
      <c r="U31" s="9">
        <v>27.98</v>
      </c>
      <c r="V31" s="20">
        <f>T31*U31</f>
        <v>5540.04</v>
      </c>
    </row>
    <row r="32" spans="2:22" x14ac:dyDescent="0.3">
      <c r="B32" s="18" t="s">
        <v>21</v>
      </c>
      <c r="C32" s="7">
        <v>1</v>
      </c>
      <c r="D32" s="7">
        <v>2</v>
      </c>
      <c r="E32" s="7">
        <v>2</v>
      </c>
      <c r="F32" s="7">
        <v>2</v>
      </c>
      <c r="G32" s="7">
        <v>2</v>
      </c>
      <c r="H32" s="7">
        <v>1.5</v>
      </c>
      <c r="I32" s="7">
        <v>2</v>
      </c>
      <c r="J32" s="7">
        <v>1.5</v>
      </c>
      <c r="K32" s="7">
        <v>1.5</v>
      </c>
      <c r="L32" s="7"/>
      <c r="M32" s="7"/>
      <c r="N32" s="7"/>
      <c r="O32" s="7"/>
      <c r="P32" s="7">
        <v>2</v>
      </c>
      <c r="Q32" s="7"/>
      <c r="R32" s="7"/>
      <c r="S32" s="8">
        <f>SUM(C32:P32)</f>
        <v>17.5</v>
      </c>
      <c r="T32" s="8">
        <f t="shared" ref="T32:T34" si="6">S32*5*9</f>
        <v>787.5</v>
      </c>
      <c r="U32" s="9">
        <v>27.98</v>
      </c>
      <c r="V32" s="20">
        <f t="shared" ref="V32:V34" si="7">T32*U32</f>
        <v>22034.25</v>
      </c>
    </row>
    <row r="33" spans="2:22" x14ac:dyDescent="0.3">
      <c r="B33" s="4" t="s">
        <v>22</v>
      </c>
      <c r="C33" s="7">
        <v>1</v>
      </c>
      <c r="D33" s="7">
        <v>1.5</v>
      </c>
      <c r="E33" s="7">
        <v>1.5</v>
      </c>
      <c r="F33" s="7">
        <v>1.5</v>
      </c>
      <c r="G33" s="7">
        <v>1.5</v>
      </c>
      <c r="H33" s="7">
        <v>1</v>
      </c>
      <c r="I33" s="7">
        <v>1</v>
      </c>
      <c r="J33" s="7">
        <v>0.5</v>
      </c>
      <c r="K33" s="7">
        <v>1</v>
      </c>
      <c r="L33" s="7"/>
      <c r="M33" s="7"/>
      <c r="N33" s="7"/>
      <c r="O33" s="7"/>
      <c r="P33" s="7">
        <v>1</v>
      </c>
      <c r="Q33" s="7"/>
      <c r="R33" s="7"/>
      <c r="S33" s="8">
        <f>SUM(C33:P33)</f>
        <v>11.5</v>
      </c>
      <c r="T33" s="8">
        <f t="shared" si="6"/>
        <v>517.5</v>
      </c>
      <c r="U33" s="9">
        <v>25</v>
      </c>
      <c r="V33" s="20">
        <f t="shared" si="7"/>
        <v>12937.5</v>
      </c>
    </row>
    <row r="34" spans="2:22" x14ac:dyDescent="0.3">
      <c r="B34" s="4" t="s">
        <v>17</v>
      </c>
      <c r="C34" s="9">
        <v>0.2</v>
      </c>
      <c r="D34" s="9">
        <v>0.05</v>
      </c>
      <c r="E34" s="9">
        <v>0.05</v>
      </c>
      <c r="F34" s="9">
        <v>0.05</v>
      </c>
      <c r="G34" s="9">
        <v>0.05</v>
      </c>
      <c r="H34" s="9">
        <v>0.05</v>
      </c>
      <c r="I34" s="9">
        <v>0.05</v>
      </c>
      <c r="J34" s="9">
        <v>0.2</v>
      </c>
      <c r="K34" s="9">
        <v>0.05</v>
      </c>
      <c r="L34" s="9"/>
      <c r="M34" s="9"/>
      <c r="N34" s="9"/>
      <c r="O34" s="9"/>
      <c r="P34" s="9">
        <v>0.05</v>
      </c>
      <c r="Q34" s="9"/>
      <c r="R34" s="9"/>
      <c r="S34" s="8">
        <f>SUM(C34:P34)</f>
        <v>0.8</v>
      </c>
      <c r="T34" s="8">
        <f t="shared" si="6"/>
        <v>36</v>
      </c>
      <c r="U34" s="9">
        <v>0</v>
      </c>
      <c r="V34" s="20">
        <f t="shared" si="7"/>
        <v>0</v>
      </c>
    </row>
    <row r="35" spans="2:22" ht="15" thickBot="1" x14ac:dyDescent="0.35">
      <c r="B35" s="19" t="s">
        <v>18</v>
      </c>
      <c r="C35" s="43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5"/>
      <c r="V35" s="21">
        <f>SUM(V30:V34)</f>
        <v>41770.89</v>
      </c>
    </row>
  </sheetData>
  <mergeCells count="3">
    <mergeCell ref="B1:R2"/>
    <mergeCell ref="C29:P29"/>
    <mergeCell ref="C35:U3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Vignesh.P@LntTechservices.com</dc:creator>
  <cp:lastModifiedBy>Vatsal makani</cp:lastModifiedBy>
  <cp:lastPrinted>2016-03-18T10:37:51Z</cp:lastPrinted>
  <dcterms:created xsi:type="dcterms:W3CDTF">2016-02-20T05:23:47Z</dcterms:created>
  <dcterms:modified xsi:type="dcterms:W3CDTF">2019-11-07T12:59:09Z</dcterms:modified>
</cp:coreProperties>
</file>