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ishu Pant\Desktop\Praxis docs\DL\"/>
    </mc:Choice>
  </mc:AlternateContent>
  <xr:revisionPtr revIDLastSave="0" documentId="13_ncr:1_{DA2FCEC3-750A-4BC2-8AD6-9701306FBFD2}" xr6:coauthVersionLast="45" xr6:coauthVersionMax="45" xr10:uidLastSave="{00000000-0000-0000-0000-000000000000}"/>
  <bookViews>
    <workbookView xWindow="120" yWindow="0" windowWidth="15024" windowHeight="12792" xr2:uid="{01E59C10-AD7D-423B-8A96-09A577F3A5E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9" i="1" l="1"/>
  <c r="S79" i="1"/>
  <c r="T78" i="1"/>
  <c r="S78" i="1"/>
  <c r="T77" i="1"/>
  <c r="S77" i="1"/>
  <c r="V39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44" i="1"/>
  <c r="T45" i="1"/>
  <c r="T46" i="1"/>
  <c r="T47" i="1"/>
  <c r="T51" i="1"/>
  <c r="T52" i="1"/>
  <c r="T53" i="1"/>
  <c r="T54" i="1"/>
  <c r="T59" i="1"/>
  <c r="T9" i="1"/>
  <c r="T10" i="1"/>
  <c r="T11" i="1"/>
  <c r="T12" i="1"/>
  <c r="T13" i="1"/>
  <c r="T14" i="1"/>
  <c r="T15" i="1"/>
  <c r="T16" i="1"/>
  <c r="T17" i="1"/>
  <c r="T18" i="1"/>
  <c r="T19" i="1"/>
  <c r="T22" i="1"/>
  <c r="T23" i="1"/>
  <c r="T24" i="1"/>
  <c r="T27" i="1"/>
  <c r="T31" i="1"/>
  <c r="T32" i="1"/>
  <c r="T33" i="1"/>
  <c r="T34" i="1"/>
  <c r="T35" i="1"/>
  <c r="T36" i="1"/>
  <c r="T37" i="1"/>
  <c r="T38" i="1"/>
  <c r="T39" i="1"/>
  <c r="T40" i="1"/>
  <c r="T8" i="1"/>
  <c r="S8" i="1"/>
  <c r="S9" i="1"/>
  <c r="S10" i="1"/>
  <c r="S11" i="1"/>
  <c r="S12" i="1"/>
  <c r="S13" i="1"/>
  <c r="S14" i="1"/>
  <c r="S15" i="1"/>
  <c r="S16" i="1"/>
  <c r="S17" i="1"/>
  <c r="S18" i="1"/>
  <c r="S19" i="1"/>
  <c r="S22" i="1"/>
  <c r="S23" i="1"/>
  <c r="S24" i="1"/>
  <c r="S27" i="1"/>
  <c r="S31" i="1"/>
  <c r="S32" i="1"/>
  <c r="S33" i="1"/>
  <c r="S34" i="1"/>
  <c r="S35" i="1"/>
  <c r="S36" i="1"/>
  <c r="S37" i="1"/>
  <c r="S38" i="1"/>
  <c r="S39" i="1"/>
  <c r="S40" i="1"/>
  <c r="S44" i="1"/>
  <c r="S45" i="1"/>
  <c r="S46" i="1"/>
  <c r="S47" i="1"/>
  <c r="S51" i="1"/>
  <c r="S52" i="1"/>
  <c r="S53" i="1"/>
  <c r="S54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</calcChain>
</file>

<file path=xl/sharedStrings.xml><?xml version="1.0" encoding="utf-8"?>
<sst xmlns="http://schemas.openxmlformats.org/spreadsheetml/2006/main" count="299" uniqueCount="112">
  <si>
    <t>No</t>
  </si>
  <si>
    <t>Optimizer</t>
  </si>
  <si>
    <t>Yes</t>
  </si>
  <si>
    <t>Model(Checkpoint for Weights)</t>
  </si>
  <si>
    <t>Number of Parameters</t>
  </si>
  <si>
    <t>Learning Rate</t>
  </si>
  <si>
    <t>Momentum</t>
  </si>
  <si>
    <t>Validation</t>
  </si>
  <si>
    <t>Accuracy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</si>
  <si>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</si>
  <si>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</si>
  <si>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</si>
  <si>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</si>
  <si>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</si>
  <si>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</si>
  <si>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</si>
  <si>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</si>
  <si>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</si>
  <si>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</si>
  <si>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Average Accuracy</t>
  </si>
  <si>
    <t>-</t>
  </si>
  <si>
    <t>Adam</t>
  </si>
  <si>
    <t>NN_Adam_10E_0.01</t>
  </si>
  <si>
    <t>Normalized</t>
  </si>
  <si>
    <t>SGD</t>
  </si>
  <si>
    <t>NN_SGD_10E_lr0.01_mm0.9</t>
  </si>
  <si>
    <t>SGD with Nesterov</t>
  </si>
  <si>
    <t>NN_Adam_10E_0.0005</t>
  </si>
  <si>
    <t>NN_Adam_10E_0.001</t>
  </si>
  <si>
    <t>NN_Adam_10E_0.0</t>
  </si>
  <si>
    <t>NN_SGD_10E_lr0.002_mm0.9</t>
  </si>
  <si>
    <t>Scaled(255)</t>
  </si>
  <si>
    <t>Standard Dev(Accuracy)</t>
  </si>
  <si>
    <t>[Adam 0.001]</t>
  </si>
  <si>
    <t>NN_SGD_10E_lr0.015_mm0.9</t>
  </si>
  <si>
    <t>NN_SGD_10E_lr0.02_mm0.9</t>
  </si>
  <si>
    <t>NN_SGD_10E_lr0.03_mm0.9</t>
  </si>
  <si>
    <t>NN_SGD_10E_lr0.04_mm0.9</t>
  </si>
  <si>
    <t>NN_SGD_10E_lr0.1_mm0.9</t>
  </si>
  <si>
    <t>NN_SGD_10E_lr0.09_mm0.9</t>
  </si>
  <si>
    <t>NN_SGD_10E_lr0.08_mm0.9</t>
  </si>
  <si>
    <t>NN_SGD_10E_lr0.07_mm0.9</t>
  </si>
  <si>
    <t>NN_SGD_10E_lr0.06_mm0.9</t>
  </si>
  <si>
    <t>NN_SGD_10E_lr0.05_mm0.9</t>
  </si>
  <si>
    <t>[SGD 0.04 0.9]</t>
  </si>
  <si>
    <t>NN_SGD_10E_lr0.04_mm0.7</t>
  </si>
  <si>
    <t>NN_SGD_10E_lr0.04_mm0.8</t>
  </si>
  <si>
    <t>NN_SGD_10E_lr0.04_mm0.95</t>
  </si>
  <si>
    <t>NN_SGD_10E_lr0.04_mm0.9_nest</t>
  </si>
  <si>
    <t>[SGD with Nesterov 0.04 0.9]</t>
  </si>
  <si>
    <t>NN_Adam_10E_0.1</t>
  </si>
  <si>
    <t>NN_Adam_10E_0.02</t>
  </si>
  <si>
    <t>NN_Adam_10E_0.04</t>
  </si>
  <si>
    <t>NN_Adam_10E_0.005</t>
  </si>
  <si>
    <t>NN_Adam_10E_0.003</t>
  </si>
  <si>
    <t>NN_Adam_10E_0.007</t>
  </si>
  <si>
    <t>NN_Adam_10E_lr0.001_norm</t>
  </si>
  <si>
    <t>NN_SGD_10E_lr0.04_mm0.9_nest_norm</t>
  </si>
  <si>
    <t>Fitting SGD with neither scaled nor normalized data to find best value for learning rate</t>
  </si>
  <si>
    <t>Best learning rate =0.04 based on average test accuracy</t>
  </si>
  <si>
    <t>Fitting SGD keeping learning rate constant at 0.04 to find best value for momentum</t>
  </si>
  <si>
    <t>(Momentum kept constant at 0.9)</t>
  </si>
  <si>
    <t>It can be seen that best value was 0.9 itself</t>
  </si>
  <si>
    <t>Now fitting best SGD model with Nesterov set as True</t>
  </si>
  <si>
    <t>Accuracy imporoved slightly</t>
  </si>
  <si>
    <t>Fitting model using optimizer Adam to find best value for learning rate</t>
  </si>
  <si>
    <t>Best learning rate =0.001 based on average test accuracy</t>
  </si>
  <si>
    <t>Fitting best models with normalized and scaled data</t>
  </si>
  <si>
    <t>Accuracy did not improve..Will go ahead without normalizing or scaling data</t>
  </si>
  <si>
    <t>Tuning batch size for best model yet [Adam 0.001]</t>
  </si>
  <si>
    <t>Batch Size</t>
  </si>
  <si>
    <t>NN_Adam_10E_lr0.001_255</t>
  </si>
  <si>
    <t>NN_SGD_10E_lr0.04_mm0.9_nest_255</t>
  </si>
  <si>
    <t>NN_Adam_10E_lr0.001_32b</t>
  </si>
  <si>
    <t>NN_Adam_10E_lr0.001_16b</t>
  </si>
  <si>
    <t>NN_Adam_10E_lr0.001_128b</t>
  </si>
  <si>
    <t>NN_Adam_10E_lr0.001_8b</t>
  </si>
  <si>
    <t>Tuning parameters for best model yet [Adam 0.001]</t>
  </si>
  <si>
    <t>NN_Adam_10E_lr0.001_128.32.32</t>
  </si>
  <si>
    <t>NN_Adam_10E_lr0.001_128.64.64</t>
  </si>
  <si>
    <t>NN_Adam_10E_lr0.001_256.32.16</t>
  </si>
  <si>
    <t>NN_Adam_10E_lr0.001_128.128.32</t>
  </si>
  <si>
    <t>NN_Adam_10E_lr0.001_128.128.64</t>
  </si>
  <si>
    <t>NN_Adam_10E_lr0.001_100.50.30</t>
  </si>
  <si>
    <t>NN_Adam_10E_lr0.001_120.60.40</t>
  </si>
  <si>
    <t>NN_Adam_10E_lr0.001_120.50.20</t>
  </si>
  <si>
    <t>NN_Adam_10E_lr0.001_128.64.32</t>
  </si>
  <si>
    <t>NN_Adam_10E_lr0.001_64.64.64</t>
  </si>
  <si>
    <t>NN_Adam_10E_lr0.001_80.60.50</t>
  </si>
  <si>
    <t>NN_Adam_10E_lr0.001_90.55.50</t>
  </si>
  <si>
    <t>NN_Adam_10E_lr0.001_95.60.50</t>
  </si>
  <si>
    <t>NN_Adam_10E_lr0.001_512.256.128</t>
  </si>
  <si>
    <t>NN_Adam_10E_lr0.001_1024.512.256</t>
  </si>
  <si>
    <t>NN_Adam_10E_lr0.001_2048.1024.512</t>
  </si>
  <si>
    <t>NN_Adam_10E_lr0.001_400.200.100</t>
  </si>
  <si>
    <t>Increasing parameters</t>
  </si>
  <si>
    <t>Decreasing parameters</t>
  </si>
  <si>
    <t>Model Accuracy</t>
  </si>
  <si>
    <t>BEST OPTIMIZER</t>
  </si>
  <si>
    <t>Optimum Epoch</t>
  </si>
  <si>
    <t>With 105994 parameters</t>
  </si>
  <si>
    <t>Potential Final Models</t>
  </si>
  <si>
    <t>(for Optimum Epoch)</t>
  </si>
  <si>
    <t>NN_Adam_10E_lr0.001_300.150.100</t>
  </si>
  <si>
    <t>NN_Adam_10E_lr0.001_350.128.100</t>
  </si>
  <si>
    <t>NN_Adam_10E_lr0.001_350.128.128</t>
  </si>
  <si>
    <t>With 333588 parameters</t>
  </si>
  <si>
    <t>FINAL MODEL 1</t>
  </si>
  <si>
    <t>FINAL MODEL 2</t>
  </si>
  <si>
    <t>HYPERPARAMETER TUNING FOR NEURAL NETWORKS</t>
  </si>
  <si>
    <t>-Varishu Pant(D19033)</t>
  </si>
  <si>
    <t xml:space="preserve">Seems like best batch size =64 based on average test accuracy which is what we started with.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</si>
</sst>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theme="7" tint="0.39997558519241921"/>
      <name val="Arial"/>
      <family val="2"/>
    </font>
    <font>
      <b/>
      <sz val="10"/>
      <color theme="0"/>
      <name val="Arial"/>
      <family val="2"/>
    </font>
    <font>
      <b/>
      <u/>
      <sz val="11"/>
      <color theme="3"/>
      <name val="Arial"/>
      <family val="2"/>
    </font>
    <font>
      <sz val="11"/>
      <color theme="7" tint="0.3999755851924192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u/>
      <sz val="12"/>
      <color theme="7" tint="0.3999755851924192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/>
    <xf numFmtId="0" fontId="3" fillId="5" borderId="0" xfId="0" applyFont="1" applyFill="1"/>
    <xf numFmtId="0" fontId="4" fillId="0" borderId="0" xfId="0" applyFont="1"/>
    <xf numFmtId="0" fontId="3" fillId="6" borderId="0" xfId="0" applyFont="1" applyFill="1"/>
    <xf numFmtId="0" fontId="5" fillId="4" borderId="0" xfId="0" applyFont="1" applyFill="1"/>
    <xf numFmtId="0" fontId="5" fillId="6" borderId="0" xfId="0" applyFont="1" applyFill="1"/>
    <xf numFmtId="0" fontId="7" fillId="6" borderId="0" xfId="0" applyFont="1" applyFill="1"/>
    <xf numFmtId="0" fontId="8" fillId="6" borderId="0" xfId="0" applyFont="1" applyFill="1"/>
    <xf numFmtId="0" fontId="9" fillId="6" borderId="0" xfId="0" applyFont="1" applyFill="1"/>
    <xf numFmtId="0" fontId="9" fillId="6" borderId="0" xfId="0" applyFont="1" applyFill="1" applyAlignment="1">
      <alignment horizontal="right" vertical="center" wrapText="1"/>
    </xf>
    <xf numFmtId="0" fontId="10" fillId="6" borderId="0" xfId="0" applyFont="1" applyFill="1"/>
    <xf numFmtId="0" fontId="6" fillId="0" borderId="0" xfId="0" applyFont="1" applyFill="1"/>
    <xf numFmtId="0" fontId="11" fillId="4" borderId="0" xfId="0" applyFont="1" applyFill="1"/>
    <xf numFmtId="49" fontId="12" fillId="6" borderId="0" xfId="0" applyNumberFormat="1" applyFont="1" applyFill="1"/>
    <xf numFmtId="0" fontId="13" fillId="6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0C57-58E3-49D9-94CF-BA6DDE11EE08}">
  <dimension ref="A1:X79"/>
  <sheetViews>
    <sheetView tabSelected="1" topLeftCell="S1" zoomScale="82" zoomScaleNormal="119" workbookViewId="0">
      <selection activeCell="X22" sqref="X22"/>
    </sheetView>
  </sheetViews>
  <sheetFormatPr defaultRowHeight="14.4" x14ac:dyDescent="0.3"/>
  <cols>
    <col min="1" max="1" width="94.33203125" bestFit="1" customWidth="1"/>
    <col min="2" max="3" width="24.44140625" customWidth="1"/>
    <col min="4" max="5" width="30.77734375" customWidth="1"/>
    <col min="6" max="6" width="16.33203125" bestFit="1" customWidth="1"/>
    <col min="7" max="7" width="14.6640625" bestFit="1" customWidth="1"/>
    <col min="8" max="8" width="12.109375" customWidth="1"/>
    <col min="11" max="11" width="10.6640625" bestFit="1" customWidth="1"/>
    <col min="17" max="17" width="14.109375" customWidth="1"/>
    <col min="18" max="18" width="13.44140625" customWidth="1"/>
    <col min="19" max="19" width="19.109375" bestFit="1" customWidth="1"/>
    <col min="20" max="20" width="24.88671875" bestFit="1" customWidth="1"/>
    <col min="21" max="21" width="32.6640625" bestFit="1" customWidth="1"/>
    <col min="22" max="22" width="22.21875" bestFit="1" customWidth="1"/>
    <col min="23" max="23" width="12.5546875" customWidth="1"/>
    <col min="24" max="25" width="17.33203125" customWidth="1"/>
  </cols>
  <sheetData>
    <row r="1" spans="1:23" s="18" customFormat="1" ht="21" x14ac:dyDescent="0.4">
      <c r="A1" s="18" t="s">
        <v>109</v>
      </c>
    </row>
    <row r="2" spans="1:23" s="18" customFormat="1" ht="21" x14ac:dyDescent="0.4">
      <c r="A2" s="18" t="s">
        <v>110</v>
      </c>
    </row>
    <row r="3" spans="1:23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 t="s">
        <v>7</v>
      </c>
      <c r="L3" s="7" t="s">
        <v>8</v>
      </c>
      <c r="M3" s="7"/>
      <c r="N3" s="7"/>
      <c r="O3" s="7"/>
      <c r="P3" s="7"/>
      <c r="Q3" s="7"/>
      <c r="R3" s="7"/>
      <c r="S3" s="7" t="s">
        <v>19</v>
      </c>
      <c r="T3" s="7" t="s">
        <v>32</v>
      </c>
      <c r="U3" s="7" t="s">
        <v>101</v>
      </c>
      <c r="V3" s="7" t="s">
        <v>97</v>
      </c>
      <c r="W3" s="7" t="s">
        <v>99</v>
      </c>
    </row>
    <row r="4" spans="1:23" x14ac:dyDescent="0.3">
      <c r="A4" s="7" t="s">
        <v>3</v>
      </c>
      <c r="B4" s="7" t="s">
        <v>4</v>
      </c>
      <c r="C4" s="7" t="s">
        <v>70</v>
      </c>
      <c r="D4" s="7" t="s">
        <v>23</v>
      </c>
      <c r="E4" s="7" t="s">
        <v>31</v>
      </c>
      <c r="F4" s="7" t="s">
        <v>1</v>
      </c>
      <c r="G4" s="7" t="s">
        <v>5</v>
      </c>
      <c r="H4" s="7" t="s">
        <v>6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/>
      <c r="T4" s="7"/>
      <c r="U4" s="7"/>
      <c r="V4" s="7" t="s">
        <v>102</v>
      </c>
    </row>
    <row r="6" spans="1:23" x14ac:dyDescent="0.3">
      <c r="A6" s="6" t="s">
        <v>58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23" x14ac:dyDescent="0.3">
      <c r="A7" s="6" t="s">
        <v>61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23" x14ac:dyDescent="0.3">
      <c r="A8" t="s">
        <v>30</v>
      </c>
      <c r="B8">
        <v>242762</v>
      </c>
      <c r="C8">
        <v>64</v>
      </c>
      <c r="D8" t="s">
        <v>0</v>
      </c>
      <c r="E8" t="s">
        <v>0</v>
      </c>
      <c r="F8" t="s">
        <v>24</v>
      </c>
      <c r="G8">
        <v>2E-3</v>
      </c>
      <c r="H8">
        <v>0.9</v>
      </c>
      <c r="I8" s="3">
        <v>0.78900000000000003</v>
      </c>
      <c r="J8" s="3">
        <v>0.89400000000000002</v>
      </c>
      <c r="K8" s="3">
        <v>0.91910000000000003</v>
      </c>
      <c r="L8" s="3">
        <v>0.93149999999999999</v>
      </c>
      <c r="M8" s="3">
        <v>0.94179999999999997</v>
      </c>
      <c r="N8" s="3">
        <v>0.95209999999999995</v>
      </c>
      <c r="O8" s="3">
        <v>0.95799999999999996</v>
      </c>
      <c r="P8" s="3">
        <v>0.96279999999999999</v>
      </c>
      <c r="Q8" s="3">
        <v>0.96499999999999997</v>
      </c>
      <c r="R8" s="3">
        <v>0.96699999999999997</v>
      </c>
      <c r="S8">
        <f t="shared" ref="S8:S27" si="0">AVERAGE(I8:R8)</f>
        <v>0.92803000000000002</v>
      </c>
      <c r="T8">
        <f>ROUND(_xlfn.STDEV.P(I8:R8),4)</f>
        <v>5.1299999999999998E-2</v>
      </c>
    </row>
    <row r="9" spans="1:23" x14ac:dyDescent="0.3">
      <c r="A9" t="s">
        <v>25</v>
      </c>
      <c r="B9">
        <v>242762</v>
      </c>
      <c r="C9">
        <v>64</v>
      </c>
      <c r="D9" t="s">
        <v>0</v>
      </c>
      <c r="E9" t="s">
        <v>0</v>
      </c>
      <c r="F9" t="s">
        <v>24</v>
      </c>
      <c r="G9">
        <v>0.01</v>
      </c>
      <c r="H9">
        <v>0.9</v>
      </c>
      <c r="I9" s="3">
        <v>0.92959999999999998</v>
      </c>
      <c r="J9" s="3">
        <v>0.95520000000000005</v>
      </c>
      <c r="K9" s="3">
        <v>0.96870000000000001</v>
      </c>
      <c r="L9" s="3">
        <v>0.97160000000000002</v>
      </c>
      <c r="M9" s="3">
        <v>0.97140000000000004</v>
      </c>
      <c r="N9" s="3">
        <v>0.97450000000000003</v>
      </c>
      <c r="O9" s="3">
        <v>0.97719999999999996</v>
      </c>
      <c r="P9" s="3">
        <v>0.97719999999999996</v>
      </c>
      <c r="Q9" s="3">
        <v>0.97660000000000002</v>
      </c>
      <c r="R9" s="3">
        <v>0.98060000000000003</v>
      </c>
      <c r="S9">
        <f t="shared" si="0"/>
        <v>0.96826000000000012</v>
      </c>
      <c r="T9">
        <f t="shared" ref="T9:T71" si="1">ROUND(_xlfn.STDEV.P(I9:R9),4)</f>
        <v>1.4500000000000001E-2</v>
      </c>
    </row>
    <row r="10" spans="1:23" x14ac:dyDescent="0.3">
      <c r="A10" t="s">
        <v>34</v>
      </c>
      <c r="B10">
        <v>242762</v>
      </c>
      <c r="C10">
        <v>64</v>
      </c>
      <c r="D10" t="s">
        <v>0</v>
      </c>
      <c r="E10" t="s">
        <v>0</v>
      </c>
      <c r="F10" t="s">
        <v>24</v>
      </c>
      <c r="G10">
        <v>1.4999999999999999E-2</v>
      </c>
      <c r="H10">
        <v>0.9</v>
      </c>
      <c r="I10" s="3">
        <v>0.94730000000000003</v>
      </c>
      <c r="J10" s="3">
        <v>0.95909999999999995</v>
      </c>
      <c r="K10" s="3">
        <v>0.96970000000000001</v>
      </c>
      <c r="L10" s="3">
        <v>0.97340000000000004</v>
      </c>
      <c r="M10" s="3">
        <v>0.97550000000000003</v>
      </c>
      <c r="N10" s="3">
        <v>0.97640000000000005</v>
      </c>
      <c r="O10" s="3">
        <v>0.97860000000000003</v>
      </c>
      <c r="P10" s="3">
        <v>0.97929999999999995</v>
      </c>
      <c r="Q10" s="3">
        <v>0.97919999999999996</v>
      </c>
      <c r="R10" s="3">
        <v>0.97850000000000004</v>
      </c>
      <c r="S10">
        <f t="shared" si="0"/>
        <v>0.97170000000000001</v>
      </c>
      <c r="T10">
        <f t="shared" si="1"/>
        <v>0.01</v>
      </c>
    </row>
    <row r="11" spans="1:23" x14ac:dyDescent="0.3">
      <c r="A11" t="s">
        <v>35</v>
      </c>
      <c r="B11">
        <v>242762</v>
      </c>
      <c r="C11">
        <v>64</v>
      </c>
      <c r="D11" t="s">
        <v>0</v>
      </c>
      <c r="E11" t="s">
        <v>0</v>
      </c>
      <c r="F11" t="s">
        <v>24</v>
      </c>
      <c r="G11">
        <v>0.02</v>
      </c>
      <c r="H11">
        <v>0.9</v>
      </c>
      <c r="I11" s="2">
        <v>0.95250000000000001</v>
      </c>
      <c r="J11" s="2">
        <v>0.96389999999999998</v>
      </c>
      <c r="K11" s="2">
        <v>0.97160000000000002</v>
      </c>
      <c r="L11" s="2">
        <v>0.97540000000000004</v>
      </c>
      <c r="M11" s="2">
        <v>0.97599999999999998</v>
      </c>
      <c r="N11" s="2">
        <v>0.9778</v>
      </c>
      <c r="O11" s="2">
        <v>0.97789999999999999</v>
      </c>
      <c r="P11" s="2">
        <v>0.97929999999999995</v>
      </c>
      <c r="Q11" s="2">
        <v>0.97809999999999997</v>
      </c>
      <c r="R11" s="2">
        <v>0.98119999999999996</v>
      </c>
      <c r="S11">
        <f t="shared" si="0"/>
        <v>0.97336999999999985</v>
      </c>
      <c r="T11">
        <f t="shared" si="1"/>
        <v>8.3999999999999995E-3</v>
      </c>
    </row>
    <row r="12" spans="1:23" x14ac:dyDescent="0.3">
      <c r="A12" t="s">
        <v>36</v>
      </c>
      <c r="B12">
        <v>242762</v>
      </c>
      <c r="C12">
        <v>64</v>
      </c>
      <c r="D12" t="s">
        <v>0</v>
      </c>
      <c r="E12" t="s">
        <v>0</v>
      </c>
      <c r="F12" t="s">
        <v>24</v>
      </c>
      <c r="G12">
        <v>0.03</v>
      </c>
      <c r="H12">
        <v>0.9</v>
      </c>
      <c r="I12" s="2">
        <v>0.95650000000000002</v>
      </c>
      <c r="J12" s="2">
        <v>0.96540000000000004</v>
      </c>
      <c r="K12" s="2">
        <v>0.97230000000000005</v>
      </c>
      <c r="L12" s="2">
        <v>0.97609999999999997</v>
      </c>
      <c r="M12" s="2">
        <v>0.97560000000000002</v>
      </c>
      <c r="N12" s="2">
        <v>0.97589999999999999</v>
      </c>
      <c r="O12" s="2">
        <v>0.97889999999999999</v>
      </c>
      <c r="P12" s="2">
        <v>0.98119999999999996</v>
      </c>
      <c r="Q12" s="2">
        <v>0.97909999999999997</v>
      </c>
      <c r="R12" s="2">
        <v>0.97770000000000001</v>
      </c>
      <c r="S12">
        <f t="shared" si="0"/>
        <v>0.97387000000000012</v>
      </c>
      <c r="T12">
        <f t="shared" si="1"/>
        <v>7.1000000000000004E-3</v>
      </c>
    </row>
    <row r="13" spans="1:23" x14ac:dyDescent="0.3">
      <c r="A13" s="13" t="s">
        <v>37</v>
      </c>
      <c r="B13" s="13">
        <v>242762</v>
      </c>
      <c r="C13" s="13">
        <v>64</v>
      </c>
      <c r="D13" s="13" t="s">
        <v>0</v>
      </c>
      <c r="E13" s="13" t="s">
        <v>0</v>
      </c>
      <c r="F13" s="13" t="s">
        <v>24</v>
      </c>
      <c r="G13" s="13">
        <v>0.04</v>
      </c>
      <c r="H13" s="13">
        <v>0.9</v>
      </c>
      <c r="I13" s="14">
        <v>0.95889999999999997</v>
      </c>
      <c r="J13" s="14">
        <v>0.96579999999999999</v>
      </c>
      <c r="K13" s="14">
        <v>0.97519999999999996</v>
      </c>
      <c r="L13" s="14">
        <v>0.97219999999999995</v>
      </c>
      <c r="M13" s="14">
        <v>0.97360000000000002</v>
      </c>
      <c r="N13" s="14">
        <v>0.97660000000000002</v>
      </c>
      <c r="O13" s="14">
        <v>0.98019999999999996</v>
      </c>
      <c r="P13" s="14">
        <v>0.97860000000000003</v>
      </c>
      <c r="Q13" s="14">
        <v>0.97799999999999998</v>
      </c>
      <c r="R13" s="14">
        <v>0.9829</v>
      </c>
      <c r="S13" s="13">
        <f t="shared" si="0"/>
        <v>0.97420000000000007</v>
      </c>
      <c r="T13" s="15">
        <f t="shared" si="1"/>
        <v>6.7999999999999996E-3</v>
      </c>
      <c r="U13" s="13" t="s">
        <v>44</v>
      </c>
    </row>
    <row r="14" spans="1:23" x14ac:dyDescent="0.3">
      <c r="A14" t="s">
        <v>38</v>
      </c>
      <c r="B14">
        <v>242762</v>
      </c>
      <c r="C14">
        <v>64</v>
      </c>
      <c r="D14" t="s">
        <v>0</v>
      </c>
      <c r="E14" t="s">
        <v>0</v>
      </c>
      <c r="F14" t="s">
        <v>24</v>
      </c>
      <c r="G14">
        <v>0.1</v>
      </c>
      <c r="H14">
        <v>0.9</v>
      </c>
      <c r="I14" s="3">
        <v>0.95109999999999995</v>
      </c>
      <c r="J14" s="3">
        <v>0.95850000000000002</v>
      </c>
      <c r="K14" s="3">
        <v>0.96</v>
      </c>
      <c r="L14" s="3">
        <v>0.96879999999999999</v>
      </c>
      <c r="M14" s="3">
        <v>0.96589999999999998</v>
      </c>
      <c r="N14" s="3">
        <v>0.96550000000000002</v>
      </c>
      <c r="O14" s="3">
        <v>0.97270000000000001</v>
      </c>
      <c r="P14" s="3">
        <v>0.97140000000000004</v>
      </c>
      <c r="Q14" s="3">
        <v>0.97299999999999998</v>
      </c>
      <c r="R14" s="3">
        <v>0.96960000000000002</v>
      </c>
      <c r="S14">
        <f t="shared" si="0"/>
        <v>0.9656499999999999</v>
      </c>
      <c r="T14">
        <f t="shared" si="1"/>
        <v>6.7999999999999996E-3</v>
      </c>
    </row>
    <row r="15" spans="1:23" x14ac:dyDescent="0.3">
      <c r="A15" t="s">
        <v>39</v>
      </c>
      <c r="B15">
        <v>242762</v>
      </c>
      <c r="C15">
        <v>64</v>
      </c>
      <c r="D15" t="s">
        <v>0</v>
      </c>
      <c r="E15" t="s">
        <v>0</v>
      </c>
      <c r="F15" t="s">
        <v>24</v>
      </c>
      <c r="G15">
        <v>0.09</v>
      </c>
      <c r="H15">
        <v>0.9</v>
      </c>
      <c r="I15" s="3">
        <v>0.95579999999999998</v>
      </c>
      <c r="J15" s="3">
        <v>0.95920000000000005</v>
      </c>
      <c r="K15" s="3">
        <v>0.97040000000000004</v>
      </c>
      <c r="L15" s="3">
        <v>0.97299999999999998</v>
      </c>
      <c r="M15" s="3">
        <v>0.96989999999999998</v>
      </c>
      <c r="N15" s="3">
        <v>0.96960000000000002</v>
      </c>
      <c r="O15" s="3">
        <v>0.97619999999999996</v>
      </c>
      <c r="P15" s="3">
        <v>0.97470000000000001</v>
      </c>
      <c r="Q15" s="3">
        <v>0.97589999999999999</v>
      </c>
      <c r="R15" s="3">
        <v>0.97299999999999998</v>
      </c>
      <c r="S15">
        <f t="shared" si="0"/>
        <v>0.96977000000000013</v>
      </c>
      <c r="T15">
        <f t="shared" si="1"/>
        <v>6.6E-3</v>
      </c>
    </row>
    <row r="16" spans="1:23" x14ac:dyDescent="0.3">
      <c r="A16" t="s">
        <v>40</v>
      </c>
      <c r="B16">
        <v>242762</v>
      </c>
      <c r="C16">
        <v>64</v>
      </c>
      <c r="D16" t="s">
        <v>0</v>
      </c>
      <c r="E16" t="s">
        <v>0</v>
      </c>
      <c r="F16" t="s">
        <v>24</v>
      </c>
      <c r="G16">
        <v>0.08</v>
      </c>
      <c r="H16">
        <v>0.9</v>
      </c>
      <c r="I16" s="3">
        <v>0.94850000000000001</v>
      </c>
      <c r="J16" s="3">
        <v>0.95840000000000003</v>
      </c>
      <c r="K16" s="3">
        <v>0.96799999999999997</v>
      </c>
      <c r="L16" s="3">
        <v>0.96789999999999998</v>
      </c>
      <c r="M16" s="3">
        <v>0.97109999999999996</v>
      </c>
      <c r="N16" s="3">
        <v>0.97130000000000005</v>
      </c>
      <c r="O16" s="3">
        <v>0.97389999999999999</v>
      </c>
      <c r="P16" s="3">
        <v>0.97399999999999998</v>
      </c>
      <c r="Q16" s="3">
        <v>0.97509999999999997</v>
      </c>
      <c r="R16" s="3">
        <v>0.9768</v>
      </c>
      <c r="S16">
        <f t="shared" si="0"/>
        <v>0.96850000000000003</v>
      </c>
      <c r="T16">
        <f t="shared" si="1"/>
        <v>8.3000000000000001E-3</v>
      </c>
    </row>
    <row r="17" spans="1:21" x14ac:dyDescent="0.3">
      <c r="A17" t="s">
        <v>41</v>
      </c>
      <c r="B17">
        <v>242762</v>
      </c>
      <c r="C17">
        <v>64</v>
      </c>
      <c r="D17" t="s">
        <v>0</v>
      </c>
      <c r="E17" t="s">
        <v>0</v>
      </c>
      <c r="F17" t="s">
        <v>24</v>
      </c>
      <c r="G17">
        <v>7.0000000000000007E-2</v>
      </c>
      <c r="H17">
        <v>0.9</v>
      </c>
      <c r="I17" s="3">
        <v>0.95299999999999996</v>
      </c>
      <c r="J17" s="3">
        <v>0.95089999999999997</v>
      </c>
      <c r="K17" s="3">
        <v>0.96679999999999999</v>
      </c>
      <c r="L17" s="3">
        <v>0.97140000000000004</v>
      </c>
      <c r="M17" s="3">
        <v>0.97340000000000004</v>
      </c>
      <c r="N17" s="3">
        <v>0.97719999999999996</v>
      </c>
      <c r="O17" s="3">
        <v>0.97770000000000001</v>
      </c>
      <c r="P17" s="3">
        <v>0.97509999999999997</v>
      </c>
      <c r="Q17" s="3">
        <v>0.97609999999999997</v>
      </c>
      <c r="R17" s="3">
        <v>0.97850000000000004</v>
      </c>
      <c r="S17">
        <f t="shared" si="0"/>
        <v>0.97001000000000004</v>
      </c>
      <c r="T17">
        <f t="shared" si="1"/>
        <v>9.5999999999999992E-3</v>
      </c>
    </row>
    <row r="18" spans="1:21" x14ac:dyDescent="0.3">
      <c r="A18" t="s">
        <v>42</v>
      </c>
      <c r="B18">
        <v>242762</v>
      </c>
      <c r="C18">
        <v>64</v>
      </c>
      <c r="D18" t="s">
        <v>0</v>
      </c>
      <c r="E18" t="s">
        <v>0</v>
      </c>
      <c r="F18" t="s">
        <v>24</v>
      </c>
      <c r="G18">
        <v>0.06</v>
      </c>
      <c r="H18">
        <v>0.9</v>
      </c>
      <c r="I18" s="3">
        <v>0.95520000000000005</v>
      </c>
      <c r="J18" s="3">
        <v>0.96789999999999998</v>
      </c>
      <c r="K18" s="3">
        <v>0.96970000000000001</v>
      </c>
      <c r="L18" s="3">
        <v>0.97460000000000002</v>
      </c>
      <c r="M18" s="3">
        <v>0.97460000000000002</v>
      </c>
      <c r="N18" s="3">
        <v>0.97670000000000001</v>
      </c>
      <c r="O18" s="3">
        <v>0.98080000000000001</v>
      </c>
      <c r="P18" s="3">
        <v>0.97889999999999999</v>
      </c>
      <c r="Q18" s="3">
        <v>0.98019999999999996</v>
      </c>
      <c r="R18" s="3">
        <v>0.98109999999999997</v>
      </c>
      <c r="S18">
        <f t="shared" si="0"/>
        <v>0.97397000000000011</v>
      </c>
      <c r="T18">
        <f t="shared" si="1"/>
        <v>7.6E-3</v>
      </c>
    </row>
    <row r="19" spans="1:21" x14ac:dyDescent="0.3">
      <c r="A19" t="s">
        <v>43</v>
      </c>
      <c r="B19">
        <v>242762</v>
      </c>
      <c r="C19">
        <v>64</v>
      </c>
      <c r="D19" t="s">
        <v>0</v>
      </c>
      <c r="E19" t="s">
        <v>0</v>
      </c>
      <c r="F19" t="s">
        <v>24</v>
      </c>
      <c r="G19">
        <v>0.05</v>
      </c>
      <c r="H19">
        <v>0.9</v>
      </c>
      <c r="I19" s="3">
        <v>0.9597</v>
      </c>
      <c r="J19" s="3">
        <v>0.96870000000000001</v>
      </c>
      <c r="K19" s="3">
        <v>0.97360000000000002</v>
      </c>
      <c r="L19" s="3">
        <v>0.97419999999999995</v>
      </c>
      <c r="M19" s="3">
        <v>0.97450000000000003</v>
      </c>
      <c r="N19" s="3">
        <v>0.97629999999999995</v>
      </c>
      <c r="O19" s="3">
        <v>0.97960000000000003</v>
      </c>
      <c r="P19" s="3">
        <v>0.97740000000000005</v>
      </c>
      <c r="Q19" s="3">
        <v>0.97919999999999996</v>
      </c>
      <c r="R19" s="3">
        <v>0.97470000000000001</v>
      </c>
      <c r="S19">
        <f t="shared" si="0"/>
        <v>0.97378999999999993</v>
      </c>
      <c r="T19">
        <f t="shared" si="1"/>
        <v>5.5999999999999999E-3</v>
      </c>
    </row>
    <row r="20" spans="1:21" x14ac:dyDescent="0.3">
      <c r="A20" s="6" t="s">
        <v>59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21" x14ac:dyDescent="0.3">
      <c r="A21" s="6" t="s">
        <v>60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21" x14ac:dyDescent="0.3">
      <c r="A22" t="s">
        <v>45</v>
      </c>
      <c r="B22">
        <v>242762</v>
      </c>
      <c r="C22">
        <v>64</v>
      </c>
      <c r="D22" t="s">
        <v>0</v>
      </c>
      <c r="E22" t="s">
        <v>0</v>
      </c>
      <c r="F22" t="s">
        <v>24</v>
      </c>
      <c r="G22">
        <v>0.04</v>
      </c>
      <c r="H22">
        <v>0.7</v>
      </c>
      <c r="I22" s="3">
        <v>0.94689999999999996</v>
      </c>
      <c r="J22" s="3">
        <v>0.96260000000000001</v>
      </c>
      <c r="K22" s="3">
        <v>0.97070000000000001</v>
      </c>
      <c r="L22" s="3">
        <v>0.97360000000000002</v>
      </c>
      <c r="M22" s="3">
        <v>0.97289999999999999</v>
      </c>
      <c r="N22" s="3">
        <v>0.97519999999999996</v>
      </c>
      <c r="O22" s="3">
        <v>0.97709999999999997</v>
      </c>
      <c r="P22" s="3">
        <v>0.97919999999999996</v>
      </c>
      <c r="Q22" s="3">
        <v>0.98050000000000004</v>
      </c>
      <c r="R22" s="3">
        <v>0.9798</v>
      </c>
      <c r="S22">
        <f t="shared" si="0"/>
        <v>0.97184999999999988</v>
      </c>
      <c r="T22">
        <f t="shared" si="1"/>
        <v>9.7000000000000003E-3</v>
      </c>
    </row>
    <row r="23" spans="1:21" x14ac:dyDescent="0.3">
      <c r="A23" t="s">
        <v>46</v>
      </c>
      <c r="B23">
        <v>242762</v>
      </c>
      <c r="C23">
        <v>64</v>
      </c>
      <c r="D23" t="s">
        <v>0</v>
      </c>
      <c r="E23" t="s">
        <v>0</v>
      </c>
      <c r="F23" t="s">
        <v>24</v>
      </c>
      <c r="G23">
        <v>0.04</v>
      </c>
      <c r="H23">
        <v>0.8</v>
      </c>
      <c r="I23" s="3">
        <v>0.95350000000000001</v>
      </c>
      <c r="J23" s="3">
        <v>0.96479999999999999</v>
      </c>
      <c r="K23" s="3">
        <v>0.97089999999999999</v>
      </c>
      <c r="L23" s="3">
        <v>0.97460000000000002</v>
      </c>
      <c r="M23" s="3">
        <v>0.97460000000000002</v>
      </c>
      <c r="N23" s="3">
        <v>0.97540000000000004</v>
      </c>
      <c r="O23" s="3">
        <v>0.97799999999999998</v>
      </c>
      <c r="P23" s="3">
        <v>0.97909999999999997</v>
      </c>
      <c r="Q23" s="3">
        <v>0.97970000000000002</v>
      </c>
      <c r="R23" s="3">
        <v>0.98219999999999996</v>
      </c>
      <c r="S23">
        <f t="shared" si="0"/>
        <v>0.97328000000000015</v>
      </c>
      <c r="T23">
        <f t="shared" si="1"/>
        <v>8.0999999999999996E-3</v>
      </c>
    </row>
    <row r="24" spans="1:21" x14ac:dyDescent="0.3">
      <c r="A24" t="s">
        <v>47</v>
      </c>
      <c r="B24">
        <v>242762</v>
      </c>
      <c r="C24">
        <v>64</v>
      </c>
      <c r="D24" t="s">
        <v>0</v>
      </c>
      <c r="E24" t="s">
        <v>0</v>
      </c>
      <c r="F24" t="s">
        <v>24</v>
      </c>
      <c r="G24">
        <v>0.04</v>
      </c>
      <c r="H24">
        <v>0.95</v>
      </c>
      <c r="I24" s="3">
        <v>0.9496</v>
      </c>
      <c r="J24" s="3">
        <v>0.95789999999999997</v>
      </c>
      <c r="K24" s="3">
        <v>0.96730000000000005</v>
      </c>
      <c r="L24" s="3">
        <v>0.97140000000000004</v>
      </c>
      <c r="M24" s="3">
        <v>0.97050000000000003</v>
      </c>
      <c r="N24" s="3">
        <v>0.96909999999999996</v>
      </c>
      <c r="O24" s="3">
        <v>0.97360000000000002</v>
      </c>
      <c r="P24" s="3">
        <v>0.9758</v>
      </c>
      <c r="Q24" s="3">
        <v>0.9758</v>
      </c>
      <c r="R24" s="3">
        <v>0.97650000000000003</v>
      </c>
      <c r="S24">
        <f t="shared" si="0"/>
        <v>0.96875</v>
      </c>
      <c r="T24">
        <f t="shared" si="1"/>
        <v>8.2000000000000007E-3</v>
      </c>
    </row>
    <row r="25" spans="1:21" x14ac:dyDescent="0.3">
      <c r="A25" s="6" t="s">
        <v>62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21" x14ac:dyDescent="0.3">
      <c r="A26" s="6" t="s">
        <v>63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21" x14ac:dyDescent="0.3">
      <c r="A27" s="13" t="s">
        <v>48</v>
      </c>
      <c r="B27" s="13">
        <v>242762</v>
      </c>
      <c r="C27" s="13">
        <v>64</v>
      </c>
      <c r="D27" s="13" t="s">
        <v>0</v>
      </c>
      <c r="E27" s="13" t="s">
        <v>0</v>
      </c>
      <c r="F27" s="13" t="s">
        <v>26</v>
      </c>
      <c r="G27" s="13">
        <v>0.04</v>
      </c>
      <c r="H27" s="13">
        <v>0.9</v>
      </c>
      <c r="I27" s="14">
        <v>0.95809999999999995</v>
      </c>
      <c r="J27" s="14">
        <v>0.96640000000000004</v>
      </c>
      <c r="K27" s="14">
        <v>0.97250000000000003</v>
      </c>
      <c r="L27" s="14">
        <v>0.97560000000000002</v>
      </c>
      <c r="M27" s="14">
        <v>0.97699999999999998</v>
      </c>
      <c r="N27" s="14">
        <v>0.97589999999999999</v>
      </c>
      <c r="O27" s="14">
        <v>0.98</v>
      </c>
      <c r="P27" s="14">
        <v>0.97950000000000004</v>
      </c>
      <c r="Q27" s="14">
        <v>0.9798</v>
      </c>
      <c r="R27" s="14">
        <v>0.97829999999999995</v>
      </c>
      <c r="S27" s="13">
        <f t="shared" si="0"/>
        <v>0.97431000000000023</v>
      </c>
      <c r="T27" s="15">
        <f t="shared" si="1"/>
        <v>6.7000000000000002E-3</v>
      </c>
      <c r="U27" s="13" t="s">
        <v>49</v>
      </c>
    </row>
    <row r="28" spans="1:21" x14ac:dyDescent="0.3">
      <c r="A28" s="6" t="s">
        <v>64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21" x14ac:dyDescent="0.3">
      <c r="A29" s="8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21" x14ac:dyDescent="0.3">
      <c r="A30" s="6" t="s">
        <v>65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21" x14ac:dyDescent="0.3">
      <c r="A31" t="s">
        <v>50</v>
      </c>
      <c r="B31">
        <v>242762</v>
      </c>
      <c r="C31">
        <v>64</v>
      </c>
      <c r="D31" t="s">
        <v>0</v>
      </c>
      <c r="E31" t="s">
        <v>0</v>
      </c>
      <c r="F31" t="s">
        <v>21</v>
      </c>
      <c r="G31">
        <v>0.1</v>
      </c>
      <c r="H31" t="s">
        <v>20</v>
      </c>
      <c r="I31" s="3">
        <v>0.1009</v>
      </c>
      <c r="J31" s="3">
        <v>0.1032</v>
      </c>
      <c r="K31" s="3">
        <v>0.1028</v>
      </c>
      <c r="L31" s="3">
        <v>0.1028</v>
      </c>
      <c r="M31" s="3">
        <v>9.74E-2</v>
      </c>
      <c r="N31" s="3">
        <v>0.1135</v>
      </c>
      <c r="O31" s="3">
        <v>9.8199999999999996E-2</v>
      </c>
      <c r="P31" s="3">
        <v>0.1135</v>
      </c>
      <c r="Q31" s="3">
        <v>9.8000000000000004E-2</v>
      </c>
      <c r="R31" s="3">
        <v>0.1009</v>
      </c>
      <c r="S31">
        <f>AVERAGE(I31:R31)</f>
        <v>0.10312000000000002</v>
      </c>
      <c r="T31">
        <f t="shared" si="1"/>
        <v>5.5999999999999999E-3</v>
      </c>
    </row>
    <row r="32" spans="1:21" x14ac:dyDescent="0.3">
      <c r="A32" t="s">
        <v>29</v>
      </c>
      <c r="B32">
        <v>242762</v>
      </c>
      <c r="C32">
        <v>64</v>
      </c>
      <c r="D32" t="s">
        <v>0</v>
      </c>
      <c r="E32" t="s">
        <v>0</v>
      </c>
      <c r="F32" t="s">
        <v>21</v>
      </c>
      <c r="G32">
        <v>0</v>
      </c>
      <c r="H32" t="s">
        <v>20</v>
      </c>
      <c r="I32" s="2">
        <v>7.4399999999999994E-2</v>
      </c>
      <c r="J32" s="2">
        <v>7.4399999999999994E-2</v>
      </c>
      <c r="K32" s="2">
        <v>7.4399999999999994E-2</v>
      </c>
      <c r="L32" s="2">
        <v>7.4399999999999994E-2</v>
      </c>
      <c r="M32" s="2">
        <v>7.4399999999999994E-2</v>
      </c>
      <c r="N32" s="2">
        <v>7.4399999999999994E-2</v>
      </c>
      <c r="O32" s="2">
        <v>7.4399999999999994E-2</v>
      </c>
      <c r="P32" s="2">
        <v>7.4399999999999994E-2</v>
      </c>
      <c r="Q32" s="2">
        <v>7.4399999999999994E-2</v>
      </c>
      <c r="R32" s="2">
        <v>7.4399999999999994E-2</v>
      </c>
      <c r="S32">
        <f>AVERAGE(I32:R32)</f>
        <v>7.4400000000000008E-2</v>
      </c>
      <c r="T32">
        <f t="shared" si="1"/>
        <v>0</v>
      </c>
    </row>
    <row r="33" spans="1:23" x14ac:dyDescent="0.3">
      <c r="A33" t="s">
        <v>51</v>
      </c>
      <c r="B33">
        <v>242762</v>
      </c>
      <c r="C33">
        <v>64</v>
      </c>
      <c r="D33" t="s">
        <v>0</v>
      </c>
      <c r="E33" t="s">
        <v>0</v>
      </c>
      <c r="F33" t="s">
        <v>21</v>
      </c>
      <c r="G33">
        <v>0.02</v>
      </c>
      <c r="H33" t="s">
        <v>20</v>
      </c>
      <c r="I33" s="3">
        <v>0.91379999999999995</v>
      </c>
      <c r="J33" s="3">
        <v>0.90439999999999998</v>
      </c>
      <c r="K33" s="3">
        <v>0.9153</v>
      </c>
      <c r="L33" s="3">
        <v>0.92900000000000005</v>
      </c>
      <c r="M33" s="3">
        <v>0.93359999999999999</v>
      </c>
      <c r="N33" s="3">
        <v>0.93400000000000005</v>
      </c>
      <c r="O33" s="3">
        <v>0.92720000000000002</v>
      </c>
      <c r="P33" s="3">
        <v>0.92759999999999998</v>
      </c>
      <c r="Q33" s="3">
        <v>0.92469999999999997</v>
      </c>
      <c r="R33" s="3">
        <v>0.9264</v>
      </c>
      <c r="S33">
        <f>AVERAGE(I33:R33)</f>
        <v>0.92360000000000009</v>
      </c>
      <c r="T33">
        <f t="shared" si="1"/>
        <v>8.9999999999999993E-3</v>
      </c>
    </row>
    <row r="34" spans="1:23" x14ac:dyDescent="0.3">
      <c r="A34" t="s">
        <v>52</v>
      </c>
      <c r="B34">
        <v>242762</v>
      </c>
      <c r="C34">
        <v>64</v>
      </c>
      <c r="D34" t="s">
        <v>0</v>
      </c>
      <c r="E34" t="s">
        <v>0</v>
      </c>
      <c r="F34" t="s">
        <v>21</v>
      </c>
      <c r="G34">
        <v>0.04</v>
      </c>
      <c r="H34" t="s">
        <v>20</v>
      </c>
      <c r="I34" s="3">
        <v>0.60840000000000005</v>
      </c>
      <c r="J34" s="3">
        <v>0.57220000000000004</v>
      </c>
      <c r="K34" s="3">
        <v>0.55589999999999995</v>
      </c>
      <c r="L34" s="3">
        <v>0.48120000000000002</v>
      </c>
      <c r="M34" s="3">
        <v>0.45229999999999998</v>
      </c>
      <c r="N34" s="3">
        <v>0.48449999999999999</v>
      </c>
      <c r="O34" s="3">
        <v>0.37540000000000001</v>
      </c>
      <c r="P34" s="3">
        <v>0.37530000000000002</v>
      </c>
      <c r="Q34" s="3">
        <v>0.34639999999999999</v>
      </c>
      <c r="R34" s="3">
        <v>0.33329999999999999</v>
      </c>
      <c r="S34">
        <f t="shared" ref="S34:S73" si="2">AVERAGE(I34:R34)</f>
        <v>0.45849000000000001</v>
      </c>
      <c r="T34">
        <f t="shared" si="1"/>
        <v>9.3899999999999997E-2</v>
      </c>
    </row>
    <row r="35" spans="1:23" x14ac:dyDescent="0.3">
      <c r="A35" t="s">
        <v>22</v>
      </c>
      <c r="B35">
        <v>242762</v>
      </c>
      <c r="C35">
        <v>64</v>
      </c>
      <c r="D35" t="s">
        <v>0</v>
      </c>
      <c r="E35" t="s">
        <v>0</v>
      </c>
      <c r="F35" t="s">
        <v>21</v>
      </c>
      <c r="G35">
        <v>0.01</v>
      </c>
      <c r="H35" t="s">
        <v>20</v>
      </c>
      <c r="I35" s="3">
        <v>0.94799999999999995</v>
      </c>
      <c r="J35" s="3">
        <v>0.94850000000000001</v>
      </c>
      <c r="K35" s="3">
        <v>0.96020000000000005</v>
      </c>
      <c r="L35" s="3">
        <v>0.96020000000000005</v>
      </c>
      <c r="M35" s="3">
        <v>0.95250000000000001</v>
      </c>
      <c r="N35" s="3">
        <v>0.96350000000000002</v>
      </c>
      <c r="O35" s="3">
        <v>0.95960000000000001</v>
      </c>
      <c r="P35" s="3">
        <v>0.96109999999999995</v>
      </c>
      <c r="Q35" s="3">
        <v>0.9577</v>
      </c>
      <c r="R35" s="3">
        <v>0.9647</v>
      </c>
      <c r="S35">
        <f t="shared" si="2"/>
        <v>0.95760000000000001</v>
      </c>
      <c r="T35">
        <f t="shared" si="1"/>
        <v>5.5999999999999999E-3</v>
      </c>
    </row>
    <row r="36" spans="1:23" x14ac:dyDescent="0.3">
      <c r="A36" t="s">
        <v>53</v>
      </c>
      <c r="B36">
        <v>242762</v>
      </c>
      <c r="C36">
        <v>64</v>
      </c>
      <c r="D36" t="s">
        <v>0</v>
      </c>
      <c r="E36" t="s">
        <v>0</v>
      </c>
      <c r="F36" t="s">
        <v>21</v>
      </c>
      <c r="G36">
        <v>5.0000000000000001E-3</v>
      </c>
      <c r="H36" t="s">
        <v>20</v>
      </c>
      <c r="I36" s="3">
        <v>0.95709999999999995</v>
      </c>
      <c r="J36" s="3">
        <v>0.95720000000000005</v>
      </c>
      <c r="K36" s="3">
        <v>0.9657</v>
      </c>
      <c r="L36" s="3">
        <v>0.96750000000000003</v>
      </c>
      <c r="M36" s="3">
        <v>0.96819999999999995</v>
      </c>
      <c r="N36" s="3">
        <v>0.97060000000000002</v>
      </c>
      <c r="O36" s="3">
        <v>0.97389999999999999</v>
      </c>
      <c r="P36" s="3">
        <v>0.97399999999999998</v>
      </c>
      <c r="Q36" s="3">
        <v>0.97089999999999999</v>
      </c>
      <c r="R36" s="3">
        <v>0.97440000000000004</v>
      </c>
      <c r="S36">
        <f t="shared" si="2"/>
        <v>0.96794999999999987</v>
      </c>
      <c r="T36">
        <f t="shared" si="1"/>
        <v>6.1000000000000004E-3</v>
      </c>
    </row>
    <row r="37" spans="1:23" x14ac:dyDescent="0.3">
      <c r="A37" t="s">
        <v>54</v>
      </c>
      <c r="B37">
        <v>242762</v>
      </c>
      <c r="C37">
        <v>64</v>
      </c>
      <c r="D37" t="s">
        <v>0</v>
      </c>
      <c r="E37" t="s">
        <v>0</v>
      </c>
      <c r="F37" t="s">
        <v>21</v>
      </c>
      <c r="G37">
        <v>3.0000000000000001E-3</v>
      </c>
      <c r="H37" s="2"/>
      <c r="I37" s="3">
        <v>0.96179999999999999</v>
      </c>
      <c r="J37" s="3">
        <v>0.96619999999999995</v>
      </c>
      <c r="K37" s="3">
        <v>0.97230000000000005</v>
      </c>
      <c r="L37" s="3">
        <v>0.97330000000000005</v>
      </c>
      <c r="M37" s="3">
        <v>0.97440000000000004</v>
      </c>
      <c r="N37" s="3">
        <v>0.97660000000000002</v>
      </c>
      <c r="O37" s="3">
        <v>0.97689999999999999</v>
      </c>
      <c r="P37" s="3">
        <v>0.97950000000000004</v>
      </c>
      <c r="Q37" s="3">
        <v>0.97599999999999998</v>
      </c>
      <c r="R37" s="3">
        <v>0.97689999999999999</v>
      </c>
      <c r="S37">
        <f t="shared" si="2"/>
        <v>0.97338999999999998</v>
      </c>
      <c r="T37">
        <f t="shared" si="1"/>
        <v>5.1999999999999998E-3</v>
      </c>
    </row>
    <row r="38" spans="1:23" x14ac:dyDescent="0.3">
      <c r="A38" t="s">
        <v>55</v>
      </c>
      <c r="B38">
        <v>242762</v>
      </c>
      <c r="C38">
        <v>64</v>
      </c>
      <c r="D38" t="s">
        <v>0</v>
      </c>
      <c r="E38" t="s">
        <v>0</v>
      </c>
      <c r="F38" t="s">
        <v>21</v>
      </c>
      <c r="G38">
        <v>7.0000000000000001E-3</v>
      </c>
      <c r="H38" s="3"/>
      <c r="I38" s="3">
        <v>0.95250000000000001</v>
      </c>
      <c r="J38" s="3">
        <v>0.95940000000000003</v>
      </c>
      <c r="K38" s="3">
        <v>0.96189999999999998</v>
      </c>
      <c r="L38" s="3">
        <v>0.96250000000000002</v>
      </c>
      <c r="M38" s="3">
        <v>0.96719999999999995</v>
      </c>
      <c r="N38" s="3">
        <v>0.96799999999999997</v>
      </c>
      <c r="O38" s="3">
        <v>0.96889999999999998</v>
      </c>
      <c r="P38" s="3">
        <v>0.96709999999999996</v>
      </c>
      <c r="Q38" s="3">
        <v>0.97099999999999997</v>
      </c>
      <c r="R38" s="3">
        <v>0.96860000000000002</v>
      </c>
      <c r="S38">
        <f t="shared" si="2"/>
        <v>0.96470999999999996</v>
      </c>
      <c r="T38">
        <f t="shared" si="1"/>
        <v>5.3E-3</v>
      </c>
      <c r="U38" t="s">
        <v>98</v>
      </c>
      <c r="V38" s="10"/>
    </row>
    <row r="39" spans="1:23" x14ac:dyDescent="0.3">
      <c r="A39" s="5" t="s">
        <v>28</v>
      </c>
      <c r="B39" s="5">
        <v>242762</v>
      </c>
      <c r="C39" s="5">
        <v>64</v>
      </c>
      <c r="D39" s="5" t="s">
        <v>0</v>
      </c>
      <c r="E39" s="5" t="s">
        <v>0</v>
      </c>
      <c r="F39" s="5" t="s">
        <v>21</v>
      </c>
      <c r="G39" s="5">
        <v>1E-3</v>
      </c>
      <c r="H39" s="4"/>
      <c r="I39" s="4">
        <v>0.95609999999999995</v>
      </c>
      <c r="J39" s="4">
        <v>0.97070000000000001</v>
      </c>
      <c r="K39" s="4">
        <v>0.97399999999999998</v>
      </c>
      <c r="L39" s="4">
        <v>0.97709999999999997</v>
      </c>
      <c r="M39" s="4">
        <v>0.97919999999999996</v>
      </c>
      <c r="N39" s="4">
        <v>0.9768</v>
      </c>
      <c r="O39" s="4">
        <v>0.97919999999999996</v>
      </c>
      <c r="P39" s="4">
        <v>0.98099999999999998</v>
      </c>
      <c r="Q39" s="4">
        <v>0.97870000000000001</v>
      </c>
      <c r="R39" s="4">
        <v>0.9819</v>
      </c>
      <c r="S39" s="5">
        <f t="shared" si="2"/>
        <v>0.97546999999999995</v>
      </c>
      <c r="T39">
        <f t="shared" si="1"/>
        <v>7.1999999999999998E-3</v>
      </c>
      <c r="U39" s="5" t="s">
        <v>33</v>
      </c>
      <c r="V39" s="9">
        <f t="shared" ref="V9:V72" si="3">M39</f>
        <v>0.97919999999999996</v>
      </c>
      <c r="W39">
        <v>5</v>
      </c>
    </row>
    <row r="40" spans="1:23" x14ac:dyDescent="0.3">
      <c r="A40" t="s">
        <v>27</v>
      </c>
      <c r="B40">
        <v>242762</v>
      </c>
      <c r="C40">
        <v>64</v>
      </c>
      <c r="D40" t="s">
        <v>0</v>
      </c>
      <c r="E40" t="s">
        <v>0</v>
      </c>
      <c r="F40" t="s">
        <v>21</v>
      </c>
      <c r="G40">
        <v>5.0000000000000001E-4</v>
      </c>
      <c r="H40" s="3"/>
      <c r="I40" s="3">
        <v>0.94510000000000005</v>
      </c>
      <c r="J40" s="3">
        <v>0.96330000000000005</v>
      </c>
      <c r="K40" s="3">
        <v>0.97009999999999996</v>
      </c>
      <c r="L40" s="3">
        <v>0.97570000000000001</v>
      </c>
      <c r="M40" s="3">
        <v>0.97670000000000001</v>
      </c>
      <c r="N40" s="3">
        <v>0.97840000000000005</v>
      </c>
      <c r="O40" s="3">
        <v>0.97799999999999998</v>
      </c>
      <c r="P40" s="3">
        <v>0.97940000000000005</v>
      </c>
      <c r="Q40" s="3">
        <v>0.97850000000000004</v>
      </c>
      <c r="R40" s="3">
        <v>0.98129999999999995</v>
      </c>
      <c r="S40">
        <f t="shared" si="2"/>
        <v>0.97264999999999979</v>
      </c>
      <c r="T40">
        <f t="shared" si="1"/>
        <v>1.0500000000000001E-2</v>
      </c>
    </row>
    <row r="41" spans="1:23" x14ac:dyDescent="0.3">
      <c r="A41" s="6" t="s">
        <v>66</v>
      </c>
    </row>
    <row r="42" spans="1:23" x14ac:dyDescent="0.3">
      <c r="A42" s="8"/>
    </row>
    <row r="43" spans="1:23" x14ac:dyDescent="0.3">
      <c r="A43" s="6" t="s">
        <v>67</v>
      </c>
    </row>
    <row r="44" spans="1:23" x14ac:dyDescent="0.3">
      <c r="A44" t="s">
        <v>56</v>
      </c>
      <c r="B44">
        <v>242762</v>
      </c>
      <c r="C44">
        <v>64</v>
      </c>
      <c r="D44" t="s">
        <v>2</v>
      </c>
      <c r="E44" t="s">
        <v>0</v>
      </c>
      <c r="F44" t="s">
        <v>21</v>
      </c>
      <c r="G44">
        <v>1E-3</v>
      </c>
      <c r="H44" t="s">
        <v>20</v>
      </c>
      <c r="I44" s="3">
        <v>0.94159999999999999</v>
      </c>
      <c r="J44" s="3">
        <v>0.95479999999999998</v>
      </c>
      <c r="K44" s="3">
        <v>0.9627</v>
      </c>
      <c r="L44" s="3">
        <v>0.96750000000000003</v>
      </c>
      <c r="M44" s="3">
        <v>0.96589999999999998</v>
      </c>
      <c r="N44" s="3">
        <v>0.97199999999999998</v>
      </c>
      <c r="O44" s="3">
        <v>0.97130000000000005</v>
      </c>
      <c r="P44" s="3">
        <v>0.97309999999999997</v>
      </c>
      <c r="Q44" s="3">
        <v>0.97230000000000005</v>
      </c>
      <c r="R44" s="3">
        <v>0.97330000000000005</v>
      </c>
      <c r="S44">
        <f t="shared" si="2"/>
        <v>0.96545000000000003</v>
      </c>
      <c r="T44">
        <f t="shared" si="1"/>
        <v>9.7000000000000003E-3</v>
      </c>
    </row>
    <row r="45" spans="1:23" x14ac:dyDescent="0.3">
      <c r="A45" t="s">
        <v>57</v>
      </c>
      <c r="B45">
        <v>242762</v>
      </c>
      <c r="C45">
        <v>64</v>
      </c>
      <c r="D45" t="s">
        <v>2</v>
      </c>
      <c r="E45" t="s">
        <v>0</v>
      </c>
      <c r="F45" t="s">
        <v>24</v>
      </c>
      <c r="G45">
        <v>0.04</v>
      </c>
      <c r="H45">
        <v>0.9</v>
      </c>
      <c r="I45" s="3">
        <v>0.92630000000000001</v>
      </c>
      <c r="J45" s="3">
        <v>0.93730000000000002</v>
      </c>
      <c r="K45" s="3">
        <v>0.94450000000000001</v>
      </c>
      <c r="L45" s="3">
        <v>0.95240000000000002</v>
      </c>
      <c r="M45" s="3">
        <v>0.9597</v>
      </c>
      <c r="N45" s="3">
        <v>0.96099999999999997</v>
      </c>
      <c r="O45" s="3">
        <v>0.95830000000000004</v>
      </c>
      <c r="P45" s="3">
        <v>0.96099999999999997</v>
      </c>
      <c r="Q45" s="3">
        <v>0.96189999999999998</v>
      </c>
      <c r="R45" s="3">
        <v>0.96879999999999999</v>
      </c>
      <c r="S45">
        <f t="shared" si="2"/>
        <v>0.95311999999999997</v>
      </c>
      <c r="T45">
        <f t="shared" si="1"/>
        <v>1.2500000000000001E-2</v>
      </c>
    </row>
    <row r="46" spans="1:23" x14ac:dyDescent="0.3">
      <c r="A46" t="s">
        <v>71</v>
      </c>
      <c r="B46">
        <v>242762</v>
      </c>
      <c r="C46">
        <v>64</v>
      </c>
      <c r="D46" t="s">
        <v>0</v>
      </c>
      <c r="E46" t="s">
        <v>2</v>
      </c>
      <c r="F46" t="s">
        <v>21</v>
      </c>
      <c r="G46">
        <v>1E-3</v>
      </c>
      <c r="I46" s="3">
        <v>0.93988099999999997</v>
      </c>
      <c r="J46" s="3">
        <v>0.95535700000000001</v>
      </c>
      <c r="K46" s="3">
        <v>0.96154799999999996</v>
      </c>
      <c r="L46" s="3">
        <v>0.96809500000000004</v>
      </c>
      <c r="M46" s="3">
        <v>0.96964300000000003</v>
      </c>
      <c r="N46" s="3">
        <v>0.97035700000000003</v>
      </c>
      <c r="O46" s="3">
        <v>0.972024</v>
      </c>
      <c r="P46" s="3">
        <v>0.97</v>
      </c>
      <c r="Q46" s="3">
        <v>0.97261900000000001</v>
      </c>
      <c r="R46" s="3">
        <v>0.97250000000000003</v>
      </c>
      <c r="S46">
        <f t="shared" si="2"/>
        <v>0.96520240000000013</v>
      </c>
      <c r="T46">
        <f t="shared" si="1"/>
        <v>9.9000000000000008E-3</v>
      </c>
    </row>
    <row r="47" spans="1:23" x14ac:dyDescent="0.3">
      <c r="A47" t="s">
        <v>72</v>
      </c>
      <c r="B47">
        <v>242762</v>
      </c>
      <c r="C47">
        <v>64</v>
      </c>
      <c r="D47" t="s">
        <v>0</v>
      </c>
      <c r="E47" t="s">
        <v>2</v>
      </c>
      <c r="F47" t="s">
        <v>24</v>
      </c>
      <c r="G47">
        <v>0.04</v>
      </c>
      <c r="H47">
        <v>0.9</v>
      </c>
      <c r="I47" s="3">
        <v>0.93928599999999995</v>
      </c>
      <c r="J47" s="3">
        <v>0.95618999999999998</v>
      </c>
      <c r="K47" s="3">
        <v>0.95940499999999995</v>
      </c>
      <c r="L47" s="3">
        <v>0.95273799999999997</v>
      </c>
      <c r="M47" s="3">
        <v>0.96797599999999995</v>
      </c>
      <c r="N47" s="3">
        <v>0.96631</v>
      </c>
      <c r="O47" s="3">
        <v>0.97142899999999999</v>
      </c>
      <c r="P47" s="3">
        <v>0.96869000000000005</v>
      </c>
      <c r="Q47" s="3">
        <v>0.97</v>
      </c>
      <c r="R47" s="3">
        <v>0.97273799999999999</v>
      </c>
      <c r="S47">
        <f t="shared" si="2"/>
        <v>0.9624762</v>
      </c>
      <c r="T47">
        <f t="shared" si="1"/>
        <v>0.01</v>
      </c>
    </row>
    <row r="48" spans="1:23" x14ac:dyDescent="0.3">
      <c r="A48" s="6" t="s">
        <v>68</v>
      </c>
    </row>
    <row r="50" spans="1:24" x14ac:dyDescent="0.3">
      <c r="A50" s="6" t="s">
        <v>69</v>
      </c>
    </row>
    <row r="51" spans="1:24" x14ac:dyDescent="0.3">
      <c r="A51" t="s">
        <v>73</v>
      </c>
      <c r="B51">
        <v>242762</v>
      </c>
      <c r="C51">
        <v>32</v>
      </c>
      <c r="D51" t="s">
        <v>0</v>
      </c>
      <c r="E51" t="s">
        <v>0</v>
      </c>
      <c r="F51" t="s">
        <v>21</v>
      </c>
      <c r="G51">
        <v>1E-3</v>
      </c>
      <c r="H51" t="s">
        <v>20</v>
      </c>
      <c r="I51" s="3">
        <v>0.96140000000000003</v>
      </c>
      <c r="J51" s="3">
        <v>0.96379999999999999</v>
      </c>
      <c r="K51" s="3">
        <v>0.97160000000000002</v>
      </c>
      <c r="L51" s="3">
        <v>0.97629999999999995</v>
      </c>
      <c r="M51" s="3">
        <v>0.97729999999999995</v>
      </c>
      <c r="N51" s="3">
        <v>0.9788</v>
      </c>
      <c r="O51" s="3">
        <v>0.97729999999999995</v>
      </c>
      <c r="P51" s="3">
        <v>0.97719999999999996</v>
      </c>
      <c r="Q51" s="3">
        <v>0.97860000000000003</v>
      </c>
      <c r="R51" s="3">
        <v>0.9819</v>
      </c>
      <c r="S51">
        <f t="shared" si="2"/>
        <v>0.97441999999999973</v>
      </c>
      <c r="T51">
        <f t="shared" si="1"/>
        <v>6.4000000000000003E-3</v>
      </c>
    </row>
    <row r="52" spans="1:24" x14ac:dyDescent="0.3">
      <c r="A52" t="s">
        <v>75</v>
      </c>
      <c r="B52">
        <v>242762</v>
      </c>
      <c r="C52">
        <v>128</v>
      </c>
      <c r="D52" t="s">
        <v>0</v>
      </c>
      <c r="E52" t="s">
        <v>0</v>
      </c>
      <c r="F52" t="s">
        <v>21</v>
      </c>
      <c r="G52">
        <v>1E-3</v>
      </c>
      <c r="H52" t="s">
        <v>20</v>
      </c>
      <c r="I52" s="3">
        <v>0.94889999999999997</v>
      </c>
      <c r="J52" s="3">
        <v>0.9667</v>
      </c>
      <c r="K52" s="3">
        <v>0.97240000000000004</v>
      </c>
      <c r="L52" s="3">
        <v>0.97550000000000003</v>
      </c>
      <c r="M52" s="3">
        <v>0.97589999999999999</v>
      </c>
      <c r="N52" s="3">
        <v>0.9778</v>
      </c>
      <c r="O52" s="3">
        <v>0.97809999999999997</v>
      </c>
      <c r="P52" s="3">
        <v>0.9798</v>
      </c>
      <c r="Q52" s="3">
        <v>0.9798</v>
      </c>
      <c r="R52" s="3">
        <v>0.9798</v>
      </c>
      <c r="S52">
        <f t="shared" si="2"/>
        <v>0.97347000000000006</v>
      </c>
      <c r="T52">
        <f t="shared" si="1"/>
        <v>9.1000000000000004E-3</v>
      </c>
    </row>
    <row r="53" spans="1:24" x14ac:dyDescent="0.3">
      <c r="A53" t="s">
        <v>74</v>
      </c>
      <c r="B53">
        <v>242762</v>
      </c>
      <c r="C53">
        <v>16</v>
      </c>
      <c r="D53" t="s">
        <v>0</v>
      </c>
      <c r="E53" t="s">
        <v>0</v>
      </c>
      <c r="F53" t="s">
        <v>21</v>
      </c>
      <c r="G53">
        <v>1E-3</v>
      </c>
      <c r="H53" t="s">
        <v>20</v>
      </c>
      <c r="I53" s="2">
        <v>0.95679999999999998</v>
      </c>
      <c r="J53" s="2">
        <v>0.97150000000000003</v>
      </c>
      <c r="K53" s="2">
        <v>0.9738</v>
      </c>
      <c r="L53" s="2">
        <v>0.97689999999999999</v>
      </c>
      <c r="M53" s="2">
        <v>0.97499999999999998</v>
      </c>
      <c r="N53" s="2">
        <v>0.97889999999999999</v>
      </c>
      <c r="O53" s="2">
        <v>0.97889999999999999</v>
      </c>
      <c r="P53" s="2">
        <v>0.97829999999999995</v>
      </c>
      <c r="Q53" s="2">
        <v>0.97840000000000005</v>
      </c>
      <c r="R53" s="2">
        <v>0.97940000000000005</v>
      </c>
      <c r="S53">
        <f t="shared" si="2"/>
        <v>0.97479000000000016</v>
      </c>
      <c r="T53">
        <f t="shared" si="1"/>
        <v>6.4999999999999997E-3</v>
      </c>
    </row>
    <row r="54" spans="1:24" x14ac:dyDescent="0.3">
      <c r="A54" t="s">
        <v>76</v>
      </c>
      <c r="B54">
        <v>242762</v>
      </c>
      <c r="C54">
        <v>8</v>
      </c>
      <c r="D54" t="s">
        <v>0</v>
      </c>
      <c r="E54" t="s">
        <v>0</v>
      </c>
      <c r="F54" t="s">
        <v>21</v>
      </c>
      <c r="G54">
        <v>1E-3</v>
      </c>
      <c r="H54" t="s">
        <v>20</v>
      </c>
      <c r="I54" s="3">
        <v>0.9587</v>
      </c>
      <c r="J54" s="3">
        <v>0.96630000000000005</v>
      </c>
      <c r="K54" s="3">
        <v>0.97560000000000002</v>
      </c>
      <c r="L54" s="3">
        <v>0.97570000000000001</v>
      </c>
      <c r="M54" s="3">
        <v>0.97729999999999995</v>
      </c>
      <c r="N54" s="3">
        <v>0.97860000000000003</v>
      </c>
      <c r="O54" s="3">
        <v>0.9788</v>
      </c>
      <c r="P54" s="3">
        <v>0.97760000000000002</v>
      </c>
      <c r="Q54" s="3">
        <v>0.97740000000000005</v>
      </c>
      <c r="R54" s="3">
        <v>0.97909999999999997</v>
      </c>
      <c r="S54">
        <f t="shared" si="2"/>
        <v>0.97450999999999988</v>
      </c>
      <c r="T54">
        <f t="shared" si="1"/>
        <v>6.3E-3</v>
      </c>
    </row>
    <row r="55" spans="1:24" x14ac:dyDescent="0.3">
      <c r="A55" s="6" t="s">
        <v>111</v>
      </c>
    </row>
    <row r="57" spans="1:24" x14ac:dyDescent="0.3">
      <c r="A57" s="6" t="s">
        <v>77</v>
      </c>
    </row>
    <row r="58" spans="1:24" x14ac:dyDescent="0.3">
      <c r="A58" s="6" t="s">
        <v>96</v>
      </c>
    </row>
    <row r="59" spans="1:24" x14ac:dyDescent="0.3">
      <c r="A59" t="s">
        <v>86</v>
      </c>
      <c r="B59">
        <v>111146</v>
      </c>
      <c r="C59">
        <v>64</v>
      </c>
      <c r="D59" t="s">
        <v>0</v>
      </c>
      <c r="E59" t="s">
        <v>0</v>
      </c>
      <c r="F59" t="s">
        <v>21</v>
      </c>
      <c r="G59">
        <v>1E-3</v>
      </c>
      <c r="H59" t="s">
        <v>20</v>
      </c>
      <c r="I59" s="3">
        <v>0.94740000000000002</v>
      </c>
      <c r="J59" s="3">
        <v>0.96160000000000001</v>
      </c>
      <c r="K59" s="3">
        <v>0.96830000000000005</v>
      </c>
      <c r="L59" s="3">
        <v>0.97040000000000004</v>
      </c>
      <c r="M59" s="3">
        <v>0.97570000000000001</v>
      </c>
      <c r="N59" s="3">
        <v>0.9748</v>
      </c>
      <c r="O59" s="3">
        <v>0.97719999999999996</v>
      </c>
      <c r="P59" s="3">
        <v>0.97760000000000002</v>
      </c>
      <c r="Q59" s="3">
        <v>0.97819999999999996</v>
      </c>
      <c r="R59" s="3">
        <v>0.97670000000000001</v>
      </c>
      <c r="S59">
        <f t="shared" si="2"/>
        <v>0.97078999999999982</v>
      </c>
      <c r="T59">
        <f t="shared" si="1"/>
        <v>9.1999999999999998E-3</v>
      </c>
      <c r="V59">
        <v>0.97570000000000001</v>
      </c>
      <c r="W59">
        <v>5</v>
      </c>
    </row>
    <row r="60" spans="1:24" ht="15.6" x14ac:dyDescent="0.3">
      <c r="A60" s="9" t="s">
        <v>78</v>
      </c>
      <c r="B60" s="9">
        <v>105994</v>
      </c>
      <c r="C60" s="9">
        <v>64</v>
      </c>
      <c r="D60" s="9" t="s">
        <v>0</v>
      </c>
      <c r="E60" s="9" t="s">
        <v>0</v>
      </c>
      <c r="F60" s="9" t="s">
        <v>21</v>
      </c>
      <c r="G60" s="9">
        <v>1E-3</v>
      </c>
      <c r="H60" s="9" t="s">
        <v>20</v>
      </c>
      <c r="I60" s="4">
        <v>0.94440000000000002</v>
      </c>
      <c r="J60" s="4">
        <v>0.95940000000000003</v>
      </c>
      <c r="K60" s="4">
        <v>0.96660000000000001</v>
      </c>
      <c r="L60" s="4">
        <v>0.97019999999999995</v>
      </c>
      <c r="M60" s="4">
        <v>0.97299999999999998</v>
      </c>
      <c r="N60" s="4">
        <v>0.97319999999999995</v>
      </c>
      <c r="O60" s="4">
        <v>0.97350000000000003</v>
      </c>
      <c r="P60" s="4">
        <v>0.9758</v>
      </c>
      <c r="Q60" s="4">
        <v>0.97940000000000005</v>
      </c>
      <c r="R60" s="4">
        <v>0.97809999999999997</v>
      </c>
      <c r="S60" s="9">
        <f t="shared" si="2"/>
        <v>0.96936</v>
      </c>
      <c r="T60" s="9">
        <f t="shared" si="1"/>
        <v>0.01</v>
      </c>
      <c r="U60" s="9" t="s">
        <v>100</v>
      </c>
      <c r="V60" s="9">
        <v>0.97940000000000005</v>
      </c>
      <c r="W60" s="9">
        <v>9</v>
      </c>
      <c r="X60" s="17" t="s">
        <v>107</v>
      </c>
    </row>
    <row r="61" spans="1:24" x14ac:dyDescent="0.3">
      <c r="A61" t="s">
        <v>80</v>
      </c>
      <c r="B61">
        <v>209882</v>
      </c>
      <c r="C61">
        <v>64</v>
      </c>
      <c r="D61" t="s">
        <v>0</v>
      </c>
      <c r="E61" t="s">
        <v>0</v>
      </c>
      <c r="F61" t="s">
        <v>21</v>
      </c>
      <c r="G61">
        <v>1E-3</v>
      </c>
      <c r="H61" t="s">
        <v>20</v>
      </c>
      <c r="I61" s="3">
        <v>0.93889999999999996</v>
      </c>
      <c r="J61" s="3">
        <v>0.95809999999999995</v>
      </c>
      <c r="K61" s="3">
        <v>0.96530000000000005</v>
      </c>
      <c r="L61" s="3">
        <v>0.97150000000000003</v>
      </c>
      <c r="M61" s="3">
        <v>0.97309999999999997</v>
      </c>
      <c r="N61" s="3">
        <v>0.97489999999999999</v>
      </c>
      <c r="O61" s="3">
        <v>0.97419999999999995</v>
      </c>
      <c r="P61" s="3">
        <v>0.97670000000000001</v>
      </c>
      <c r="Q61" s="3">
        <v>0.97919999999999996</v>
      </c>
      <c r="R61" s="3">
        <v>0.97929999999999995</v>
      </c>
      <c r="S61">
        <f t="shared" si="2"/>
        <v>0.96911999999999998</v>
      </c>
      <c r="T61">
        <f t="shared" si="1"/>
        <v>1.18E-2</v>
      </c>
      <c r="V61">
        <v>0.97489999999999999</v>
      </c>
      <c r="W61">
        <v>6</v>
      </c>
    </row>
    <row r="62" spans="1:24" x14ac:dyDescent="0.3">
      <c r="A62" s="12" t="s">
        <v>82</v>
      </c>
      <c r="B62" s="12">
        <v>125898</v>
      </c>
      <c r="C62" s="12">
        <v>64</v>
      </c>
      <c r="D62" s="12" t="s">
        <v>0</v>
      </c>
      <c r="E62" s="12" t="s">
        <v>0</v>
      </c>
      <c r="F62" s="12" t="s">
        <v>21</v>
      </c>
      <c r="G62" s="12">
        <v>1E-3</v>
      </c>
      <c r="H62" s="12" t="s">
        <v>20</v>
      </c>
      <c r="I62" s="19">
        <v>0.95250000000000001</v>
      </c>
      <c r="J62" s="19">
        <v>0.96430000000000005</v>
      </c>
      <c r="K62" s="19">
        <v>0.96889999999999998</v>
      </c>
      <c r="L62" s="19">
        <v>0.97360000000000002</v>
      </c>
      <c r="M62" s="19">
        <v>0.97340000000000004</v>
      </c>
      <c r="N62" s="19">
        <v>0.9758</v>
      </c>
      <c r="O62" s="19">
        <v>0.97650000000000003</v>
      </c>
      <c r="P62" s="19">
        <v>0.9798</v>
      </c>
      <c r="Q62" s="19">
        <v>0.97750000000000004</v>
      </c>
      <c r="R62" s="19">
        <v>0.98050000000000004</v>
      </c>
      <c r="S62" s="12">
        <f t="shared" si="2"/>
        <v>0.97227999999999992</v>
      </c>
      <c r="T62" s="12">
        <f t="shared" si="1"/>
        <v>8.0999999999999996E-3</v>
      </c>
      <c r="U62" s="12"/>
      <c r="V62">
        <v>0.97360000000000002</v>
      </c>
      <c r="W62">
        <v>4</v>
      </c>
    </row>
    <row r="63" spans="1:24" x14ac:dyDescent="0.3">
      <c r="A63" t="s">
        <v>81</v>
      </c>
      <c r="B63">
        <v>121450</v>
      </c>
      <c r="C63">
        <v>64</v>
      </c>
      <c r="D63" t="s">
        <v>0</v>
      </c>
      <c r="E63" t="s">
        <v>0</v>
      </c>
      <c r="F63" t="s">
        <v>21</v>
      </c>
      <c r="G63">
        <v>1E-3</v>
      </c>
      <c r="H63" t="s">
        <v>20</v>
      </c>
      <c r="I63" s="3">
        <v>0.9405</v>
      </c>
      <c r="J63" s="3">
        <v>0.96299999999999997</v>
      </c>
      <c r="K63" s="3">
        <v>0.96930000000000005</v>
      </c>
      <c r="L63" s="3">
        <v>0.97140000000000004</v>
      </c>
      <c r="M63" s="3">
        <v>0.97389999999999999</v>
      </c>
      <c r="N63" s="3">
        <v>0.97460000000000002</v>
      </c>
      <c r="O63" s="3">
        <v>0.97599999999999998</v>
      </c>
      <c r="P63" s="3">
        <v>0.9748</v>
      </c>
      <c r="Q63" s="3">
        <v>0.97460000000000002</v>
      </c>
      <c r="R63" s="3">
        <v>0.97719999999999996</v>
      </c>
      <c r="S63">
        <f t="shared" si="2"/>
        <v>0.96953</v>
      </c>
      <c r="T63">
        <f t="shared" si="1"/>
        <v>1.04E-2</v>
      </c>
      <c r="V63">
        <v>0.97599999999999998</v>
      </c>
      <c r="W63">
        <v>7</v>
      </c>
    </row>
    <row r="64" spans="1:24" x14ac:dyDescent="0.3">
      <c r="A64" t="s">
        <v>79</v>
      </c>
      <c r="B64">
        <v>113546</v>
      </c>
      <c r="C64">
        <v>64</v>
      </c>
      <c r="D64" t="s">
        <v>0</v>
      </c>
      <c r="E64" t="s">
        <v>0</v>
      </c>
      <c r="F64" t="s">
        <v>21</v>
      </c>
      <c r="G64">
        <v>1E-3</v>
      </c>
      <c r="H64" t="s">
        <v>20</v>
      </c>
      <c r="I64" s="3">
        <v>0.95079999999999998</v>
      </c>
      <c r="J64" s="3">
        <v>0.96430000000000005</v>
      </c>
      <c r="K64" s="3">
        <v>0.96830000000000005</v>
      </c>
      <c r="L64" s="3">
        <v>0.97309999999999997</v>
      </c>
      <c r="M64" s="3">
        <v>0.97399999999999998</v>
      </c>
      <c r="N64" s="3">
        <v>0.97289999999999999</v>
      </c>
      <c r="O64" s="3">
        <v>0.97670000000000001</v>
      </c>
      <c r="P64" s="3">
        <v>0.97809999999999997</v>
      </c>
      <c r="Q64" s="3">
        <v>0.97789999999999999</v>
      </c>
      <c r="R64" s="3">
        <v>0.97840000000000005</v>
      </c>
      <c r="S64">
        <f t="shared" si="2"/>
        <v>0.97145000000000015</v>
      </c>
      <c r="T64">
        <f t="shared" si="1"/>
        <v>8.0999999999999996E-3</v>
      </c>
      <c r="V64">
        <v>0.97399999999999998</v>
      </c>
      <c r="W64">
        <v>5</v>
      </c>
    </row>
    <row r="65" spans="1:24" x14ac:dyDescent="0.3">
      <c r="A65" t="s">
        <v>83</v>
      </c>
      <c r="B65">
        <v>85390</v>
      </c>
      <c r="C65">
        <v>64</v>
      </c>
      <c r="D65" t="s">
        <v>0</v>
      </c>
      <c r="E65" t="s">
        <v>0</v>
      </c>
      <c r="F65" t="s">
        <v>21</v>
      </c>
      <c r="G65">
        <v>1E-3</v>
      </c>
      <c r="H65" t="s">
        <v>20</v>
      </c>
      <c r="I65" s="3">
        <v>0.94059999999999999</v>
      </c>
      <c r="J65" s="3">
        <v>0.95240000000000002</v>
      </c>
      <c r="K65" s="3">
        <v>0.96440000000000003</v>
      </c>
      <c r="L65" s="3">
        <v>0.96889999999999998</v>
      </c>
      <c r="M65" s="3">
        <v>0.96940000000000004</v>
      </c>
      <c r="N65" s="3">
        <v>0.96970000000000001</v>
      </c>
      <c r="O65" s="3">
        <v>0.97350000000000003</v>
      </c>
      <c r="P65" s="3">
        <v>0.97370000000000001</v>
      </c>
      <c r="Q65" s="3">
        <v>0.97529999999999994</v>
      </c>
      <c r="R65" s="3">
        <v>0.97609999999999997</v>
      </c>
      <c r="S65">
        <f t="shared" si="2"/>
        <v>0.96639999999999993</v>
      </c>
      <c r="T65">
        <f t="shared" si="1"/>
        <v>1.0800000000000001E-2</v>
      </c>
      <c r="V65">
        <v>0.97609999999999997</v>
      </c>
      <c r="W65">
        <v>10</v>
      </c>
    </row>
    <row r="66" spans="1:24" x14ac:dyDescent="0.3">
      <c r="A66" t="s">
        <v>84</v>
      </c>
      <c r="B66">
        <v>104310</v>
      </c>
      <c r="C66">
        <v>64</v>
      </c>
      <c r="D66" t="s">
        <v>0</v>
      </c>
      <c r="E66" t="s">
        <v>0</v>
      </c>
      <c r="F66" t="s">
        <v>21</v>
      </c>
      <c r="G66">
        <v>1E-3</v>
      </c>
      <c r="H66" t="s">
        <v>20</v>
      </c>
      <c r="I66" s="3">
        <v>0.9486</v>
      </c>
      <c r="J66" s="3">
        <v>0.96050000000000002</v>
      </c>
      <c r="K66" s="3">
        <v>0.96660000000000001</v>
      </c>
      <c r="L66" s="3">
        <v>0.97050000000000003</v>
      </c>
      <c r="M66" s="3">
        <v>0.9718</v>
      </c>
      <c r="N66" s="3">
        <v>0.97389999999999999</v>
      </c>
      <c r="O66" s="3">
        <v>0.97189999999999999</v>
      </c>
      <c r="P66" s="3">
        <v>0.97589999999999999</v>
      </c>
      <c r="Q66" s="3">
        <v>0.97489999999999999</v>
      </c>
      <c r="R66" s="3">
        <v>0.97789999999999999</v>
      </c>
      <c r="S66">
        <f t="shared" si="2"/>
        <v>0.96925000000000006</v>
      </c>
      <c r="T66">
        <f t="shared" si="1"/>
        <v>8.3999999999999995E-3</v>
      </c>
      <c r="V66">
        <v>0.97389999999999999</v>
      </c>
      <c r="W66">
        <v>6</v>
      </c>
    </row>
    <row r="67" spans="1:24" x14ac:dyDescent="0.3">
      <c r="A67" t="s">
        <v>85</v>
      </c>
      <c r="B67">
        <v>101480</v>
      </c>
      <c r="C67">
        <v>64</v>
      </c>
      <c r="D67" t="s">
        <v>0</v>
      </c>
      <c r="E67" t="s">
        <v>0</v>
      </c>
      <c r="F67" t="s">
        <v>21</v>
      </c>
      <c r="G67">
        <v>1E-3</v>
      </c>
      <c r="H67" t="s">
        <v>20</v>
      </c>
      <c r="I67" s="3">
        <v>0.94110000000000005</v>
      </c>
      <c r="J67" s="3">
        <v>0.95840000000000003</v>
      </c>
      <c r="K67" s="3">
        <v>0.96550000000000002</v>
      </c>
      <c r="L67" s="3">
        <v>0.97019999999999995</v>
      </c>
      <c r="M67" s="3">
        <v>0.97189999999999999</v>
      </c>
      <c r="N67" s="3">
        <v>0.97370000000000001</v>
      </c>
      <c r="O67" s="3">
        <v>0.97399999999999998</v>
      </c>
      <c r="P67" s="3">
        <v>0.97660000000000002</v>
      </c>
      <c r="Q67" s="3">
        <v>0.97560000000000002</v>
      </c>
      <c r="R67" s="3">
        <v>0.97609999999999997</v>
      </c>
      <c r="S67">
        <f t="shared" si="2"/>
        <v>0.96831000000000012</v>
      </c>
      <c r="T67">
        <f t="shared" si="1"/>
        <v>1.0500000000000001E-2</v>
      </c>
      <c r="V67">
        <v>0.97660000000000002</v>
      </c>
      <c r="W67">
        <v>8</v>
      </c>
    </row>
    <row r="68" spans="1:24" x14ac:dyDescent="0.3">
      <c r="A68" t="s">
        <v>87</v>
      </c>
      <c r="B68">
        <v>59210</v>
      </c>
      <c r="C68">
        <v>64</v>
      </c>
      <c r="D68" t="s">
        <v>0</v>
      </c>
      <c r="E68" t="s">
        <v>0</v>
      </c>
      <c r="F68" t="s">
        <v>21</v>
      </c>
      <c r="G68">
        <v>1E-3</v>
      </c>
      <c r="H68" t="s">
        <v>20</v>
      </c>
      <c r="I68" s="3">
        <v>0.94110000000000005</v>
      </c>
      <c r="J68" s="3">
        <v>0.95689999999999997</v>
      </c>
      <c r="K68" s="3">
        <v>0.9637</v>
      </c>
      <c r="L68" s="3">
        <v>0.96679999999999999</v>
      </c>
      <c r="M68" s="3">
        <v>0.9677</v>
      </c>
      <c r="N68" s="3">
        <v>0.9667</v>
      </c>
      <c r="O68" s="3">
        <v>0.97130000000000005</v>
      </c>
      <c r="P68" s="3">
        <v>0.97099999999999997</v>
      </c>
      <c r="Q68" s="3">
        <v>0.97309999999999997</v>
      </c>
      <c r="R68" s="3">
        <v>0.97119999999999995</v>
      </c>
      <c r="S68">
        <f t="shared" si="2"/>
        <v>0.96494999999999997</v>
      </c>
      <c r="T68">
        <f t="shared" si="1"/>
        <v>9.1000000000000004E-3</v>
      </c>
      <c r="V68">
        <v>0.9677</v>
      </c>
      <c r="W68">
        <v>5</v>
      </c>
    </row>
    <row r="69" spans="1:24" x14ac:dyDescent="0.3">
      <c r="A69" t="s">
        <v>88</v>
      </c>
      <c r="B69">
        <v>71220</v>
      </c>
      <c r="C69">
        <v>64</v>
      </c>
      <c r="D69" t="s">
        <v>0</v>
      </c>
      <c r="E69" t="s">
        <v>0</v>
      </c>
      <c r="F69" t="s">
        <v>21</v>
      </c>
      <c r="G69">
        <v>1E-3</v>
      </c>
      <c r="H69" t="s">
        <v>20</v>
      </c>
      <c r="I69" s="3">
        <v>0.93520000000000003</v>
      </c>
      <c r="J69" s="3">
        <v>0.95509999999999995</v>
      </c>
      <c r="K69" s="3">
        <v>0.96550000000000002</v>
      </c>
      <c r="L69" s="3">
        <v>0.96760000000000002</v>
      </c>
      <c r="M69" s="3">
        <v>0.96930000000000005</v>
      </c>
      <c r="N69" s="3">
        <v>0.96879999999999999</v>
      </c>
      <c r="O69" s="3">
        <v>0.96889999999999998</v>
      </c>
      <c r="P69" s="3">
        <v>0.97299999999999998</v>
      </c>
      <c r="Q69" s="3">
        <v>0.97529999999999994</v>
      </c>
      <c r="R69" s="3">
        <v>0.97529999999999994</v>
      </c>
      <c r="S69">
        <f t="shared" si="2"/>
        <v>0.96540000000000004</v>
      </c>
      <c r="T69">
        <f t="shared" si="1"/>
        <v>1.15E-2</v>
      </c>
      <c r="V69">
        <v>0.96930000000000005</v>
      </c>
      <c r="W69">
        <v>5</v>
      </c>
    </row>
    <row r="70" spans="1:24" x14ac:dyDescent="0.3">
      <c r="A70" t="s">
        <v>89</v>
      </c>
      <c r="B70">
        <v>78965</v>
      </c>
      <c r="C70">
        <v>64</v>
      </c>
      <c r="D70" t="s">
        <v>0</v>
      </c>
      <c r="E70" t="s">
        <v>0</v>
      </c>
      <c r="F70" t="s">
        <v>21</v>
      </c>
      <c r="G70">
        <v>1E-3</v>
      </c>
      <c r="H70" t="s">
        <v>20</v>
      </c>
      <c r="I70" s="3">
        <v>0.94730000000000003</v>
      </c>
      <c r="J70" s="3">
        <v>0.96040000000000003</v>
      </c>
      <c r="K70" s="3">
        <v>0.96740000000000004</v>
      </c>
      <c r="L70" s="3">
        <v>0.9708</v>
      </c>
      <c r="M70" s="3">
        <v>0.97209999999999996</v>
      </c>
      <c r="N70" s="3">
        <v>0.97360000000000002</v>
      </c>
      <c r="O70" s="3">
        <v>0.97350000000000003</v>
      </c>
      <c r="P70" s="3">
        <v>0.97409999999999997</v>
      </c>
      <c r="Q70" s="3">
        <v>0.97470000000000001</v>
      </c>
      <c r="R70" s="3">
        <v>0.9758</v>
      </c>
      <c r="S70">
        <f t="shared" si="2"/>
        <v>0.96897</v>
      </c>
      <c r="T70">
        <f t="shared" si="1"/>
        <v>8.3999999999999995E-3</v>
      </c>
      <c r="V70">
        <v>0.97360000000000002</v>
      </c>
      <c r="W70">
        <v>6</v>
      </c>
    </row>
    <row r="71" spans="1:24" x14ac:dyDescent="0.3">
      <c r="A71" t="s">
        <v>90</v>
      </c>
      <c r="B71">
        <v>83895</v>
      </c>
      <c r="C71">
        <v>64</v>
      </c>
      <c r="D71" t="s">
        <v>0</v>
      </c>
      <c r="E71" t="s">
        <v>0</v>
      </c>
      <c r="F71" t="s">
        <v>21</v>
      </c>
      <c r="G71">
        <v>1E-3</v>
      </c>
      <c r="H71" t="s">
        <v>20</v>
      </c>
      <c r="I71" s="3">
        <v>0.94540000000000002</v>
      </c>
      <c r="J71" s="3">
        <v>0.96120000000000005</v>
      </c>
      <c r="K71" s="3">
        <v>0.96889999999999998</v>
      </c>
      <c r="L71" s="3">
        <v>0.9698</v>
      </c>
      <c r="M71" s="3">
        <v>0.97170000000000001</v>
      </c>
      <c r="N71" s="3">
        <v>0.97360000000000002</v>
      </c>
      <c r="O71" s="3">
        <v>0.97299999999999998</v>
      </c>
      <c r="P71" s="3">
        <v>0.97529999999999994</v>
      </c>
      <c r="Q71" s="3">
        <v>0.97489999999999999</v>
      </c>
      <c r="R71" s="3">
        <v>0.9768</v>
      </c>
      <c r="S71">
        <f t="shared" si="2"/>
        <v>0.96906000000000014</v>
      </c>
      <c r="T71">
        <f t="shared" si="1"/>
        <v>8.8999999999999999E-3</v>
      </c>
      <c r="V71">
        <v>0.97360000000000002</v>
      </c>
      <c r="W71">
        <v>6</v>
      </c>
    </row>
    <row r="72" spans="1:24" x14ac:dyDescent="0.3">
      <c r="A72" s="6" t="s">
        <v>95</v>
      </c>
    </row>
    <row r="73" spans="1:24" x14ac:dyDescent="0.3">
      <c r="A73" s="11" t="s">
        <v>91</v>
      </c>
      <c r="B73" s="11">
        <v>567434</v>
      </c>
      <c r="C73" s="11">
        <v>64</v>
      </c>
      <c r="D73" s="11" t="s">
        <v>0</v>
      </c>
      <c r="E73" s="11" t="s">
        <v>0</v>
      </c>
      <c r="F73" s="11" t="s">
        <v>21</v>
      </c>
      <c r="G73" s="11">
        <v>1E-3</v>
      </c>
      <c r="H73" s="11" t="s">
        <v>20</v>
      </c>
      <c r="I73" s="11">
        <v>0.96430000000000005</v>
      </c>
      <c r="J73" s="11">
        <v>0.97299999999999998</v>
      </c>
      <c r="K73" s="11">
        <v>0.97550000000000003</v>
      </c>
      <c r="L73" s="11">
        <v>0.97799999999999998</v>
      </c>
      <c r="M73" s="11">
        <v>0.9768</v>
      </c>
      <c r="N73" s="11">
        <v>0.98150000000000004</v>
      </c>
      <c r="O73" s="11">
        <v>0.98040000000000005</v>
      </c>
      <c r="P73" s="11">
        <v>0.98199999999999998</v>
      </c>
      <c r="Q73" s="11">
        <v>0.98280000000000001</v>
      </c>
      <c r="R73" s="11">
        <v>0.98229999999999995</v>
      </c>
      <c r="S73" s="11">
        <f t="shared" si="2"/>
        <v>0.97765999999999997</v>
      </c>
      <c r="T73" s="11">
        <f t="shared" ref="T73:T79" si="4">ROUND(_xlfn.STDEV.P(I73:R73),4)</f>
        <v>5.4000000000000003E-3</v>
      </c>
      <c r="U73" s="11"/>
      <c r="V73" s="11">
        <v>0.97799999999999998</v>
      </c>
      <c r="W73">
        <v>4</v>
      </c>
    </row>
    <row r="74" spans="1:24" x14ac:dyDescent="0.3">
      <c r="A74" t="s">
        <v>92</v>
      </c>
      <c r="B74">
        <v>1462538</v>
      </c>
      <c r="C74">
        <v>64</v>
      </c>
      <c r="D74" t="s">
        <v>0</v>
      </c>
      <c r="E74" t="s">
        <v>0</v>
      </c>
      <c r="F74" t="s">
        <v>21</v>
      </c>
      <c r="G74">
        <v>1E-3</v>
      </c>
      <c r="H74" t="s">
        <v>20</v>
      </c>
      <c r="I74">
        <v>0.96430000000000005</v>
      </c>
      <c r="J74">
        <v>0.96889999999999998</v>
      </c>
      <c r="K74">
        <v>0.97740000000000005</v>
      </c>
      <c r="L74">
        <v>0.97870000000000001</v>
      </c>
      <c r="M74">
        <v>0.9758</v>
      </c>
      <c r="N74">
        <v>0.97740000000000005</v>
      </c>
      <c r="O74">
        <v>0.98029999999999995</v>
      </c>
      <c r="P74">
        <v>0.97840000000000005</v>
      </c>
      <c r="Q74">
        <v>0.9819</v>
      </c>
      <c r="R74">
        <v>0.98129999999999995</v>
      </c>
      <c r="S74">
        <f t="shared" ref="S74:S79" si="5">AVERAGE(I74:R74)</f>
        <v>0.97643999999999986</v>
      </c>
      <c r="T74">
        <f t="shared" si="4"/>
        <v>5.3E-3</v>
      </c>
      <c r="V74">
        <v>0.97870000000000001</v>
      </c>
      <c r="W74">
        <v>4</v>
      </c>
    </row>
    <row r="75" spans="1:24" x14ac:dyDescent="0.3">
      <c r="A75" t="s">
        <v>93</v>
      </c>
      <c r="B75">
        <v>4235786</v>
      </c>
      <c r="C75">
        <v>64</v>
      </c>
      <c r="D75" t="s">
        <v>0</v>
      </c>
      <c r="E75" t="s">
        <v>0</v>
      </c>
      <c r="F75" t="s">
        <v>21</v>
      </c>
      <c r="G75">
        <v>1E-3</v>
      </c>
      <c r="H75" t="s">
        <v>20</v>
      </c>
      <c r="I75">
        <v>0.95809999999999995</v>
      </c>
      <c r="J75">
        <v>0.97419999999999995</v>
      </c>
      <c r="K75">
        <v>0.97760000000000002</v>
      </c>
      <c r="L75">
        <v>0.97809999999999997</v>
      </c>
      <c r="M75">
        <v>0.97699999999999998</v>
      </c>
      <c r="N75">
        <v>0.97889999999999999</v>
      </c>
      <c r="O75">
        <v>0.98050000000000004</v>
      </c>
      <c r="P75">
        <v>0.98050000000000004</v>
      </c>
      <c r="Q75">
        <v>0.98109999999999997</v>
      </c>
      <c r="R75">
        <v>0.98019999999999996</v>
      </c>
      <c r="S75">
        <f t="shared" si="5"/>
        <v>0.97662000000000015</v>
      </c>
      <c r="T75">
        <f t="shared" si="4"/>
        <v>6.4999999999999997E-3</v>
      </c>
      <c r="V75">
        <v>0.97809999999999997</v>
      </c>
      <c r="W75">
        <v>4</v>
      </c>
    </row>
    <row r="76" spans="1:24" x14ac:dyDescent="0.3">
      <c r="A76" t="s">
        <v>94</v>
      </c>
      <c r="B76">
        <v>415310</v>
      </c>
      <c r="C76">
        <v>64</v>
      </c>
      <c r="D76" t="s">
        <v>0</v>
      </c>
      <c r="E76" t="s">
        <v>0</v>
      </c>
      <c r="F76" t="s">
        <v>21</v>
      </c>
      <c r="G76">
        <v>1E-3</v>
      </c>
      <c r="H76" t="s">
        <v>20</v>
      </c>
      <c r="I76">
        <v>0.95840000000000003</v>
      </c>
      <c r="J76">
        <v>0.97340000000000004</v>
      </c>
      <c r="K76">
        <v>0.97470000000000001</v>
      </c>
      <c r="L76">
        <v>0.97940000000000005</v>
      </c>
      <c r="M76">
        <v>0.97870000000000001</v>
      </c>
      <c r="N76">
        <v>0.97909999999999997</v>
      </c>
      <c r="O76">
        <v>0.98009999999999997</v>
      </c>
      <c r="P76">
        <v>0.98199999999999998</v>
      </c>
      <c r="Q76">
        <v>0.97909999999999997</v>
      </c>
      <c r="R76">
        <v>0.97860000000000003</v>
      </c>
      <c r="S76">
        <f t="shared" si="5"/>
        <v>0.97635000000000005</v>
      </c>
      <c r="T76">
        <f t="shared" si="4"/>
        <v>6.4000000000000003E-3</v>
      </c>
      <c r="V76">
        <v>0.97940000000000005</v>
      </c>
      <c r="W76">
        <v>4</v>
      </c>
    </row>
    <row r="77" spans="1:24" x14ac:dyDescent="0.3">
      <c r="A77" t="s">
        <v>103</v>
      </c>
      <c r="B77">
        <v>296760</v>
      </c>
      <c r="C77">
        <v>64</v>
      </c>
      <c r="D77" t="s">
        <v>0</v>
      </c>
      <c r="E77" t="s">
        <v>0</v>
      </c>
      <c r="F77" t="s">
        <v>21</v>
      </c>
      <c r="G77">
        <v>1E-3</v>
      </c>
      <c r="H77" t="s">
        <v>20</v>
      </c>
      <c r="I77">
        <v>0.96060000000000001</v>
      </c>
      <c r="J77">
        <v>0.96850000000000003</v>
      </c>
      <c r="K77">
        <v>0.97470000000000001</v>
      </c>
      <c r="L77">
        <v>0.9768</v>
      </c>
      <c r="M77">
        <v>0.97809999999999997</v>
      </c>
      <c r="N77">
        <v>0.97840000000000005</v>
      </c>
      <c r="O77">
        <v>0.98229999999999995</v>
      </c>
      <c r="P77">
        <v>0.98209999999999997</v>
      </c>
      <c r="Q77">
        <v>0.98060000000000003</v>
      </c>
      <c r="R77">
        <v>0.98180000000000001</v>
      </c>
      <c r="S77">
        <f t="shared" si="5"/>
        <v>0.97638999999999998</v>
      </c>
      <c r="T77">
        <f t="shared" si="4"/>
        <v>6.6E-3</v>
      </c>
      <c r="V77">
        <v>0.98229999999999995</v>
      </c>
      <c r="W77">
        <v>7</v>
      </c>
    </row>
    <row r="78" spans="1:24" ht="15.6" x14ac:dyDescent="0.3">
      <c r="A78" s="5" t="s">
        <v>104</v>
      </c>
      <c r="B78" s="9">
        <v>333588</v>
      </c>
      <c r="C78" s="9">
        <v>64</v>
      </c>
      <c r="D78" s="9" t="s">
        <v>0</v>
      </c>
      <c r="E78" s="9" t="s">
        <v>0</v>
      </c>
      <c r="F78" s="9" t="s">
        <v>21</v>
      </c>
      <c r="G78" s="9">
        <v>1E-3</v>
      </c>
      <c r="H78" s="9" t="s">
        <v>20</v>
      </c>
      <c r="I78" s="9">
        <v>0.95989999999999998</v>
      </c>
      <c r="J78" s="9">
        <v>0.97270000000000001</v>
      </c>
      <c r="K78" s="9">
        <v>0.97489999999999999</v>
      </c>
      <c r="L78" s="9">
        <v>0.97519999999999996</v>
      </c>
      <c r="M78" s="9">
        <v>0.98</v>
      </c>
      <c r="N78" s="9">
        <v>0.98080000000000001</v>
      </c>
      <c r="O78" s="9">
        <v>0.98280000000000001</v>
      </c>
      <c r="P78" s="9">
        <v>0.98250000000000004</v>
      </c>
      <c r="Q78" s="9">
        <v>0.97929999999999995</v>
      </c>
      <c r="R78" s="9">
        <v>0.97940000000000005</v>
      </c>
      <c r="S78" s="9">
        <f t="shared" si="5"/>
        <v>0.97675000000000001</v>
      </c>
      <c r="T78" s="9">
        <f t="shared" si="4"/>
        <v>6.4999999999999997E-3</v>
      </c>
      <c r="U78" s="9" t="s">
        <v>106</v>
      </c>
      <c r="V78" s="9">
        <v>0.98280000000000001</v>
      </c>
      <c r="W78" s="9">
        <v>7</v>
      </c>
      <c r="X78" s="17" t="s">
        <v>108</v>
      </c>
    </row>
    <row r="79" spans="1:24" x14ac:dyDescent="0.3">
      <c r="A79" s="16" t="s">
        <v>105</v>
      </c>
      <c r="B79">
        <v>337480</v>
      </c>
      <c r="C79">
        <v>64</v>
      </c>
      <c r="D79" t="s">
        <v>0</v>
      </c>
      <c r="E79" t="s">
        <v>0</v>
      </c>
      <c r="F79" t="s">
        <v>21</v>
      </c>
      <c r="G79">
        <v>1E-3</v>
      </c>
      <c r="H79" t="s">
        <v>20</v>
      </c>
      <c r="I79">
        <v>0.96299999999999997</v>
      </c>
      <c r="J79">
        <v>0.97489999999999999</v>
      </c>
      <c r="K79">
        <v>0.97340000000000004</v>
      </c>
      <c r="L79">
        <v>0.97529999999999994</v>
      </c>
      <c r="M79">
        <v>0.97589999999999999</v>
      </c>
      <c r="N79">
        <v>0.98109999999999997</v>
      </c>
      <c r="O79">
        <v>0.97870000000000001</v>
      </c>
      <c r="P79">
        <v>0.97950000000000004</v>
      </c>
      <c r="Q79">
        <v>0.98019999999999996</v>
      </c>
      <c r="R79">
        <v>0.98060000000000003</v>
      </c>
      <c r="S79">
        <f t="shared" si="5"/>
        <v>0.97626000000000013</v>
      </c>
      <c r="T79">
        <f t="shared" si="4"/>
        <v>5.1000000000000004E-3</v>
      </c>
      <c r="V79">
        <v>0.97489999999999999</v>
      </c>
      <c r="W7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vardhan</dc:creator>
  <cp:lastModifiedBy>Varishu Pant</cp:lastModifiedBy>
  <dcterms:created xsi:type="dcterms:W3CDTF">2018-10-23T09:34:30Z</dcterms:created>
  <dcterms:modified xsi:type="dcterms:W3CDTF">2020-01-05T15:38:12Z</dcterms:modified>
</cp:coreProperties>
</file>