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ab70245bb96304/Documents/College/Masters/AC584 Data Analytics/AC584 Assignments/"/>
    </mc:Choice>
  </mc:AlternateContent>
  <xr:revisionPtr revIDLastSave="0" documentId="8_{806D8AF3-4694-48C5-BD32-B5FF194D1665}" xr6:coauthVersionLast="47" xr6:coauthVersionMax="47" xr10:uidLastSave="{00000000-0000-0000-0000-000000000000}"/>
  <bookViews>
    <workbookView xWindow="-110" yWindow="-110" windowWidth="19420" windowHeight="10300" xr2:uid="{3477279B-A678-463B-972E-D9442A1607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1" i="1" l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2" i="1"/>
  <c r="G218" i="1"/>
  <c r="G2" i="1"/>
  <c r="G221" i="1"/>
  <c r="G215" i="1"/>
  <c r="G212" i="1"/>
  <c r="G209" i="1"/>
  <c r="G206" i="1"/>
  <c r="G203" i="1"/>
  <c r="G200" i="1"/>
  <c r="G197" i="1"/>
  <c r="G194" i="1"/>
  <c r="G191" i="1"/>
  <c r="G188" i="1"/>
  <c r="G185" i="1"/>
  <c r="G182" i="1"/>
  <c r="G179" i="1"/>
  <c r="G176" i="1"/>
  <c r="G173" i="1"/>
  <c r="G170" i="1"/>
  <c r="G167" i="1"/>
  <c r="G164" i="1"/>
  <c r="G161" i="1"/>
  <c r="G158" i="1"/>
  <c r="G155" i="1"/>
  <c r="G152" i="1"/>
  <c r="G149" i="1"/>
  <c r="G140" i="1"/>
  <c r="G137" i="1"/>
  <c r="G134" i="1"/>
  <c r="G131" i="1"/>
  <c r="G128" i="1"/>
  <c r="G125" i="1"/>
  <c r="G122" i="1"/>
  <c r="G119" i="1"/>
  <c r="G116" i="1"/>
  <c r="G113" i="1"/>
  <c r="G110" i="1"/>
  <c r="G107" i="1"/>
  <c r="G104" i="1"/>
  <c r="G101" i="1"/>
  <c r="G98" i="1"/>
  <c r="G95" i="1"/>
  <c r="G92" i="1"/>
  <c r="G89" i="1"/>
  <c r="G86" i="1"/>
  <c r="G83" i="1"/>
  <c r="G80" i="1"/>
  <c r="G77" i="1"/>
  <c r="G74" i="1"/>
  <c r="G71" i="1"/>
  <c r="G68" i="1"/>
  <c r="G65" i="1"/>
  <c r="G62" i="1"/>
  <c r="G59" i="1"/>
  <c r="G56" i="1"/>
  <c r="G53" i="1"/>
  <c r="G50" i="1"/>
  <c r="G41" i="1"/>
  <c r="G38" i="1"/>
  <c r="G35" i="1"/>
  <c r="G32" i="1"/>
  <c r="G29" i="1"/>
  <c r="G26" i="1"/>
  <c r="G23" i="1"/>
  <c r="G20" i="1"/>
  <c r="G17" i="1"/>
  <c r="G14" i="1"/>
  <c r="G11" i="1"/>
  <c r="G8" i="1"/>
  <c r="G5" i="1"/>
  <c r="F221" i="1"/>
  <c r="F218" i="1"/>
  <c r="F215" i="1"/>
  <c r="F212" i="1"/>
  <c r="F209" i="1"/>
  <c r="F206" i="1"/>
  <c r="F203" i="1"/>
  <c r="F200" i="1"/>
  <c r="F197" i="1"/>
  <c r="F194" i="1"/>
  <c r="F191" i="1"/>
  <c r="F188" i="1"/>
  <c r="F185" i="1"/>
  <c r="F182" i="1"/>
  <c r="F179" i="1"/>
  <c r="F176" i="1"/>
  <c r="F173" i="1"/>
  <c r="F170" i="1"/>
  <c r="F167" i="1"/>
  <c r="F164" i="1"/>
  <c r="F161" i="1"/>
  <c r="F158" i="1"/>
  <c r="F155" i="1"/>
  <c r="F152" i="1"/>
  <c r="F149" i="1"/>
  <c r="F140" i="1"/>
  <c r="F137" i="1"/>
  <c r="F134" i="1"/>
  <c r="F131" i="1"/>
  <c r="F128" i="1"/>
  <c r="F125" i="1"/>
  <c r="F122" i="1"/>
  <c r="F119" i="1"/>
  <c r="F116" i="1"/>
  <c r="F113" i="1"/>
  <c r="F110" i="1"/>
  <c r="F107" i="1"/>
  <c r="F104" i="1"/>
  <c r="F101" i="1"/>
  <c r="F98" i="1"/>
  <c r="F95" i="1"/>
  <c r="F92" i="1"/>
  <c r="F89" i="1"/>
  <c r="F86" i="1"/>
  <c r="F83" i="1"/>
  <c r="F80" i="1"/>
  <c r="F77" i="1"/>
  <c r="F74" i="1"/>
  <c r="F71" i="1"/>
  <c r="F68" i="1"/>
  <c r="F65" i="1"/>
  <c r="F62" i="1"/>
  <c r="F59" i="1"/>
  <c r="F56" i="1"/>
  <c r="F53" i="1"/>
  <c r="F50" i="1"/>
  <c r="F47" i="1"/>
  <c r="F44" i="1"/>
  <c r="F41" i="1"/>
  <c r="F38" i="1"/>
  <c r="F35" i="1"/>
  <c r="F32" i="1"/>
  <c r="F29" i="1"/>
  <c r="F26" i="1"/>
  <c r="F23" i="1"/>
  <c r="F20" i="1"/>
  <c r="F17" i="1"/>
  <c r="F14" i="1"/>
  <c r="F11" i="1"/>
  <c r="F8" i="1"/>
  <c r="F5" i="1"/>
  <c r="F2" i="1"/>
  <c r="J3" i="1" l="1"/>
  <c r="I3" i="1"/>
</calcChain>
</file>

<file path=xl/sharedStrings.xml><?xml version="1.0" encoding="utf-8"?>
<sst xmlns="http://schemas.openxmlformats.org/spreadsheetml/2006/main" count="672" uniqueCount="84">
  <si>
    <t>country</t>
  </si>
  <si>
    <t>indicator</t>
  </si>
  <si>
    <t>time_period</t>
  </si>
  <si>
    <t>obs_value</t>
  </si>
  <si>
    <t>sex</t>
  </si>
  <si>
    <t>Albania</t>
  </si>
  <si>
    <t>Percentage children suffering at least one deprivation. Homogeneous severe standards</t>
  </si>
  <si>
    <t>Female</t>
  </si>
  <si>
    <t>Total</t>
  </si>
  <si>
    <t>Male</t>
  </si>
  <si>
    <t>Algeria</t>
  </si>
  <si>
    <t>Angola</t>
  </si>
  <si>
    <t>Armenia</t>
  </si>
  <si>
    <t>Bangladesh</t>
  </si>
  <si>
    <t>Belize</t>
  </si>
  <si>
    <t>Benin</t>
  </si>
  <si>
    <t>Burundi</t>
  </si>
  <si>
    <t>Cambodia</t>
  </si>
  <si>
    <t>Cameroon</t>
  </si>
  <si>
    <t>Chad</t>
  </si>
  <si>
    <t>Comoros</t>
  </si>
  <si>
    <t>Congo</t>
  </si>
  <si>
    <t>Costa Rica</t>
  </si>
  <si>
    <t>CÃ´te d'Ivoire</t>
  </si>
  <si>
    <t>Ivory Coast</t>
  </si>
  <si>
    <t>Congo, the Democratic Republic of the</t>
  </si>
  <si>
    <t>Dominican Republic</t>
  </si>
  <si>
    <t>Egypt</t>
  </si>
  <si>
    <t>El Salvador</t>
  </si>
  <si>
    <t>Swaziland</t>
  </si>
  <si>
    <t>Ethiopia</t>
  </si>
  <si>
    <t>Gabon</t>
  </si>
  <si>
    <t>Gambia</t>
  </si>
  <si>
    <t>Ghana</t>
  </si>
  <si>
    <t>Guatemala</t>
  </si>
  <si>
    <t>Guinea</t>
  </si>
  <si>
    <t>Guinea-Bissau</t>
  </si>
  <si>
    <t>Guyana</t>
  </si>
  <si>
    <t>Haiti</t>
  </si>
  <si>
    <t>Honduras</t>
  </si>
  <si>
    <t>India</t>
  </si>
  <si>
    <t>Iraq</t>
  </si>
  <si>
    <t>Kenya</t>
  </si>
  <si>
    <t>Kiribati</t>
  </si>
  <si>
    <t>Kyrgyzstan</t>
  </si>
  <si>
    <t>Lao People's Democratic Republic</t>
  </si>
  <si>
    <t>Lesotho</t>
  </si>
  <si>
    <t>Liberia</t>
  </si>
  <si>
    <t>Madagascar</t>
  </si>
  <si>
    <t>Malawi</t>
  </si>
  <si>
    <t>Maldives</t>
  </si>
  <si>
    <t>Mali</t>
  </si>
  <si>
    <t>Mauritania</t>
  </si>
  <si>
    <t>Mexico</t>
  </si>
  <si>
    <t>Mongolia</t>
  </si>
  <si>
    <t>Mozambique</t>
  </si>
  <si>
    <t>Myanmar</t>
  </si>
  <si>
    <t>Burma</t>
  </si>
  <si>
    <t>Namibia</t>
  </si>
  <si>
    <t>Nepal</t>
  </si>
  <si>
    <t>Niger</t>
  </si>
  <si>
    <t>Nigeria</t>
  </si>
  <si>
    <t>Pakistan</t>
  </si>
  <si>
    <t>Papua New Guinea</t>
  </si>
  <si>
    <t>Paraguay</t>
  </si>
  <si>
    <t>Peru</t>
  </si>
  <si>
    <t>Rwanda</t>
  </si>
  <si>
    <t>Sao Tome and Principe</t>
  </si>
  <si>
    <t>Senegal</t>
  </si>
  <si>
    <t>Sierra Leone</t>
  </si>
  <si>
    <t>South Africa</t>
  </si>
  <si>
    <t>Suriname</t>
  </si>
  <si>
    <t>Tajikistan</t>
  </si>
  <si>
    <t>Thailand</t>
  </si>
  <si>
    <t>Timor-Leste</t>
  </si>
  <si>
    <t>Togo</t>
  </si>
  <si>
    <t>Tunisia</t>
  </si>
  <si>
    <t>Turkmenistan</t>
  </si>
  <si>
    <t>Uganda</t>
  </si>
  <si>
    <t>Tanzania, United Republic of</t>
  </si>
  <si>
    <t>Yemen</t>
  </si>
  <si>
    <t>Zambia</t>
  </si>
  <si>
    <t>Zimbabwe</t>
  </si>
  <si>
    <t>Male/Female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</si>
</sst>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4CA9-8B30-4702-BC8F-F865C92495E7}">
  <dimension ref="A1:J223"/>
  <sheetViews>
    <sheetView tabSelected="1" workbookViewId="0">
      <selection activeCell="H3" sqref="H3:H221"/>
    </sheetView>
  </sheetViews>
  <sheetFormatPr defaultRowHeight="14.5" x14ac:dyDescent="0.35"/>
  <cols>
    <col min="1" max="1" width="24.7265625" bestFit="1" customWidth="1"/>
    <col min="2" max="2" width="45.6328125" customWidth="1"/>
    <col min="3" max="3" width="11" bestFit="1" customWidth="1"/>
    <col min="4" max="4" width="9.26953125" bestFit="1" customWidth="1"/>
    <col min="6" max="6" width="21.54296875" bestFit="1" customWidth="1"/>
    <col min="7" max="7" width="10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83</v>
      </c>
    </row>
    <row r="2" spans="1:10" x14ac:dyDescent="0.35">
      <c r="A2" t="s">
        <v>5</v>
      </c>
      <c r="B2" t="s">
        <v>6</v>
      </c>
      <c r="C2">
        <v>2017</v>
      </c>
      <c r="D2">
        <v>7.6549162864684996</v>
      </c>
      <c r="E2" t="s">
        <v>7</v>
      </c>
      <c r="F2" t="str">
        <f>IF(D2&gt;D3, "Female","Male")</f>
        <v>Female</v>
      </c>
      <c r="G2">
        <f>IF(F2="Female",D2-D3,IF(F2="Male",D3-D2,))</f>
        <v>1.0935215950012198</v>
      </c>
      <c r="H2" t="str">
        <f>IF(G2&gt;3,"Y","N")</f>
        <v>N</v>
      </c>
      <c r="I2">
        <f>COUNTA(G2:G221)</f>
        <v>70</v>
      </c>
    </row>
    <row r="3" spans="1:10" x14ac:dyDescent="0.35">
      <c r="A3" t="s">
        <v>5</v>
      </c>
      <c r="B3" t="s">
        <v>6</v>
      </c>
      <c r="C3">
        <v>2017</v>
      </c>
      <c r="D3">
        <v>6.5613946914672798</v>
      </c>
      <c r="E3" t="s">
        <v>9</v>
      </c>
      <c r="H3" t="str">
        <f t="shared" ref="H3:H66" si="0">IF(G3&gt;3,"Y","N")</f>
        <v>N</v>
      </c>
      <c r="I3">
        <f>COUNTIF(H2:H221,"Y")</f>
        <v>3</v>
      </c>
      <c r="J3">
        <f>COUNTIFS(H2:H221,"Y",F2:F221,"Female")</f>
        <v>2</v>
      </c>
    </row>
    <row r="4" spans="1:10" x14ac:dyDescent="0.35">
      <c r="A4" t="s">
        <v>5</v>
      </c>
      <c r="B4" t="s">
        <v>6</v>
      </c>
      <c r="C4">
        <v>2017</v>
      </c>
      <c r="D4">
        <v>7.1011719703674299</v>
      </c>
      <c r="E4" t="s">
        <v>8</v>
      </c>
      <c r="H4" t="str">
        <f t="shared" si="0"/>
        <v>N</v>
      </c>
    </row>
    <row r="5" spans="1:10" x14ac:dyDescent="0.35">
      <c r="A5" t="s">
        <v>10</v>
      </c>
      <c r="B5" t="s">
        <v>6</v>
      </c>
      <c r="C5">
        <v>2012</v>
      </c>
      <c r="D5">
        <v>16.066301345825099</v>
      </c>
      <c r="E5" t="s">
        <v>7</v>
      </c>
      <c r="F5" t="str">
        <f>IF(D5&gt;D6, "Female","Male")</f>
        <v>Male</v>
      </c>
      <c r="G5">
        <f t="shared" ref="G3:G66" si="1">IF(F5="Female",D5-D6,IF(F5="Male",D6-D5,))</f>
        <v>0.5360469818116016</v>
      </c>
      <c r="H5" t="str">
        <f t="shared" si="0"/>
        <v>N</v>
      </c>
    </row>
    <row r="6" spans="1:10" x14ac:dyDescent="0.35">
      <c r="A6" t="s">
        <v>10</v>
      </c>
      <c r="B6" t="s">
        <v>6</v>
      </c>
      <c r="C6">
        <v>2012</v>
      </c>
      <c r="D6">
        <v>16.602348327636701</v>
      </c>
      <c r="E6" t="s">
        <v>9</v>
      </c>
      <c r="H6" t="str">
        <f t="shared" si="0"/>
        <v>N</v>
      </c>
    </row>
    <row r="7" spans="1:10" x14ac:dyDescent="0.35">
      <c r="A7" t="s">
        <v>10</v>
      </c>
      <c r="B7" t="s">
        <v>6</v>
      </c>
      <c r="C7">
        <v>2012</v>
      </c>
      <c r="D7">
        <v>16.341026306152301</v>
      </c>
      <c r="E7" t="s">
        <v>8</v>
      </c>
      <c r="H7" t="str">
        <f t="shared" si="0"/>
        <v>N</v>
      </c>
    </row>
    <row r="8" spans="1:10" x14ac:dyDescent="0.35">
      <c r="A8" t="s">
        <v>11</v>
      </c>
      <c r="B8" t="s">
        <v>6</v>
      </c>
      <c r="C8">
        <v>2015</v>
      </c>
      <c r="D8">
        <v>52.524578094482401</v>
      </c>
      <c r="E8" t="s">
        <v>7</v>
      </c>
      <c r="F8" t="str">
        <f>IF(D8&gt;D9, "Female","Male")</f>
        <v>Female</v>
      </c>
      <c r="G8">
        <f t="shared" si="1"/>
        <v>0.53654098510740056</v>
      </c>
      <c r="H8" t="str">
        <f t="shared" si="0"/>
        <v>N</v>
      </c>
    </row>
    <row r="9" spans="1:10" x14ac:dyDescent="0.35">
      <c r="A9" t="s">
        <v>11</v>
      </c>
      <c r="B9" t="s">
        <v>6</v>
      </c>
      <c r="C9">
        <v>2015</v>
      </c>
      <c r="D9">
        <v>51.988037109375</v>
      </c>
      <c r="E9" t="s">
        <v>9</v>
      </c>
      <c r="H9" t="str">
        <f t="shared" si="0"/>
        <v>N</v>
      </c>
    </row>
    <row r="10" spans="1:10" x14ac:dyDescent="0.35">
      <c r="A10" t="s">
        <v>11</v>
      </c>
      <c r="B10" t="s">
        <v>6</v>
      </c>
      <c r="C10">
        <v>2015</v>
      </c>
      <c r="D10">
        <v>52.2583808898925</v>
      </c>
      <c r="E10" t="s">
        <v>8</v>
      </c>
      <c r="H10" t="str">
        <f t="shared" si="0"/>
        <v>N</v>
      </c>
    </row>
    <row r="11" spans="1:10" x14ac:dyDescent="0.35">
      <c r="A11" t="s">
        <v>12</v>
      </c>
      <c r="B11" t="s">
        <v>6</v>
      </c>
      <c r="C11">
        <v>2015</v>
      </c>
      <c r="D11">
        <v>3.8331985473632799</v>
      </c>
      <c r="E11" t="s">
        <v>7</v>
      </c>
      <c r="F11" t="str">
        <f>IF(D11&gt;D12, "Female","Male")</f>
        <v>Male</v>
      </c>
      <c r="G11">
        <f t="shared" si="1"/>
        <v>0.37763643264770019</v>
      </c>
      <c r="H11" t="str">
        <f t="shared" si="0"/>
        <v>N</v>
      </c>
    </row>
    <row r="12" spans="1:10" x14ac:dyDescent="0.35">
      <c r="A12" t="s">
        <v>12</v>
      </c>
      <c r="B12" t="s">
        <v>6</v>
      </c>
      <c r="C12">
        <v>2015</v>
      </c>
      <c r="D12">
        <v>4.2108349800109801</v>
      </c>
      <c r="E12" t="s">
        <v>9</v>
      </c>
      <c r="H12" t="str">
        <f t="shared" si="0"/>
        <v>N</v>
      </c>
    </row>
    <row r="13" spans="1:10" x14ac:dyDescent="0.35">
      <c r="A13" t="s">
        <v>12</v>
      </c>
      <c r="B13" t="s">
        <v>6</v>
      </c>
      <c r="C13">
        <v>2015</v>
      </c>
      <c r="D13">
        <v>4.0344653129577601</v>
      </c>
      <c r="E13" t="s">
        <v>8</v>
      </c>
      <c r="H13" t="str">
        <f t="shared" si="0"/>
        <v>N</v>
      </c>
    </row>
    <row r="14" spans="1:10" x14ac:dyDescent="0.35">
      <c r="A14" t="s">
        <v>13</v>
      </c>
      <c r="B14" t="s">
        <v>6</v>
      </c>
      <c r="C14">
        <v>2014</v>
      </c>
      <c r="D14">
        <v>24.544776916503899</v>
      </c>
      <c r="E14" t="s">
        <v>7</v>
      </c>
      <c r="F14" t="str">
        <f>IF(D14&gt;D15, "Female","Male")</f>
        <v>Female</v>
      </c>
      <c r="G14">
        <f t="shared" si="1"/>
        <v>0.66670608520509944</v>
      </c>
      <c r="H14" t="str">
        <f t="shared" si="0"/>
        <v>N</v>
      </c>
    </row>
    <row r="15" spans="1:10" x14ac:dyDescent="0.35">
      <c r="A15" t="s">
        <v>13</v>
      </c>
      <c r="B15" t="s">
        <v>6</v>
      </c>
      <c r="C15">
        <v>2014</v>
      </c>
      <c r="D15">
        <v>23.8780708312988</v>
      </c>
      <c r="E15" t="s">
        <v>9</v>
      </c>
      <c r="H15" t="str">
        <f t="shared" si="0"/>
        <v>N</v>
      </c>
    </row>
    <row r="16" spans="1:10" x14ac:dyDescent="0.35">
      <c r="A16" t="s">
        <v>13</v>
      </c>
      <c r="B16" t="s">
        <v>6</v>
      </c>
      <c r="C16">
        <v>2014</v>
      </c>
      <c r="D16">
        <v>24.211492538452099</v>
      </c>
      <c r="E16" t="s">
        <v>8</v>
      </c>
      <c r="H16" t="str">
        <f t="shared" si="0"/>
        <v>N</v>
      </c>
    </row>
    <row r="17" spans="1:8" x14ac:dyDescent="0.35">
      <c r="A17" t="s">
        <v>14</v>
      </c>
      <c r="B17" t="s">
        <v>6</v>
      </c>
      <c r="C17">
        <v>2015</v>
      </c>
      <c r="D17">
        <v>16.875225067138601</v>
      </c>
      <c r="E17" t="s">
        <v>7</v>
      </c>
      <c r="F17" t="str">
        <f>IF(D17&gt;D18, "Female","Male")</f>
        <v>Female</v>
      </c>
      <c r="G17">
        <f t="shared" si="1"/>
        <v>0.89738941192620025</v>
      </c>
      <c r="H17" t="str">
        <f t="shared" si="0"/>
        <v>N</v>
      </c>
    </row>
    <row r="18" spans="1:8" x14ac:dyDescent="0.35">
      <c r="A18" t="s">
        <v>14</v>
      </c>
      <c r="B18" t="s">
        <v>6</v>
      </c>
      <c r="C18">
        <v>2015</v>
      </c>
      <c r="D18">
        <v>15.977835655212401</v>
      </c>
      <c r="E18" t="s">
        <v>9</v>
      </c>
      <c r="H18" t="str">
        <f t="shared" si="0"/>
        <v>N</v>
      </c>
    </row>
    <row r="19" spans="1:8" x14ac:dyDescent="0.35">
      <c r="A19" t="s">
        <v>14</v>
      </c>
      <c r="B19" t="s">
        <v>6</v>
      </c>
      <c r="C19">
        <v>2015</v>
      </c>
      <c r="D19">
        <v>16.4135417938232</v>
      </c>
      <c r="E19" t="s">
        <v>8</v>
      </c>
      <c r="H19" t="str">
        <f t="shared" si="0"/>
        <v>N</v>
      </c>
    </row>
    <row r="20" spans="1:8" x14ac:dyDescent="0.35">
      <c r="A20" t="s">
        <v>15</v>
      </c>
      <c r="B20" t="s">
        <v>6</v>
      </c>
      <c r="C20">
        <v>2017</v>
      </c>
      <c r="D20">
        <v>69.546592712402301</v>
      </c>
      <c r="E20" t="s">
        <v>7</v>
      </c>
      <c r="F20" t="str">
        <f>IF(D20&gt;D21, "Female","Male")</f>
        <v>Female</v>
      </c>
      <c r="G20">
        <f t="shared" si="1"/>
        <v>0.19683074951170454</v>
      </c>
      <c r="H20" t="str">
        <f t="shared" si="0"/>
        <v>N</v>
      </c>
    </row>
    <row r="21" spans="1:8" x14ac:dyDescent="0.35">
      <c r="A21" t="s">
        <v>15</v>
      </c>
      <c r="B21" t="s">
        <v>6</v>
      </c>
      <c r="C21">
        <v>2017</v>
      </c>
      <c r="D21">
        <v>69.349761962890597</v>
      </c>
      <c r="E21" t="s">
        <v>9</v>
      </c>
      <c r="H21" t="str">
        <f t="shared" si="0"/>
        <v>N</v>
      </c>
    </row>
    <row r="22" spans="1:8" x14ac:dyDescent="0.35">
      <c r="A22" t="s">
        <v>15</v>
      </c>
      <c r="B22" t="s">
        <v>6</v>
      </c>
      <c r="C22">
        <v>2017</v>
      </c>
      <c r="D22">
        <v>69.446754455566406</v>
      </c>
      <c r="E22" t="s">
        <v>8</v>
      </c>
      <c r="H22" t="str">
        <f t="shared" si="0"/>
        <v>N</v>
      </c>
    </row>
    <row r="23" spans="1:8" x14ac:dyDescent="0.35">
      <c r="A23" t="s">
        <v>16</v>
      </c>
      <c r="B23" t="s">
        <v>6</v>
      </c>
      <c r="C23">
        <v>2016</v>
      </c>
      <c r="D23">
        <v>23.789176940917901</v>
      </c>
      <c r="E23" t="s">
        <v>7</v>
      </c>
      <c r="F23" t="str">
        <f>IF(D23&gt;D24, "Female","Male")</f>
        <v>Male</v>
      </c>
      <c r="G23">
        <f t="shared" si="1"/>
        <v>0.53951835632329903</v>
      </c>
      <c r="H23" t="str">
        <f t="shared" si="0"/>
        <v>N</v>
      </c>
    </row>
    <row r="24" spans="1:8" x14ac:dyDescent="0.35">
      <c r="A24" t="s">
        <v>16</v>
      </c>
      <c r="B24" t="s">
        <v>6</v>
      </c>
      <c r="C24">
        <v>2016</v>
      </c>
      <c r="D24">
        <v>24.3286952972412</v>
      </c>
      <c r="E24" t="s">
        <v>9</v>
      </c>
      <c r="H24" t="str">
        <f t="shared" si="0"/>
        <v>N</v>
      </c>
    </row>
    <row r="25" spans="1:8" x14ac:dyDescent="0.35">
      <c r="A25" t="s">
        <v>16</v>
      </c>
      <c r="B25" t="s">
        <v>6</v>
      </c>
      <c r="C25">
        <v>2016</v>
      </c>
      <c r="D25">
        <v>24.056627273559499</v>
      </c>
      <c r="E25" t="s">
        <v>8</v>
      </c>
      <c r="H25" t="str">
        <f t="shared" si="0"/>
        <v>N</v>
      </c>
    </row>
    <row r="26" spans="1:8" x14ac:dyDescent="0.35">
      <c r="A26" t="s">
        <v>17</v>
      </c>
      <c r="B26" t="s">
        <v>6</v>
      </c>
      <c r="C26">
        <v>2014</v>
      </c>
      <c r="D26">
        <v>71.145957946777301</v>
      </c>
      <c r="E26" t="s">
        <v>7</v>
      </c>
      <c r="F26" t="str">
        <f>IF(D26&gt;D27, "Female","Male")</f>
        <v>Male</v>
      </c>
      <c r="G26">
        <f t="shared" si="1"/>
        <v>1.3754348754882955</v>
      </c>
      <c r="H26" t="str">
        <f t="shared" si="0"/>
        <v>N</v>
      </c>
    </row>
    <row r="27" spans="1:8" x14ac:dyDescent="0.35">
      <c r="A27" t="s">
        <v>17</v>
      </c>
      <c r="B27" t="s">
        <v>6</v>
      </c>
      <c r="C27">
        <v>2014</v>
      </c>
      <c r="D27">
        <v>72.521392822265597</v>
      </c>
      <c r="E27" t="s">
        <v>9</v>
      </c>
      <c r="H27" t="str">
        <f t="shared" si="0"/>
        <v>N</v>
      </c>
    </row>
    <row r="28" spans="1:8" x14ac:dyDescent="0.35">
      <c r="A28" t="s">
        <v>17</v>
      </c>
      <c r="B28" t="s">
        <v>6</v>
      </c>
      <c r="C28">
        <v>2014</v>
      </c>
      <c r="D28">
        <v>71.844665527343693</v>
      </c>
      <c r="E28" t="s">
        <v>8</v>
      </c>
      <c r="H28" t="str">
        <f t="shared" si="0"/>
        <v>N</v>
      </c>
    </row>
    <row r="29" spans="1:8" x14ac:dyDescent="0.35">
      <c r="A29" t="s">
        <v>18</v>
      </c>
      <c r="B29" t="s">
        <v>6</v>
      </c>
      <c r="C29">
        <v>2018</v>
      </c>
      <c r="D29">
        <v>29.047714233398398</v>
      </c>
      <c r="E29" t="s">
        <v>7</v>
      </c>
      <c r="F29" t="str">
        <f>IF(D29&gt;D30, "Female","Male")</f>
        <v>Female</v>
      </c>
      <c r="G29">
        <f t="shared" si="1"/>
        <v>1.618700027465799</v>
      </c>
      <c r="H29" t="str">
        <f t="shared" si="0"/>
        <v>N</v>
      </c>
    </row>
    <row r="30" spans="1:8" x14ac:dyDescent="0.35">
      <c r="A30" t="s">
        <v>18</v>
      </c>
      <c r="B30" t="s">
        <v>6</v>
      </c>
      <c r="C30">
        <v>2018</v>
      </c>
      <c r="D30">
        <v>27.429014205932599</v>
      </c>
      <c r="E30" t="s">
        <v>9</v>
      </c>
      <c r="H30" t="str">
        <f t="shared" si="0"/>
        <v>N</v>
      </c>
    </row>
    <row r="31" spans="1:8" x14ac:dyDescent="0.35">
      <c r="A31" t="s">
        <v>18</v>
      </c>
      <c r="B31" t="s">
        <v>6</v>
      </c>
      <c r="C31">
        <v>2018</v>
      </c>
      <c r="D31">
        <v>28.235328674316399</v>
      </c>
      <c r="E31" t="s">
        <v>8</v>
      </c>
      <c r="H31" t="str">
        <f t="shared" si="0"/>
        <v>N</v>
      </c>
    </row>
    <row r="32" spans="1:8" x14ac:dyDescent="0.35">
      <c r="A32" t="s">
        <v>19</v>
      </c>
      <c r="B32" t="s">
        <v>6</v>
      </c>
      <c r="C32">
        <v>2014</v>
      </c>
      <c r="D32">
        <v>81.306480407714801</v>
      </c>
      <c r="E32" t="s">
        <v>7</v>
      </c>
      <c r="F32" t="str">
        <f>IF(D32&gt;D33, "Female","Male")</f>
        <v>Female</v>
      </c>
      <c r="G32">
        <f t="shared" si="1"/>
        <v>1.7044372558594034</v>
      </c>
      <c r="H32" t="str">
        <f t="shared" si="0"/>
        <v>N</v>
      </c>
    </row>
    <row r="33" spans="1:8" x14ac:dyDescent="0.35">
      <c r="A33" t="s">
        <v>19</v>
      </c>
      <c r="B33" t="s">
        <v>6</v>
      </c>
      <c r="C33">
        <v>2014</v>
      </c>
      <c r="D33">
        <v>79.602043151855398</v>
      </c>
      <c r="E33" t="s">
        <v>9</v>
      </c>
      <c r="H33" t="str">
        <f t="shared" si="0"/>
        <v>N</v>
      </c>
    </row>
    <row r="34" spans="1:8" x14ac:dyDescent="0.35">
      <c r="A34" t="s">
        <v>19</v>
      </c>
      <c r="B34" t="s">
        <v>6</v>
      </c>
      <c r="C34">
        <v>2014</v>
      </c>
      <c r="D34">
        <v>80.437164306640597</v>
      </c>
      <c r="E34" t="s">
        <v>8</v>
      </c>
      <c r="H34" t="str">
        <f t="shared" si="0"/>
        <v>N</v>
      </c>
    </row>
    <row r="35" spans="1:8" x14ac:dyDescent="0.35">
      <c r="A35" t="s">
        <v>20</v>
      </c>
      <c r="B35" t="s">
        <v>6</v>
      </c>
      <c r="C35">
        <v>2012</v>
      </c>
      <c r="D35">
        <v>24.871616363525298</v>
      </c>
      <c r="E35" t="s">
        <v>7</v>
      </c>
      <c r="F35" t="str">
        <f>IF(D35&gt;D36, "Female","Male")</f>
        <v>Male</v>
      </c>
      <c r="G35">
        <f t="shared" si="1"/>
        <v>1.2810287475586009</v>
      </c>
      <c r="H35" t="str">
        <f t="shared" si="0"/>
        <v>N</v>
      </c>
    </row>
    <row r="36" spans="1:8" x14ac:dyDescent="0.35">
      <c r="A36" t="s">
        <v>20</v>
      </c>
      <c r="B36" t="s">
        <v>6</v>
      </c>
      <c r="C36">
        <v>2012</v>
      </c>
      <c r="D36">
        <v>26.152645111083899</v>
      </c>
      <c r="E36" t="s">
        <v>9</v>
      </c>
      <c r="H36" t="str">
        <f t="shared" si="0"/>
        <v>N</v>
      </c>
    </row>
    <row r="37" spans="1:8" x14ac:dyDescent="0.35">
      <c r="A37" t="s">
        <v>20</v>
      </c>
      <c r="B37" t="s">
        <v>6</v>
      </c>
      <c r="C37">
        <v>2012</v>
      </c>
      <c r="D37">
        <v>25.520671844482401</v>
      </c>
      <c r="E37" t="s">
        <v>8</v>
      </c>
      <c r="H37" t="str">
        <f t="shared" si="0"/>
        <v>N</v>
      </c>
    </row>
    <row r="38" spans="1:8" x14ac:dyDescent="0.35">
      <c r="A38" t="s">
        <v>21</v>
      </c>
      <c r="B38" t="s">
        <v>6</v>
      </c>
      <c r="C38">
        <v>2012</v>
      </c>
      <c r="D38">
        <v>30.689121246337798</v>
      </c>
      <c r="E38" t="s">
        <v>7</v>
      </c>
      <c r="F38" t="str">
        <f>IF(D38&gt;D39, "Female","Male")</f>
        <v>Female</v>
      </c>
      <c r="G38">
        <f t="shared" si="1"/>
        <v>0.16714477539059658</v>
      </c>
      <c r="H38" t="str">
        <f t="shared" si="0"/>
        <v>N</v>
      </c>
    </row>
    <row r="39" spans="1:8" x14ac:dyDescent="0.35">
      <c r="A39" t="s">
        <v>21</v>
      </c>
      <c r="B39" t="s">
        <v>6</v>
      </c>
      <c r="C39">
        <v>2012</v>
      </c>
      <c r="D39">
        <v>30.521976470947202</v>
      </c>
      <c r="E39" t="s">
        <v>9</v>
      </c>
      <c r="H39" t="str">
        <f t="shared" si="0"/>
        <v>N</v>
      </c>
    </row>
    <row r="40" spans="1:8" x14ac:dyDescent="0.35">
      <c r="A40" t="s">
        <v>21</v>
      </c>
      <c r="B40" t="s">
        <v>6</v>
      </c>
      <c r="C40">
        <v>2012</v>
      </c>
      <c r="D40">
        <v>30.605852127075099</v>
      </c>
      <c r="E40" t="s">
        <v>8</v>
      </c>
      <c r="H40" t="str">
        <f t="shared" si="0"/>
        <v>N</v>
      </c>
    </row>
    <row r="41" spans="1:8" x14ac:dyDescent="0.35">
      <c r="A41" t="s">
        <v>22</v>
      </c>
      <c r="B41" t="s">
        <v>6</v>
      </c>
      <c r="C41">
        <v>2018</v>
      </c>
      <c r="D41">
        <v>2.7560369968414302</v>
      </c>
      <c r="E41" t="s">
        <v>7</v>
      </c>
      <c r="F41" t="str">
        <f>IF(D41&gt;D42, "Female","Male")</f>
        <v>Female</v>
      </c>
      <c r="G41">
        <f t="shared" si="1"/>
        <v>0.22547268867493031</v>
      </c>
      <c r="H41" t="str">
        <f t="shared" si="0"/>
        <v>N</v>
      </c>
    </row>
    <row r="42" spans="1:8" x14ac:dyDescent="0.35">
      <c r="A42" t="s">
        <v>22</v>
      </c>
      <c r="B42" t="s">
        <v>6</v>
      </c>
      <c r="C42">
        <v>2018</v>
      </c>
      <c r="D42">
        <v>2.5305643081664999</v>
      </c>
      <c r="E42" t="s">
        <v>9</v>
      </c>
      <c r="H42" t="str">
        <f t="shared" si="0"/>
        <v>N</v>
      </c>
    </row>
    <row r="43" spans="1:8" x14ac:dyDescent="0.35">
      <c r="A43" t="s">
        <v>22</v>
      </c>
      <c r="B43" t="s">
        <v>6</v>
      </c>
      <c r="C43">
        <v>2018</v>
      </c>
      <c r="D43">
        <v>2.6400771141052202</v>
      </c>
      <c r="E43" t="s">
        <v>8</v>
      </c>
      <c r="H43" t="str">
        <f t="shared" si="0"/>
        <v>N</v>
      </c>
    </row>
    <row r="44" spans="1:8" x14ac:dyDescent="0.35">
      <c r="A44" t="s">
        <v>23</v>
      </c>
      <c r="B44" t="s">
        <v>6</v>
      </c>
      <c r="C44">
        <v>2011</v>
      </c>
      <c r="D44">
        <v>47.7793769836425</v>
      </c>
      <c r="E44" t="s">
        <v>7</v>
      </c>
      <c r="F44" t="str">
        <f>IF(D44&gt;D45, "Female","Male")</f>
        <v>Male</v>
      </c>
      <c r="H44" t="str">
        <f t="shared" si="0"/>
        <v>N</v>
      </c>
    </row>
    <row r="45" spans="1:8" x14ac:dyDescent="0.35">
      <c r="A45" t="s">
        <v>24</v>
      </c>
      <c r="B45" t="s">
        <v>6</v>
      </c>
      <c r="C45">
        <v>2011</v>
      </c>
      <c r="D45">
        <v>47.7793769836425</v>
      </c>
      <c r="E45" t="s">
        <v>7</v>
      </c>
      <c r="H45" t="str">
        <f t="shared" si="0"/>
        <v>N</v>
      </c>
    </row>
    <row r="46" spans="1:8" x14ac:dyDescent="0.35">
      <c r="A46" t="s">
        <v>23</v>
      </c>
      <c r="B46" t="s">
        <v>6</v>
      </c>
      <c r="C46">
        <v>2011</v>
      </c>
      <c r="D46">
        <v>45.442733764648402</v>
      </c>
      <c r="E46" t="s">
        <v>9</v>
      </c>
      <c r="H46" t="str">
        <f t="shared" si="0"/>
        <v>N</v>
      </c>
    </row>
    <row r="47" spans="1:8" x14ac:dyDescent="0.35">
      <c r="A47" t="s">
        <v>24</v>
      </c>
      <c r="B47" t="s">
        <v>6</v>
      </c>
      <c r="C47">
        <v>2011</v>
      </c>
      <c r="D47">
        <v>45.442733764648402</v>
      </c>
      <c r="E47" t="s">
        <v>9</v>
      </c>
      <c r="F47" t="str">
        <f>IF(D47&gt;D48, "Female","Male")</f>
        <v>Male</v>
      </c>
      <c r="H47" t="str">
        <f t="shared" si="0"/>
        <v>N</v>
      </c>
    </row>
    <row r="48" spans="1:8" x14ac:dyDescent="0.35">
      <c r="A48" t="s">
        <v>23</v>
      </c>
      <c r="B48" t="s">
        <v>6</v>
      </c>
      <c r="C48">
        <v>2011</v>
      </c>
      <c r="D48">
        <v>46.593616485595703</v>
      </c>
      <c r="E48" t="s">
        <v>8</v>
      </c>
      <c r="H48" t="str">
        <f t="shared" si="0"/>
        <v>N</v>
      </c>
    </row>
    <row r="49" spans="1:8" x14ac:dyDescent="0.35">
      <c r="A49" t="s">
        <v>24</v>
      </c>
      <c r="B49" t="s">
        <v>6</v>
      </c>
      <c r="C49">
        <v>2011</v>
      </c>
      <c r="D49">
        <v>46.593616485595703</v>
      </c>
      <c r="E49" t="s">
        <v>8</v>
      </c>
      <c r="H49" t="str">
        <f t="shared" si="0"/>
        <v>N</v>
      </c>
    </row>
    <row r="50" spans="1:8" x14ac:dyDescent="0.35">
      <c r="A50" t="s">
        <v>25</v>
      </c>
      <c r="B50" t="s">
        <v>6</v>
      </c>
      <c r="C50">
        <v>2013</v>
      </c>
      <c r="D50">
        <v>41.608249664306598</v>
      </c>
      <c r="E50" t="s">
        <v>7</v>
      </c>
      <c r="F50" t="str">
        <f>IF(D50&gt;D51, "Female","Male")</f>
        <v>Female</v>
      </c>
      <c r="G50">
        <f t="shared" si="1"/>
        <v>1.5542869567870952</v>
      </c>
      <c r="H50" t="str">
        <f t="shared" si="0"/>
        <v>N</v>
      </c>
    </row>
    <row r="51" spans="1:8" x14ac:dyDescent="0.35">
      <c r="A51" t="s">
        <v>25</v>
      </c>
      <c r="B51" t="s">
        <v>6</v>
      </c>
      <c r="C51">
        <v>2013</v>
      </c>
      <c r="D51">
        <v>40.053962707519503</v>
      </c>
      <c r="E51" t="s">
        <v>9</v>
      </c>
      <c r="H51" t="str">
        <f t="shared" si="0"/>
        <v>N</v>
      </c>
    </row>
    <row r="52" spans="1:8" x14ac:dyDescent="0.35">
      <c r="A52" t="s">
        <v>25</v>
      </c>
      <c r="B52" t="s">
        <v>6</v>
      </c>
      <c r="C52">
        <v>2013</v>
      </c>
      <c r="D52">
        <v>40.8324584960937</v>
      </c>
      <c r="E52" t="s">
        <v>8</v>
      </c>
      <c r="H52" t="str">
        <f t="shared" si="0"/>
        <v>N</v>
      </c>
    </row>
    <row r="53" spans="1:8" x14ac:dyDescent="0.35">
      <c r="A53" t="s">
        <v>26</v>
      </c>
      <c r="B53" t="s">
        <v>6</v>
      </c>
      <c r="C53">
        <v>2013</v>
      </c>
      <c r="D53">
        <v>13.2116689682006</v>
      </c>
      <c r="E53" t="s">
        <v>7</v>
      </c>
      <c r="F53" t="str">
        <f>IF(D53&gt;D54, "Female","Male")</f>
        <v>Male</v>
      </c>
      <c r="G53">
        <f t="shared" si="1"/>
        <v>1.9597015380859997</v>
      </c>
      <c r="H53" t="str">
        <f t="shared" si="0"/>
        <v>N</v>
      </c>
    </row>
    <row r="54" spans="1:8" x14ac:dyDescent="0.35">
      <c r="A54" t="s">
        <v>26</v>
      </c>
      <c r="B54" t="s">
        <v>6</v>
      </c>
      <c r="C54">
        <v>2013</v>
      </c>
      <c r="D54">
        <v>15.1713705062866</v>
      </c>
      <c r="E54" t="s">
        <v>9</v>
      </c>
      <c r="H54" t="str">
        <f t="shared" si="0"/>
        <v>N</v>
      </c>
    </row>
    <row r="55" spans="1:8" x14ac:dyDescent="0.35">
      <c r="A55" t="s">
        <v>26</v>
      </c>
      <c r="B55" t="s">
        <v>6</v>
      </c>
      <c r="C55">
        <v>2013</v>
      </c>
      <c r="D55">
        <v>14.192444801330501</v>
      </c>
      <c r="E55" t="s">
        <v>8</v>
      </c>
      <c r="H55" t="str">
        <f t="shared" si="0"/>
        <v>N</v>
      </c>
    </row>
    <row r="56" spans="1:8" x14ac:dyDescent="0.35">
      <c r="A56" t="s">
        <v>27</v>
      </c>
      <c r="B56" t="s">
        <v>6</v>
      </c>
      <c r="C56">
        <v>2014</v>
      </c>
      <c r="D56">
        <v>12.060386657714799</v>
      </c>
      <c r="E56" t="s">
        <v>7</v>
      </c>
      <c r="F56" t="str">
        <f>IF(D56&gt;D57, "Female","Male")</f>
        <v>Male</v>
      </c>
      <c r="G56">
        <f t="shared" si="1"/>
        <v>6.4052581787100493E-2</v>
      </c>
      <c r="H56" t="str">
        <f t="shared" si="0"/>
        <v>N</v>
      </c>
    </row>
    <row r="57" spans="1:8" x14ac:dyDescent="0.35">
      <c r="A57" t="s">
        <v>27</v>
      </c>
      <c r="B57" t="s">
        <v>6</v>
      </c>
      <c r="C57">
        <v>2014</v>
      </c>
      <c r="D57">
        <v>12.1244392395019</v>
      </c>
      <c r="E57" t="s">
        <v>9</v>
      </c>
      <c r="H57" t="str">
        <f t="shared" si="0"/>
        <v>N</v>
      </c>
    </row>
    <row r="58" spans="1:8" x14ac:dyDescent="0.35">
      <c r="A58" t="s">
        <v>27</v>
      </c>
      <c r="B58" t="s">
        <v>6</v>
      </c>
      <c r="C58">
        <v>2014</v>
      </c>
      <c r="D58">
        <v>12.093639373779199</v>
      </c>
      <c r="E58" t="s">
        <v>8</v>
      </c>
      <c r="H58" t="str">
        <f t="shared" si="0"/>
        <v>N</v>
      </c>
    </row>
    <row r="59" spans="1:8" x14ac:dyDescent="0.35">
      <c r="A59" t="s">
        <v>28</v>
      </c>
      <c r="B59" t="s">
        <v>6</v>
      </c>
      <c r="C59">
        <v>2014</v>
      </c>
      <c r="D59">
        <v>21.492914199829102</v>
      </c>
      <c r="E59" t="s">
        <v>7</v>
      </c>
      <c r="F59" t="str">
        <f>IF(D59&gt;D60, "Female","Male")</f>
        <v>Female</v>
      </c>
      <c r="G59">
        <f t="shared" si="1"/>
        <v>0.37410545349130331</v>
      </c>
      <c r="H59" t="str">
        <f t="shared" si="0"/>
        <v>N</v>
      </c>
    </row>
    <row r="60" spans="1:8" x14ac:dyDescent="0.35">
      <c r="A60" t="s">
        <v>28</v>
      </c>
      <c r="B60" t="s">
        <v>6</v>
      </c>
      <c r="C60">
        <v>2014</v>
      </c>
      <c r="D60">
        <v>21.118808746337798</v>
      </c>
      <c r="E60" t="s">
        <v>9</v>
      </c>
      <c r="H60" t="str">
        <f t="shared" si="0"/>
        <v>N</v>
      </c>
    </row>
    <row r="61" spans="1:8" x14ac:dyDescent="0.35">
      <c r="A61" t="s">
        <v>28</v>
      </c>
      <c r="B61" t="s">
        <v>6</v>
      </c>
      <c r="C61">
        <v>2014</v>
      </c>
      <c r="D61">
        <v>21.3006172180175</v>
      </c>
      <c r="E61" t="s">
        <v>8</v>
      </c>
      <c r="H61" t="str">
        <f t="shared" si="0"/>
        <v>N</v>
      </c>
    </row>
    <row r="62" spans="1:8" x14ac:dyDescent="0.35">
      <c r="A62" t="s">
        <v>29</v>
      </c>
      <c r="B62" t="s">
        <v>6</v>
      </c>
      <c r="C62">
        <v>2014</v>
      </c>
      <c r="D62">
        <v>32.156303405761697</v>
      </c>
      <c r="E62" t="s">
        <v>7</v>
      </c>
      <c r="F62" t="str">
        <f>IF(D62&gt;D63, "Female","Male")</f>
        <v>Male</v>
      </c>
      <c r="G62">
        <f t="shared" si="1"/>
        <v>1.5786437988281037</v>
      </c>
      <c r="H62" t="str">
        <f t="shared" si="0"/>
        <v>N</v>
      </c>
    </row>
    <row r="63" spans="1:8" x14ac:dyDescent="0.35">
      <c r="A63" t="s">
        <v>29</v>
      </c>
      <c r="B63" t="s">
        <v>6</v>
      </c>
      <c r="C63">
        <v>2014</v>
      </c>
      <c r="D63">
        <v>33.734947204589801</v>
      </c>
      <c r="E63" t="s">
        <v>9</v>
      </c>
      <c r="H63" t="str">
        <f t="shared" si="0"/>
        <v>N</v>
      </c>
    </row>
    <row r="64" spans="1:8" x14ac:dyDescent="0.35">
      <c r="A64" t="s">
        <v>29</v>
      </c>
      <c r="B64" t="s">
        <v>6</v>
      </c>
      <c r="C64">
        <v>2014</v>
      </c>
      <c r="D64">
        <v>32.955417633056598</v>
      </c>
      <c r="E64" t="s">
        <v>8</v>
      </c>
      <c r="H64" t="str">
        <f t="shared" si="0"/>
        <v>N</v>
      </c>
    </row>
    <row r="65" spans="1:8" x14ac:dyDescent="0.35">
      <c r="A65" t="s">
        <v>30</v>
      </c>
      <c r="B65" t="s">
        <v>6</v>
      </c>
      <c r="C65">
        <v>2016</v>
      </c>
      <c r="D65">
        <v>72.983589172363196</v>
      </c>
      <c r="E65" t="s">
        <v>7</v>
      </c>
      <c r="F65" t="str">
        <f>IF(D65&gt;D66, "Female","Male")</f>
        <v>Male</v>
      </c>
      <c r="G65">
        <f t="shared" si="1"/>
        <v>0.29979705810549717</v>
      </c>
      <c r="H65" t="str">
        <f t="shared" si="0"/>
        <v>N</v>
      </c>
    </row>
    <row r="66" spans="1:8" x14ac:dyDescent="0.35">
      <c r="A66" t="s">
        <v>30</v>
      </c>
      <c r="B66" t="s">
        <v>6</v>
      </c>
      <c r="C66">
        <v>2016</v>
      </c>
      <c r="D66">
        <v>73.283386230468693</v>
      </c>
      <c r="E66" t="s">
        <v>9</v>
      </c>
      <c r="H66" t="str">
        <f t="shared" si="0"/>
        <v>N</v>
      </c>
    </row>
    <row r="67" spans="1:8" x14ac:dyDescent="0.35">
      <c r="A67" t="s">
        <v>30</v>
      </c>
      <c r="B67" t="s">
        <v>6</v>
      </c>
      <c r="C67">
        <v>2016</v>
      </c>
      <c r="D67">
        <v>73.137809753417898</v>
      </c>
      <c r="E67" t="s">
        <v>8</v>
      </c>
      <c r="H67" t="str">
        <f t="shared" ref="H67:H130" si="2">IF(G67&gt;3,"Y","N")</f>
        <v>N</v>
      </c>
    </row>
    <row r="68" spans="1:8" x14ac:dyDescent="0.35">
      <c r="A68" t="s">
        <v>31</v>
      </c>
      <c r="B68" t="s">
        <v>6</v>
      </c>
      <c r="C68">
        <v>2012</v>
      </c>
      <c r="D68">
        <v>19.7862434387207</v>
      </c>
      <c r="E68" t="s">
        <v>7</v>
      </c>
      <c r="F68" t="str">
        <f>IF(D68&gt;D69, "Female","Male")</f>
        <v>Female</v>
      </c>
      <c r="G68">
        <f t="shared" ref="G67:G130" si="3">IF(F68="Female",D68-D69,IF(F68="Male",D69-D68,))</f>
        <v>0.40069770812990058</v>
      </c>
      <c r="H68" t="str">
        <f t="shared" si="2"/>
        <v>N</v>
      </c>
    </row>
    <row r="69" spans="1:8" x14ac:dyDescent="0.35">
      <c r="A69" t="s">
        <v>31</v>
      </c>
      <c r="B69" t="s">
        <v>6</v>
      </c>
      <c r="C69">
        <v>2012</v>
      </c>
      <c r="D69">
        <v>19.385545730590799</v>
      </c>
      <c r="E69" t="s">
        <v>9</v>
      </c>
      <c r="H69" t="str">
        <f t="shared" si="2"/>
        <v>N</v>
      </c>
    </row>
    <row r="70" spans="1:8" x14ac:dyDescent="0.35">
      <c r="A70" t="s">
        <v>31</v>
      </c>
      <c r="B70" t="s">
        <v>6</v>
      </c>
      <c r="C70">
        <v>2012</v>
      </c>
      <c r="D70">
        <v>19.590499877929599</v>
      </c>
      <c r="E70" t="s">
        <v>8</v>
      </c>
      <c r="H70" t="str">
        <f t="shared" si="2"/>
        <v>N</v>
      </c>
    </row>
    <row r="71" spans="1:8" x14ac:dyDescent="0.35">
      <c r="A71" t="s">
        <v>32</v>
      </c>
      <c r="B71" t="s">
        <v>6</v>
      </c>
      <c r="C71">
        <v>2018</v>
      </c>
      <c r="D71">
        <v>17.4855232238769</v>
      </c>
      <c r="E71" t="s">
        <v>7</v>
      </c>
      <c r="F71" t="str">
        <f>IF(D71&gt;D72, "Female","Male")</f>
        <v>Male</v>
      </c>
      <c r="G71">
        <f t="shared" si="3"/>
        <v>2.7733707427979013</v>
      </c>
      <c r="H71" t="str">
        <f t="shared" si="2"/>
        <v>N</v>
      </c>
    </row>
    <row r="72" spans="1:8" x14ac:dyDescent="0.35">
      <c r="A72" t="s">
        <v>32</v>
      </c>
      <c r="B72" t="s">
        <v>6</v>
      </c>
      <c r="C72">
        <v>2018</v>
      </c>
      <c r="D72">
        <v>20.258893966674801</v>
      </c>
      <c r="E72" t="s">
        <v>9</v>
      </c>
      <c r="H72" t="str">
        <f t="shared" si="2"/>
        <v>N</v>
      </c>
    </row>
    <row r="73" spans="1:8" x14ac:dyDescent="0.35">
      <c r="A73" t="s">
        <v>32</v>
      </c>
      <c r="B73" t="s">
        <v>6</v>
      </c>
      <c r="C73">
        <v>2018</v>
      </c>
      <c r="D73">
        <v>18.850383758544901</v>
      </c>
      <c r="E73" t="s">
        <v>8</v>
      </c>
      <c r="H73" t="str">
        <f t="shared" si="2"/>
        <v>N</v>
      </c>
    </row>
    <row r="74" spans="1:8" x14ac:dyDescent="0.35">
      <c r="A74" t="s">
        <v>33</v>
      </c>
      <c r="B74" t="s">
        <v>6</v>
      </c>
      <c r="C74">
        <v>2014</v>
      </c>
      <c r="D74">
        <v>47.182300567626903</v>
      </c>
      <c r="E74" t="s">
        <v>7</v>
      </c>
      <c r="F74" t="str">
        <f>IF(D74&gt;D75, "Female","Male")</f>
        <v>Male</v>
      </c>
      <c r="G74">
        <f t="shared" si="3"/>
        <v>3.2972526550292969</v>
      </c>
      <c r="H74" t="str">
        <f t="shared" si="2"/>
        <v>Y</v>
      </c>
    </row>
    <row r="75" spans="1:8" x14ac:dyDescent="0.35">
      <c r="A75" t="s">
        <v>33</v>
      </c>
      <c r="B75" t="s">
        <v>6</v>
      </c>
      <c r="C75">
        <v>2014</v>
      </c>
      <c r="D75">
        <v>50.4795532226562</v>
      </c>
      <c r="E75" t="s">
        <v>9</v>
      </c>
      <c r="H75" t="str">
        <f t="shared" si="2"/>
        <v>N</v>
      </c>
    </row>
    <row r="76" spans="1:8" x14ac:dyDescent="0.35">
      <c r="A76" t="s">
        <v>33</v>
      </c>
      <c r="B76" t="s">
        <v>6</v>
      </c>
      <c r="C76">
        <v>2014</v>
      </c>
      <c r="D76">
        <v>48.862499237060497</v>
      </c>
      <c r="E76" t="s">
        <v>8</v>
      </c>
      <c r="H76" t="str">
        <f t="shared" si="2"/>
        <v>N</v>
      </c>
    </row>
    <row r="77" spans="1:8" x14ac:dyDescent="0.35">
      <c r="A77" t="s">
        <v>34</v>
      </c>
      <c r="B77" t="s">
        <v>6</v>
      </c>
      <c r="C77">
        <v>2014</v>
      </c>
      <c r="D77">
        <v>40.398082733154297</v>
      </c>
      <c r="E77" t="s">
        <v>7</v>
      </c>
      <c r="F77" t="str">
        <f>IF(D77&gt;D78, "Female","Male")</f>
        <v>Female</v>
      </c>
      <c r="G77">
        <f t="shared" si="3"/>
        <v>1.5999183654785938</v>
      </c>
      <c r="H77" t="str">
        <f t="shared" si="2"/>
        <v>N</v>
      </c>
    </row>
    <row r="78" spans="1:8" x14ac:dyDescent="0.35">
      <c r="A78" t="s">
        <v>34</v>
      </c>
      <c r="B78" t="s">
        <v>6</v>
      </c>
      <c r="C78">
        <v>2014</v>
      </c>
      <c r="D78">
        <v>38.798164367675703</v>
      </c>
      <c r="E78" t="s">
        <v>9</v>
      </c>
      <c r="H78" t="str">
        <f t="shared" si="2"/>
        <v>N</v>
      </c>
    </row>
    <row r="79" spans="1:8" x14ac:dyDescent="0.35">
      <c r="A79" t="s">
        <v>34</v>
      </c>
      <c r="B79" t="s">
        <v>6</v>
      </c>
      <c r="C79">
        <v>2014</v>
      </c>
      <c r="D79">
        <v>39.589771270751903</v>
      </c>
      <c r="E79" t="s">
        <v>8</v>
      </c>
      <c r="H79" t="str">
        <f t="shared" si="2"/>
        <v>N</v>
      </c>
    </row>
    <row r="80" spans="1:8" x14ac:dyDescent="0.35">
      <c r="A80" t="s">
        <v>35</v>
      </c>
      <c r="B80" t="s">
        <v>6</v>
      </c>
      <c r="C80">
        <v>2018</v>
      </c>
      <c r="D80">
        <v>47.242710113525298</v>
      </c>
      <c r="E80" t="s">
        <v>7</v>
      </c>
      <c r="F80" t="str">
        <f>IF(D80&gt;D81, "Female","Male")</f>
        <v>Female</v>
      </c>
      <c r="G80">
        <f t="shared" si="3"/>
        <v>3.478340148925696</v>
      </c>
      <c r="H80" t="str">
        <f t="shared" si="2"/>
        <v>Y</v>
      </c>
    </row>
    <row r="81" spans="1:8" x14ac:dyDescent="0.35">
      <c r="A81" t="s">
        <v>35</v>
      </c>
      <c r="B81" t="s">
        <v>6</v>
      </c>
      <c r="C81">
        <v>2018</v>
      </c>
      <c r="D81">
        <v>43.764369964599602</v>
      </c>
      <c r="E81" t="s">
        <v>9</v>
      </c>
      <c r="H81" t="str">
        <f t="shared" si="2"/>
        <v>N</v>
      </c>
    </row>
    <row r="82" spans="1:8" x14ac:dyDescent="0.35">
      <c r="A82" t="s">
        <v>35</v>
      </c>
      <c r="B82" t="s">
        <v>6</v>
      </c>
      <c r="C82">
        <v>2018</v>
      </c>
      <c r="D82">
        <v>45.5001831054687</v>
      </c>
      <c r="E82" t="s">
        <v>8</v>
      </c>
      <c r="H82" t="str">
        <f t="shared" si="2"/>
        <v>N</v>
      </c>
    </row>
    <row r="83" spans="1:8" x14ac:dyDescent="0.35">
      <c r="A83" t="s">
        <v>36</v>
      </c>
      <c r="B83" t="s">
        <v>6</v>
      </c>
      <c r="C83">
        <v>2014</v>
      </c>
      <c r="D83">
        <v>38.666755676269503</v>
      </c>
      <c r="E83" t="s">
        <v>7</v>
      </c>
      <c r="F83" t="str">
        <f>IF(D83&gt;D84, "Female","Male")</f>
        <v>Female</v>
      </c>
      <c r="G83">
        <f t="shared" si="3"/>
        <v>1.6899185180664063</v>
      </c>
      <c r="H83" t="str">
        <f t="shared" si="2"/>
        <v>N</v>
      </c>
    </row>
    <row r="84" spans="1:8" x14ac:dyDescent="0.35">
      <c r="A84" t="s">
        <v>36</v>
      </c>
      <c r="B84" t="s">
        <v>6</v>
      </c>
      <c r="C84">
        <v>2014</v>
      </c>
      <c r="D84">
        <v>36.976837158203097</v>
      </c>
      <c r="E84" t="s">
        <v>9</v>
      </c>
      <c r="H84" t="str">
        <f t="shared" si="2"/>
        <v>N</v>
      </c>
    </row>
    <row r="85" spans="1:8" x14ac:dyDescent="0.35">
      <c r="A85" t="s">
        <v>36</v>
      </c>
      <c r="B85" t="s">
        <v>6</v>
      </c>
      <c r="C85">
        <v>2014</v>
      </c>
      <c r="D85">
        <v>37.804729461669901</v>
      </c>
      <c r="E85" t="s">
        <v>8</v>
      </c>
      <c r="H85" t="str">
        <f t="shared" si="2"/>
        <v>N</v>
      </c>
    </row>
    <row r="86" spans="1:8" x14ac:dyDescent="0.35">
      <c r="A86" t="s">
        <v>37</v>
      </c>
      <c r="B86" t="s">
        <v>6</v>
      </c>
      <c r="C86">
        <v>2014</v>
      </c>
      <c r="D86">
        <v>14.672181129455501</v>
      </c>
      <c r="E86" t="s">
        <v>7</v>
      </c>
      <c r="F86" t="str">
        <f>IF(D86&gt;D87, "Female","Male")</f>
        <v>Female</v>
      </c>
      <c r="G86">
        <f t="shared" si="3"/>
        <v>1.3567762374878001</v>
      </c>
      <c r="H86" t="str">
        <f t="shared" si="2"/>
        <v>N</v>
      </c>
    </row>
    <row r="87" spans="1:8" x14ac:dyDescent="0.35">
      <c r="A87" t="s">
        <v>37</v>
      </c>
      <c r="B87" t="s">
        <v>6</v>
      </c>
      <c r="C87">
        <v>2014</v>
      </c>
      <c r="D87">
        <v>13.315404891967701</v>
      </c>
      <c r="E87" t="s">
        <v>9</v>
      </c>
      <c r="H87" t="str">
        <f t="shared" si="2"/>
        <v>N</v>
      </c>
    </row>
    <row r="88" spans="1:8" x14ac:dyDescent="0.35">
      <c r="A88" t="s">
        <v>37</v>
      </c>
      <c r="B88" t="s">
        <v>6</v>
      </c>
      <c r="C88">
        <v>2014</v>
      </c>
      <c r="D88">
        <v>13.9881572723388</v>
      </c>
      <c r="E88" t="s">
        <v>8</v>
      </c>
      <c r="H88" t="str">
        <f t="shared" si="2"/>
        <v>N</v>
      </c>
    </row>
    <row r="89" spans="1:8" x14ac:dyDescent="0.35">
      <c r="A89" t="s">
        <v>38</v>
      </c>
      <c r="B89" t="s">
        <v>6</v>
      </c>
      <c r="C89">
        <v>2016</v>
      </c>
      <c r="D89">
        <v>42.96968460083</v>
      </c>
      <c r="E89" t="s">
        <v>7</v>
      </c>
      <c r="F89" t="str">
        <f>IF(D89&gt;D90, "Female","Male")</f>
        <v>Male</v>
      </c>
      <c r="G89">
        <f t="shared" si="3"/>
        <v>1.8151397705077983</v>
      </c>
      <c r="H89" t="str">
        <f t="shared" si="2"/>
        <v>N</v>
      </c>
    </row>
    <row r="90" spans="1:8" x14ac:dyDescent="0.35">
      <c r="A90" t="s">
        <v>38</v>
      </c>
      <c r="B90" t="s">
        <v>6</v>
      </c>
      <c r="C90">
        <v>2016</v>
      </c>
      <c r="D90">
        <v>44.784824371337798</v>
      </c>
      <c r="E90" t="s">
        <v>9</v>
      </c>
      <c r="H90" t="str">
        <f t="shared" si="2"/>
        <v>N</v>
      </c>
    </row>
    <row r="91" spans="1:8" x14ac:dyDescent="0.35">
      <c r="A91" t="s">
        <v>38</v>
      </c>
      <c r="B91" t="s">
        <v>6</v>
      </c>
      <c r="C91">
        <v>2016</v>
      </c>
      <c r="D91">
        <v>43.894142150878899</v>
      </c>
      <c r="E91" t="s">
        <v>8</v>
      </c>
      <c r="H91" t="str">
        <f t="shared" si="2"/>
        <v>N</v>
      </c>
    </row>
    <row r="92" spans="1:8" x14ac:dyDescent="0.35">
      <c r="A92" t="s">
        <v>39</v>
      </c>
      <c r="B92" t="s">
        <v>6</v>
      </c>
      <c r="C92">
        <v>2011</v>
      </c>
      <c r="D92">
        <v>32.044700622558501</v>
      </c>
      <c r="E92" t="s">
        <v>7</v>
      </c>
      <c r="F92" t="str">
        <f>IF(D92&gt;D93, "Female","Male")</f>
        <v>Male</v>
      </c>
      <c r="G92">
        <f t="shared" si="3"/>
        <v>0.71427154541019888</v>
      </c>
      <c r="H92" t="str">
        <f t="shared" si="2"/>
        <v>N</v>
      </c>
    </row>
    <row r="93" spans="1:8" x14ac:dyDescent="0.35">
      <c r="A93" t="s">
        <v>39</v>
      </c>
      <c r="B93" t="s">
        <v>6</v>
      </c>
      <c r="C93">
        <v>2011</v>
      </c>
      <c r="D93">
        <v>32.7589721679687</v>
      </c>
      <c r="E93" t="s">
        <v>9</v>
      </c>
      <c r="H93" t="str">
        <f t="shared" si="2"/>
        <v>N</v>
      </c>
    </row>
    <row r="94" spans="1:8" x14ac:dyDescent="0.35">
      <c r="A94" t="s">
        <v>39</v>
      </c>
      <c r="B94" t="s">
        <v>6</v>
      </c>
      <c r="C94">
        <v>2011</v>
      </c>
      <c r="D94">
        <v>32.413665771484297</v>
      </c>
      <c r="E94" t="s">
        <v>8</v>
      </c>
      <c r="H94" t="str">
        <f t="shared" si="2"/>
        <v>N</v>
      </c>
    </row>
    <row r="95" spans="1:8" x14ac:dyDescent="0.35">
      <c r="A95" t="s">
        <v>40</v>
      </c>
      <c r="B95" t="s">
        <v>6</v>
      </c>
      <c r="C95">
        <v>2015</v>
      </c>
      <c r="D95">
        <v>61.163665771484297</v>
      </c>
      <c r="E95" t="s">
        <v>7</v>
      </c>
      <c r="F95" t="str">
        <f>IF(D95&gt;D96, "Female","Male")</f>
        <v>Female</v>
      </c>
      <c r="G95">
        <f t="shared" si="3"/>
        <v>1.7727165222167969</v>
      </c>
      <c r="H95" t="str">
        <f t="shared" si="2"/>
        <v>N</v>
      </c>
    </row>
    <row r="96" spans="1:8" x14ac:dyDescent="0.35">
      <c r="A96" t="s">
        <v>40</v>
      </c>
      <c r="B96" t="s">
        <v>6</v>
      </c>
      <c r="C96">
        <v>2015</v>
      </c>
      <c r="D96">
        <v>59.3909492492675</v>
      </c>
      <c r="E96" t="s">
        <v>9</v>
      </c>
      <c r="H96" t="str">
        <f t="shared" si="2"/>
        <v>N</v>
      </c>
    </row>
    <row r="97" spans="1:8" x14ac:dyDescent="0.35">
      <c r="A97" t="s">
        <v>40</v>
      </c>
      <c r="B97" t="s">
        <v>6</v>
      </c>
      <c r="C97">
        <v>2015</v>
      </c>
      <c r="D97">
        <v>60.244712829589801</v>
      </c>
      <c r="E97" t="s">
        <v>8</v>
      </c>
      <c r="H97" t="str">
        <f t="shared" si="2"/>
        <v>N</v>
      </c>
    </row>
    <row r="98" spans="1:8" x14ac:dyDescent="0.35">
      <c r="A98" t="s">
        <v>41</v>
      </c>
      <c r="B98" t="s">
        <v>6</v>
      </c>
      <c r="C98">
        <v>2018</v>
      </c>
      <c r="D98">
        <v>24.724571228027301</v>
      </c>
      <c r="E98" t="s">
        <v>7</v>
      </c>
      <c r="F98" t="str">
        <f>IF(D98&gt;D99, "Female","Male")</f>
        <v>Female</v>
      </c>
      <c r="G98">
        <f t="shared" si="3"/>
        <v>2.4770965576172017</v>
      </c>
      <c r="H98" t="str">
        <f t="shared" si="2"/>
        <v>N</v>
      </c>
    </row>
    <row r="99" spans="1:8" x14ac:dyDescent="0.35">
      <c r="A99" t="s">
        <v>41</v>
      </c>
      <c r="B99" t="s">
        <v>6</v>
      </c>
      <c r="C99">
        <v>2018</v>
      </c>
      <c r="D99">
        <v>22.247474670410099</v>
      </c>
      <c r="E99" t="s">
        <v>9</v>
      </c>
      <c r="H99" t="str">
        <f t="shared" si="2"/>
        <v>N</v>
      </c>
    </row>
    <row r="100" spans="1:8" x14ac:dyDescent="0.35">
      <c r="A100" t="s">
        <v>41</v>
      </c>
      <c r="B100" t="s">
        <v>6</v>
      </c>
      <c r="C100">
        <v>2018</v>
      </c>
      <c r="D100">
        <v>23.4481506347656</v>
      </c>
      <c r="E100" t="s">
        <v>8</v>
      </c>
      <c r="H100" t="str">
        <f t="shared" si="2"/>
        <v>N</v>
      </c>
    </row>
    <row r="101" spans="1:8" x14ac:dyDescent="0.35">
      <c r="A101" t="s">
        <v>42</v>
      </c>
      <c r="B101" t="s">
        <v>6</v>
      </c>
      <c r="C101">
        <v>2014</v>
      </c>
      <c r="D101">
        <v>46.352146148681598</v>
      </c>
      <c r="E101" t="s">
        <v>7</v>
      </c>
      <c r="F101" t="str">
        <f>IF(D101&gt;D102, "Female","Male")</f>
        <v>Male</v>
      </c>
      <c r="G101">
        <f t="shared" si="3"/>
        <v>0.56986618041990056</v>
      </c>
      <c r="H101" t="str">
        <f t="shared" si="2"/>
        <v>N</v>
      </c>
    </row>
    <row r="102" spans="1:8" x14ac:dyDescent="0.35">
      <c r="A102" t="s">
        <v>42</v>
      </c>
      <c r="B102" t="s">
        <v>6</v>
      </c>
      <c r="C102">
        <v>2014</v>
      </c>
      <c r="D102">
        <v>46.922012329101499</v>
      </c>
      <c r="E102" t="s">
        <v>9</v>
      </c>
      <c r="H102" t="str">
        <f t="shared" si="2"/>
        <v>N</v>
      </c>
    </row>
    <row r="103" spans="1:8" x14ac:dyDescent="0.35">
      <c r="A103" t="s">
        <v>42</v>
      </c>
      <c r="B103" t="s">
        <v>6</v>
      </c>
      <c r="C103">
        <v>2014</v>
      </c>
      <c r="D103">
        <v>46.638946533203097</v>
      </c>
      <c r="E103" t="s">
        <v>8</v>
      </c>
      <c r="H103" t="str">
        <f t="shared" si="2"/>
        <v>N</v>
      </c>
    </row>
    <row r="104" spans="1:8" x14ac:dyDescent="0.35">
      <c r="A104" t="s">
        <v>43</v>
      </c>
      <c r="B104" t="s">
        <v>6</v>
      </c>
      <c r="C104">
        <v>2018</v>
      </c>
      <c r="D104">
        <v>53.739490509033203</v>
      </c>
      <c r="E104" t="s">
        <v>7</v>
      </c>
      <c r="F104" t="str">
        <f>IF(D104&gt;D105, "Female","Male")</f>
        <v>Female</v>
      </c>
      <c r="G104">
        <f t="shared" si="3"/>
        <v>1.1969833374024006</v>
      </c>
      <c r="H104" t="str">
        <f t="shared" si="2"/>
        <v>N</v>
      </c>
    </row>
    <row r="105" spans="1:8" x14ac:dyDescent="0.35">
      <c r="A105" t="s">
        <v>43</v>
      </c>
      <c r="B105" t="s">
        <v>6</v>
      </c>
      <c r="C105">
        <v>2018</v>
      </c>
      <c r="D105">
        <v>52.542507171630803</v>
      </c>
      <c r="E105" t="s">
        <v>9</v>
      </c>
      <c r="H105" t="str">
        <f t="shared" si="2"/>
        <v>N</v>
      </c>
    </row>
    <row r="106" spans="1:8" x14ac:dyDescent="0.35">
      <c r="A106" t="s">
        <v>43</v>
      </c>
      <c r="B106" t="s">
        <v>6</v>
      </c>
      <c r="C106">
        <v>2018</v>
      </c>
      <c r="D106">
        <v>53.120029449462798</v>
      </c>
      <c r="E106" t="s">
        <v>8</v>
      </c>
      <c r="H106" t="str">
        <f t="shared" si="2"/>
        <v>N</v>
      </c>
    </row>
    <row r="107" spans="1:8" x14ac:dyDescent="0.35">
      <c r="A107" t="s">
        <v>44</v>
      </c>
      <c r="B107" t="s">
        <v>6</v>
      </c>
      <c r="C107">
        <v>2018</v>
      </c>
      <c r="D107">
        <v>11.0891828536987</v>
      </c>
      <c r="E107" t="s">
        <v>7</v>
      </c>
      <c r="F107" t="str">
        <f>IF(D107&gt;D108, "Female","Male")</f>
        <v>Male</v>
      </c>
      <c r="G107">
        <f t="shared" si="3"/>
        <v>1.3233575820922994</v>
      </c>
      <c r="H107" t="str">
        <f t="shared" si="2"/>
        <v>N</v>
      </c>
    </row>
    <row r="108" spans="1:8" x14ac:dyDescent="0.35">
      <c r="A108" t="s">
        <v>44</v>
      </c>
      <c r="B108" t="s">
        <v>6</v>
      </c>
      <c r="C108">
        <v>2018</v>
      </c>
      <c r="D108">
        <v>12.412540435791</v>
      </c>
      <c r="E108" t="s">
        <v>9</v>
      </c>
      <c r="H108" t="str">
        <f t="shared" si="2"/>
        <v>N</v>
      </c>
    </row>
    <row r="109" spans="1:8" x14ac:dyDescent="0.35">
      <c r="A109" t="s">
        <v>44</v>
      </c>
      <c r="B109" t="s">
        <v>6</v>
      </c>
      <c r="C109">
        <v>2018</v>
      </c>
      <c r="D109">
        <v>11.772290229797299</v>
      </c>
      <c r="E109" t="s">
        <v>8</v>
      </c>
      <c r="H109" t="str">
        <f t="shared" si="2"/>
        <v>N</v>
      </c>
    </row>
    <row r="110" spans="1:8" x14ac:dyDescent="0.35">
      <c r="A110" t="s">
        <v>45</v>
      </c>
      <c r="B110" t="s">
        <v>6</v>
      </c>
      <c r="C110">
        <v>2017</v>
      </c>
      <c r="D110">
        <v>49.2959785461425</v>
      </c>
      <c r="E110" t="s">
        <v>7</v>
      </c>
      <c r="F110" t="str">
        <f>IF(D110&gt;D111, "Female","Male")</f>
        <v>Female</v>
      </c>
      <c r="G110">
        <f t="shared" si="3"/>
        <v>0.1690597534178977</v>
      </c>
      <c r="H110" t="str">
        <f t="shared" si="2"/>
        <v>N</v>
      </c>
    </row>
    <row r="111" spans="1:8" x14ac:dyDescent="0.35">
      <c r="A111" t="s">
        <v>45</v>
      </c>
      <c r="B111" t="s">
        <v>6</v>
      </c>
      <c r="C111">
        <v>2017</v>
      </c>
      <c r="D111">
        <v>49.126918792724602</v>
      </c>
      <c r="E111" t="s">
        <v>9</v>
      </c>
      <c r="H111" t="str">
        <f t="shared" si="2"/>
        <v>N</v>
      </c>
    </row>
    <row r="112" spans="1:8" x14ac:dyDescent="0.35">
      <c r="A112" t="s">
        <v>45</v>
      </c>
      <c r="B112" t="s">
        <v>6</v>
      </c>
      <c r="C112">
        <v>2017</v>
      </c>
      <c r="D112">
        <v>49.209709167480398</v>
      </c>
      <c r="E112" t="s">
        <v>8</v>
      </c>
      <c r="H112" t="str">
        <f t="shared" si="2"/>
        <v>N</v>
      </c>
    </row>
    <row r="113" spans="1:8" x14ac:dyDescent="0.35">
      <c r="A113" t="s">
        <v>46</v>
      </c>
      <c r="B113" t="s">
        <v>6</v>
      </c>
      <c r="C113">
        <v>2014</v>
      </c>
      <c r="D113">
        <v>47.756690979003899</v>
      </c>
      <c r="E113" t="s">
        <v>7</v>
      </c>
      <c r="F113" t="str">
        <f>IF(D113&gt;D114, "Female","Male")</f>
        <v>Male</v>
      </c>
      <c r="G113">
        <f t="shared" si="3"/>
        <v>0.59885787963860082</v>
      </c>
      <c r="H113" t="str">
        <f t="shared" si="2"/>
        <v>N</v>
      </c>
    </row>
    <row r="114" spans="1:8" x14ac:dyDescent="0.35">
      <c r="A114" t="s">
        <v>46</v>
      </c>
      <c r="B114" t="s">
        <v>6</v>
      </c>
      <c r="C114">
        <v>2014</v>
      </c>
      <c r="D114">
        <v>48.3555488586425</v>
      </c>
      <c r="E114" t="s">
        <v>9</v>
      </c>
      <c r="H114" t="str">
        <f t="shared" si="2"/>
        <v>N</v>
      </c>
    </row>
    <row r="115" spans="1:8" x14ac:dyDescent="0.35">
      <c r="A115" t="s">
        <v>46</v>
      </c>
      <c r="B115" t="s">
        <v>6</v>
      </c>
      <c r="C115">
        <v>2014</v>
      </c>
      <c r="D115">
        <v>48.054286956787102</v>
      </c>
      <c r="E115" t="s">
        <v>8</v>
      </c>
      <c r="H115" t="str">
        <f t="shared" si="2"/>
        <v>N</v>
      </c>
    </row>
    <row r="116" spans="1:8" x14ac:dyDescent="0.35">
      <c r="A116" t="s">
        <v>47</v>
      </c>
      <c r="B116" t="s">
        <v>6</v>
      </c>
      <c r="C116">
        <v>2013</v>
      </c>
      <c r="D116">
        <v>62.825248718261697</v>
      </c>
      <c r="E116" t="s">
        <v>7</v>
      </c>
      <c r="F116" t="str">
        <f>IF(D116&gt;D117, "Female","Male")</f>
        <v>Male</v>
      </c>
      <c r="G116">
        <f t="shared" si="3"/>
        <v>1.9641876220703125E-2</v>
      </c>
      <c r="H116" t="str">
        <f t="shared" si="2"/>
        <v>N</v>
      </c>
    </row>
    <row r="117" spans="1:8" x14ac:dyDescent="0.35">
      <c r="A117" t="s">
        <v>47</v>
      </c>
      <c r="B117" t="s">
        <v>6</v>
      </c>
      <c r="C117">
        <v>2013</v>
      </c>
      <c r="D117">
        <v>62.844890594482401</v>
      </c>
      <c r="E117" t="s">
        <v>9</v>
      </c>
      <c r="H117" t="str">
        <f t="shared" si="2"/>
        <v>N</v>
      </c>
    </row>
    <row r="118" spans="1:8" x14ac:dyDescent="0.35">
      <c r="A118" t="s">
        <v>47</v>
      </c>
      <c r="B118" t="s">
        <v>6</v>
      </c>
      <c r="C118">
        <v>2013</v>
      </c>
      <c r="D118">
        <v>62.835289001464801</v>
      </c>
      <c r="E118" t="s">
        <v>8</v>
      </c>
      <c r="H118" t="str">
        <f t="shared" si="2"/>
        <v>N</v>
      </c>
    </row>
    <row r="119" spans="1:8" x14ac:dyDescent="0.35">
      <c r="A119" t="s">
        <v>48</v>
      </c>
      <c r="B119" t="s">
        <v>6</v>
      </c>
      <c r="C119">
        <v>2018</v>
      </c>
      <c r="D119">
        <v>71.266906738281193</v>
      </c>
      <c r="E119" t="s">
        <v>7</v>
      </c>
      <c r="F119" t="str">
        <f>IF(D119&gt;D120, "Female","Male")</f>
        <v>Female</v>
      </c>
      <c r="G119">
        <f t="shared" si="3"/>
        <v>3.4248352050795461E-2</v>
      </c>
      <c r="H119" t="str">
        <f t="shared" si="2"/>
        <v>N</v>
      </c>
    </row>
    <row r="120" spans="1:8" x14ac:dyDescent="0.35">
      <c r="A120" t="s">
        <v>48</v>
      </c>
      <c r="B120" t="s">
        <v>6</v>
      </c>
      <c r="C120">
        <v>2018</v>
      </c>
      <c r="D120">
        <v>71.232658386230398</v>
      </c>
      <c r="E120" t="s">
        <v>9</v>
      </c>
      <c r="H120" t="str">
        <f t="shared" si="2"/>
        <v>N</v>
      </c>
    </row>
    <row r="121" spans="1:8" x14ac:dyDescent="0.35">
      <c r="A121" t="s">
        <v>48</v>
      </c>
      <c r="B121" t="s">
        <v>6</v>
      </c>
      <c r="C121">
        <v>2018</v>
      </c>
      <c r="D121">
        <v>71.249526977539006</v>
      </c>
      <c r="E121" t="s">
        <v>8</v>
      </c>
      <c r="H121" t="str">
        <f t="shared" si="2"/>
        <v>N</v>
      </c>
    </row>
    <row r="122" spans="1:8" x14ac:dyDescent="0.35">
      <c r="A122" t="s">
        <v>49</v>
      </c>
      <c r="B122" t="s">
        <v>6</v>
      </c>
      <c r="C122">
        <v>2015</v>
      </c>
      <c r="D122">
        <v>24.974704742431602</v>
      </c>
      <c r="E122" t="s">
        <v>7</v>
      </c>
      <c r="F122" t="str">
        <f>IF(D122&gt;D123, "Female","Male")</f>
        <v>Female</v>
      </c>
      <c r="G122">
        <f t="shared" si="3"/>
        <v>0.27926826477050071</v>
      </c>
      <c r="H122" t="str">
        <f t="shared" si="2"/>
        <v>N</v>
      </c>
    </row>
    <row r="123" spans="1:8" x14ac:dyDescent="0.35">
      <c r="A123" t="s">
        <v>49</v>
      </c>
      <c r="B123" t="s">
        <v>6</v>
      </c>
      <c r="C123">
        <v>2015</v>
      </c>
      <c r="D123">
        <v>24.695436477661101</v>
      </c>
      <c r="E123" t="s">
        <v>9</v>
      </c>
      <c r="H123" t="str">
        <f t="shared" si="2"/>
        <v>N</v>
      </c>
    </row>
    <row r="124" spans="1:8" x14ac:dyDescent="0.35">
      <c r="A124" t="s">
        <v>49</v>
      </c>
      <c r="B124" t="s">
        <v>6</v>
      </c>
      <c r="C124">
        <v>2015</v>
      </c>
      <c r="D124">
        <v>24.835147857666001</v>
      </c>
      <c r="E124" t="s">
        <v>8</v>
      </c>
      <c r="H124" t="str">
        <f t="shared" si="2"/>
        <v>N</v>
      </c>
    </row>
    <row r="125" spans="1:8" x14ac:dyDescent="0.35">
      <c r="A125" t="s">
        <v>50</v>
      </c>
      <c r="B125" t="s">
        <v>6</v>
      </c>
      <c r="C125">
        <v>2016</v>
      </c>
      <c r="D125">
        <v>8.63618659973144</v>
      </c>
      <c r="E125" t="s">
        <v>7</v>
      </c>
      <c r="F125" t="str">
        <f>IF(D125&gt;D126, "Female","Male")</f>
        <v>Male</v>
      </c>
      <c r="G125">
        <f t="shared" si="3"/>
        <v>1.0416069030761701</v>
      </c>
      <c r="H125" t="str">
        <f t="shared" si="2"/>
        <v>N</v>
      </c>
    </row>
    <row r="126" spans="1:8" x14ac:dyDescent="0.35">
      <c r="A126" t="s">
        <v>50</v>
      </c>
      <c r="B126" t="s">
        <v>6</v>
      </c>
      <c r="C126">
        <v>2016</v>
      </c>
      <c r="D126">
        <v>9.6777935028076101</v>
      </c>
      <c r="E126" t="s">
        <v>9</v>
      </c>
      <c r="H126" t="str">
        <f t="shared" si="2"/>
        <v>N</v>
      </c>
    </row>
    <row r="127" spans="1:8" x14ac:dyDescent="0.35">
      <c r="A127" t="s">
        <v>50</v>
      </c>
      <c r="B127" t="s">
        <v>6</v>
      </c>
      <c r="C127">
        <v>2016</v>
      </c>
      <c r="D127">
        <v>9.1741313934326101</v>
      </c>
      <c r="E127" t="s">
        <v>8</v>
      </c>
      <c r="H127" t="str">
        <f t="shared" si="2"/>
        <v>N</v>
      </c>
    </row>
    <row r="128" spans="1:8" x14ac:dyDescent="0.35">
      <c r="A128" t="s">
        <v>51</v>
      </c>
      <c r="B128" t="s">
        <v>6</v>
      </c>
      <c r="C128">
        <v>2018</v>
      </c>
      <c r="D128">
        <v>43.470344543457003</v>
      </c>
      <c r="E128" t="s">
        <v>7</v>
      </c>
      <c r="F128" t="str">
        <f>IF(D128&gt;D129, "Female","Male")</f>
        <v>Female</v>
      </c>
      <c r="G128">
        <f t="shared" si="3"/>
        <v>1.6741142272949006</v>
      </c>
      <c r="H128" t="str">
        <f t="shared" si="2"/>
        <v>N</v>
      </c>
    </row>
    <row r="129" spans="1:8" x14ac:dyDescent="0.35">
      <c r="A129" t="s">
        <v>51</v>
      </c>
      <c r="B129" t="s">
        <v>6</v>
      </c>
      <c r="C129">
        <v>2018</v>
      </c>
      <c r="D129">
        <v>41.796230316162102</v>
      </c>
      <c r="E129" t="s">
        <v>9</v>
      </c>
      <c r="H129" t="str">
        <f t="shared" si="2"/>
        <v>N</v>
      </c>
    </row>
    <row r="130" spans="1:8" x14ac:dyDescent="0.35">
      <c r="A130" t="s">
        <v>51</v>
      </c>
      <c r="B130" t="s">
        <v>6</v>
      </c>
      <c r="C130">
        <v>2018</v>
      </c>
      <c r="D130">
        <v>42.620754241943303</v>
      </c>
      <c r="E130" t="s">
        <v>8</v>
      </c>
      <c r="H130" t="str">
        <f t="shared" si="2"/>
        <v>N</v>
      </c>
    </row>
    <row r="131" spans="1:8" x14ac:dyDescent="0.35">
      <c r="A131" t="s">
        <v>52</v>
      </c>
      <c r="B131" t="s">
        <v>6</v>
      </c>
      <c r="C131">
        <v>2015</v>
      </c>
      <c r="D131">
        <v>64.886283874511705</v>
      </c>
      <c r="E131" t="s">
        <v>7</v>
      </c>
      <c r="F131" t="str">
        <f>IF(D131&gt;D132, "Female","Male")</f>
        <v>Female</v>
      </c>
      <c r="G131">
        <f t="shared" ref="G131:G194" si="4">IF(F131="Female",D131-D132,IF(F131="Male",D132-D131,))</f>
        <v>0.52095794677740059</v>
      </c>
      <c r="H131" t="str">
        <f t="shared" ref="H131:H194" si="5">IF(G131&gt;3,"Y","N")</f>
        <v>N</v>
      </c>
    </row>
    <row r="132" spans="1:8" x14ac:dyDescent="0.35">
      <c r="A132" t="s">
        <v>52</v>
      </c>
      <c r="B132" t="s">
        <v>6</v>
      </c>
      <c r="C132">
        <v>2015</v>
      </c>
      <c r="D132">
        <v>64.365325927734304</v>
      </c>
      <c r="E132" t="s">
        <v>9</v>
      </c>
      <c r="H132" t="str">
        <f t="shared" si="5"/>
        <v>N</v>
      </c>
    </row>
    <row r="133" spans="1:8" x14ac:dyDescent="0.35">
      <c r="A133" t="s">
        <v>52</v>
      </c>
      <c r="B133" t="s">
        <v>6</v>
      </c>
      <c r="C133">
        <v>2015</v>
      </c>
      <c r="D133">
        <v>64.628944396972599</v>
      </c>
      <c r="E133" t="s">
        <v>8</v>
      </c>
      <c r="H133" t="str">
        <f t="shared" si="5"/>
        <v>N</v>
      </c>
    </row>
    <row r="134" spans="1:8" x14ac:dyDescent="0.35">
      <c r="A134" t="s">
        <v>53</v>
      </c>
      <c r="B134" t="s">
        <v>6</v>
      </c>
      <c r="C134">
        <v>2015</v>
      </c>
      <c r="D134">
        <v>17.1242370605468</v>
      </c>
      <c r="E134" t="s">
        <v>7</v>
      </c>
      <c r="F134" t="str">
        <f>IF(D134&gt;D135, "Female","Male")</f>
        <v>Female</v>
      </c>
      <c r="G134">
        <f t="shared" si="4"/>
        <v>1.4523582458496005</v>
      </c>
      <c r="H134" t="str">
        <f t="shared" si="5"/>
        <v>N</v>
      </c>
    </row>
    <row r="135" spans="1:8" x14ac:dyDescent="0.35">
      <c r="A135" t="s">
        <v>53</v>
      </c>
      <c r="B135" t="s">
        <v>6</v>
      </c>
      <c r="C135">
        <v>2015</v>
      </c>
      <c r="D135">
        <v>15.6718788146972</v>
      </c>
      <c r="E135" t="s">
        <v>9</v>
      </c>
      <c r="H135" t="str">
        <f t="shared" si="5"/>
        <v>N</v>
      </c>
    </row>
    <row r="136" spans="1:8" x14ac:dyDescent="0.35">
      <c r="A136" t="s">
        <v>53</v>
      </c>
      <c r="B136" t="s">
        <v>6</v>
      </c>
      <c r="C136">
        <v>2015</v>
      </c>
      <c r="D136">
        <v>16.399406433105401</v>
      </c>
      <c r="E136" t="s">
        <v>8</v>
      </c>
      <c r="H136" t="str">
        <f t="shared" si="5"/>
        <v>N</v>
      </c>
    </row>
    <row r="137" spans="1:8" x14ac:dyDescent="0.35">
      <c r="A137" t="s">
        <v>54</v>
      </c>
      <c r="B137" t="s">
        <v>6</v>
      </c>
      <c r="C137">
        <v>2018</v>
      </c>
      <c r="D137">
        <v>27.329524993896399</v>
      </c>
      <c r="E137" t="s">
        <v>7</v>
      </c>
      <c r="F137" t="str">
        <f>IF(D137&gt;D138, "Female","Male")</f>
        <v>Male</v>
      </c>
      <c r="G137">
        <f t="shared" si="4"/>
        <v>0.32367897033699933</v>
      </c>
      <c r="H137" t="str">
        <f t="shared" si="5"/>
        <v>N</v>
      </c>
    </row>
    <row r="138" spans="1:8" x14ac:dyDescent="0.35">
      <c r="A138" t="s">
        <v>54</v>
      </c>
      <c r="B138" t="s">
        <v>6</v>
      </c>
      <c r="C138">
        <v>2018</v>
      </c>
      <c r="D138">
        <v>27.653203964233398</v>
      </c>
      <c r="E138" t="s">
        <v>9</v>
      </c>
      <c r="H138" t="str">
        <f t="shared" si="5"/>
        <v>N</v>
      </c>
    </row>
    <row r="139" spans="1:8" x14ac:dyDescent="0.35">
      <c r="A139" t="s">
        <v>54</v>
      </c>
      <c r="B139" t="s">
        <v>6</v>
      </c>
      <c r="C139">
        <v>2018</v>
      </c>
      <c r="D139">
        <v>27.496080398559499</v>
      </c>
      <c r="E139" t="s">
        <v>8</v>
      </c>
      <c r="H139" t="str">
        <f t="shared" si="5"/>
        <v>N</v>
      </c>
    </row>
    <row r="140" spans="1:8" x14ac:dyDescent="0.35">
      <c r="A140" t="s">
        <v>55</v>
      </c>
      <c r="B140" t="s">
        <v>6</v>
      </c>
      <c r="C140">
        <v>2011</v>
      </c>
      <c r="D140">
        <v>60.020748138427699</v>
      </c>
      <c r="E140" t="s">
        <v>7</v>
      </c>
      <c r="F140" t="str">
        <f>IF(D140&gt;D141, "Female","Male")</f>
        <v>Female</v>
      </c>
      <c r="G140">
        <f t="shared" si="4"/>
        <v>0.90316772460939632</v>
      </c>
      <c r="H140" t="str">
        <f t="shared" si="5"/>
        <v>N</v>
      </c>
    </row>
    <row r="141" spans="1:8" x14ac:dyDescent="0.35">
      <c r="A141" t="s">
        <v>55</v>
      </c>
      <c r="B141" t="s">
        <v>6</v>
      </c>
      <c r="C141">
        <v>2011</v>
      </c>
      <c r="D141">
        <v>59.117580413818303</v>
      </c>
      <c r="E141" t="s">
        <v>9</v>
      </c>
      <c r="H141" t="str">
        <f t="shared" si="5"/>
        <v>N</v>
      </c>
    </row>
    <row r="142" spans="1:8" x14ac:dyDescent="0.35">
      <c r="A142" t="s">
        <v>55</v>
      </c>
      <c r="B142" t="s">
        <v>6</v>
      </c>
      <c r="C142">
        <v>2011</v>
      </c>
      <c r="D142">
        <v>59.5748901367187</v>
      </c>
      <c r="E142" t="s">
        <v>8</v>
      </c>
      <c r="H142" t="str">
        <f t="shared" si="5"/>
        <v>N</v>
      </c>
    </row>
    <row r="143" spans="1:8" x14ac:dyDescent="0.35">
      <c r="A143" t="s">
        <v>56</v>
      </c>
      <c r="B143" t="s">
        <v>6</v>
      </c>
      <c r="C143">
        <v>2015</v>
      </c>
      <c r="D143">
        <v>45.962333679199197</v>
      </c>
      <c r="E143" t="s">
        <v>7</v>
      </c>
      <c r="H143" t="str">
        <f t="shared" si="5"/>
        <v>N</v>
      </c>
    </row>
    <row r="144" spans="1:8" x14ac:dyDescent="0.35">
      <c r="A144" t="s">
        <v>57</v>
      </c>
      <c r="B144" t="s">
        <v>6</v>
      </c>
      <c r="C144">
        <v>2015</v>
      </c>
      <c r="D144">
        <v>45.962333679199197</v>
      </c>
      <c r="E144" t="s">
        <v>7</v>
      </c>
      <c r="H144" t="str">
        <f t="shared" si="5"/>
        <v>N</v>
      </c>
    </row>
    <row r="145" spans="1:8" x14ac:dyDescent="0.35">
      <c r="A145" t="s">
        <v>56</v>
      </c>
      <c r="B145" t="s">
        <v>6</v>
      </c>
      <c r="C145">
        <v>2015</v>
      </c>
      <c r="D145">
        <v>45.367771148681598</v>
      </c>
      <c r="E145" t="s">
        <v>9</v>
      </c>
      <c r="H145" t="str">
        <f t="shared" si="5"/>
        <v>N</v>
      </c>
    </row>
    <row r="146" spans="1:8" x14ac:dyDescent="0.35">
      <c r="A146" t="s">
        <v>57</v>
      </c>
      <c r="B146" t="s">
        <v>6</v>
      </c>
      <c r="C146">
        <v>2015</v>
      </c>
      <c r="D146">
        <v>45.367771148681598</v>
      </c>
      <c r="E146" t="s">
        <v>9</v>
      </c>
      <c r="H146" t="str">
        <f t="shared" si="5"/>
        <v>N</v>
      </c>
    </row>
    <row r="147" spans="1:8" x14ac:dyDescent="0.35">
      <c r="A147" t="s">
        <v>56</v>
      </c>
      <c r="B147" t="s">
        <v>6</v>
      </c>
      <c r="C147">
        <v>2015</v>
      </c>
      <c r="D147">
        <v>45.660594940185497</v>
      </c>
      <c r="E147" t="s">
        <v>8</v>
      </c>
      <c r="H147" t="str">
        <f t="shared" si="5"/>
        <v>N</v>
      </c>
    </row>
    <row r="148" spans="1:8" x14ac:dyDescent="0.35">
      <c r="A148" t="s">
        <v>57</v>
      </c>
      <c r="B148" t="s">
        <v>6</v>
      </c>
      <c r="C148">
        <v>2015</v>
      </c>
      <c r="D148">
        <v>45.660594940185497</v>
      </c>
      <c r="E148" t="s">
        <v>8</v>
      </c>
      <c r="H148" t="str">
        <f t="shared" si="5"/>
        <v>N</v>
      </c>
    </row>
    <row r="149" spans="1:8" x14ac:dyDescent="0.35">
      <c r="A149" t="s">
        <v>58</v>
      </c>
      <c r="B149" t="s">
        <v>6</v>
      </c>
      <c r="C149">
        <v>2013</v>
      </c>
      <c r="D149">
        <v>61.279514312744098</v>
      </c>
      <c r="E149" t="s">
        <v>7</v>
      </c>
      <c r="F149" t="str">
        <f>IF(D149&gt;D150, "Female","Male")</f>
        <v>Male</v>
      </c>
      <c r="G149">
        <f t="shared" si="4"/>
        <v>1.6654663085937003</v>
      </c>
      <c r="H149" t="str">
        <f t="shared" si="5"/>
        <v>N</v>
      </c>
    </row>
    <row r="150" spans="1:8" x14ac:dyDescent="0.35">
      <c r="A150" t="s">
        <v>58</v>
      </c>
      <c r="B150" t="s">
        <v>6</v>
      </c>
      <c r="C150">
        <v>2013</v>
      </c>
      <c r="D150">
        <v>62.944980621337798</v>
      </c>
      <c r="E150" t="s">
        <v>9</v>
      </c>
      <c r="H150" t="str">
        <f t="shared" si="5"/>
        <v>N</v>
      </c>
    </row>
    <row r="151" spans="1:8" x14ac:dyDescent="0.35">
      <c r="A151" t="s">
        <v>58</v>
      </c>
      <c r="B151" t="s">
        <v>6</v>
      </c>
      <c r="C151">
        <v>2013</v>
      </c>
      <c r="D151">
        <v>62.110324859619098</v>
      </c>
      <c r="E151" t="s">
        <v>8</v>
      </c>
      <c r="H151" t="str">
        <f t="shared" si="5"/>
        <v>N</v>
      </c>
    </row>
    <row r="152" spans="1:8" x14ac:dyDescent="0.35">
      <c r="A152" t="s">
        <v>59</v>
      </c>
      <c r="B152" t="s">
        <v>6</v>
      </c>
      <c r="C152">
        <v>2016</v>
      </c>
      <c r="D152">
        <v>32.788475036621001</v>
      </c>
      <c r="E152" t="s">
        <v>7</v>
      </c>
      <c r="F152" t="str">
        <f>IF(D152&gt;D153, "Female","Male")</f>
        <v>Female</v>
      </c>
      <c r="G152">
        <f t="shared" si="4"/>
        <v>2.2430000305175</v>
      </c>
      <c r="H152" t="str">
        <f t="shared" si="5"/>
        <v>N</v>
      </c>
    </row>
    <row r="153" spans="1:8" x14ac:dyDescent="0.35">
      <c r="A153" t="s">
        <v>59</v>
      </c>
      <c r="B153" t="s">
        <v>6</v>
      </c>
      <c r="C153">
        <v>2016</v>
      </c>
      <c r="D153">
        <v>30.545475006103501</v>
      </c>
      <c r="E153" t="s">
        <v>9</v>
      </c>
      <c r="H153" t="str">
        <f t="shared" si="5"/>
        <v>N</v>
      </c>
    </row>
    <row r="154" spans="1:8" x14ac:dyDescent="0.35">
      <c r="A154" t="s">
        <v>59</v>
      </c>
      <c r="B154" t="s">
        <v>6</v>
      </c>
      <c r="C154">
        <v>2016</v>
      </c>
      <c r="D154">
        <v>31.663454055786101</v>
      </c>
      <c r="E154" t="s">
        <v>8</v>
      </c>
      <c r="H154" t="str">
        <f t="shared" si="5"/>
        <v>N</v>
      </c>
    </row>
    <row r="155" spans="1:8" x14ac:dyDescent="0.35">
      <c r="A155" t="s">
        <v>60</v>
      </c>
      <c r="B155" t="s">
        <v>6</v>
      </c>
      <c r="C155">
        <v>2012</v>
      </c>
      <c r="D155">
        <v>83.819931030273395</v>
      </c>
      <c r="E155" t="s">
        <v>7</v>
      </c>
      <c r="F155" t="str">
        <f>IF(D155&gt;D156, "Female","Male")</f>
        <v>Female</v>
      </c>
      <c r="G155">
        <f t="shared" si="4"/>
        <v>0.68964385986329546</v>
      </c>
      <c r="H155" t="str">
        <f t="shared" si="5"/>
        <v>N</v>
      </c>
    </row>
    <row r="156" spans="1:8" x14ac:dyDescent="0.35">
      <c r="A156" t="s">
        <v>60</v>
      </c>
      <c r="B156" t="s">
        <v>6</v>
      </c>
      <c r="C156">
        <v>2012</v>
      </c>
      <c r="D156">
        <v>83.130287170410099</v>
      </c>
      <c r="E156" t="s">
        <v>9</v>
      </c>
      <c r="H156" t="str">
        <f t="shared" si="5"/>
        <v>N</v>
      </c>
    </row>
    <row r="157" spans="1:8" x14ac:dyDescent="0.35">
      <c r="A157" t="s">
        <v>60</v>
      </c>
      <c r="B157" t="s">
        <v>6</v>
      </c>
      <c r="C157">
        <v>2012</v>
      </c>
      <c r="D157">
        <v>83.468254089355398</v>
      </c>
      <c r="E157" t="s">
        <v>8</v>
      </c>
      <c r="H157" t="str">
        <f t="shared" si="5"/>
        <v>N</v>
      </c>
    </row>
    <row r="158" spans="1:8" x14ac:dyDescent="0.35">
      <c r="A158" t="s">
        <v>61</v>
      </c>
      <c r="B158" t="s">
        <v>6</v>
      </c>
      <c r="C158">
        <v>2018</v>
      </c>
      <c r="D158">
        <v>50.426876068115199</v>
      </c>
      <c r="E158" t="s">
        <v>7</v>
      </c>
      <c r="F158" t="str">
        <f>IF(D158&gt;D159, "Female","Male")</f>
        <v>Female</v>
      </c>
      <c r="G158">
        <f t="shared" si="4"/>
        <v>0.42678451538090201</v>
      </c>
      <c r="H158" t="str">
        <f t="shared" si="5"/>
        <v>N</v>
      </c>
    </row>
    <row r="159" spans="1:8" x14ac:dyDescent="0.35">
      <c r="A159" t="s">
        <v>61</v>
      </c>
      <c r="B159" t="s">
        <v>6</v>
      </c>
      <c r="C159">
        <v>2018</v>
      </c>
      <c r="D159">
        <v>50.000091552734297</v>
      </c>
      <c r="E159" t="s">
        <v>9</v>
      </c>
      <c r="H159" t="str">
        <f t="shared" si="5"/>
        <v>N</v>
      </c>
    </row>
    <row r="160" spans="1:8" x14ac:dyDescent="0.35">
      <c r="A160" t="s">
        <v>61</v>
      </c>
      <c r="B160" t="s">
        <v>6</v>
      </c>
      <c r="C160">
        <v>2018</v>
      </c>
      <c r="D160">
        <v>50.210578918457003</v>
      </c>
      <c r="E160" t="s">
        <v>8</v>
      </c>
      <c r="H160" t="str">
        <f t="shared" si="5"/>
        <v>N</v>
      </c>
    </row>
    <row r="161" spans="1:8" x14ac:dyDescent="0.35">
      <c r="A161" t="s">
        <v>62</v>
      </c>
      <c r="B161" t="s">
        <v>6</v>
      </c>
      <c r="C161">
        <v>2017</v>
      </c>
      <c r="D161">
        <v>53.656608581542898</v>
      </c>
      <c r="E161" t="s">
        <v>7</v>
      </c>
      <c r="F161" t="str">
        <f>IF(D161&gt;D162, "Female","Male")</f>
        <v>Female</v>
      </c>
      <c r="G161">
        <f t="shared" si="4"/>
        <v>2.4655075073241974</v>
      </c>
      <c r="H161" t="str">
        <f t="shared" si="5"/>
        <v>N</v>
      </c>
    </row>
    <row r="162" spans="1:8" x14ac:dyDescent="0.35">
      <c r="A162" t="s">
        <v>62</v>
      </c>
      <c r="B162" t="s">
        <v>6</v>
      </c>
      <c r="C162">
        <v>2017</v>
      </c>
      <c r="D162">
        <v>51.1911010742187</v>
      </c>
      <c r="E162" t="s">
        <v>9</v>
      </c>
      <c r="H162" t="str">
        <f t="shared" si="5"/>
        <v>N</v>
      </c>
    </row>
    <row r="163" spans="1:8" x14ac:dyDescent="0.35">
      <c r="A163" t="s">
        <v>62</v>
      </c>
      <c r="B163" t="s">
        <v>6</v>
      </c>
      <c r="C163">
        <v>2017</v>
      </c>
      <c r="D163">
        <v>52.424766540527301</v>
      </c>
      <c r="E163" t="s">
        <v>8</v>
      </c>
      <c r="H163" t="str">
        <f t="shared" si="5"/>
        <v>N</v>
      </c>
    </row>
    <row r="164" spans="1:8" x14ac:dyDescent="0.35">
      <c r="A164" t="s">
        <v>63</v>
      </c>
      <c r="B164" t="s">
        <v>6</v>
      </c>
      <c r="C164">
        <v>2016</v>
      </c>
      <c r="D164">
        <v>54.403308868408203</v>
      </c>
      <c r="E164" t="s">
        <v>7</v>
      </c>
      <c r="F164" t="str">
        <f>IF(D164&gt;D165, "Female","Male")</f>
        <v>Male</v>
      </c>
      <c r="G164">
        <f t="shared" si="4"/>
        <v>9.6000671386697434E-2</v>
      </c>
      <c r="H164" t="str">
        <f t="shared" si="5"/>
        <v>N</v>
      </c>
    </row>
    <row r="165" spans="1:8" x14ac:dyDescent="0.35">
      <c r="A165" t="s">
        <v>63</v>
      </c>
      <c r="B165" t="s">
        <v>6</v>
      </c>
      <c r="C165">
        <v>2016</v>
      </c>
      <c r="D165">
        <v>54.499309539794901</v>
      </c>
      <c r="E165" t="s">
        <v>9</v>
      </c>
      <c r="H165" t="str">
        <f t="shared" si="5"/>
        <v>N</v>
      </c>
    </row>
    <row r="166" spans="1:8" x14ac:dyDescent="0.35">
      <c r="A166" t="s">
        <v>63</v>
      </c>
      <c r="B166" t="s">
        <v>6</v>
      </c>
      <c r="C166">
        <v>2016</v>
      </c>
      <c r="D166">
        <v>54.453907012939403</v>
      </c>
      <c r="E166" t="s">
        <v>8</v>
      </c>
      <c r="H166" t="str">
        <f t="shared" si="5"/>
        <v>N</v>
      </c>
    </row>
    <row r="167" spans="1:8" x14ac:dyDescent="0.35">
      <c r="A167" t="s">
        <v>64</v>
      </c>
      <c r="B167" t="s">
        <v>6</v>
      </c>
      <c r="C167">
        <v>2016</v>
      </c>
      <c r="D167">
        <v>12.545280456542899</v>
      </c>
      <c r="E167" t="s">
        <v>7</v>
      </c>
      <c r="F167" t="str">
        <f>IF(D167&gt;D168, "Female","Male")</f>
        <v>Female</v>
      </c>
      <c r="G167">
        <f t="shared" si="4"/>
        <v>1.3797264099120987</v>
      </c>
      <c r="H167" t="str">
        <f t="shared" si="5"/>
        <v>N</v>
      </c>
    </row>
    <row r="168" spans="1:8" x14ac:dyDescent="0.35">
      <c r="A168" t="s">
        <v>64</v>
      </c>
      <c r="B168" t="s">
        <v>6</v>
      </c>
      <c r="C168">
        <v>2016</v>
      </c>
      <c r="D168">
        <v>11.165554046630801</v>
      </c>
      <c r="E168" t="s">
        <v>9</v>
      </c>
      <c r="H168" t="str">
        <f t="shared" si="5"/>
        <v>N</v>
      </c>
    </row>
    <row r="169" spans="1:8" x14ac:dyDescent="0.35">
      <c r="A169" t="s">
        <v>64</v>
      </c>
      <c r="B169" t="s">
        <v>6</v>
      </c>
      <c r="C169">
        <v>2016</v>
      </c>
      <c r="D169">
        <v>11.8380517959594</v>
      </c>
      <c r="E169" t="s">
        <v>8</v>
      </c>
      <c r="H169" t="str">
        <f t="shared" si="5"/>
        <v>N</v>
      </c>
    </row>
    <row r="170" spans="1:8" x14ac:dyDescent="0.35">
      <c r="A170" t="s">
        <v>65</v>
      </c>
      <c r="B170" t="s">
        <v>6</v>
      </c>
      <c r="C170">
        <v>2012</v>
      </c>
      <c r="D170">
        <v>18.759746551513601</v>
      </c>
      <c r="E170" t="s">
        <v>7</v>
      </c>
      <c r="F170" t="str">
        <f>IF(D170&gt;D171, "Female","Male")</f>
        <v>Female</v>
      </c>
      <c r="G170">
        <f t="shared" si="4"/>
        <v>0.26079559326170099</v>
      </c>
      <c r="H170" t="str">
        <f t="shared" si="5"/>
        <v>N</v>
      </c>
    </row>
    <row r="171" spans="1:8" x14ac:dyDescent="0.35">
      <c r="A171" t="s">
        <v>65</v>
      </c>
      <c r="B171" t="s">
        <v>6</v>
      </c>
      <c r="C171">
        <v>2012</v>
      </c>
      <c r="D171">
        <v>18.4989509582519</v>
      </c>
      <c r="E171" t="s">
        <v>9</v>
      </c>
      <c r="H171" t="str">
        <f t="shared" si="5"/>
        <v>N</v>
      </c>
    </row>
    <row r="172" spans="1:8" x14ac:dyDescent="0.35">
      <c r="A172" t="s">
        <v>65</v>
      </c>
      <c r="B172" t="s">
        <v>6</v>
      </c>
      <c r="C172">
        <v>2012</v>
      </c>
      <c r="D172">
        <v>18.625778198242099</v>
      </c>
      <c r="E172" t="s">
        <v>8</v>
      </c>
      <c r="H172" t="str">
        <f t="shared" si="5"/>
        <v>N</v>
      </c>
    </row>
    <row r="173" spans="1:8" x14ac:dyDescent="0.35">
      <c r="A173" t="s">
        <v>66</v>
      </c>
      <c r="B173" t="s">
        <v>6</v>
      </c>
      <c r="C173">
        <v>2014</v>
      </c>
      <c r="D173">
        <v>25.384323120117099</v>
      </c>
      <c r="E173" t="s">
        <v>7</v>
      </c>
      <c r="F173" t="str">
        <f>IF(D173&gt;D174, "Female","Male")</f>
        <v>Male</v>
      </c>
      <c r="G173">
        <f t="shared" si="4"/>
        <v>2.0343570709229013</v>
      </c>
      <c r="H173" t="str">
        <f t="shared" si="5"/>
        <v>N</v>
      </c>
    </row>
    <row r="174" spans="1:8" x14ac:dyDescent="0.35">
      <c r="A174" t="s">
        <v>66</v>
      </c>
      <c r="B174" t="s">
        <v>6</v>
      </c>
      <c r="C174">
        <v>2014</v>
      </c>
      <c r="D174">
        <v>27.41868019104</v>
      </c>
      <c r="E174" t="s">
        <v>9</v>
      </c>
      <c r="H174" t="str">
        <f t="shared" si="5"/>
        <v>N</v>
      </c>
    </row>
    <row r="175" spans="1:8" x14ac:dyDescent="0.35">
      <c r="A175" t="s">
        <v>66</v>
      </c>
      <c r="B175" t="s">
        <v>6</v>
      </c>
      <c r="C175">
        <v>2014</v>
      </c>
      <c r="D175">
        <v>26.399923324584901</v>
      </c>
      <c r="E175" t="s">
        <v>8</v>
      </c>
      <c r="H175" t="str">
        <f t="shared" si="5"/>
        <v>N</v>
      </c>
    </row>
    <row r="176" spans="1:8" x14ac:dyDescent="0.35">
      <c r="A176" t="s">
        <v>67</v>
      </c>
      <c r="B176" t="s">
        <v>6</v>
      </c>
      <c r="C176">
        <v>2014</v>
      </c>
      <c r="D176">
        <v>55.512138366699197</v>
      </c>
      <c r="E176" t="s">
        <v>7</v>
      </c>
      <c r="F176" t="str">
        <f>IF(D176&gt;D177, "Female","Male")</f>
        <v>Male</v>
      </c>
      <c r="G176">
        <f t="shared" si="4"/>
        <v>1.5316505432129048</v>
      </c>
      <c r="H176" t="str">
        <f t="shared" si="5"/>
        <v>N</v>
      </c>
    </row>
    <row r="177" spans="1:8" x14ac:dyDescent="0.35">
      <c r="A177" t="s">
        <v>67</v>
      </c>
      <c r="B177" t="s">
        <v>6</v>
      </c>
      <c r="C177">
        <v>2014</v>
      </c>
      <c r="D177">
        <v>57.043788909912102</v>
      </c>
      <c r="E177" t="s">
        <v>9</v>
      </c>
      <c r="H177" t="str">
        <f t="shared" si="5"/>
        <v>N</v>
      </c>
    </row>
    <row r="178" spans="1:8" x14ac:dyDescent="0.35">
      <c r="A178" t="s">
        <v>67</v>
      </c>
      <c r="B178" t="s">
        <v>6</v>
      </c>
      <c r="C178">
        <v>2014</v>
      </c>
      <c r="D178">
        <v>56.266826629638601</v>
      </c>
      <c r="E178" t="s">
        <v>8</v>
      </c>
      <c r="H178" t="str">
        <f t="shared" si="5"/>
        <v>N</v>
      </c>
    </row>
    <row r="179" spans="1:8" x14ac:dyDescent="0.35">
      <c r="A179" t="s">
        <v>68</v>
      </c>
      <c r="B179" t="s">
        <v>6</v>
      </c>
      <c r="C179">
        <v>2017</v>
      </c>
      <c r="D179">
        <v>37.959571838378899</v>
      </c>
      <c r="E179" t="s">
        <v>7</v>
      </c>
      <c r="F179" t="str">
        <f>IF(D179&gt;D180, "Female","Male")</f>
        <v>Male</v>
      </c>
      <c r="G179">
        <f t="shared" si="4"/>
        <v>1.4977836608886008</v>
      </c>
      <c r="H179" t="str">
        <f t="shared" si="5"/>
        <v>N</v>
      </c>
    </row>
    <row r="180" spans="1:8" x14ac:dyDescent="0.35">
      <c r="A180" t="s">
        <v>68</v>
      </c>
      <c r="B180" t="s">
        <v>6</v>
      </c>
      <c r="C180">
        <v>2017</v>
      </c>
      <c r="D180">
        <v>39.4573554992675</v>
      </c>
      <c r="E180" t="s">
        <v>9</v>
      </c>
      <c r="H180" t="str">
        <f t="shared" si="5"/>
        <v>N</v>
      </c>
    </row>
    <row r="181" spans="1:8" x14ac:dyDescent="0.35">
      <c r="A181" t="s">
        <v>68</v>
      </c>
      <c r="B181" t="s">
        <v>6</v>
      </c>
      <c r="C181">
        <v>2017</v>
      </c>
      <c r="D181">
        <v>38.701358795166001</v>
      </c>
      <c r="E181" t="s">
        <v>8</v>
      </c>
      <c r="H181" t="str">
        <f t="shared" si="5"/>
        <v>N</v>
      </c>
    </row>
    <row r="182" spans="1:8" x14ac:dyDescent="0.35">
      <c r="A182" t="s">
        <v>69</v>
      </c>
      <c r="B182" t="s">
        <v>6</v>
      </c>
      <c r="C182">
        <v>2017</v>
      </c>
      <c r="D182">
        <v>40.8893013000488</v>
      </c>
      <c r="E182" t="s">
        <v>7</v>
      </c>
      <c r="F182" t="str">
        <f>IF(D182&gt;D183, "Female","Male")</f>
        <v>Male</v>
      </c>
      <c r="G182">
        <f t="shared" si="4"/>
        <v>1.0582351684570028</v>
      </c>
      <c r="H182" t="str">
        <f t="shared" si="5"/>
        <v>N</v>
      </c>
    </row>
    <row r="183" spans="1:8" x14ac:dyDescent="0.35">
      <c r="A183" t="s">
        <v>69</v>
      </c>
      <c r="B183" t="s">
        <v>6</v>
      </c>
      <c r="C183">
        <v>2017</v>
      </c>
      <c r="D183">
        <v>41.947536468505803</v>
      </c>
      <c r="E183" t="s">
        <v>9</v>
      </c>
      <c r="H183" t="str">
        <f t="shared" si="5"/>
        <v>N</v>
      </c>
    </row>
    <row r="184" spans="1:8" x14ac:dyDescent="0.35">
      <c r="A184" t="s">
        <v>69</v>
      </c>
      <c r="B184" t="s">
        <v>6</v>
      </c>
      <c r="C184">
        <v>2017</v>
      </c>
      <c r="D184">
        <v>41.419376373291001</v>
      </c>
      <c r="E184" t="s">
        <v>8</v>
      </c>
      <c r="H184" t="str">
        <f t="shared" si="5"/>
        <v>N</v>
      </c>
    </row>
    <row r="185" spans="1:8" x14ac:dyDescent="0.35">
      <c r="A185" t="s">
        <v>70</v>
      </c>
      <c r="B185" t="s">
        <v>6</v>
      </c>
      <c r="C185">
        <v>2016</v>
      </c>
      <c r="D185">
        <v>17.498144149780199</v>
      </c>
      <c r="E185" t="s">
        <v>7</v>
      </c>
      <c r="F185" t="str">
        <f>IF(D185&gt;D186, "Female","Male")</f>
        <v>Female</v>
      </c>
      <c r="G185">
        <f t="shared" si="4"/>
        <v>0.37019348144529829</v>
      </c>
      <c r="H185" t="str">
        <f t="shared" si="5"/>
        <v>N</v>
      </c>
    </row>
    <row r="186" spans="1:8" x14ac:dyDescent="0.35">
      <c r="A186" t="s">
        <v>70</v>
      </c>
      <c r="B186" t="s">
        <v>6</v>
      </c>
      <c r="C186">
        <v>2016</v>
      </c>
      <c r="D186">
        <v>17.127950668334901</v>
      </c>
      <c r="E186" t="s">
        <v>9</v>
      </c>
      <c r="H186" t="str">
        <f t="shared" si="5"/>
        <v>N</v>
      </c>
    </row>
    <row r="187" spans="1:8" x14ac:dyDescent="0.35">
      <c r="A187" t="s">
        <v>70</v>
      </c>
      <c r="B187" t="s">
        <v>6</v>
      </c>
      <c r="C187">
        <v>2016</v>
      </c>
      <c r="D187">
        <v>17.308435440063398</v>
      </c>
      <c r="E187" t="s">
        <v>8</v>
      </c>
      <c r="H187" t="str">
        <f t="shared" si="5"/>
        <v>N</v>
      </c>
    </row>
    <row r="188" spans="1:8" x14ac:dyDescent="0.35">
      <c r="A188" t="s">
        <v>71</v>
      </c>
      <c r="B188" t="s">
        <v>6</v>
      </c>
      <c r="C188">
        <v>2018</v>
      </c>
      <c r="D188">
        <v>16.480115890502901</v>
      </c>
      <c r="E188" t="s">
        <v>7</v>
      </c>
      <c r="F188" t="str">
        <f>IF(D188&gt;D189, "Female","Male")</f>
        <v>Female</v>
      </c>
      <c r="G188">
        <f t="shared" si="4"/>
        <v>1.2064990997315004</v>
      </c>
      <c r="H188" t="str">
        <f t="shared" si="5"/>
        <v>N</v>
      </c>
    </row>
    <row r="189" spans="1:8" x14ac:dyDescent="0.35">
      <c r="A189" t="s">
        <v>71</v>
      </c>
      <c r="B189" t="s">
        <v>6</v>
      </c>
      <c r="C189">
        <v>2018</v>
      </c>
      <c r="D189">
        <v>15.273616790771401</v>
      </c>
      <c r="E189" t="s">
        <v>9</v>
      </c>
      <c r="H189" t="str">
        <f t="shared" si="5"/>
        <v>N</v>
      </c>
    </row>
    <row r="190" spans="1:8" x14ac:dyDescent="0.35">
      <c r="A190" t="s">
        <v>71</v>
      </c>
      <c r="B190" t="s">
        <v>6</v>
      </c>
      <c r="C190">
        <v>2018</v>
      </c>
      <c r="D190">
        <v>15.8620748519897</v>
      </c>
      <c r="E190" t="s">
        <v>8</v>
      </c>
      <c r="H190" t="str">
        <f t="shared" si="5"/>
        <v>N</v>
      </c>
    </row>
    <row r="191" spans="1:8" x14ac:dyDescent="0.35">
      <c r="A191" t="s">
        <v>72</v>
      </c>
      <c r="B191" t="s">
        <v>6</v>
      </c>
      <c r="C191">
        <v>2017</v>
      </c>
      <c r="D191">
        <v>30.136051177978501</v>
      </c>
      <c r="E191" t="s">
        <v>7</v>
      </c>
      <c r="F191" t="str">
        <f>IF(D191&gt;D192, "Female","Male")</f>
        <v>Female</v>
      </c>
      <c r="G191">
        <f t="shared" si="4"/>
        <v>0.52352142333990059</v>
      </c>
      <c r="H191" t="str">
        <f t="shared" si="5"/>
        <v>N</v>
      </c>
    </row>
    <row r="192" spans="1:8" x14ac:dyDescent="0.35">
      <c r="A192" t="s">
        <v>72</v>
      </c>
      <c r="B192" t="s">
        <v>6</v>
      </c>
      <c r="C192">
        <v>2017</v>
      </c>
      <c r="D192">
        <v>29.612529754638601</v>
      </c>
      <c r="E192" t="s">
        <v>9</v>
      </c>
      <c r="H192" t="str">
        <f t="shared" si="5"/>
        <v>N</v>
      </c>
    </row>
    <row r="193" spans="1:8" x14ac:dyDescent="0.35">
      <c r="A193" t="s">
        <v>72</v>
      </c>
      <c r="B193" t="s">
        <v>6</v>
      </c>
      <c r="C193">
        <v>2017</v>
      </c>
      <c r="D193">
        <v>29.8681735992431</v>
      </c>
      <c r="E193" t="s">
        <v>8</v>
      </c>
      <c r="H193" t="str">
        <f t="shared" si="5"/>
        <v>N</v>
      </c>
    </row>
    <row r="194" spans="1:8" x14ac:dyDescent="0.35">
      <c r="A194" t="s">
        <v>73</v>
      </c>
      <c r="B194" t="s">
        <v>6</v>
      </c>
      <c r="C194">
        <v>2015</v>
      </c>
      <c r="D194">
        <v>8.6052370071411097</v>
      </c>
      <c r="E194" t="s">
        <v>7</v>
      </c>
      <c r="F194" t="str">
        <f>IF(D194&gt;D195, "Female","Male")</f>
        <v>Male</v>
      </c>
      <c r="G194">
        <f t="shared" si="4"/>
        <v>0.18050479888916016</v>
      </c>
      <c r="H194" t="str">
        <f t="shared" si="5"/>
        <v>N</v>
      </c>
    </row>
    <row r="195" spans="1:8" x14ac:dyDescent="0.35">
      <c r="A195" t="s">
        <v>73</v>
      </c>
      <c r="B195" t="s">
        <v>6</v>
      </c>
      <c r="C195">
        <v>2015</v>
      </c>
      <c r="D195">
        <v>8.7857418060302699</v>
      </c>
      <c r="E195" t="s">
        <v>9</v>
      </c>
      <c r="H195" t="str">
        <f t="shared" ref="H195:H221" si="6">IF(G195&gt;3,"Y","N")</f>
        <v>N</v>
      </c>
    </row>
    <row r="196" spans="1:8" x14ac:dyDescent="0.35">
      <c r="A196" t="s">
        <v>73</v>
      </c>
      <c r="B196" t="s">
        <v>6</v>
      </c>
      <c r="C196">
        <v>2015</v>
      </c>
      <c r="D196">
        <v>8.6971788406371999</v>
      </c>
      <c r="E196" t="s">
        <v>8</v>
      </c>
      <c r="H196" t="str">
        <f t="shared" si="6"/>
        <v>N</v>
      </c>
    </row>
    <row r="197" spans="1:8" x14ac:dyDescent="0.35">
      <c r="A197" t="s">
        <v>74</v>
      </c>
      <c r="B197" t="s">
        <v>6</v>
      </c>
      <c r="C197">
        <v>2016</v>
      </c>
      <c r="D197">
        <v>37.9108276367187</v>
      </c>
      <c r="E197" t="s">
        <v>7</v>
      </c>
      <c r="F197" t="str">
        <f>IF(D197&gt;D198, "Female","Male")</f>
        <v>Male</v>
      </c>
      <c r="G197">
        <f t="shared" ref="G195:G223" si="7">IF(F197="Female",D197-D198,IF(F197="Male",D198-D197,))</f>
        <v>1.225559234619098</v>
      </c>
      <c r="H197" t="str">
        <f t="shared" si="6"/>
        <v>N</v>
      </c>
    </row>
    <row r="198" spans="1:8" x14ac:dyDescent="0.35">
      <c r="A198" t="s">
        <v>74</v>
      </c>
      <c r="B198" t="s">
        <v>6</v>
      </c>
      <c r="C198">
        <v>2016</v>
      </c>
      <c r="D198">
        <v>39.136386871337798</v>
      </c>
      <c r="E198" t="s">
        <v>9</v>
      </c>
      <c r="H198" t="str">
        <f t="shared" si="6"/>
        <v>N</v>
      </c>
    </row>
    <row r="199" spans="1:8" x14ac:dyDescent="0.35">
      <c r="A199" t="s">
        <v>74</v>
      </c>
      <c r="B199" t="s">
        <v>6</v>
      </c>
      <c r="C199">
        <v>2016</v>
      </c>
      <c r="D199">
        <v>38.542915344238203</v>
      </c>
      <c r="E199" t="s">
        <v>8</v>
      </c>
      <c r="H199" t="str">
        <f t="shared" si="6"/>
        <v>N</v>
      </c>
    </row>
    <row r="200" spans="1:8" x14ac:dyDescent="0.35">
      <c r="A200" t="s">
        <v>75</v>
      </c>
      <c r="B200" t="s">
        <v>6</v>
      </c>
      <c r="C200">
        <v>2014</v>
      </c>
      <c r="D200">
        <v>68.102714538574205</v>
      </c>
      <c r="E200" t="s">
        <v>7</v>
      </c>
      <c r="F200" t="str">
        <f>IF(D200&gt;D201, "Female","Male")</f>
        <v>Male</v>
      </c>
      <c r="G200">
        <f t="shared" si="7"/>
        <v>0.95351409912109375</v>
      </c>
      <c r="H200" t="str">
        <f t="shared" si="6"/>
        <v>N</v>
      </c>
    </row>
    <row r="201" spans="1:8" x14ac:dyDescent="0.35">
      <c r="A201" t="s">
        <v>75</v>
      </c>
      <c r="B201" t="s">
        <v>6</v>
      </c>
      <c r="C201">
        <v>2014</v>
      </c>
      <c r="D201">
        <v>69.056228637695298</v>
      </c>
      <c r="E201" t="s">
        <v>9</v>
      </c>
      <c r="H201" t="str">
        <f t="shared" si="6"/>
        <v>N</v>
      </c>
    </row>
    <row r="202" spans="1:8" x14ac:dyDescent="0.35">
      <c r="A202" t="s">
        <v>75</v>
      </c>
      <c r="B202" t="s">
        <v>6</v>
      </c>
      <c r="C202">
        <v>2014</v>
      </c>
      <c r="D202">
        <v>68.588294982910099</v>
      </c>
      <c r="E202" t="s">
        <v>8</v>
      </c>
      <c r="H202" t="str">
        <f t="shared" si="6"/>
        <v>N</v>
      </c>
    </row>
    <row r="203" spans="1:8" x14ac:dyDescent="0.35">
      <c r="A203" t="s">
        <v>76</v>
      </c>
      <c r="B203" t="s">
        <v>6</v>
      </c>
      <c r="C203">
        <v>2018</v>
      </c>
      <c r="D203">
        <v>8.84826564788818</v>
      </c>
      <c r="E203" t="s">
        <v>7</v>
      </c>
      <c r="F203" t="str">
        <f>IF(D203&gt;D204, "Female","Male")</f>
        <v>Male</v>
      </c>
      <c r="G203">
        <f t="shared" si="7"/>
        <v>0.49803924560547053</v>
      </c>
      <c r="H203" t="str">
        <f t="shared" si="6"/>
        <v>N</v>
      </c>
    </row>
    <row r="204" spans="1:8" x14ac:dyDescent="0.35">
      <c r="A204" t="s">
        <v>76</v>
      </c>
      <c r="B204" t="s">
        <v>6</v>
      </c>
      <c r="C204">
        <v>2018</v>
      </c>
      <c r="D204">
        <v>9.3463048934936506</v>
      </c>
      <c r="E204" t="s">
        <v>9</v>
      </c>
      <c r="H204" t="str">
        <f t="shared" si="6"/>
        <v>N</v>
      </c>
    </row>
    <row r="205" spans="1:8" x14ac:dyDescent="0.35">
      <c r="A205" t="s">
        <v>76</v>
      </c>
      <c r="B205" t="s">
        <v>6</v>
      </c>
      <c r="C205">
        <v>2018</v>
      </c>
      <c r="D205">
        <v>9.1026048660278303</v>
      </c>
      <c r="E205" t="s">
        <v>8</v>
      </c>
      <c r="H205" t="str">
        <f t="shared" si="6"/>
        <v>N</v>
      </c>
    </row>
    <row r="206" spans="1:8" x14ac:dyDescent="0.35">
      <c r="A206" t="s">
        <v>77</v>
      </c>
      <c r="B206" t="s">
        <v>6</v>
      </c>
      <c r="C206">
        <v>2015</v>
      </c>
      <c r="D206">
        <v>5.7619147300720197</v>
      </c>
      <c r="E206" t="s">
        <v>7</v>
      </c>
      <c r="F206" t="str">
        <f>IF(D206&gt;D207, "Female","Male")</f>
        <v>Female</v>
      </c>
      <c r="G206">
        <f t="shared" si="7"/>
        <v>0.22662305831909002</v>
      </c>
      <c r="H206" t="str">
        <f t="shared" si="6"/>
        <v>N</v>
      </c>
    </row>
    <row r="207" spans="1:8" x14ac:dyDescent="0.35">
      <c r="A207" t="s">
        <v>77</v>
      </c>
      <c r="B207" t="s">
        <v>6</v>
      </c>
      <c r="C207">
        <v>2015</v>
      </c>
      <c r="D207">
        <v>5.5352916717529297</v>
      </c>
      <c r="E207" t="s">
        <v>9</v>
      </c>
      <c r="H207" t="str">
        <f t="shared" si="6"/>
        <v>N</v>
      </c>
    </row>
    <row r="208" spans="1:8" x14ac:dyDescent="0.35">
      <c r="A208" t="s">
        <v>77</v>
      </c>
      <c r="B208" t="s">
        <v>6</v>
      </c>
      <c r="C208">
        <v>2015</v>
      </c>
      <c r="D208">
        <v>5.6451287269592196</v>
      </c>
      <c r="E208" t="s">
        <v>8</v>
      </c>
      <c r="H208" t="str">
        <f t="shared" si="6"/>
        <v>N</v>
      </c>
    </row>
    <row r="209" spans="1:8" x14ac:dyDescent="0.35">
      <c r="A209" t="s">
        <v>78</v>
      </c>
      <c r="B209" t="s">
        <v>6</v>
      </c>
      <c r="C209">
        <v>2016</v>
      </c>
      <c r="D209">
        <v>35.211334228515597</v>
      </c>
      <c r="E209" t="s">
        <v>7</v>
      </c>
      <c r="F209" t="str">
        <f>IF(D209&gt;D210, "Female","Male")</f>
        <v>Female</v>
      </c>
      <c r="G209">
        <f t="shared" si="7"/>
        <v>2.9987335205099441E-2</v>
      </c>
      <c r="H209" t="str">
        <f t="shared" si="6"/>
        <v>N</v>
      </c>
    </row>
    <row r="210" spans="1:8" x14ac:dyDescent="0.35">
      <c r="A210" t="s">
        <v>78</v>
      </c>
      <c r="B210" t="s">
        <v>6</v>
      </c>
      <c r="C210">
        <v>2016</v>
      </c>
      <c r="D210">
        <v>35.181346893310497</v>
      </c>
      <c r="E210" t="s">
        <v>9</v>
      </c>
      <c r="H210" t="str">
        <f t="shared" si="6"/>
        <v>N</v>
      </c>
    </row>
    <row r="211" spans="1:8" x14ac:dyDescent="0.35">
      <c r="A211" t="s">
        <v>78</v>
      </c>
      <c r="B211" t="s">
        <v>6</v>
      </c>
      <c r="C211">
        <v>2016</v>
      </c>
      <c r="D211">
        <v>35.196285247802699</v>
      </c>
      <c r="E211" t="s">
        <v>8</v>
      </c>
      <c r="H211" t="str">
        <f t="shared" si="6"/>
        <v>N</v>
      </c>
    </row>
    <row r="212" spans="1:8" x14ac:dyDescent="0.35">
      <c r="A212" t="s">
        <v>79</v>
      </c>
      <c r="B212" t="s">
        <v>6</v>
      </c>
      <c r="C212">
        <v>2015</v>
      </c>
      <c r="D212">
        <v>36.644294738769503</v>
      </c>
      <c r="E212" t="s">
        <v>7</v>
      </c>
      <c r="F212" t="str">
        <f>IF(D212&gt;D213, "Female","Male")</f>
        <v>Male</v>
      </c>
      <c r="G212">
        <f t="shared" si="7"/>
        <v>2.8221435546875</v>
      </c>
      <c r="H212" t="str">
        <f t="shared" si="6"/>
        <v>N</v>
      </c>
    </row>
    <row r="213" spans="1:8" x14ac:dyDescent="0.35">
      <c r="A213" t="s">
        <v>79</v>
      </c>
      <c r="B213" t="s">
        <v>6</v>
      </c>
      <c r="C213">
        <v>2015</v>
      </c>
      <c r="D213">
        <v>39.466438293457003</v>
      </c>
      <c r="E213" t="s">
        <v>9</v>
      </c>
      <c r="H213" t="str">
        <f t="shared" si="6"/>
        <v>N</v>
      </c>
    </row>
    <row r="214" spans="1:8" x14ac:dyDescent="0.35">
      <c r="A214" t="s">
        <v>79</v>
      </c>
      <c r="B214" t="s">
        <v>6</v>
      </c>
      <c r="C214">
        <v>2015</v>
      </c>
      <c r="D214">
        <v>38.060337066650298</v>
      </c>
      <c r="E214" t="s">
        <v>8</v>
      </c>
      <c r="H214" t="str">
        <f t="shared" si="6"/>
        <v>N</v>
      </c>
    </row>
    <row r="215" spans="1:8" x14ac:dyDescent="0.35">
      <c r="A215" t="s">
        <v>80</v>
      </c>
      <c r="B215" t="s">
        <v>6</v>
      </c>
      <c r="C215">
        <v>2013</v>
      </c>
      <c r="D215">
        <v>57.651573181152301</v>
      </c>
      <c r="E215" t="s">
        <v>7</v>
      </c>
      <c r="F215" t="str">
        <f>IF(D215&gt;D216, "Female","Male")</f>
        <v>Female</v>
      </c>
      <c r="G215">
        <f t="shared" si="7"/>
        <v>3.1187934875487997</v>
      </c>
      <c r="H215" t="str">
        <f t="shared" si="6"/>
        <v>Y</v>
      </c>
    </row>
    <row r="216" spans="1:8" x14ac:dyDescent="0.35">
      <c r="A216" t="s">
        <v>80</v>
      </c>
      <c r="B216" t="s">
        <v>6</v>
      </c>
      <c r="C216">
        <v>2013</v>
      </c>
      <c r="D216">
        <v>54.532779693603501</v>
      </c>
      <c r="E216" t="s">
        <v>9</v>
      </c>
      <c r="H216" t="str">
        <f t="shared" si="6"/>
        <v>N</v>
      </c>
    </row>
    <row r="217" spans="1:8" x14ac:dyDescent="0.35">
      <c r="A217" t="s">
        <v>80</v>
      </c>
      <c r="B217" t="s">
        <v>6</v>
      </c>
      <c r="C217">
        <v>2013</v>
      </c>
      <c r="D217">
        <v>56.062210083007798</v>
      </c>
      <c r="E217" t="s">
        <v>8</v>
      </c>
      <c r="H217" t="str">
        <f t="shared" si="6"/>
        <v>N</v>
      </c>
    </row>
    <row r="218" spans="1:8" x14ac:dyDescent="0.35">
      <c r="A218" t="s">
        <v>81</v>
      </c>
      <c r="B218" t="s">
        <v>6</v>
      </c>
      <c r="C218">
        <v>2018</v>
      </c>
      <c r="D218">
        <v>38.7619018554687</v>
      </c>
      <c r="E218" t="s">
        <v>7</v>
      </c>
      <c r="F218" t="str">
        <f>IF(D218&gt;D219, "Female","Male")</f>
        <v>Male</v>
      </c>
      <c r="G218">
        <f t="shared" si="7"/>
        <v>1.7422218322753977</v>
      </c>
      <c r="H218" t="str">
        <f t="shared" si="6"/>
        <v>N</v>
      </c>
    </row>
    <row r="219" spans="1:8" x14ac:dyDescent="0.35">
      <c r="A219" t="s">
        <v>81</v>
      </c>
      <c r="B219" t="s">
        <v>6</v>
      </c>
      <c r="C219">
        <v>2018</v>
      </c>
      <c r="D219">
        <v>40.504123687744098</v>
      </c>
      <c r="E219" t="s">
        <v>9</v>
      </c>
      <c r="H219" t="str">
        <f t="shared" si="6"/>
        <v>N</v>
      </c>
    </row>
    <row r="220" spans="1:8" x14ac:dyDescent="0.35">
      <c r="A220" t="s">
        <v>81</v>
      </c>
      <c r="B220" t="s">
        <v>6</v>
      </c>
      <c r="C220">
        <v>2018</v>
      </c>
      <c r="D220">
        <v>39.624256134033203</v>
      </c>
      <c r="E220" t="s">
        <v>8</v>
      </c>
      <c r="H220" t="str">
        <f t="shared" si="6"/>
        <v>N</v>
      </c>
    </row>
    <row r="221" spans="1:8" x14ac:dyDescent="0.35">
      <c r="A221" t="s">
        <v>82</v>
      </c>
      <c r="B221" t="s">
        <v>6</v>
      </c>
      <c r="C221">
        <v>2015</v>
      </c>
      <c r="D221">
        <v>39.560134887695298</v>
      </c>
      <c r="E221" t="s">
        <v>7</v>
      </c>
      <c r="F221" t="str">
        <f>IF(D221&gt;D222, "Female","Male")</f>
        <v>Male</v>
      </c>
      <c r="G221">
        <f t="shared" si="7"/>
        <v>2.3102378845214986</v>
      </c>
      <c r="H221" t="str">
        <f t="shared" si="6"/>
        <v>N</v>
      </c>
    </row>
    <row r="222" spans="1:8" x14ac:dyDescent="0.35">
      <c r="A222" t="s">
        <v>82</v>
      </c>
      <c r="B222" t="s">
        <v>6</v>
      </c>
      <c r="C222">
        <v>2015</v>
      </c>
      <c r="D222">
        <v>41.870372772216797</v>
      </c>
      <c r="E222" t="s">
        <v>9</v>
      </c>
    </row>
    <row r="223" spans="1:8" x14ac:dyDescent="0.35">
      <c r="A223" t="s">
        <v>82</v>
      </c>
      <c r="B223" t="s">
        <v>6</v>
      </c>
      <c r="C223">
        <v>2015</v>
      </c>
      <c r="D223">
        <v>40.718952178955</v>
      </c>
      <c r="E22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Vaughan</dc:creator>
  <cp:lastModifiedBy>Patrick Vaughan</cp:lastModifiedBy>
  <dcterms:created xsi:type="dcterms:W3CDTF">2024-01-31T11:44:52Z</dcterms:created>
  <dcterms:modified xsi:type="dcterms:W3CDTF">2024-01-31T14:04:18Z</dcterms:modified>
</cp:coreProperties>
</file>