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tiz\Documents\Electronique - Projets\Piscine\"/>
    </mc:Choice>
  </mc:AlternateContent>
  <xr:revisionPtr revIDLastSave="0" documentId="13_ncr:1_{85BDB114-4F06-4722-B6E8-E5C9717C8AF2}" xr6:coauthVersionLast="46" xr6:coauthVersionMax="46" xr10:uidLastSave="{00000000-0000-0000-0000-000000000000}"/>
  <bookViews>
    <workbookView xWindow="29730" yWindow="2910" windowWidth="21600" windowHeight="14310" activeTab="1" xr2:uid="{D53AEB94-9102-43E8-A489-0E19C8CADC5D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2" l="1"/>
  <c r="C8" i="2"/>
  <c r="C32" i="2" s="1"/>
  <c r="C10" i="2"/>
  <c r="C11" i="2"/>
  <c r="C28" i="2"/>
  <c r="C30" i="2"/>
</calcChain>
</file>

<file path=xl/sharedStrings.xml><?xml version="1.0" encoding="utf-8"?>
<sst xmlns="http://schemas.openxmlformats.org/spreadsheetml/2006/main" count="115" uniqueCount="108">
  <si>
    <t>Objet</t>
  </si>
  <si>
    <t>lien</t>
  </si>
  <si>
    <t>Prix Unitaire</t>
  </si>
  <si>
    <t>Quantité</t>
  </si>
  <si>
    <t>Prix Total</t>
  </si>
  <si>
    <t>https://fr.aliexpress.com/item/4000512714343.html?spm=a2g0s.9042311.0.0.27426c372DwVi7</t>
  </si>
  <si>
    <t>1 carte fille mega 2560 DIY + connecteur</t>
  </si>
  <si>
    <t>cables dupont 30cm</t>
  </si>
  <si>
    <t>https://fr.aliexpress.com/item/32987024879.html?spm=a2g0s.9042311.0.0.6d836c373sh99I</t>
  </si>
  <si>
    <t>cable PH2.0 dupont</t>
  </si>
  <si>
    <t>https://fr.aliexpress.com/item/4000983636722.html?spm=a2g0s.9042311.0.0.6d836c373sh99I</t>
  </si>
  <si>
    <t>mega2560 R3 Advanced Keyestudio</t>
  </si>
  <si>
    <t>https://fr.aliexpress.com/item/32902050141.html?spm=a2g0s.9042311.0.0.27426c37zPn488</t>
  </si>
  <si>
    <t>W5100 Ethernet Shield Keyestudio</t>
  </si>
  <si>
    <t>https://fr.aliexpress.com/item/2042247327.html?spm=a2g0s.9042311.0.0.27426c37zPn488</t>
  </si>
  <si>
    <t>Nextion bordure 6</t>
  </si>
  <si>
    <t>https://fr.aliexpress.com/item/4000127982680.html?spm=a2g0s.9042311.0.0.27426c37zPn488</t>
  </si>
  <si>
    <t>Nextion NX4832K035 </t>
  </si>
  <si>
    <t>DS3231 Clock</t>
  </si>
  <si>
    <t>https://fr.aliexpress.com/item/33000531103.html?spm=a2g0s.9042311.0.0.27426c37PumqU7</t>
  </si>
  <si>
    <t>Support Rail DIN plastique</t>
  </si>
  <si>
    <t>https://fr.aliexpress.com/item/4000539460290.html?spm=a2g0s.9042311.0.0.27426c37PumqU7</t>
  </si>
  <si>
    <t>Relay shield</t>
  </si>
  <si>
    <t>https://fr.aliexpress.com/item/33050594625.html?spm=a2g0s.9042311.0.0.27426c37PumqU7</t>
  </si>
  <si>
    <t>Rail din 20cm</t>
  </si>
  <si>
    <t>https://fr.aliexpress.com/item/32903957266.html?spm=a2g0s.9042311.0.0.27426c3755H1y5</t>
  </si>
  <si>
    <t>sonde pression</t>
  </si>
  <si>
    <t>https://fr.aliexpress.com/item/32851667666.html?spm=a2g0s.9042311.0.0.27426c3755H1y5</t>
  </si>
  <si>
    <t>Connecteur RJ45 </t>
  </si>
  <si>
    <t>https://fr.aliexpress.com/item/32901871650.html?spm=a2g0s.9042311.0.0.27426c37qMQp8c</t>
  </si>
  <si>
    <t>boitier legrand Marina</t>
  </si>
  <si>
    <t>ebay </t>
  </si>
  <si>
    <t>tole galvanisé 300x200</t>
  </si>
  <si>
    <t>pompe peristatique PR4 SEKO</t>
  </si>
  <si>
    <t>sonde PH Hanna</t>
  </si>
  <si>
    <t>Sonde ORP</t>
  </si>
  <si>
    <t>sonde temperature DS18B20</t>
  </si>
  <si>
    <t>https://fr.aliexpress.com/item/32983291667.html?spm=a2g0o.productlist.0.0.e0e53d72IxKCHF&amp;algo_pvid=2980e191-fc29-4909-a726-a084531c435b&amp;algo_expid=2980e191-fc29-4909-a726-a084531c435b-0&amp;btsid=2100bdd516058594106438183e0f24&amp;ws_ab_test=searchweb0_0,searchweb201602_,searchweb201603_</t>
  </si>
  <si>
    <t>Module d'isolation de signal DFR0504</t>
  </si>
  <si>
    <t>https://www.gotronic.fr/art-module-d-isolation-de-signal-dfr0504-27832.htm</t>
  </si>
  <si>
    <t>Adaptateur pH/ORP 1130</t>
  </si>
  <si>
    <t>https://www.gotronic.fr/art-adaptateur-ph-orp-1130-12112.htm</t>
  </si>
  <si>
    <t>2 Relay de puissance 2P 25A 2NO 220V </t>
  </si>
  <si>
    <t> (commande Lumiere + electrovanne )</t>
  </si>
  <si>
    <t>https://fr.aliexpress.com/item/4000198627842.html?spm=a2g0s.9042311.0.0.27426c37qVlc3P</t>
  </si>
  <si>
    <t>Disjoncteur C2</t>
  </si>
  <si>
    <t>1 kit mise à la terre poolterre</t>
  </si>
  <si>
    <t>accessoires divers </t>
  </si>
  <si>
    <t>total</t>
  </si>
  <si>
    <t>1 Alimentation MeanWell 12V HDR-30</t>
  </si>
  <si>
    <t>https://fr.aliexpress.com/item/32851667666.html?spm=a2g0s.9042311.0.0.221a6c37pnW82C</t>
  </si>
  <si>
    <t>https://fr.aliexpress.com/item/4000512714343.html?spm=a2g0s.9042311.0.0.221a6c37pnW82C</t>
  </si>
  <si>
    <t>https://fr.aliexpress.com/item/4000195262654.html?spm=a2g0s.9042311.0.0.221a6c37pnW82C</t>
  </si>
  <si>
    <t>https://fr.aliexpress.com/item/4000126680453.html?spm=a2g0s.9042311.0.0.221a6c37pnW82C</t>
  </si>
  <si>
    <t>https://fr.aliexpress.com/item/4000505427059.html?spm=a2g0s.9042311.0.0.221a6c37pnW82C</t>
  </si>
  <si>
    <t>https://fr.aliexpress.com/item/32849730395.html?spm=a2g0s.9042311.0.0.221a6c37pnW82C</t>
  </si>
  <si>
    <t>https://fr.aliexpress.com/item/32649659086.html?spm=a2g0s.9042311.0.0.221a6c37pnW82C</t>
  </si>
  <si>
    <t>https://fr.aliexpress.com/item/32817162654.html?spm=a2g0s.9042311.0.0.221a6c37pnW82C</t>
  </si>
  <si>
    <t>https://fr.aliexpress.com/item/4001283141906.html?spm=a2g0s.9042311.0.0.221a6c37pnW82C</t>
  </si>
  <si>
    <t>https://fr.aliexpress.com/item/32531438467.html?spm=a2g0s.9042311.0.0.1ec66c37Lne6Zz</t>
  </si>
  <si>
    <t>https://fr.aliexpress.com/item/4000127982680.html?spm=a2g0s.9042311.0.0.1ec66c37Lne6Zz</t>
  </si>
  <si>
    <t>https://www.banggood.com/fr/Nextion-Enhanced-NX4832K035-3_5-Inch-HMI-Intelligent-Smart-USART-UART-Serial-Touch-Screen-TFT-LCD-Module-p-1188732.html?rmmds=myorder&amp;cur_warehouse=UK</t>
  </si>
  <si>
    <t>https://www.my-pool-covers.com/fr/regulation-chloreph/119-collier-de-prise-en-charge-50mm.html</t>
  </si>
  <si>
    <t>https://www.my-pool-covers.com/fr/regulation-chloreph/149-pompe-doseuse-peristaltique-avec-reglage-de-debit-15lh.html</t>
  </si>
  <si>
    <t>https://www.my-pool-covers.com/fr/accessoires-dosage/105-solution-etalon-pour-calibration-chlore-650-mv.html</t>
  </si>
  <si>
    <t>https://www.my-pool-covers.com/fr/accessoires-dosage/106-solution-etalon-pour-calibration-chlore-468-mv.html</t>
  </si>
  <si>
    <t>https://www.my-pool-covers.com/fr/accessoires-dosage/107-solution-etalon-pour-calibration-ph-7.html</t>
  </si>
  <si>
    <t>https://www.my-pool-covers.com/fr/accessoires-dosage/108-solution-etalon-pour-calibration-ph-4.html</t>
  </si>
  <si>
    <t>https://www.my-pool-covers.com/fr/regulation-chloreph/121-pool-terre-50mm.html</t>
  </si>
  <si>
    <t>https://www.my-pool-covers.com/fr/regulation-chloreph/77-sonde-ph-dosage-automatique-piscine.html</t>
  </si>
  <si>
    <t>https://www.my-pool-covers.com/fr/regulation-chloreph/78-sonde-ph-dosage-automatique-piscine.html</t>
  </si>
  <si>
    <t>https://www.my-pool-covers.com/fr/home/81-chambre-d-analyse-pour-sonde-ph-ou-redox.html</t>
  </si>
  <si>
    <t>https://www.amazon.fr/gp/product/B07C7X9K5R/ref=ppx_yo_dt_b_asin_title_o00_s00?ie=UTF8&amp;psc=1</t>
  </si>
  <si>
    <t>ESP32-DevKitC-32E (V4)</t>
  </si>
  <si>
    <t>Water pressure probe 500 kPa (5 bar)</t>
  </si>
  <si>
    <t>Power supply 12V-2A Meanwell</t>
  </si>
  <si>
    <t>T 1/4" pipe connector</t>
  </si>
  <si>
    <t>DIN rail alu 2x25cm</t>
  </si>
  <si>
    <t>5x2 PCB DIN supports</t>
  </si>
  <si>
    <t>Active Buzzer  x3</t>
  </si>
  <si>
    <t>Bidirectionnal Level Shifter</t>
  </si>
  <si>
    <t>6x5V relays module</t>
  </si>
  <si>
    <t>ADC 4 chanels 16bits</t>
  </si>
  <si>
    <t>Converter DC-DC LM2596 x5</t>
  </si>
  <si>
    <t>Nextion display frame</t>
  </si>
  <si>
    <t>Display  Nextion Enhanced NX4832K035</t>
  </si>
  <si>
    <t>Amplifier pH-ORP 1130 x2</t>
  </si>
  <si>
    <t>Signal isolation module DFR0504 x2</t>
  </si>
  <si>
    <t xml:space="preserve">Microdos pH probe </t>
  </si>
  <si>
    <t>Microdos Redox probe</t>
  </si>
  <si>
    <t>Analyze room (double)</t>
  </si>
  <si>
    <t>Chlorine calibration solution 650mV</t>
  </si>
  <si>
    <t>Chlorine calibration solution 468mV</t>
  </si>
  <si>
    <t>pH calibration solution pH 7</t>
  </si>
  <si>
    <t>pH calibration solution pH 4</t>
  </si>
  <si>
    <t>Support collar 50mm 1/2" x2</t>
  </si>
  <si>
    <t>Pool grounding 50mm</t>
  </si>
  <si>
    <t xml:space="preserve">Microdos peristaltic pump 1,5l/h x2 </t>
  </si>
  <si>
    <t>ABS case 350x250x150mm</t>
  </si>
  <si>
    <t>All resistors and capacitors</t>
  </si>
  <si>
    <t>Size 0805</t>
  </si>
  <si>
    <t>https://fr.aliexpress.com/item/4000927747306.html?spm=a2g0s.9042311.0.0.27426c37BAGaMu</t>
  </si>
  <si>
    <t>https://fr.aliexpress.com/item/4000895660165.html?spm=a2g0s.9042311.0.0.27426c37BAGaMu</t>
  </si>
  <si>
    <t>note: use small diameter header pins (PCB has small holes)</t>
  </si>
  <si>
    <t>JST connectors</t>
  </si>
  <si>
    <t>JST-1x3 M (2 mm pitch)</t>
  </si>
  <si>
    <t>LEDs 1206 5x100pc</t>
  </si>
  <si>
    <t>Air temperature probe - DS18B20 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</si>
</sst>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1" fillId="0" borderId="0" xfId="1" applyAlignment="1">
      <alignment vertical="center" wrapText="1"/>
    </xf>
    <xf numFmtId="44" fontId="0" fillId="0" borderId="0" xfId="2" applyFont="1"/>
    <xf numFmtId="0" fontId="1" fillId="0" borderId="0" xfId="1" applyAlignment="1">
      <alignment vertical="center" wrapText="1"/>
    </xf>
    <xf numFmtId="0" fontId="0" fillId="0" borderId="0" xfId="0" applyAlignment="1">
      <alignment vertical="center" wrapText="1"/>
    </xf>
    <xf numFmtId="44" fontId="0" fillId="0" borderId="0" xfId="2" applyFont="1" applyAlignment="1">
      <alignment horizontal="center" vertical="center"/>
    </xf>
    <xf numFmtId="0" fontId="1" fillId="0" borderId="0" xfId="1"/>
  </cellXfs>
  <cellStyles count="3">
    <cellStyle name="Lien hypertexte" xfId="1" builtinId="8"/>
    <cellStyle name="Monétaire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.aliexpress.com/item/33000531103.html?spm=a2g0s.9042311.0.0.27426c37PumqU7" TargetMode="External"/><Relationship Id="rId13" Type="http://schemas.openxmlformats.org/officeDocument/2006/relationships/hyperlink" Target="https://fr.aliexpress.com/item/32901871650.html?spm=a2g0s.9042311.0.0.27426c37qMQp8c" TargetMode="External"/><Relationship Id="rId3" Type="http://schemas.openxmlformats.org/officeDocument/2006/relationships/hyperlink" Target="https://fr.aliexpress.com/item/4000983636722.html?spm=a2g0s.9042311.0.0.6d836c373sh99I" TargetMode="External"/><Relationship Id="rId7" Type="http://schemas.openxmlformats.org/officeDocument/2006/relationships/hyperlink" Target="https://fr.aliexpress.com/item/4000127982680.html?spm=a2g0s.9042311.0.0.27426c37zPn488" TargetMode="External"/><Relationship Id="rId12" Type="http://schemas.openxmlformats.org/officeDocument/2006/relationships/hyperlink" Target="https://fr.aliexpress.com/item/32851667666.html?spm=a2g0s.9042311.0.0.27426c3755H1y5" TargetMode="External"/><Relationship Id="rId17" Type="http://schemas.openxmlformats.org/officeDocument/2006/relationships/hyperlink" Target="https://fr.aliexpress.com/item/4000198627842.html?spm=a2g0s.9042311.0.0.27426c37qVlc3P" TargetMode="External"/><Relationship Id="rId2" Type="http://schemas.openxmlformats.org/officeDocument/2006/relationships/hyperlink" Target="https://fr.aliexpress.com/item/32987024879.html?spm=a2g0s.9042311.0.0.6d836c373sh99I" TargetMode="External"/><Relationship Id="rId16" Type="http://schemas.openxmlformats.org/officeDocument/2006/relationships/hyperlink" Target="https://www.gotronic.fr/art-adaptateur-ph-orp-1130-12112.htm" TargetMode="External"/><Relationship Id="rId1" Type="http://schemas.openxmlformats.org/officeDocument/2006/relationships/hyperlink" Target="https://fr.aliexpress.com/item/4000512714343.html?spm=a2g0s.9042311.0.0.27426c372DwVi7" TargetMode="External"/><Relationship Id="rId6" Type="http://schemas.openxmlformats.org/officeDocument/2006/relationships/hyperlink" Target="https://fr.aliexpress.com/item/4000127982680.html?spm=a2g0s.9042311.0.0.27426c37zPn488" TargetMode="External"/><Relationship Id="rId11" Type="http://schemas.openxmlformats.org/officeDocument/2006/relationships/hyperlink" Target="https://fr.aliexpress.com/item/32903957266.html?spm=a2g0s.9042311.0.0.27426c3755H1y5" TargetMode="External"/><Relationship Id="rId5" Type="http://schemas.openxmlformats.org/officeDocument/2006/relationships/hyperlink" Target="https://fr.aliexpress.com/item/2042247327.html?spm=a2g0s.9042311.0.0.27426c37zPn488" TargetMode="External"/><Relationship Id="rId15" Type="http://schemas.openxmlformats.org/officeDocument/2006/relationships/hyperlink" Target="https://www.gotronic.fr/art-module-d-isolation-de-signal-dfr0504-27832.htm" TargetMode="External"/><Relationship Id="rId10" Type="http://schemas.openxmlformats.org/officeDocument/2006/relationships/hyperlink" Target="https://fr.aliexpress.com/item/33050594625.html?spm=a2g0s.9042311.0.0.27426c37PumqU7" TargetMode="External"/><Relationship Id="rId4" Type="http://schemas.openxmlformats.org/officeDocument/2006/relationships/hyperlink" Target="https://fr.aliexpress.com/item/32902050141.html?spm=a2g0s.9042311.0.0.27426c37zPn488" TargetMode="External"/><Relationship Id="rId9" Type="http://schemas.openxmlformats.org/officeDocument/2006/relationships/hyperlink" Target="https://fr.aliexpress.com/item/4000539460290.html?spm=a2g0s.9042311.0.0.27426c37PumqU7" TargetMode="External"/><Relationship Id="rId14" Type="http://schemas.openxmlformats.org/officeDocument/2006/relationships/hyperlink" Target="https://fr.aliexpress.com/item/32983291667.html?spm=a2g0o.productlist.0.0.e0e53d72IxKCHF&amp;algo_pvid=2980e191-fc29-4909-a726-a084531c435b&amp;algo_expid=2980e191-fc29-4909-a726-a084531c435b-0&amp;btsid=2100bdd516058594106438183e0f24&amp;ws_ab_test=searchweb0_0,searchweb201602_,searchweb201603_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fr.aliexpress.com/item/32649659086.html?spm=a2g0s.9042311.0.0.221a6c37pnW82C" TargetMode="External"/><Relationship Id="rId13" Type="http://schemas.openxmlformats.org/officeDocument/2006/relationships/hyperlink" Target="https://www.banggood.com/fr/Nextion-Enhanced-NX4832K035-3_5-Inch-HMI-Intelligent-Smart-USART-UART-Serial-Touch-Screen-TFT-LCD-Module-p-1188732.html?rmmds=myorder&amp;cur_warehouse=UK" TargetMode="External"/><Relationship Id="rId18" Type="http://schemas.openxmlformats.org/officeDocument/2006/relationships/hyperlink" Target="https://www.my-pool-covers.com/fr/home/81-chambre-d-analyse-pour-sonde-ph-ou-redox.html" TargetMode="External"/><Relationship Id="rId26" Type="http://schemas.openxmlformats.org/officeDocument/2006/relationships/hyperlink" Target="https://www.my-pool-covers.com/fr/regulation-chloreph/149-pompe-doseuse-peristaltique-avec-reglage-de-debit-15lh.html" TargetMode="External"/><Relationship Id="rId3" Type="http://schemas.openxmlformats.org/officeDocument/2006/relationships/hyperlink" Target="https://fr.aliexpress.com/item/32849730395.html?spm=a2g0s.9042311.0.0.221a6c37pnW82C" TargetMode="External"/><Relationship Id="rId21" Type="http://schemas.openxmlformats.org/officeDocument/2006/relationships/hyperlink" Target="https://www.my-pool-covers.com/fr/accessoires-dosage/107-solution-etalon-pour-calibration-ph-7.html" TargetMode="External"/><Relationship Id="rId7" Type="http://schemas.openxmlformats.org/officeDocument/2006/relationships/hyperlink" Target="https://fr.aliexpress.com/item/32849730395.html?spm=a2g0s.9042311.0.0.221a6c37pnW82C" TargetMode="External"/><Relationship Id="rId12" Type="http://schemas.openxmlformats.org/officeDocument/2006/relationships/hyperlink" Target="https://fr.aliexpress.com/item/4000127982680.html?spm=a2g0s.9042311.0.0.1ec66c37Lne6Zz" TargetMode="External"/><Relationship Id="rId17" Type="http://schemas.openxmlformats.org/officeDocument/2006/relationships/hyperlink" Target="https://www.my-pool-covers.com/fr/regulation-chloreph/78-sonde-ph-dosage-automatique-piscine.html" TargetMode="External"/><Relationship Id="rId25" Type="http://schemas.openxmlformats.org/officeDocument/2006/relationships/hyperlink" Target="https://www.amazon.fr/gp/product/B07C7X9K5R/ref=ppx_yo_dt_b_asin_title_o00_s00?ie=UTF8&amp;psc=1" TargetMode="External"/><Relationship Id="rId2" Type="http://schemas.openxmlformats.org/officeDocument/2006/relationships/hyperlink" Target="https://fr.aliexpress.com/item/4000895660165.html?spm=a2g0s.9042311.0.0.27426c37BAGaMu" TargetMode="External"/><Relationship Id="rId16" Type="http://schemas.openxmlformats.org/officeDocument/2006/relationships/hyperlink" Target="https://www.my-pool-covers.com/fr/regulation-chloreph/77-sonde-ph-dosage-automatique-piscine.html" TargetMode="External"/><Relationship Id="rId20" Type="http://schemas.openxmlformats.org/officeDocument/2006/relationships/hyperlink" Target="https://www.my-pool-covers.com/fr/accessoires-dosage/106-solution-etalon-pour-calibration-chlore-468-mv.html" TargetMode="External"/><Relationship Id="rId1" Type="http://schemas.openxmlformats.org/officeDocument/2006/relationships/hyperlink" Target="https://fr.aliexpress.com/item/4000927747306.html?spm=a2g0s.9042311.0.0.27426c37BAGaMu" TargetMode="External"/><Relationship Id="rId6" Type="http://schemas.openxmlformats.org/officeDocument/2006/relationships/hyperlink" Target="https://fr.aliexpress.com/item/4000505427059.html?spm=a2g0s.9042311.0.0.221a6c37pnW82C" TargetMode="External"/><Relationship Id="rId11" Type="http://schemas.openxmlformats.org/officeDocument/2006/relationships/hyperlink" Target="https://fr.aliexpress.com/item/32531438467.html?spm=a2g0s.9042311.0.0.1ec66c37Lne6Zz" TargetMode="External"/><Relationship Id="rId24" Type="http://schemas.openxmlformats.org/officeDocument/2006/relationships/hyperlink" Target="https://www.my-pool-covers.com/fr/regulation-chloreph/121-pool-terre-50mm.html" TargetMode="External"/><Relationship Id="rId5" Type="http://schemas.openxmlformats.org/officeDocument/2006/relationships/hyperlink" Target="https://fr.aliexpress.com/item/4000195262654.html?spm=a2g0s.9042311.0.0.221a6c37pnW82C" TargetMode="External"/><Relationship Id="rId15" Type="http://schemas.openxmlformats.org/officeDocument/2006/relationships/hyperlink" Target="https://www.gotronic.fr/art-adaptateur-ph-orp-1130-12112.htm" TargetMode="External"/><Relationship Id="rId23" Type="http://schemas.openxmlformats.org/officeDocument/2006/relationships/hyperlink" Target="https://www.my-pool-covers.com/fr/regulation-chloreph/119-collier-de-prise-en-charge-50mm.html" TargetMode="External"/><Relationship Id="rId28" Type="http://schemas.openxmlformats.org/officeDocument/2006/relationships/hyperlink" Target="https://fr.aliexpress.com/item/4000512714343.html?spm=a2g0s.9042311.0.0.221a6c37pnW82C" TargetMode="External"/><Relationship Id="rId10" Type="http://schemas.openxmlformats.org/officeDocument/2006/relationships/hyperlink" Target="https://fr.aliexpress.com/item/4001283141906.html?spm=a2g0s.9042311.0.0.221a6c37pnW82C" TargetMode="External"/><Relationship Id="rId19" Type="http://schemas.openxmlformats.org/officeDocument/2006/relationships/hyperlink" Target="https://www.my-pool-covers.com/fr/accessoires-dosage/105-solution-etalon-pour-calibration-chlore-650-mv.html" TargetMode="External"/><Relationship Id="rId4" Type="http://schemas.openxmlformats.org/officeDocument/2006/relationships/hyperlink" Target="https://fr.aliexpress.com/item/4000126680453.html?spm=a2g0s.9042311.0.0.221a6c37pnW82C" TargetMode="External"/><Relationship Id="rId9" Type="http://schemas.openxmlformats.org/officeDocument/2006/relationships/hyperlink" Target="https://fr.aliexpress.com/item/32817162654.html?spm=a2g0s.9042311.0.0.221a6c37pnW82C" TargetMode="External"/><Relationship Id="rId14" Type="http://schemas.openxmlformats.org/officeDocument/2006/relationships/hyperlink" Target="https://www.gotronic.fr/art-module-d-isolation-de-signal-dfr0504-27832.htm" TargetMode="External"/><Relationship Id="rId22" Type="http://schemas.openxmlformats.org/officeDocument/2006/relationships/hyperlink" Target="https://www.my-pool-covers.com/fr/accessoires-dosage/108-solution-etalon-pour-calibration-ph-4.html" TargetMode="External"/><Relationship Id="rId27" Type="http://schemas.openxmlformats.org/officeDocument/2006/relationships/hyperlink" Target="https://fr.aliexpress.com/item/32851667666.html?spm=a2g0s.9042311.0.0.221a6c37pnW82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CB38-4A65-43DC-8337-B7CD83D1F512}">
  <dimension ref="A1:E30"/>
  <sheetViews>
    <sheetView workbookViewId="0">
      <selection activeCell="B37" sqref="B37"/>
    </sheetView>
  </sheetViews>
  <sheetFormatPr baseColWidth="10" defaultRowHeight="15" x14ac:dyDescent="0.25"/>
  <cols>
    <col min="1" max="1" width="36.140625" customWidth="1"/>
    <col min="2" max="2" width="94.140625" customWidth="1"/>
  </cols>
  <sheetData>
    <row r="1" spans="1:5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49</v>
      </c>
      <c r="B2" s="2" t="s">
        <v>5</v>
      </c>
      <c r="C2" s="1">
        <v>16</v>
      </c>
      <c r="D2" s="1">
        <v>1</v>
      </c>
      <c r="E2" s="1">
        <v>16</v>
      </c>
    </row>
    <row r="3" spans="1:5" ht="30" x14ac:dyDescent="0.25">
      <c r="A3" s="1" t="s">
        <v>6</v>
      </c>
      <c r="B3" s="1"/>
      <c r="C3" s="1">
        <v>5</v>
      </c>
      <c r="D3" s="1">
        <v>1</v>
      </c>
      <c r="E3" s="1">
        <v>5</v>
      </c>
    </row>
    <row r="4" spans="1:5" x14ac:dyDescent="0.25">
      <c r="A4" s="1" t="s">
        <v>7</v>
      </c>
      <c r="B4" s="2" t="s">
        <v>8</v>
      </c>
      <c r="C4" s="1">
        <v>3</v>
      </c>
      <c r="D4" s="1">
        <v>2</v>
      </c>
      <c r="E4" s="1">
        <v>6</v>
      </c>
    </row>
    <row r="5" spans="1:5" x14ac:dyDescent="0.25">
      <c r="A5" s="1" t="s">
        <v>9</v>
      </c>
      <c r="B5" s="2" t="s">
        <v>10</v>
      </c>
      <c r="C5" s="1">
        <v>5</v>
      </c>
      <c r="D5" s="1">
        <v>1</v>
      </c>
      <c r="E5" s="1">
        <v>5</v>
      </c>
    </row>
    <row r="6" spans="1:5" x14ac:dyDescent="0.25">
      <c r="A6" s="1" t="s">
        <v>11</v>
      </c>
      <c r="B6" s="2" t="s">
        <v>12</v>
      </c>
      <c r="C6" s="1">
        <v>13</v>
      </c>
      <c r="D6" s="1">
        <v>1</v>
      </c>
      <c r="E6" s="1">
        <v>13</v>
      </c>
    </row>
    <row r="7" spans="1:5" x14ac:dyDescent="0.25">
      <c r="A7" s="1" t="s">
        <v>13</v>
      </c>
      <c r="B7" s="2" t="s">
        <v>14</v>
      </c>
      <c r="C7" s="1">
        <v>8</v>
      </c>
      <c r="D7" s="1">
        <v>1</v>
      </c>
      <c r="E7" s="1">
        <v>8</v>
      </c>
    </row>
    <row r="8" spans="1:5" x14ac:dyDescent="0.25">
      <c r="A8" s="1" t="s">
        <v>15</v>
      </c>
      <c r="B8" s="2" t="s">
        <v>16</v>
      </c>
      <c r="C8" s="1">
        <v>6</v>
      </c>
      <c r="D8" s="1">
        <v>1</v>
      </c>
      <c r="E8" s="1">
        <v>6</v>
      </c>
    </row>
    <row r="9" spans="1:5" x14ac:dyDescent="0.25">
      <c r="A9" s="1" t="s">
        <v>17</v>
      </c>
      <c r="B9" s="2" t="s">
        <v>16</v>
      </c>
      <c r="C9" s="1">
        <v>33.590000000000003</v>
      </c>
      <c r="D9" s="1">
        <v>1</v>
      </c>
      <c r="E9" s="1">
        <v>33.590000000000003</v>
      </c>
    </row>
    <row r="10" spans="1:5" x14ac:dyDescent="0.25">
      <c r="A10" s="1" t="s">
        <v>18</v>
      </c>
      <c r="B10" s="2" t="s">
        <v>19</v>
      </c>
      <c r="C10" s="1">
        <v>3</v>
      </c>
      <c r="D10" s="1">
        <v>1</v>
      </c>
      <c r="E10" s="1">
        <v>3</v>
      </c>
    </row>
    <row r="11" spans="1:5" x14ac:dyDescent="0.25">
      <c r="A11" s="1" t="s">
        <v>20</v>
      </c>
      <c r="B11" s="2" t="s">
        <v>21</v>
      </c>
      <c r="C11" s="1">
        <v>1.37</v>
      </c>
      <c r="D11" s="1">
        <v>1</v>
      </c>
      <c r="E11" s="1">
        <v>1.37</v>
      </c>
    </row>
    <row r="12" spans="1:5" x14ac:dyDescent="0.25">
      <c r="A12" s="1" t="s">
        <v>22</v>
      </c>
      <c r="B12" s="2" t="s">
        <v>23</v>
      </c>
      <c r="C12" s="1">
        <v>5.7</v>
      </c>
      <c r="D12" s="1">
        <v>1</v>
      </c>
      <c r="E12" s="1">
        <v>5.7</v>
      </c>
    </row>
    <row r="13" spans="1:5" x14ac:dyDescent="0.25">
      <c r="A13" s="1" t="s">
        <v>24</v>
      </c>
      <c r="B13" s="3" t="s">
        <v>25</v>
      </c>
      <c r="C13" s="1">
        <v>2</v>
      </c>
      <c r="D13" s="1">
        <v>2</v>
      </c>
      <c r="E13" s="1">
        <v>4</v>
      </c>
    </row>
    <row r="14" spans="1:5" x14ac:dyDescent="0.25">
      <c r="A14" s="1" t="s">
        <v>26</v>
      </c>
      <c r="B14" s="2" t="s">
        <v>27</v>
      </c>
      <c r="C14" s="1">
        <v>11</v>
      </c>
      <c r="D14" s="1">
        <v>1</v>
      </c>
      <c r="E14" s="1">
        <v>11</v>
      </c>
    </row>
    <row r="15" spans="1:5" x14ac:dyDescent="0.25">
      <c r="A15" s="1" t="s">
        <v>28</v>
      </c>
      <c r="B15" s="2" t="s">
        <v>29</v>
      </c>
      <c r="C15" s="1">
        <v>7</v>
      </c>
      <c r="D15" s="1">
        <v>1</v>
      </c>
      <c r="E15" s="1">
        <v>6</v>
      </c>
    </row>
    <row r="16" spans="1:5" x14ac:dyDescent="0.25">
      <c r="A16" s="1" t="s">
        <v>30</v>
      </c>
      <c r="B16" s="1" t="s">
        <v>31</v>
      </c>
      <c r="C16" s="1">
        <v>60</v>
      </c>
      <c r="D16" s="1">
        <v>1</v>
      </c>
      <c r="E16" s="1">
        <v>60</v>
      </c>
    </row>
    <row r="17" spans="1:5" x14ac:dyDescent="0.25">
      <c r="A17" s="1" t="s">
        <v>32</v>
      </c>
      <c r="B17" s="1" t="s">
        <v>31</v>
      </c>
      <c r="C17" s="1">
        <v>11</v>
      </c>
      <c r="D17" s="1">
        <v>1</v>
      </c>
      <c r="E17" s="1">
        <v>11</v>
      </c>
    </row>
    <row r="18" spans="1:5" x14ac:dyDescent="0.25">
      <c r="A18" s="1" t="s">
        <v>33</v>
      </c>
      <c r="B18" s="1" t="s">
        <v>31</v>
      </c>
      <c r="C18" s="1">
        <v>130</v>
      </c>
      <c r="D18" s="1">
        <v>2</v>
      </c>
      <c r="E18" s="1">
        <v>260</v>
      </c>
    </row>
    <row r="19" spans="1:5" x14ac:dyDescent="0.25">
      <c r="A19" s="1" t="s">
        <v>34</v>
      </c>
      <c r="B19" s="1"/>
      <c r="C19" s="1">
        <v>70</v>
      </c>
      <c r="D19" s="1">
        <v>1</v>
      </c>
      <c r="E19" s="1">
        <v>70</v>
      </c>
    </row>
    <row r="20" spans="1:5" x14ac:dyDescent="0.25">
      <c r="A20" s="1" t="s">
        <v>35</v>
      </c>
      <c r="B20" s="1"/>
      <c r="C20" s="1">
        <v>70</v>
      </c>
      <c r="D20" s="1">
        <v>1</v>
      </c>
      <c r="E20" s="1">
        <v>70</v>
      </c>
    </row>
    <row r="21" spans="1:5" ht="60" x14ac:dyDescent="0.25">
      <c r="A21" s="1" t="s">
        <v>36</v>
      </c>
      <c r="B21" s="2" t="s">
        <v>37</v>
      </c>
      <c r="C21" s="1">
        <v>7.54</v>
      </c>
      <c r="D21" s="1">
        <v>1</v>
      </c>
      <c r="E21" s="1">
        <v>7.54</v>
      </c>
    </row>
    <row r="22" spans="1:5" x14ac:dyDescent="0.25">
      <c r="A22" s="1" t="s">
        <v>38</v>
      </c>
      <c r="B22" s="2" t="s">
        <v>39</v>
      </c>
      <c r="C22" s="1">
        <v>21.9</v>
      </c>
      <c r="D22" s="1">
        <v>2</v>
      </c>
      <c r="E22" s="1">
        <v>44</v>
      </c>
    </row>
    <row r="23" spans="1:5" x14ac:dyDescent="0.25">
      <c r="A23" s="1" t="s">
        <v>40</v>
      </c>
      <c r="B23" s="2" t="s">
        <v>41</v>
      </c>
      <c r="C23" s="1">
        <v>30.5</v>
      </c>
      <c r="D23" s="1">
        <v>2</v>
      </c>
      <c r="E23" s="1">
        <v>71</v>
      </c>
    </row>
    <row r="24" spans="1:5" x14ac:dyDescent="0.25">
      <c r="A24" s="1" t="s">
        <v>42</v>
      </c>
      <c r="B24" s="5" t="s">
        <v>44</v>
      </c>
      <c r="C24" s="6">
        <v>6.68</v>
      </c>
      <c r="D24" s="6">
        <v>2</v>
      </c>
      <c r="E24" s="6">
        <v>13</v>
      </c>
    </row>
    <row r="25" spans="1:5" x14ac:dyDescent="0.25">
      <c r="A25" s="1" t="s">
        <v>43</v>
      </c>
      <c r="B25" s="5"/>
      <c r="C25" s="6"/>
      <c r="D25" s="6"/>
      <c r="E25" s="6"/>
    </row>
    <row r="26" spans="1:5" x14ac:dyDescent="0.25">
      <c r="A26" s="1" t="s">
        <v>45</v>
      </c>
      <c r="B26" s="1"/>
      <c r="C26" s="1">
        <v>15</v>
      </c>
      <c r="D26" s="1">
        <v>1</v>
      </c>
      <c r="E26" s="1">
        <v>15</v>
      </c>
    </row>
    <row r="27" spans="1:5" x14ac:dyDescent="0.25">
      <c r="A27" s="1" t="s">
        <v>46</v>
      </c>
      <c r="B27" s="1"/>
      <c r="C27" s="1">
        <v>50</v>
      </c>
      <c r="D27" s="1">
        <v>1</v>
      </c>
      <c r="E27" s="1">
        <v>50</v>
      </c>
    </row>
    <row r="28" spans="1:5" x14ac:dyDescent="0.25">
      <c r="A28" s="1" t="s">
        <v>47</v>
      </c>
      <c r="B28" s="1"/>
      <c r="C28" s="1">
        <v>20</v>
      </c>
      <c r="D28" s="1">
        <v>1</v>
      </c>
      <c r="E28" s="1">
        <v>20</v>
      </c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1" t="s">
        <v>48</v>
      </c>
      <c r="E30" s="1">
        <v>815.2</v>
      </c>
    </row>
  </sheetData>
  <mergeCells count="4">
    <mergeCell ref="B24:B25"/>
    <mergeCell ref="C24:C25"/>
    <mergeCell ref="D24:D25"/>
    <mergeCell ref="E24:E25"/>
  </mergeCells>
  <hyperlinks>
    <hyperlink ref="B2" r:id="rId1" xr:uid="{F96D52E0-11C4-4652-8162-9DE5FE9FEC7C}"/>
    <hyperlink ref="B4" r:id="rId2" xr:uid="{1D6AD308-E1B0-4879-9CD8-39136BAB398F}"/>
    <hyperlink ref="B5" r:id="rId3" xr:uid="{086E8A73-6291-4FCF-A0C0-A580FEB8815D}"/>
    <hyperlink ref="B6" r:id="rId4" xr:uid="{8B40BC59-8BB9-4C8F-8198-975E1630C183}"/>
    <hyperlink ref="B7" r:id="rId5" xr:uid="{56AD315B-DE6C-4570-AB65-B8F57072D1C8}"/>
    <hyperlink ref="B8" r:id="rId6" xr:uid="{FD0D7FF6-C076-4893-BF12-439EC87AEAA5}"/>
    <hyperlink ref="B9" r:id="rId7" xr:uid="{1E190A46-E317-4F7F-92F2-C74E64FADA2E}"/>
    <hyperlink ref="B10" r:id="rId8" xr:uid="{C3FE0F76-3512-4F7E-B636-52E0D5515C1E}"/>
    <hyperlink ref="B11" r:id="rId9" xr:uid="{A3DABB7F-DC81-4BA9-9D56-E72C61FE64E3}"/>
    <hyperlink ref="B12" r:id="rId10" xr:uid="{12369BD2-302A-4731-B9E6-9B1566928E5C}"/>
    <hyperlink ref="B13" r:id="rId11" xr:uid="{4632BB2B-E8EA-40CF-B9F6-5C81617865C2}"/>
    <hyperlink ref="B14" r:id="rId12" xr:uid="{1F9B7095-B500-4052-9978-B75C3159B760}"/>
    <hyperlink ref="B15" r:id="rId13" xr:uid="{BC5973F7-B344-4DB1-A6D5-E28F09643E61}"/>
    <hyperlink ref="B21" r:id="rId14" display="https://fr.aliexpress.com/item/32983291667.html?spm=a2g0o.productlist.0.0.e0e53d72IxKCHF&amp;algo_pvid=2980e191-fc29-4909-a726-a084531c435b&amp;algo_expid=2980e191-fc29-4909-a726-a084531c435b-0&amp;btsid=2100bdd516058594106438183e0f24&amp;ws_ab_test=searchweb0_0,searchweb201602_,searchweb201603_" xr:uid="{3E1BB747-D40B-4E20-847C-8F0BE7940F01}"/>
    <hyperlink ref="B22" r:id="rId15" xr:uid="{1DF6BEFF-28B5-4D63-BDE7-5B8E9B16106B}"/>
    <hyperlink ref="B23" r:id="rId16" xr:uid="{2F6E9D1D-A127-47AF-B0A8-B782AD1C8A70}"/>
    <hyperlink ref="B24" r:id="rId17" xr:uid="{73309989-4488-4295-9768-6CBF789E055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DCB02-DE9A-4389-8FAE-B9889A842E19}">
  <dimension ref="A2:D32"/>
  <sheetViews>
    <sheetView tabSelected="1" topLeftCell="A7" workbookViewId="0">
      <selection activeCell="B36" sqref="B36"/>
    </sheetView>
  </sheetViews>
  <sheetFormatPr baseColWidth="10" defaultRowHeight="15" x14ac:dyDescent="0.25"/>
  <cols>
    <col min="1" max="1" width="44.42578125" bestFit="1" customWidth="1"/>
    <col min="2" max="2" width="114.5703125" customWidth="1"/>
    <col min="3" max="3" width="11.42578125" style="4"/>
  </cols>
  <sheetData>
    <row r="2" spans="1:4" x14ac:dyDescent="0.25">
      <c r="A2" t="s">
        <v>74</v>
      </c>
      <c r="B2" s="8" t="s">
        <v>50</v>
      </c>
      <c r="C2" s="4">
        <v>10.54</v>
      </c>
    </row>
    <row r="3" spans="1:4" x14ac:dyDescent="0.25">
      <c r="A3" t="s">
        <v>75</v>
      </c>
      <c r="B3" s="8" t="s">
        <v>51</v>
      </c>
      <c r="C3" s="4">
        <v>16.579999999999998</v>
      </c>
    </row>
    <row r="4" spans="1:4" x14ac:dyDescent="0.25">
      <c r="A4" t="s">
        <v>76</v>
      </c>
      <c r="B4" s="8" t="s">
        <v>52</v>
      </c>
      <c r="C4" s="4">
        <v>3.78</v>
      </c>
    </row>
    <row r="5" spans="1:4" x14ac:dyDescent="0.25">
      <c r="A5" t="s">
        <v>77</v>
      </c>
      <c r="B5" s="8" t="s">
        <v>53</v>
      </c>
      <c r="C5" s="4">
        <v>3.82</v>
      </c>
    </row>
    <row r="6" spans="1:4" x14ac:dyDescent="0.25">
      <c r="A6" t="s">
        <v>78</v>
      </c>
      <c r="B6" s="8" t="s">
        <v>54</v>
      </c>
      <c r="C6" s="4">
        <v>4.83</v>
      </c>
    </row>
    <row r="7" spans="1:4" x14ac:dyDescent="0.25">
      <c r="A7" t="s">
        <v>79</v>
      </c>
      <c r="B7" s="8" t="s">
        <v>55</v>
      </c>
      <c r="C7" s="4">
        <f>4.98/3</f>
        <v>1.6600000000000001</v>
      </c>
    </row>
    <row r="8" spans="1:4" x14ac:dyDescent="0.25">
      <c r="A8" t="s">
        <v>80</v>
      </c>
      <c r="B8" s="8" t="s">
        <v>55</v>
      </c>
      <c r="C8" s="4">
        <f>4/20</f>
        <v>0.2</v>
      </c>
      <c r="D8" t="s">
        <v>103</v>
      </c>
    </row>
    <row r="9" spans="1:4" x14ac:dyDescent="0.25">
      <c r="A9" t="s">
        <v>81</v>
      </c>
      <c r="B9" s="8" t="s">
        <v>56</v>
      </c>
      <c r="C9" s="4">
        <v>5.24</v>
      </c>
    </row>
    <row r="10" spans="1:4" x14ac:dyDescent="0.25">
      <c r="A10" t="s">
        <v>82</v>
      </c>
      <c r="B10" s="8" t="s">
        <v>57</v>
      </c>
      <c r="C10" s="4">
        <f>7.27/4</f>
        <v>1.8174999999999999</v>
      </c>
    </row>
    <row r="11" spans="1:4" x14ac:dyDescent="0.25">
      <c r="A11" t="s">
        <v>73</v>
      </c>
      <c r="B11" s="8" t="s">
        <v>58</v>
      </c>
      <c r="C11" s="4">
        <f>20.27/2</f>
        <v>10.135</v>
      </c>
    </row>
    <row r="12" spans="1:4" x14ac:dyDescent="0.25">
      <c r="A12" t="s">
        <v>106</v>
      </c>
      <c r="B12" s="8" t="s">
        <v>101</v>
      </c>
      <c r="C12" s="4">
        <v>1.91</v>
      </c>
    </row>
    <row r="13" spans="1:4" x14ac:dyDescent="0.25">
      <c r="A13" t="s">
        <v>107</v>
      </c>
      <c r="B13" s="8" t="s">
        <v>102</v>
      </c>
      <c r="C13" s="4">
        <v>1.62</v>
      </c>
    </row>
    <row r="14" spans="1:4" x14ac:dyDescent="0.25">
      <c r="A14" t="s">
        <v>104</v>
      </c>
      <c r="B14" t="s">
        <v>105</v>
      </c>
    </row>
    <row r="15" spans="1:4" x14ac:dyDescent="0.25">
      <c r="A15" t="s">
        <v>99</v>
      </c>
      <c r="B15" t="s">
        <v>100</v>
      </c>
    </row>
    <row r="16" spans="1:4" x14ac:dyDescent="0.25">
      <c r="A16" t="s">
        <v>83</v>
      </c>
      <c r="B16" s="8" t="s">
        <v>59</v>
      </c>
      <c r="C16" s="4">
        <v>4.03</v>
      </c>
      <c r="D16" t="s">
        <v>103</v>
      </c>
    </row>
    <row r="17" spans="1:3" x14ac:dyDescent="0.25">
      <c r="A17" t="s">
        <v>84</v>
      </c>
      <c r="B17" s="8" t="s">
        <v>60</v>
      </c>
      <c r="C17" s="4">
        <v>5.6</v>
      </c>
    </row>
    <row r="18" spans="1:3" x14ac:dyDescent="0.25">
      <c r="A18" t="s">
        <v>85</v>
      </c>
      <c r="B18" s="8" t="s">
        <v>61</v>
      </c>
      <c r="C18" s="4">
        <v>30.42</v>
      </c>
    </row>
    <row r="19" spans="1:3" x14ac:dyDescent="0.25">
      <c r="A19" t="s">
        <v>86</v>
      </c>
      <c r="B19" s="8" t="s">
        <v>41</v>
      </c>
      <c r="C19" s="7">
        <v>109.3</v>
      </c>
    </row>
    <row r="20" spans="1:3" x14ac:dyDescent="0.25">
      <c r="A20" t="s">
        <v>87</v>
      </c>
      <c r="B20" s="8" t="s">
        <v>39</v>
      </c>
      <c r="C20" s="7"/>
    </row>
    <row r="21" spans="1:3" x14ac:dyDescent="0.25">
      <c r="A21" t="s">
        <v>88</v>
      </c>
      <c r="B21" s="8" t="s">
        <v>69</v>
      </c>
      <c r="C21" s="4">
        <v>60</v>
      </c>
    </row>
    <row r="22" spans="1:3" x14ac:dyDescent="0.25">
      <c r="A22" t="s">
        <v>89</v>
      </c>
      <c r="B22" s="8" t="s">
        <v>70</v>
      </c>
      <c r="C22" s="4">
        <v>66.55</v>
      </c>
    </row>
    <row r="23" spans="1:3" x14ac:dyDescent="0.25">
      <c r="A23" t="s">
        <v>90</v>
      </c>
      <c r="B23" s="8" t="s">
        <v>71</v>
      </c>
      <c r="C23" s="4">
        <v>129</v>
      </c>
    </row>
    <row r="24" spans="1:3" x14ac:dyDescent="0.25">
      <c r="A24" t="s">
        <v>91</v>
      </c>
      <c r="B24" s="8" t="s">
        <v>64</v>
      </c>
      <c r="C24" s="4">
        <v>9.5</v>
      </c>
    </row>
    <row r="25" spans="1:3" x14ac:dyDescent="0.25">
      <c r="A25" t="s">
        <v>92</v>
      </c>
      <c r="B25" s="8" t="s">
        <v>65</v>
      </c>
      <c r="C25" s="4">
        <v>9.5</v>
      </c>
    </row>
    <row r="26" spans="1:3" x14ac:dyDescent="0.25">
      <c r="A26" t="s">
        <v>93</v>
      </c>
      <c r="B26" s="8" t="s">
        <v>66</v>
      </c>
      <c r="C26" s="4">
        <v>8</v>
      </c>
    </row>
    <row r="27" spans="1:3" x14ac:dyDescent="0.25">
      <c r="A27" t="s">
        <v>94</v>
      </c>
      <c r="B27" s="8" t="s">
        <v>67</v>
      </c>
      <c r="C27" s="4">
        <v>8</v>
      </c>
    </row>
    <row r="28" spans="1:3" x14ac:dyDescent="0.25">
      <c r="A28" t="s">
        <v>95</v>
      </c>
      <c r="B28" s="8" t="s">
        <v>62</v>
      </c>
      <c r="C28" s="4">
        <f>9.5*2</f>
        <v>19</v>
      </c>
    </row>
    <row r="29" spans="1:3" x14ac:dyDescent="0.25">
      <c r="A29" t="s">
        <v>96</v>
      </c>
      <c r="B29" s="8" t="s">
        <v>68</v>
      </c>
      <c r="C29" s="4">
        <v>34.5</v>
      </c>
    </row>
    <row r="30" spans="1:3" x14ac:dyDescent="0.25">
      <c r="A30" t="s">
        <v>97</v>
      </c>
      <c r="B30" s="8" t="s">
        <v>63</v>
      </c>
      <c r="C30" s="4">
        <f>2*88</f>
        <v>176</v>
      </c>
    </row>
    <row r="31" spans="1:3" x14ac:dyDescent="0.25">
      <c r="A31" t="s">
        <v>98</v>
      </c>
      <c r="B31" s="8" t="s">
        <v>72</v>
      </c>
      <c r="C31" s="4">
        <v>41.45</v>
      </c>
    </row>
    <row r="32" spans="1:3" x14ac:dyDescent="0.25">
      <c r="C32" s="4">
        <f>SUM(C2:C31)</f>
        <v>772.98250000000007</v>
      </c>
    </row>
  </sheetData>
  <mergeCells count="1">
    <mergeCell ref="C19:C20"/>
  </mergeCells>
  <hyperlinks>
    <hyperlink ref="B12" r:id="rId1" xr:uid="{B9F69018-3678-4D3D-AAFA-399291FB0D9E}"/>
    <hyperlink ref="B13" r:id="rId2" xr:uid="{7B3979BF-E123-4A75-9A8A-4027C76E15B3}"/>
    <hyperlink ref="B8" r:id="rId3" xr:uid="{08D4B0D8-D36F-439A-BABF-CABC2558C13C}"/>
    <hyperlink ref="B5" r:id="rId4" xr:uid="{3EC7E4C7-2333-471E-B75C-F86D343FB306}"/>
    <hyperlink ref="B4" r:id="rId5" xr:uid="{E13AB687-BA0A-46FA-9A62-D8C9A946A27D}"/>
    <hyperlink ref="B6" r:id="rId6" xr:uid="{60DB8409-D508-4102-BE27-F26A9A5C3AA5}"/>
    <hyperlink ref="B7" r:id="rId7" xr:uid="{DE1DDCA1-E5B8-4965-BECF-FB3F0F001393}"/>
    <hyperlink ref="B9" r:id="rId8" xr:uid="{EC14BBAA-35CE-4BA4-8224-54E0E450CC86}"/>
    <hyperlink ref="B10" r:id="rId9" xr:uid="{65B2112F-8F0C-4B70-BAB0-88A9F48FFFEF}"/>
    <hyperlink ref="B11" r:id="rId10" xr:uid="{7AC8704D-CAD1-488F-ACEC-4FDED507AFE0}"/>
    <hyperlink ref="B16" r:id="rId11" xr:uid="{044D6319-E036-44D0-8F79-A6C99C32FA8C}"/>
    <hyperlink ref="B17" r:id="rId12" xr:uid="{DFF636A3-D6D1-4B9A-BB9B-D4DB9607652E}"/>
    <hyperlink ref="B18" r:id="rId13" xr:uid="{91125BD0-1813-4AB9-AF7E-41779BFD0F64}"/>
    <hyperlink ref="B20" r:id="rId14" xr:uid="{28B83EBE-DBA1-4D65-AC46-D29D95ACB5AA}"/>
    <hyperlink ref="B19" r:id="rId15" xr:uid="{70F44893-3223-429F-825D-D36FEA2E9FA0}"/>
    <hyperlink ref="B21" r:id="rId16" xr:uid="{043B254C-E342-4457-8A46-66307171023F}"/>
    <hyperlink ref="B22" r:id="rId17" xr:uid="{B804B7CE-6302-4722-B9D2-5011CC75013B}"/>
    <hyperlink ref="B23" r:id="rId18" xr:uid="{924F9270-3FAB-4C81-9A58-4A58A5E19FD1}"/>
    <hyperlink ref="B24" r:id="rId19" xr:uid="{0995AD02-1E3F-4D2F-8290-7CF157C95119}"/>
    <hyperlink ref="B25" r:id="rId20" xr:uid="{B8FF4129-7B4A-465D-8E05-00065B3B39E3}"/>
    <hyperlink ref="B26" r:id="rId21" xr:uid="{EC7EAF92-E037-482A-9D4C-266A1F17F049}"/>
    <hyperlink ref="B27" r:id="rId22" xr:uid="{77F018DB-2B1F-44CA-B36B-6F3065CE8786}"/>
    <hyperlink ref="B28" r:id="rId23" xr:uid="{62B9A582-2702-4550-91E4-8A2CB0FA6DF7}"/>
    <hyperlink ref="B29" r:id="rId24" xr:uid="{8722C4E8-5636-46F7-980F-682639B96655}"/>
    <hyperlink ref="B31" r:id="rId25" xr:uid="{860306F7-7E9A-4D04-B556-367EF4249E7F}"/>
    <hyperlink ref="B30" r:id="rId26" xr:uid="{48DBB124-7471-48D3-A008-B8834E2DBA2C}"/>
    <hyperlink ref="B2" r:id="rId27" xr:uid="{1A946654-D61E-44EB-8652-B09471C93757}"/>
    <hyperlink ref="B3" r:id="rId28" xr:uid="{14FCD513-BC0D-4605-B287-17D9F21AF1D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LAFOURCADE</dc:creator>
  <cp:lastModifiedBy>Denis Lafourcade</cp:lastModifiedBy>
  <dcterms:created xsi:type="dcterms:W3CDTF">2020-11-21T08:38:29Z</dcterms:created>
  <dcterms:modified xsi:type="dcterms:W3CDTF">2021-04-19T15:38:18Z</dcterms:modified>
</cp:coreProperties>
</file>