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ulot\Google Drive\Papers\2016 Ribeiro CARBOM ISME\supplementary material\"/>
    </mc:Choice>
  </mc:AlternateContent>
  <bookViews>
    <workbookView xWindow="0" yWindow="0" windowWidth="20730" windowHeight="11760" activeTab="4" xr2:uid="{00000000-000D-0000-FFFF-FFFF00000000}"/>
  </bookViews>
  <sheets>
    <sheet name="Sup. Table 1 - station location" sheetId="7" r:id="rId1"/>
    <sheet name="Sup. Table 2 - Primers" sheetId="5" r:id="rId2"/>
    <sheet name="Sup. Table 3 - Sequences" sheetId="1" r:id="rId3"/>
    <sheet name="Sup.Table 4 - 18S OTUs" sheetId="3" r:id="rId4"/>
    <sheet name="Sup. Table 5 - nifH OTUs " sheetId="6" r:id="rId5"/>
  </sheets>
  <definedNames>
    <definedName name="_xlnm._FilterDatabase" localSheetId="0" hidden="1">'Sup. Table 1 - station location'!$A$3:$AD$43</definedName>
    <definedName name="_xlnm._FilterDatabase" localSheetId="2" hidden="1">'Sup. Table 3 - Sequences'!$A$3:$I$73</definedName>
    <definedName name="_xlnm._FilterDatabase" localSheetId="3" hidden="1">'Sup.Table 4 - 18S OTUs'!$A$1:$I$34</definedName>
    <definedName name="_Ref474841848" localSheetId="0">'Sup. Table 1 - station location'!$B$1</definedName>
    <definedName name="_Ref474841848">#REF!</definedName>
    <definedName name="otu" localSheetId="0">#REF!</definedName>
    <definedName name="otu" localSheetId="4">#REF!</definedName>
    <definedName name="otu">#REF!</definedName>
    <definedName name="_xlnm.Print_Area" localSheetId="0">'Sup. Table 1 - station location'!$B$1:$F$17</definedName>
    <definedName name="_xlnm.Print_Area" localSheetId="1">'Sup. Table 2 - Primers'!$A$1:$E$9</definedName>
    <definedName name="_xlnm.Print_Area" localSheetId="2">'Sup. Table 3 - Sequences'!$A$1:$F$17</definedName>
    <definedName name="_xlnm.Print_Area" localSheetId="4">'Sup. Table 5 - nifH OTUs '!$A$1:$G$10</definedName>
    <definedName name="_xlnm.Print_Area" localSheetId="3">'Sup.Table 4 - 18S OTUs'!$A$1:$I$34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12" i="1"/>
  <c r="D13" i="1"/>
  <c r="D12" i="1"/>
</calcChain>
</file>

<file path=xl/sharedStrings.xml><?xml version="1.0" encoding="utf-8"?>
<sst xmlns="http://schemas.openxmlformats.org/spreadsheetml/2006/main" count="338" uniqueCount="246">
  <si>
    <t>Total</t>
  </si>
  <si>
    <t>Reads - Clean 1 -  length&gt;200</t>
  </si>
  <si>
    <t>Reads - Clean 2 Q &gt;20 for 75% fo read</t>
  </si>
  <si>
    <t>Reads - after removing unpaired</t>
  </si>
  <si>
    <t>Contigs</t>
  </si>
  <si>
    <t>18S</t>
  </si>
  <si>
    <t>After unique</t>
  </si>
  <si>
    <t>After remove singleton</t>
  </si>
  <si>
    <t>After precluster pdiffs = 2</t>
  </si>
  <si>
    <t>nifH</t>
  </si>
  <si>
    <t>station_order</t>
  </si>
  <si>
    <t>Bloom</t>
  </si>
  <si>
    <t>Contigs after removing ambuiguities</t>
  </si>
  <si>
    <t>Reads total</t>
  </si>
  <si>
    <t>OTUs at 98% similarity</t>
  </si>
  <si>
    <t>18S dereplicated</t>
  </si>
  <si>
    <t>pcr.seqs - pdiffs=2</t>
  </si>
  <si>
    <t>nifH dereplicated</t>
  </si>
  <si>
    <t>After removing control sequences</t>
  </si>
  <si>
    <t>After removing chimeras</t>
  </si>
  <si>
    <t>After removing sequences with less than 10 representative</t>
  </si>
  <si>
    <t>Transect</t>
  </si>
  <si>
    <t>Station</t>
  </si>
  <si>
    <t>Latitude</t>
  </si>
  <si>
    <t>Longitude</t>
  </si>
  <si>
    <t>Division</t>
  </si>
  <si>
    <t>Class</t>
  </si>
  <si>
    <t>Species</t>
  </si>
  <si>
    <t>Otu001</t>
  </si>
  <si>
    <t>Chlorophyta</t>
  </si>
  <si>
    <t>Mamiellophyceae</t>
  </si>
  <si>
    <t>Ostreococcus</t>
  </si>
  <si>
    <t>AY425310</t>
  </si>
  <si>
    <t>Ostreococcus sp. RCC 143 small subunit ribosomal RNA gene, partial sequence</t>
  </si>
  <si>
    <t>Otu002</t>
  </si>
  <si>
    <t>Haptophyta</t>
  </si>
  <si>
    <t>Prymnesiophyceae</t>
  </si>
  <si>
    <t>FJ537341</t>
  </si>
  <si>
    <t>Uncultured Chrysochromulina clone Biosope_T60.034 18S ribosomal RNA gene, partial sequence</t>
  </si>
  <si>
    <t>Otu003</t>
  </si>
  <si>
    <t>Bathycoccus</t>
  </si>
  <si>
    <t>FO082268</t>
  </si>
  <si>
    <t>Bathycoccus prasinos genomic : Chromosome_11</t>
  </si>
  <si>
    <t>Otu004</t>
  </si>
  <si>
    <t>Dinophyta</t>
  </si>
  <si>
    <t>Dinophyceae</t>
  </si>
  <si>
    <t>Prorocentrum</t>
  </si>
  <si>
    <t>AY803742</t>
  </si>
  <si>
    <t>Prorocentrum dentatum isolate CCMP1517 small subunit ribosomal RNA gene, partial sequence</t>
  </si>
  <si>
    <t>Otu005</t>
  </si>
  <si>
    <t>Ochrophyta</t>
  </si>
  <si>
    <t>Bacillariophyta</t>
  </si>
  <si>
    <t>Thalassiosira</t>
  </si>
  <si>
    <t>AB827486</t>
  </si>
  <si>
    <t>Uncultured diatom gene for 18S rRNA, partial sequence, clone: HP18D-43</t>
  </si>
  <si>
    <t>Otu006</t>
  </si>
  <si>
    <t>KP709000</t>
  </si>
  <si>
    <t>Pseudo-nitzschia kodamae voucher PnPd31 18S ribosomal RNA gene, partial sequence</t>
  </si>
  <si>
    <t>Otu007</t>
  </si>
  <si>
    <t>Pelagophyceae</t>
  </si>
  <si>
    <t>Pelagomonas</t>
  </si>
  <si>
    <t>AF363176</t>
  </si>
  <si>
    <t>Eukaryote marine clone ME1-27 clone ME1-27 18S ribosomal RNA gene, partial sequence</t>
  </si>
  <si>
    <t>Otu008</t>
  </si>
  <si>
    <t>JX840913</t>
  </si>
  <si>
    <t>Uncultured dinoflagellate clone ARK_69 18S ribosomal RNA gene, partial sequence</t>
  </si>
  <si>
    <t>Otu009</t>
  </si>
  <si>
    <t>Chrysochromulina</t>
  </si>
  <si>
    <t>EU500075</t>
  </si>
  <si>
    <t>Uncultured eukaryote clone hotxp4d1 18S ribosomal RNA gene, partial sequence</t>
  </si>
  <si>
    <t>Otu011</t>
  </si>
  <si>
    <t>Chrysophyceae</t>
  </si>
  <si>
    <t>KT893827</t>
  </si>
  <si>
    <t>Spumella sp. GW3 18S ribosomal RNA gene, partial sequence</t>
  </si>
  <si>
    <t>Otu012</t>
  </si>
  <si>
    <t>Gonyaulax</t>
  </si>
  <si>
    <t>EU792964</t>
  </si>
  <si>
    <t>Uncultured dinoflagellate clone PROSOPE.C3-5m.55 18S ribosomal RNA gene, partial sequence</t>
  </si>
  <si>
    <t>Otu014</t>
  </si>
  <si>
    <t>JX291679</t>
  </si>
  <si>
    <t>Uncultured eukaryote clone 7656BH1002_SP6 18S ribosomal RNA gene, partial sequence</t>
  </si>
  <si>
    <t>Otu015</t>
  </si>
  <si>
    <t>EU500117</t>
  </si>
  <si>
    <t>Uncultured eukaryote clone hotxp1f10 18S ribosomal RNA gene, partial sequence</t>
  </si>
  <si>
    <t>Otu018</t>
  </si>
  <si>
    <t>Dictyochophyceae</t>
  </si>
  <si>
    <t>JX291680</t>
  </si>
  <si>
    <t>Uncultured eukaryote clone 7656BH1003_SP6 18S ribosomal RNA gene, partial sequence</t>
  </si>
  <si>
    <t>Otu020</t>
  </si>
  <si>
    <t>Braarudosphaera</t>
  </si>
  <si>
    <t>AB250784</t>
  </si>
  <si>
    <t>Braarudosphaera bigelowii gene for 18S rRNA, partial sequence, isolate: TP05-6-a</t>
  </si>
  <si>
    <t>Otu022</t>
  </si>
  <si>
    <t>Syracosphaera</t>
  </si>
  <si>
    <t>AM490987</t>
  </si>
  <si>
    <t>Syracosphaera pulchra partial 18S rRNA gene, strain ALGO GK 17</t>
  </si>
  <si>
    <t>Otu023</t>
  </si>
  <si>
    <t>KU743708</t>
  </si>
  <si>
    <t>Uncultured stramenopile clone 10B3D21 small subunit ribosomal RNA gene, partial sequence</t>
  </si>
  <si>
    <t>Otu025</t>
  </si>
  <si>
    <t>Micromonas</t>
  </si>
  <si>
    <t>CP001575</t>
  </si>
  <si>
    <t>Micromonas sp. RCC299 chromosome 8, complete sequence</t>
  </si>
  <si>
    <t>Otu026</t>
  </si>
  <si>
    <t>Cylindrotheca</t>
  </si>
  <si>
    <t>AY866417</t>
  </si>
  <si>
    <t>Cylindrotheca closterium strain MGB0401 18S ribosomal RNA gene, partial sequence</t>
  </si>
  <si>
    <t>Otu027</t>
  </si>
  <si>
    <t>Karlodinium</t>
  </si>
  <si>
    <t>AB827455</t>
  </si>
  <si>
    <t>Uncultured dinoflagellate gene for 18S rRNA, partial sequence, clone: HP18D-12</t>
  </si>
  <si>
    <t>Otu028</t>
  </si>
  <si>
    <t>Emiliania</t>
  </si>
  <si>
    <t>Otu030</t>
  </si>
  <si>
    <t>Cryptophyta</t>
  </si>
  <si>
    <t>Cryptophyceae</t>
  </si>
  <si>
    <t>Teleaulax</t>
  </si>
  <si>
    <t>KT815862</t>
  </si>
  <si>
    <t>Uncultured eukaryote clone 44c_22195 18S ribosomal RNA gene, partial sequence</t>
  </si>
  <si>
    <t>Otu032</t>
  </si>
  <si>
    <t>KF615770</t>
  </si>
  <si>
    <t>Prasinophyceae sp. CCMP1998 18S ribosomal RNA gene, partial sequence</t>
  </si>
  <si>
    <t>Otu033</t>
  </si>
  <si>
    <t>Ulvophyceae</t>
  </si>
  <si>
    <t>Ulva</t>
  </si>
  <si>
    <t>AB425964</t>
  </si>
  <si>
    <t>Ulva fasciata gene for 18S ribosomal RNA, partial sequence, isolate:</t>
  </si>
  <si>
    <t>Otu034</t>
  </si>
  <si>
    <t>FJ914420</t>
  </si>
  <si>
    <t>Uncultured marine dinoflagellate clone B19 18S ribosomal RNA gene, partial sequence</t>
  </si>
  <si>
    <t>Otu035</t>
  </si>
  <si>
    <t>JX291795</t>
  </si>
  <si>
    <t>Uncultured eukaryote clone 7656BH979_SP6 18S ribosomal RNA gene, partial sequence</t>
  </si>
  <si>
    <t>Otu038</t>
  </si>
  <si>
    <t>KJ759278</t>
  </si>
  <si>
    <t>Uncultured eukaryote clone SGYO1048 18S ribosomal RNA gene, partial sequence</t>
  </si>
  <si>
    <t>Otu039</t>
  </si>
  <si>
    <t>Algirosphaera</t>
  </si>
  <si>
    <t>AM490985</t>
  </si>
  <si>
    <t>Algirosphaera robusta partial 18S rRNA gene, strain ALGO Am 24</t>
  </si>
  <si>
    <t>Otu040</t>
  </si>
  <si>
    <t>JX291868</t>
  </si>
  <si>
    <t>Uncultured eukaryote clone 7657BH1618_SP6 18S ribosomal RNA gene, partial sequence</t>
  </si>
  <si>
    <t>Otu041</t>
  </si>
  <si>
    <t>EF695207</t>
  </si>
  <si>
    <t>Uncultured eukaryote isolate hotp1g9 18S ribosomal RNA gene, partial sequence</t>
  </si>
  <si>
    <t>Otu042</t>
  </si>
  <si>
    <t>EU500202</t>
  </si>
  <si>
    <t>Uncultured eukaryote clone hotpCh1 18S ribosomal RNA gene, partial sequence</t>
  </si>
  <si>
    <t>Otu044</t>
  </si>
  <si>
    <t>AY425316</t>
  </si>
  <si>
    <t>Micromonas pusilla small subunit ribosomal RNA gene, partial sequence</t>
  </si>
  <si>
    <t>Otu072</t>
  </si>
  <si>
    <t>KF129663</t>
  </si>
  <si>
    <t>Uncultured eukaryote clone ST3500.080 18S ribosomal RNA gene, partial sequence</t>
  </si>
  <si>
    <t>Similarity</t>
  </si>
  <si>
    <t>Best hit Description</t>
  </si>
  <si>
    <t>BLAST best hit</t>
  </si>
  <si>
    <t>clade_B</t>
  </si>
  <si>
    <t>prasinos</t>
  </si>
  <si>
    <t>calceolata</t>
  </si>
  <si>
    <t>polygramma</t>
  </si>
  <si>
    <t>bigelowii</t>
  </si>
  <si>
    <t>pulchra</t>
  </si>
  <si>
    <t>commoda</t>
  </si>
  <si>
    <t>closterium</t>
  </si>
  <si>
    <t>huxleyi</t>
  </si>
  <si>
    <t>robusta</t>
  </si>
  <si>
    <t>bravo</t>
  </si>
  <si>
    <t>sp.</t>
  </si>
  <si>
    <t>OTU</t>
  </si>
  <si>
    <t>KT861255</t>
  </si>
  <si>
    <t>Emiliania huxleyi strain RCC909 18S ribosomal RNA gene, partial sequence</t>
  </si>
  <si>
    <t>Cyanobacteria</t>
  </si>
  <si>
    <t>UCYN_A1</t>
  </si>
  <si>
    <t>HQ611363</t>
  </si>
  <si>
    <t>Uncultured bacterium clone 46401A11 dinitrogenase reductase (nifH) mRNA, partial cds</t>
  </si>
  <si>
    <t>UCYN_A2</t>
  </si>
  <si>
    <t>KF806610</t>
  </si>
  <si>
    <t>Candidatus Atelocyanobacterium thalassa isolate SIO0111C09A_T7 dinitrogenase reductase (nifH) gene, partial cds</t>
  </si>
  <si>
    <t>UCYN_A3</t>
  </si>
  <si>
    <t>HM210392</t>
  </si>
  <si>
    <t>Uncultured bacterium clone HH1879 NifH (nifH) mRNA, partial cds</t>
  </si>
  <si>
    <t>Trichodesmium</t>
  </si>
  <si>
    <t>KX520212</t>
  </si>
  <si>
    <t>Uncultured bacterium clone 1103_21228_174051_CTD4_200 dinitrogenase reductase (nifH) gene, partial cds</t>
  </si>
  <si>
    <t>Otu010</t>
  </si>
  <si>
    <t>UCYN_A4</t>
  </si>
  <si>
    <t>LC013598</t>
  </si>
  <si>
    <t>Uncultured marine bacterium nifH gene for nitrogenase, partial cds, clone: KK-13-1_ON5_1</t>
  </si>
  <si>
    <t>Genus or Clade</t>
  </si>
  <si>
    <t>Date</t>
  </si>
  <si>
    <t>Primer</t>
  </si>
  <si>
    <t>Illumina tail</t>
  </si>
  <si>
    <t>Sequence (5’ - 3')</t>
  </si>
  <si>
    <t>18S rRNA</t>
  </si>
  <si>
    <t>63F</t>
  </si>
  <si>
    <t>without</t>
  </si>
  <si>
    <t>ACGCTTGTCTCAAAGATTA</t>
  </si>
  <si>
    <t>1818R</t>
  </si>
  <si>
    <t>ACGGAAACCTTGTTACGA</t>
  </si>
  <si>
    <t>V4F_illum</t>
  </si>
  <si>
    <t>TCGTCGGCAGCGTCAGATGTGTATAAGAGACAG</t>
  </si>
  <si>
    <t>CCAGCASCYGCGGTAATTCC</t>
  </si>
  <si>
    <t>V4R_illum</t>
  </si>
  <si>
    <t>GTCTCGTGGGCTCGGAGATGTGTATAAGAGACAG</t>
  </si>
  <si>
    <t>ACTTTCGTTCTTGATYRATGA</t>
  </si>
  <si>
    <t>nifh3</t>
  </si>
  <si>
    <t>ATRTTRTTNGCNGCRTA</t>
  </si>
  <si>
    <t>nifh4</t>
  </si>
  <si>
    <t>TTYTAYGGNAARGGNGG</t>
  </si>
  <si>
    <t>nifh1_illum</t>
  </si>
  <si>
    <t>TGYGAYCCNAARGCNGA</t>
  </si>
  <si>
    <t>nifh2_illum</t>
  </si>
  <si>
    <t>ADNGCCATCATYTCNCC</t>
  </si>
  <si>
    <t>Gene</t>
  </si>
  <si>
    <t>Pedinellales</t>
  </si>
  <si>
    <t>Bacillariophyceae</t>
  </si>
  <si>
    <t>Prymnesiales</t>
  </si>
  <si>
    <t>Pseudo-nitzschia</t>
  </si>
  <si>
    <t>UCYN A1 host</t>
  </si>
  <si>
    <t>Clade C</t>
  </si>
  <si>
    <t>Clade G</t>
  </si>
  <si>
    <t>Clade I</t>
  </si>
  <si>
    <t>Prasinophytes Clade VII</t>
  </si>
  <si>
    <t>A4</t>
  </si>
  <si>
    <t>Uncultured bacterium clone 1 nitrogenase reductase (nifH) gene, partial cds</t>
  </si>
  <si>
    <t>JX878659</t>
  </si>
  <si>
    <t>Azotobacter</t>
  </si>
  <si>
    <t>Pseudomonadales</t>
  </si>
  <si>
    <t>Uncultured nitrogen-fixing bacterium clone C21 dinitrogenase reductase (nifH) gene, partial cds</t>
  </si>
  <si>
    <t>KR132029</t>
  </si>
  <si>
    <t>Sulfuricurvum</t>
  </si>
  <si>
    <t>Campylobacterales</t>
  </si>
  <si>
    <t>Uncultured bacterium clone M1507A01 dinitrogenase reductase (nifH) gene, partial cds</t>
  </si>
  <si>
    <t>KM012895</t>
  </si>
  <si>
    <t>Gammaproteobacteria</t>
  </si>
  <si>
    <t>Uncultured bacterium partial mRNA for dinitrogenase reductase (nifH gene), clone Mex69-290_B07</t>
  </si>
  <si>
    <t>FN665898</t>
  </si>
  <si>
    <t>Rhizobium</t>
  </si>
  <si>
    <t>Rhizobiales</t>
  </si>
  <si>
    <t>Reference</t>
  </si>
  <si>
    <t>Round</t>
  </si>
  <si>
    <t>Number of reads</t>
  </si>
  <si>
    <t>Table 2: Number of sequences at each processing step.</t>
  </si>
  <si>
    <t>Table 1: Position of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</si>
</sst>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i/>
      <sz val="10"/>
      <color theme="1"/>
      <name val="Calibri"/>
      <family val="2"/>
    </font>
    <font>
      <sz val="12"/>
      <color theme="1"/>
      <name val="Calibri"/>
      <family val="1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CFD4D8"/>
      </bottom>
      <diagonal/>
    </border>
    <border>
      <left style="medium">
        <color rgb="FFCFD4D8"/>
      </left>
      <right style="medium">
        <color rgb="FFCFD4D8"/>
      </right>
      <top style="thin">
        <color indexed="64"/>
      </top>
      <bottom style="medium">
        <color rgb="FFCFD4D8"/>
      </bottom>
      <diagonal/>
    </border>
    <border>
      <left/>
      <right style="medium">
        <color rgb="FFCFD4D8"/>
      </right>
      <top style="thin">
        <color indexed="64"/>
      </top>
      <bottom style="medium">
        <color rgb="FFCFD4D8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93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wrapText="1"/>
    </xf>
    <xf numFmtId="0" fontId="3" fillId="0" borderId="1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2" fontId="4" fillId="0" borderId="0" xfId="0" applyNumberFormat="1" applyFont="1" applyFill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2" fontId="4" fillId="0" borderId="0" xfId="0" applyNumberFormat="1" applyFont="1" applyFill="1" applyBorder="1"/>
    <xf numFmtId="2" fontId="4" fillId="0" borderId="0" xfId="0" applyNumberFormat="1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right" vertical="center"/>
    </xf>
    <xf numFmtId="2" fontId="4" fillId="3" borderId="1" xfId="0" applyNumberFormat="1" applyFont="1" applyFill="1" applyBorder="1" applyAlignment="1">
      <alignment vertical="center"/>
    </xf>
    <xf numFmtId="2" fontId="4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right" vertical="center"/>
    </xf>
    <xf numFmtId="2" fontId="4" fillId="4" borderId="1" xfId="0" applyNumberFormat="1" applyFont="1" applyFill="1" applyBorder="1" applyAlignment="1">
      <alignment vertical="center"/>
    </xf>
    <xf numFmtId="2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0" xfId="0" applyFont="1" applyFill="1" applyBorder="1"/>
    <xf numFmtId="2" fontId="3" fillId="0" borderId="0" xfId="0" applyNumberFormat="1" applyFont="1" applyFill="1" applyBorder="1"/>
    <xf numFmtId="2" fontId="3" fillId="0" borderId="0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2" applyNumberFormat="1" applyFont="1"/>
    <xf numFmtId="0" fontId="5" fillId="0" borderId="0" xfId="0" applyFont="1"/>
    <xf numFmtId="0" fontId="0" fillId="0" borderId="0" xfId="0" applyAlignment="1">
      <alignment vertical="top" wrapText="1"/>
    </xf>
    <xf numFmtId="10" fontId="0" fillId="0" borderId="0" xfId="0" applyNumberFormat="1"/>
    <xf numFmtId="0" fontId="6" fillId="0" borderId="2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/>
    </xf>
    <xf numFmtId="0" fontId="6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/>
    </xf>
    <xf numFmtId="0" fontId="7" fillId="0" borderId="3" xfId="0" applyFont="1" applyBorder="1" applyAlignment="1">
      <alignment horizontal="justify" vertical="center"/>
    </xf>
    <xf numFmtId="0" fontId="6" fillId="0" borderId="0" xfId="0" applyFont="1" applyFill="1" applyBorder="1" applyAlignment="1">
      <alignment horizontal="justify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/>
    <xf numFmtId="165" fontId="0" fillId="0" borderId="4" xfId="0" applyNumberFormat="1" applyBorder="1" applyAlignment="1">
      <alignment vertical="top" wrapText="1"/>
    </xf>
    <xf numFmtId="0" fontId="0" fillId="0" borderId="0" xfId="0" applyBorder="1"/>
    <xf numFmtId="164" fontId="0" fillId="0" borderId="0" xfId="1" applyNumberFormat="1" applyFont="1" applyBorder="1"/>
    <xf numFmtId="0" fontId="5" fillId="0" borderId="0" xfId="0" applyFont="1" applyBorder="1"/>
    <xf numFmtId="10" fontId="0" fillId="0" borderId="0" xfId="0" applyNumberFormat="1" applyBorder="1"/>
    <xf numFmtId="164" fontId="0" fillId="0" borderId="4" xfId="1" applyNumberFormat="1" applyFont="1" applyBorder="1"/>
    <xf numFmtId="10" fontId="0" fillId="0" borderId="4" xfId="0" applyNumberFormat="1" applyBorder="1"/>
    <xf numFmtId="165" fontId="0" fillId="0" borderId="0" xfId="2" applyNumberFormat="1" applyFont="1" applyBorder="1"/>
    <xf numFmtId="165" fontId="0" fillId="0" borderId="4" xfId="2" applyNumberFormat="1" applyFont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2" fontId="4" fillId="0" borderId="4" xfId="0" applyNumberFormat="1" applyFont="1" applyFill="1" applyBorder="1"/>
    <xf numFmtId="2" fontId="4" fillId="0" borderId="4" xfId="0" applyNumberFormat="1" applyFont="1" applyBorder="1"/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left" vertical="center" wrapText="1"/>
    </xf>
    <xf numFmtId="0" fontId="4" fillId="3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2" fontId="4" fillId="3" borderId="0" xfId="0" applyNumberFormat="1" applyFont="1" applyFill="1" applyBorder="1" applyAlignment="1">
      <alignment vertical="center"/>
    </xf>
    <xf numFmtId="2" fontId="4" fillId="3" borderId="0" xfId="0" applyNumberFormat="1" applyFont="1" applyFill="1" applyBorder="1" applyAlignment="1">
      <alignment horizontal="right" vertical="center"/>
    </xf>
    <xf numFmtId="14" fontId="4" fillId="3" borderId="0" xfId="0" applyNumberFormat="1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2" fontId="4" fillId="4" borderId="0" xfId="0" applyNumberFormat="1" applyFont="1" applyFill="1" applyBorder="1" applyAlignment="1">
      <alignment vertical="center"/>
    </xf>
    <xf numFmtId="2" fontId="4" fillId="4" borderId="0" xfId="0" applyNumberFormat="1" applyFont="1" applyFill="1" applyBorder="1" applyAlignment="1">
      <alignment horizontal="right" vertical="center"/>
    </xf>
    <xf numFmtId="14" fontId="4" fillId="4" borderId="0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2" fontId="4" fillId="4" borderId="7" xfId="0" applyNumberFormat="1" applyFont="1" applyFill="1" applyBorder="1" applyAlignment="1">
      <alignment vertical="center"/>
    </xf>
    <xf numFmtId="2" fontId="4" fillId="4" borderId="7" xfId="0" applyNumberFormat="1" applyFont="1" applyFill="1" applyBorder="1" applyAlignment="1">
      <alignment horizontal="right" vertical="center"/>
    </xf>
    <xf numFmtId="0" fontId="9" fillId="0" borderId="0" xfId="0" applyFont="1" applyBorder="1" applyAlignment="1">
      <alignment horizontal="left" wrapText="1"/>
    </xf>
  </cellXfs>
  <cellStyles count="4">
    <cellStyle name="Milliers" xfId="1" builtinId="3"/>
    <cellStyle name="Normal" xfId="0" builtinId="0"/>
    <cellStyle name="Normal 2" xfId="3" xr:uid="{00000000-0005-0000-0000-000002000000}"/>
    <cellStyle name="Pourcentage" xfId="2" builtinId="5"/>
  </cellStyles>
  <dxfs count="2"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4459-1ECA-44CD-A5B8-B7C759043F6C}">
  <sheetPr>
    <pageSetUpPr fitToPage="1"/>
  </sheetPr>
  <dimension ref="A1:AO48"/>
  <sheetViews>
    <sheetView topLeftCell="B1" workbookViewId="0">
      <selection activeCell="B3" sqref="B3:F17"/>
    </sheetView>
  </sheetViews>
  <sheetFormatPr baseColWidth="10" defaultColWidth="15.5703125" defaultRowHeight="15" x14ac:dyDescent="0.25"/>
  <cols>
    <col min="1" max="1" width="5.28515625" style="19" hidden="1" customWidth="1"/>
    <col min="2" max="2" width="8.42578125" style="19" bestFit="1" customWidth="1"/>
    <col min="3" max="4" width="12.5703125" style="15" customWidth="1"/>
    <col min="5" max="5" width="8.28515625" style="20" bestFit="1" customWidth="1"/>
    <col min="6" max="6" width="9.85546875" style="21" bestFit="1" customWidth="1"/>
    <col min="7" max="7" width="15.5703125" style="18"/>
    <col min="8" max="8" width="15.5703125" style="16"/>
    <col min="9" max="9" width="15.5703125" style="17"/>
    <col min="10" max="30" width="15.5703125" style="16"/>
    <col min="31" max="16384" width="15.5703125" style="18"/>
  </cols>
  <sheetData>
    <row r="1" spans="1:32" ht="15.75" x14ac:dyDescent="0.25">
      <c r="B1" s="92" t="s">
        <v>245</v>
      </c>
      <c r="C1" s="92"/>
      <c r="D1" s="92"/>
      <c r="E1" s="92"/>
      <c r="F1" s="92"/>
    </row>
    <row r="2" spans="1:32" x14ac:dyDescent="0.25">
      <c r="B2" s="71"/>
      <c r="C2" s="72"/>
      <c r="D2" s="72"/>
      <c r="E2" s="73"/>
      <c r="F2" s="74"/>
    </row>
    <row r="3" spans="1:32" ht="15.75" thickBot="1" x14ac:dyDescent="0.3">
      <c r="A3" s="75" t="s">
        <v>10</v>
      </c>
      <c r="B3" s="76" t="s">
        <v>21</v>
      </c>
      <c r="C3" s="76" t="s">
        <v>22</v>
      </c>
      <c r="D3" s="76" t="s">
        <v>191</v>
      </c>
      <c r="E3" s="77" t="s">
        <v>23</v>
      </c>
      <c r="F3" s="77" t="s">
        <v>24</v>
      </c>
      <c r="G3" s="11"/>
      <c r="H3" s="14"/>
      <c r="I3" s="15"/>
      <c r="K3" s="17"/>
      <c r="AE3" s="16"/>
      <c r="AF3" s="16"/>
    </row>
    <row r="4" spans="1:32" ht="15.75" thickBot="1" x14ac:dyDescent="0.3">
      <c r="A4" s="78">
        <v>1</v>
      </c>
      <c r="B4" s="80">
        <v>0</v>
      </c>
      <c r="C4" s="80">
        <v>6</v>
      </c>
      <c r="D4" s="83">
        <v>41578</v>
      </c>
      <c r="E4" s="81">
        <v>-23.58</v>
      </c>
      <c r="F4" s="82">
        <v>-41.78</v>
      </c>
      <c r="G4" s="23"/>
    </row>
    <row r="5" spans="1:32" ht="15.75" thickBot="1" x14ac:dyDescent="0.3">
      <c r="A5" s="79">
        <v>3</v>
      </c>
      <c r="B5" s="84"/>
      <c r="C5" s="84">
        <v>19</v>
      </c>
      <c r="D5" s="83">
        <v>41580</v>
      </c>
      <c r="E5" s="85">
        <v>-25.79</v>
      </c>
      <c r="F5" s="86">
        <v>-40.36</v>
      </c>
      <c r="G5" s="28"/>
    </row>
    <row r="6" spans="1:32" ht="15.75" thickBot="1" x14ac:dyDescent="0.3">
      <c r="A6" s="78">
        <v>4</v>
      </c>
      <c r="B6" s="80"/>
      <c r="C6" s="80">
        <v>21</v>
      </c>
      <c r="D6" s="83">
        <v>41580</v>
      </c>
      <c r="E6" s="81">
        <v>-26.23</v>
      </c>
      <c r="F6" s="82">
        <v>-40.090000000000003</v>
      </c>
      <c r="G6" s="23"/>
    </row>
    <row r="7" spans="1:32" ht="15.75" thickBot="1" x14ac:dyDescent="0.3">
      <c r="A7" s="79">
        <v>5</v>
      </c>
      <c r="B7" s="84"/>
      <c r="C7" s="84">
        <v>26</v>
      </c>
      <c r="D7" s="83">
        <v>41581</v>
      </c>
      <c r="E7" s="85">
        <v>-27.31</v>
      </c>
      <c r="F7" s="86">
        <v>-39.380000000000003</v>
      </c>
      <c r="G7" s="28"/>
    </row>
    <row r="8" spans="1:32" ht="15.75" thickBot="1" x14ac:dyDescent="0.3">
      <c r="A8" s="78">
        <v>6</v>
      </c>
      <c r="B8" s="80">
        <v>1</v>
      </c>
      <c r="C8" s="80">
        <v>81</v>
      </c>
      <c r="D8" s="83">
        <v>41591</v>
      </c>
      <c r="E8" s="81">
        <v>-27.42</v>
      </c>
      <c r="F8" s="82">
        <v>-44.72</v>
      </c>
      <c r="G8" s="23"/>
    </row>
    <row r="9" spans="1:32" ht="15.75" thickBot="1" x14ac:dyDescent="0.3">
      <c r="A9" s="78">
        <v>8</v>
      </c>
      <c r="B9" s="80"/>
      <c r="C9" s="80">
        <v>85</v>
      </c>
      <c r="D9" s="83">
        <v>41591</v>
      </c>
      <c r="E9" s="81">
        <v>-26.8</v>
      </c>
      <c r="F9" s="82">
        <v>-45.3</v>
      </c>
      <c r="G9" s="23"/>
    </row>
    <row r="10" spans="1:32" ht="15.75" thickBot="1" x14ac:dyDescent="0.3">
      <c r="A10" s="79">
        <v>9</v>
      </c>
      <c r="B10" s="84"/>
      <c r="C10" s="84">
        <v>86</v>
      </c>
      <c r="D10" s="83">
        <v>41591</v>
      </c>
      <c r="E10" s="85">
        <v>-26.33</v>
      </c>
      <c r="F10" s="86">
        <v>-45.41</v>
      </c>
      <c r="G10" s="28"/>
    </row>
    <row r="11" spans="1:32" ht="15.75" thickBot="1" x14ac:dyDescent="0.3">
      <c r="A11" s="79">
        <v>10</v>
      </c>
      <c r="B11" s="84"/>
      <c r="C11" s="84">
        <v>87</v>
      </c>
      <c r="D11" s="83">
        <v>41591</v>
      </c>
      <c r="E11" s="85">
        <v>-26.22</v>
      </c>
      <c r="F11" s="86">
        <v>-45.48</v>
      </c>
      <c r="G11" s="28"/>
    </row>
    <row r="12" spans="1:32" ht="15.75" thickBot="1" x14ac:dyDescent="0.3">
      <c r="A12" s="79">
        <v>11</v>
      </c>
      <c r="B12" s="84">
        <v>2</v>
      </c>
      <c r="C12" s="84">
        <v>96</v>
      </c>
      <c r="D12" s="87">
        <v>41596</v>
      </c>
      <c r="E12" s="85">
        <v>-27.39</v>
      </c>
      <c r="F12" s="86">
        <v>-47.82</v>
      </c>
      <c r="G12" s="28"/>
    </row>
    <row r="13" spans="1:32" ht="15.75" thickBot="1" x14ac:dyDescent="0.3">
      <c r="A13" s="78">
        <v>14</v>
      </c>
      <c r="B13" s="80"/>
      <c r="C13" s="80">
        <v>98</v>
      </c>
      <c r="D13" s="87">
        <v>41596</v>
      </c>
      <c r="E13" s="81">
        <v>-27.59</v>
      </c>
      <c r="F13" s="82">
        <v>-47.39</v>
      </c>
      <c r="G13" s="23"/>
    </row>
    <row r="14" spans="1:32" ht="15.75" thickBot="1" x14ac:dyDescent="0.3">
      <c r="A14" s="79">
        <v>17</v>
      </c>
      <c r="B14" s="84"/>
      <c r="C14" s="84">
        <v>101</v>
      </c>
      <c r="D14" s="87">
        <v>41596</v>
      </c>
      <c r="E14" s="85">
        <v>-27.79</v>
      </c>
      <c r="F14" s="86">
        <v>-46.96</v>
      </c>
      <c r="G14" s="28"/>
    </row>
    <row r="15" spans="1:32" ht="15.75" thickBot="1" x14ac:dyDescent="0.3">
      <c r="A15" s="78">
        <v>23</v>
      </c>
      <c r="B15" s="80"/>
      <c r="C15" s="80">
        <v>106</v>
      </c>
      <c r="D15" s="87">
        <v>41597</v>
      </c>
      <c r="E15" s="81">
        <v>-28.12</v>
      </c>
      <c r="F15" s="82">
        <v>-46.17</v>
      </c>
      <c r="G15" s="23"/>
      <c r="AE15" s="16"/>
      <c r="AF15" s="16"/>
    </row>
    <row r="16" spans="1:32" ht="15.75" thickBot="1" x14ac:dyDescent="0.3">
      <c r="A16" s="79">
        <v>26</v>
      </c>
      <c r="B16" s="84"/>
      <c r="C16" s="84">
        <v>114</v>
      </c>
      <c r="D16" s="87">
        <v>41597</v>
      </c>
      <c r="E16" s="85">
        <v>-28.65</v>
      </c>
      <c r="F16" s="86">
        <v>-44.99</v>
      </c>
      <c r="G16" s="28"/>
      <c r="AE16" s="16"/>
      <c r="AF16" s="16"/>
    </row>
    <row r="17" spans="1:32" ht="15.75" thickBot="1" x14ac:dyDescent="0.3">
      <c r="A17" s="78">
        <v>29</v>
      </c>
      <c r="B17" s="80"/>
      <c r="C17" s="80" t="s">
        <v>11</v>
      </c>
      <c r="D17" s="87">
        <v>41596</v>
      </c>
      <c r="E17" s="81">
        <v>-27.8</v>
      </c>
      <c r="F17" s="82">
        <v>-47.1</v>
      </c>
      <c r="G17" s="23"/>
      <c r="AE17" s="16"/>
      <c r="AF17" s="16"/>
    </row>
    <row r="18" spans="1:32" ht="15.75" thickBot="1" x14ac:dyDescent="0.3">
      <c r="A18" s="27"/>
      <c r="B18" s="88"/>
      <c r="C18" s="89"/>
      <c r="D18" s="89"/>
      <c r="E18" s="90"/>
      <c r="F18" s="91"/>
      <c r="G18" s="28"/>
      <c r="AE18" s="16"/>
      <c r="AF18" s="16"/>
    </row>
    <row r="19" spans="1:32" ht="15.75" thickBot="1" x14ac:dyDescent="0.3">
      <c r="A19" s="27"/>
      <c r="B19" s="31"/>
      <c r="C19" s="31"/>
      <c r="D19" s="31"/>
      <c r="E19" s="29"/>
      <c r="F19" s="30"/>
      <c r="G19" s="28"/>
    </row>
    <row r="20" spans="1:32" ht="15.75" thickBot="1" x14ac:dyDescent="0.3">
      <c r="A20" s="22"/>
      <c r="B20" s="26"/>
      <c r="C20" s="26"/>
      <c r="D20" s="26"/>
      <c r="E20" s="24"/>
      <c r="F20" s="25"/>
      <c r="G20" s="23"/>
      <c r="AE20" s="32"/>
      <c r="AF20" s="32"/>
    </row>
    <row r="21" spans="1:32" ht="15.75" thickBot="1" x14ac:dyDescent="0.3">
      <c r="A21" s="27"/>
      <c r="B21" s="31"/>
      <c r="C21" s="31"/>
      <c r="D21" s="31"/>
      <c r="E21" s="29"/>
      <c r="F21" s="30"/>
      <c r="G21" s="28"/>
    </row>
    <row r="22" spans="1:32" ht="15.75" thickBot="1" x14ac:dyDescent="0.3">
      <c r="A22" s="22"/>
      <c r="B22" s="26"/>
      <c r="C22" s="26"/>
      <c r="D22" s="26"/>
      <c r="E22" s="24"/>
      <c r="F22" s="25"/>
      <c r="G22" s="23"/>
    </row>
    <row r="23" spans="1:32" ht="15.75" thickBot="1" x14ac:dyDescent="0.3">
      <c r="A23" s="27"/>
      <c r="B23" s="31"/>
      <c r="C23" s="31"/>
      <c r="D23" s="31"/>
      <c r="E23" s="29"/>
      <c r="F23" s="30"/>
      <c r="G23" s="28"/>
    </row>
    <row r="24" spans="1:32" ht="15.75" thickBot="1" x14ac:dyDescent="0.3">
      <c r="A24" s="22"/>
      <c r="B24" s="26"/>
      <c r="C24" s="26"/>
      <c r="D24" s="26"/>
      <c r="E24" s="24"/>
      <c r="F24" s="25"/>
      <c r="G24" s="23"/>
    </row>
    <row r="25" spans="1:32" ht="15.75" thickBot="1" x14ac:dyDescent="0.3">
      <c r="A25" s="27"/>
      <c r="B25" s="31"/>
      <c r="C25" s="31"/>
      <c r="D25" s="31"/>
      <c r="E25" s="29"/>
      <c r="F25" s="30"/>
      <c r="G25" s="28"/>
    </row>
    <row r="26" spans="1:32" s="16" customFormat="1" ht="15.75" thickBot="1" x14ac:dyDescent="0.3">
      <c r="A26" s="22"/>
      <c r="B26" s="26"/>
      <c r="C26" s="26"/>
      <c r="D26" s="26"/>
      <c r="E26" s="24"/>
      <c r="F26" s="25"/>
      <c r="G26" s="23"/>
      <c r="I26" s="17"/>
      <c r="AE26" s="18"/>
      <c r="AF26" s="18"/>
    </row>
    <row r="27" spans="1:32" s="16" customFormat="1" ht="15.75" thickBot="1" x14ac:dyDescent="0.3">
      <c r="A27" s="27"/>
      <c r="B27" s="31"/>
      <c r="C27" s="31"/>
      <c r="D27" s="31"/>
      <c r="E27" s="29"/>
      <c r="F27" s="30"/>
      <c r="G27" s="28"/>
      <c r="I27" s="17"/>
      <c r="AE27" s="18"/>
      <c r="AF27" s="18"/>
    </row>
    <row r="28" spans="1:32" s="16" customFormat="1" ht="15.75" thickBot="1" x14ac:dyDescent="0.3">
      <c r="A28" s="22"/>
      <c r="B28" s="26"/>
      <c r="C28" s="26"/>
      <c r="D28" s="26"/>
      <c r="E28" s="24"/>
      <c r="F28" s="25"/>
      <c r="G28" s="23"/>
      <c r="I28" s="17"/>
      <c r="AE28" s="18"/>
      <c r="AF28" s="18"/>
    </row>
    <row r="29" spans="1:32" s="16" customFormat="1" ht="15.75" thickBot="1" x14ac:dyDescent="0.3">
      <c r="A29" s="27"/>
      <c r="B29" s="31"/>
      <c r="C29" s="31"/>
      <c r="D29" s="31"/>
      <c r="E29" s="29"/>
      <c r="F29" s="30"/>
      <c r="G29" s="28"/>
      <c r="I29" s="17"/>
      <c r="AE29" s="18"/>
      <c r="AF29" s="18"/>
    </row>
    <row r="30" spans="1:32" s="16" customFormat="1" ht="15.75" thickBot="1" x14ac:dyDescent="0.3">
      <c r="A30" s="22"/>
      <c r="B30" s="26"/>
      <c r="C30" s="26"/>
      <c r="D30" s="26"/>
      <c r="E30" s="24"/>
      <c r="F30" s="25"/>
      <c r="G30" s="23"/>
      <c r="I30" s="17"/>
      <c r="AE30" s="18"/>
      <c r="AF30" s="18"/>
    </row>
    <row r="31" spans="1:32" s="16" customFormat="1" ht="15.75" thickBot="1" x14ac:dyDescent="0.3">
      <c r="A31" s="27"/>
      <c r="B31" s="31"/>
      <c r="C31" s="31"/>
      <c r="D31" s="31"/>
      <c r="E31" s="29"/>
      <c r="F31" s="30"/>
      <c r="G31" s="28"/>
      <c r="I31" s="17"/>
      <c r="AE31" s="18"/>
      <c r="AF31" s="18"/>
    </row>
    <row r="32" spans="1:32" s="16" customFormat="1" ht="15.75" thickBot="1" x14ac:dyDescent="0.3">
      <c r="A32" s="22"/>
      <c r="B32" s="26"/>
      <c r="C32" s="26"/>
      <c r="D32" s="26"/>
      <c r="E32" s="24"/>
      <c r="F32" s="25"/>
      <c r="G32" s="23"/>
      <c r="I32" s="17"/>
      <c r="AE32" s="18"/>
      <c r="AF32" s="18"/>
    </row>
    <row r="33" spans="1:41" s="16" customFormat="1" ht="15.75" thickBot="1" x14ac:dyDescent="0.3">
      <c r="A33" s="27"/>
      <c r="B33" s="31"/>
      <c r="C33" s="31"/>
      <c r="D33" s="31"/>
      <c r="E33" s="29"/>
      <c r="F33" s="30"/>
      <c r="G33" s="28"/>
      <c r="I33" s="17"/>
      <c r="AE33" s="18"/>
      <c r="AF33" s="18"/>
    </row>
    <row r="34" spans="1:41" s="16" customFormat="1" ht="15.75" thickBot="1" x14ac:dyDescent="0.3">
      <c r="A34" s="22"/>
      <c r="B34" s="26"/>
      <c r="C34" s="26"/>
      <c r="D34" s="26"/>
      <c r="E34" s="24"/>
      <c r="F34" s="25"/>
      <c r="G34" s="23"/>
      <c r="I34" s="17"/>
      <c r="AE34" s="18"/>
      <c r="AF34" s="18"/>
    </row>
    <row r="35" spans="1:41" s="16" customFormat="1" ht="15.75" thickBot="1" x14ac:dyDescent="0.3">
      <c r="A35" s="27"/>
      <c r="B35" s="31"/>
      <c r="C35" s="31"/>
      <c r="D35" s="31"/>
      <c r="E35" s="29"/>
      <c r="F35" s="30"/>
      <c r="G35" s="28"/>
      <c r="I35" s="17"/>
      <c r="AE35" s="18"/>
      <c r="AF35" s="18"/>
    </row>
    <row r="36" spans="1:41" s="16" customFormat="1" ht="15.75" thickBot="1" x14ac:dyDescent="0.3">
      <c r="A36" s="22"/>
      <c r="B36" s="26"/>
      <c r="C36" s="26"/>
      <c r="D36" s="26"/>
      <c r="E36" s="24"/>
      <c r="F36" s="25"/>
      <c r="G36" s="23"/>
      <c r="I36" s="17"/>
    </row>
    <row r="37" spans="1:41" s="16" customFormat="1" ht="15.75" thickBot="1" x14ac:dyDescent="0.3">
      <c r="A37" s="22"/>
      <c r="B37" s="26"/>
      <c r="C37" s="26"/>
      <c r="D37" s="26"/>
      <c r="E37" s="24"/>
      <c r="F37" s="25"/>
      <c r="G37" s="23"/>
      <c r="I37" s="17"/>
    </row>
    <row r="38" spans="1:41" s="16" customFormat="1" ht="15.75" thickBot="1" x14ac:dyDescent="0.3">
      <c r="A38" s="27"/>
      <c r="B38" s="31"/>
      <c r="C38" s="31"/>
      <c r="D38" s="31"/>
      <c r="E38" s="29"/>
      <c r="F38" s="30"/>
      <c r="G38" s="28"/>
      <c r="I38" s="17"/>
      <c r="AE38" s="18"/>
      <c r="AF38" s="18"/>
    </row>
    <row r="39" spans="1:41" s="16" customFormat="1" ht="15.75" thickBot="1" x14ac:dyDescent="0.3">
      <c r="A39" s="27"/>
      <c r="B39" s="31"/>
      <c r="C39" s="31"/>
      <c r="D39" s="31"/>
      <c r="E39" s="29"/>
      <c r="F39" s="30"/>
      <c r="G39" s="28"/>
      <c r="I39" s="17"/>
    </row>
    <row r="40" spans="1:41" ht="15.75" thickBot="1" x14ac:dyDescent="0.3">
      <c r="A40" s="22"/>
      <c r="B40" s="26"/>
      <c r="C40" s="26"/>
      <c r="D40" s="26"/>
      <c r="E40" s="24"/>
      <c r="F40" s="25"/>
      <c r="G40" s="23"/>
      <c r="AE40" s="16"/>
      <c r="AF40" s="16"/>
    </row>
    <row r="41" spans="1:41" ht="15.75" thickBot="1" x14ac:dyDescent="0.3">
      <c r="A41" s="22"/>
      <c r="B41" s="26"/>
      <c r="C41" s="26"/>
      <c r="D41" s="26"/>
      <c r="E41" s="24"/>
      <c r="F41" s="25"/>
      <c r="G41" s="23"/>
    </row>
    <row r="42" spans="1:41" s="16" customFormat="1" ht="15.75" thickBot="1" x14ac:dyDescent="0.3">
      <c r="A42" s="27"/>
      <c r="B42" s="31"/>
      <c r="C42" s="31"/>
      <c r="D42" s="31"/>
      <c r="E42" s="29"/>
      <c r="F42" s="30"/>
      <c r="G42" s="28"/>
      <c r="I42" s="17"/>
    </row>
    <row r="43" spans="1:41" s="16" customFormat="1" ht="15.75" thickBot="1" x14ac:dyDescent="0.3">
      <c r="A43" s="11"/>
      <c r="B43" s="13"/>
      <c r="C43" s="13"/>
      <c r="D43" s="13"/>
      <c r="E43" s="12"/>
      <c r="F43" s="12"/>
      <c r="G43" s="11"/>
      <c r="I43" s="17"/>
      <c r="AE43" s="18"/>
      <c r="AF43" s="18"/>
    </row>
    <row r="45" spans="1:41" x14ac:dyDescent="0.25">
      <c r="E45" s="33"/>
    </row>
    <row r="46" spans="1:41" x14ac:dyDescent="0.25">
      <c r="I46" s="34"/>
    </row>
    <row r="47" spans="1:41" s="19" customFormat="1" x14ac:dyDescent="0.25">
      <c r="C47" s="15"/>
      <c r="D47" s="15"/>
      <c r="E47" s="20"/>
      <c r="F47" s="21"/>
      <c r="G47" s="18"/>
      <c r="H47" s="16"/>
      <c r="I47" s="17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</row>
    <row r="48" spans="1:41" s="19" customFormat="1" x14ac:dyDescent="0.25">
      <c r="C48" s="15"/>
      <c r="D48" s="15"/>
      <c r="E48" s="20"/>
      <c r="F48" s="21"/>
      <c r="G48" s="18"/>
      <c r="H48" s="16"/>
      <c r="I48" s="17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</row>
  </sheetData>
  <mergeCells count="1">
    <mergeCell ref="B1:F1"/>
  </mergeCells>
  <conditionalFormatting sqref="E45">
    <cfRule type="cellIs" dxfId="1" priority="3" operator="lessThan">
      <formula>1000</formula>
    </cfRule>
  </conditionalFormatting>
  <conditionalFormatting sqref="C44:D1048576">
    <cfRule type="containsText" dxfId="0" priority="1" operator="containsText" text="No">
      <formula>NOT(ISERROR(SEARCH("No",C44)))</formula>
    </cfRule>
  </conditionalFormatting>
  <conditionalFormatting sqref="I4:I43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{352F620A-A058-4849-94AE-1C87B24EB7D9}</x14:id>
        </ext>
      </extLst>
    </cfRule>
  </conditionalFormatting>
  <pageMargins left="0.23622047244094491" right="0.23622047244094491" top="0.74803149606299213" bottom="0.74803149606299213" header="0.31496062992125984" footer="0.31496062992125984"/>
  <pageSetup paperSize="9" scale="88" orientation="landscape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2F620A-A058-4849-94AE-1C87B24EB7D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I4:I43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9"/>
  <sheetViews>
    <sheetView workbookViewId="0">
      <selection sqref="A1:E9"/>
    </sheetView>
  </sheetViews>
  <sheetFormatPr baseColWidth="10" defaultColWidth="11.42578125" defaultRowHeight="15" x14ac:dyDescent="0.25"/>
  <cols>
    <col min="1" max="1" width="8.42578125" bestFit="1" customWidth="1"/>
    <col min="2" max="2" width="8.42578125" style="6" customWidth="1"/>
    <col min="3" max="3" width="11.5703125" customWidth="1"/>
    <col min="4" max="4" width="41.140625" customWidth="1"/>
    <col min="5" max="5" width="21.28515625" bestFit="1" customWidth="1"/>
    <col min="6" max="6" width="42.140625" customWidth="1"/>
  </cols>
  <sheetData>
    <row r="1" spans="1:6" ht="15.75" thickBot="1" x14ac:dyDescent="0.3">
      <c r="A1" s="40" t="s">
        <v>215</v>
      </c>
      <c r="B1" s="50" t="s">
        <v>242</v>
      </c>
      <c r="C1" s="41" t="s">
        <v>192</v>
      </c>
      <c r="D1" s="41" t="s">
        <v>193</v>
      </c>
      <c r="E1" s="41" t="s">
        <v>194</v>
      </c>
      <c r="F1" s="49" t="s">
        <v>241</v>
      </c>
    </row>
    <row r="2" spans="1:6" x14ac:dyDescent="0.25">
      <c r="A2" s="42" t="s">
        <v>195</v>
      </c>
      <c r="B2" s="51">
        <v>1</v>
      </c>
      <c r="C2" s="43" t="s">
        <v>196</v>
      </c>
      <c r="D2" s="44" t="s">
        <v>197</v>
      </c>
      <c r="E2" s="44" t="s">
        <v>198</v>
      </c>
    </row>
    <row r="3" spans="1:6" x14ac:dyDescent="0.25">
      <c r="A3" s="42" t="s">
        <v>195</v>
      </c>
      <c r="B3" s="51">
        <v>1</v>
      </c>
      <c r="C3" s="43" t="s">
        <v>199</v>
      </c>
      <c r="D3" s="44" t="s">
        <v>197</v>
      </c>
      <c r="E3" s="44" t="s">
        <v>200</v>
      </c>
    </row>
    <row r="4" spans="1:6" x14ac:dyDescent="0.25">
      <c r="A4" s="42" t="s">
        <v>195</v>
      </c>
      <c r="B4" s="51">
        <v>2</v>
      </c>
      <c r="C4" s="43" t="s">
        <v>201</v>
      </c>
      <c r="D4" s="44" t="s">
        <v>202</v>
      </c>
      <c r="E4" s="44" t="s">
        <v>203</v>
      </c>
    </row>
    <row r="5" spans="1:6" x14ac:dyDescent="0.25">
      <c r="A5" s="42" t="s">
        <v>195</v>
      </c>
      <c r="B5" s="51">
        <v>2</v>
      </c>
      <c r="C5" s="43" t="s">
        <v>204</v>
      </c>
      <c r="D5" s="44" t="s">
        <v>205</v>
      </c>
      <c r="E5" s="44" t="s">
        <v>206</v>
      </c>
    </row>
    <row r="6" spans="1:6" x14ac:dyDescent="0.25">
      <c r="A6" s="45" t="s">
        <v>9</v>
      </c>
      <c r="B6" s="51">
        <v>1</v>
      </c>
      <c r="C6" s="43" t="s">
        <v>207</v>
      </c>
      <c r="D6" s="44" t="s">
        <v>197</v>
      </c>
      <c r="E6" s="44" t="s">
        <v>208</v>
      </c>
    </row>
    <row r="7" spans="1:6" x14ac:dyDescent="0.25">
      <c r="A7" s="45" t="s">
        <v>9</v>
      </c>
      <c r="B7" s="51">
        <v>1</v>
      </c>
      <c r="C7" s="43" t="s">
        <v>209</v>
      </c>
      <c r="D7" s="44" t="s">
        <v>197</v>
      </c>
      <c r="E7" s="44" t="s">
        <v>210</v>
      </c>
    </row>
    <row r="8" spans="1:6" x14ac:dyDescent="0.25">
      <c r="A8" s="45" t="s">
        <v>9</v>
      </c>
      <c r="B8" s="51">
        <v>2</v>
      </c>
      <c r="C8" s="43" t="s">
        <v>211</v>
      </c>
      <c r="D8" s="44" t="s">
        <v>202</v>
      </c>
      <c r="E8" s="44" t="s">
        <v>212</v>
      </c>
    </row>
    <row r="9" spans="1:6" ht="15.75" thickBot="1" x14ac:dyDescent="0.3">
      <c r="A9" s="46" t="s">
        <v>9</v>
      </c>
      <c r="B9" s="52">
        <v>2</v>
      </c>
      <c r="C9" s="47" t="s">
        <v>213</v>
      </c>
      <c r="D9" s="48" t="s">
        <v>205</v>
      </c>
      <c r="E9" s="48" t="s">
        <v>214</v>
      </c>
    </row>
  </sheetData>
  <pageMargins left="0.7" right="0.7" top="0.75" bottom="0.75" header="0.3" footer="0.3"/>
  <pageSetup paperSize="9" scale="9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50"/>
  <sheetViews>
    <sheetView zoomScaleNormal="100" workbookViewId="0">
      <pane ySplit="3" topLeftCell="A4" activePane="bottomLeft" state="frozenSplit"/>
      <selection activeCell="G1" sqref="G1:J1048576"/>
      <selection pane="bottomLeft" activeCell="A3" sqref="A3:F17"/>
    </sheetView>
  </sheetViews>
  <sheetFormatPr baseColWidth="10" defaultColWidth="11.42578125" defaultRowHeight="15" x14ac:dyDescent="0.25"/>
  <cols>
    <col min="1" max="1" width="33.85546875" customWidth="1"/>
    <col min="2" max="3" width="12.7109375" style="6" customWidth="1"/>
    <col min="4" max="4" width="13.28515625" style="6" customWidth="1"/>
    <col min="5" max="6" width="12.7109375" style="6" customWidth="1"/>
    <col min="7" max="7" width="14.5703125" customWidth="1"/>
    <col min="8" max="8" width="11.85546875" customWidth="1"/>
  </cols>
  <sheetData>
    <row r="1" spans="1:7" s="57" customFormat="1" x14ac:dyDescent="0.25">
      <c r="A1" s="57" t="s">
        <v>244</v>
      </c>
      <c r="B1" s="70"/>
      <c r="C1" s="70"/>
      <c r="D1" s="70"/>
      <c r="E1" s="70"/>
      <c r="F1" s="70"/>
    </row>
    <row r="2" spans="1:7" x14ac:dyDescent="0.25">
      <c r="A2" s="55"/>
      <c r="B2" s="67"/>
      <c r="C2" s="67"/>
      <c r="D2" s="67"/>
      <c r="E2" s="67"/>
      <c r="F2" s="67"/>
    </row>
    <row r="3" spans="1:7" s="1" customFormat="1" ht="30" x14ac:dyDescent="0.25">
      <c r="A3" s="65"/>
      <c r="B3" s="66" t="s">
        <v>0</v>
      </c>
      <c r="C3" s="66" t="s">
        <v>5</v>
      </c>
      <c r="D3" s="66" t="s">
        <v>15</v>
      </c>
      <c r="E3" s="66" t="s">
        <v>9</v>
      </c>
      <c r="F3" s="66" t="s">
        <v>17</v>
      </c>
    </row>
    <row r="4" spans="1:7" x14ac:dyDescent="0.25">
      <c r="A4" s="1" t="s">
        <v>13</v>
      </c>
      <c r="B4" s="7">
        <v>14834508</v>
      </c>
      <c r="C4" s="7"/>
      <c r="E4" s="7"/>
      <c r="F4" s="7"/>
      <c r="G4" s="2"/>
    </row>
    <row r="5" spans="1:7" x14ac:dyDescent="0.25">
      <c r="A5" s="1" t="s">
        <v>1</v>
      </c>
      <c r="B5" s="7">
        <v>14707788</v>
      </c>
      <c r="C5" s="7"/>
      <c r="E5" s="7"/>
      <c r="F5" s="7"/>
      <c r="G5" s="2"/>
    </row>
    <row r="6" spans="1:7" x14ac:dyDescent="0.25">
      <c r="A6" s="1" t="s">
        <v>2</v>
      </c>
      <c r="B6" s="7">
        <v>9773271</v>
      </c>
      <c r="C6" s="7"/>
      <c r="E6" s="7"/>
      <c r="F6" s="7"/>
      <c r="G6" s="2"/>
    </row>
    <row r="7" spans="1:7" x14ac:dyDescent="0.25">
      <c r="A7" s="1" t="s">
        <v>3</v>
      </c>
      <c r="B7" s="7">
        <v>7917631</v>
      </c>
      <c r="C7" s="7"/>
      <c r="E7" s="7"/>
      <c r="F7" s="7"/>
      <c r="G7" s="2"/>
    </row>
    <row r="8" spans="1:7" x14ac:dyDescent="0.25">
      <c r="A8" s="1" t="s">
        <v>4</v>
      </c>
      <c r="B8" s="7">
        <v>7917631</v>
      </c>
      <c r="C8" s="7"/>
      <c r="E8" s="7"/>
      <c r="F8" s="7"/>
      <c r="G8" s="2"/>
    </row>
    <row r="9" spans="1:7" x14ac:dyDescent="0.25">
      <c r="A9" s="1" t="s">
        <v>12</v>
      </c>
      <c r="B9" s="7">
        <v>6199867</v>
      </c>
      <c r="C9" s="7"/>
      <c r="E9" s="7"/>
      <c r="F9" s="7"/>
      <c r="G9" s="2"/>
    </row>
    <row r="10" spans="1:7" x14ac:dyDescent="0.25">
      <c r="A10" s="1" t="s">
        <v>16</v>
      </c>
      <c r="C10" s="7">
        <v>3948941</v>
      </c>
      <c r="E10" s="8">
        <v>1490889</v>
      </c>
      <c r="F10" s="7"/>
      <c r="G10" s="2"/>
    </row>
    <row r="11" spans="1:7" x14ac:dyDescent="0.25">
      <c r="A11" s="10" t="s">
        <v>6</v>
      </c>
      <c r="C11" s="7">
        <v>3948941</v>
      </c>
      <c r="D11" s="9">
        <v>537799</v>
      </c>
      <c r="E11" s="8">
        <v>1490638</v>
      </c>
      <c r="F11" s="8">
        <v>144321</v>
      </c>
      <c r="G11" s="2"/>
    </row>
    <row r="12" spans="1:7" x14ac:dyDescent="0.25">
      <c r="A12" s="10" t="s">
        <v>7</v>
      </c>
      <c r="C12" s="7">
        <v>3515396</v>
      </c>
      <c r="D12" s="9">
        <f>208508/2</f>
        <v>104254</v>
      </c>
      <c r="E12" s="9">
        <v>1380363</v>
      </c>
      <c r="F12" s="8">
        <f>68092/2</f>
        <v>34046</v>
      </c>
      <c r="G12" s="2"/>
    </row>
    <row r="13" spans="1:7" x14ac:dyDescent="0.25">
      <c r="A13" s="10" t="s">
        <v>8</v>
      </c>
      <c r="C13" s="7">
        <v>3515396</v>
      </c>
      <c r="D13" s="9">
        <f>20208/2</f>
        <v>10104</v>
      </c>
      <c r="E13" s="9">
        <v>1380363</v>
      </c>
      <c r="F13" s="9">
        <f>5842/2</f>
        <v>2921</v>
      </c>
      <c r="G13" s="2"/>
    </row>
    <row r="14" spans="1:7" x14ac:dyDescent="0.25">
      <c r="A14" s="10" t="s">
        <v>19</v>
      </c>
      <c r="C14" s="7">
        <v>3419600</v>
      </c>
      <c r="D14" s="9">
        <v>6333</v>
      </c>
      <c r="E14" s="9">
        <v>1378670</v>
      </c>
      <c r="F14" s="9">
        <v>2766</v>
      </c>
      <c r="G14" s="2"/>
    </row>
    <row r="15" spans="1:7" x14ac:dyDescent="0.25">
      <c r="A15" s="1" t="s">
        <v>18</v>
      </c>
      <c r="C15" s="8">
        <v>2956531</v>
      </c>
      <c r="D15" s="8">
        <v>5395</v>
      </c>
      <c r="E15" s="9">
        <v>1198040</v>
      </c>
      <c r="F15" s="9">
        <v>2490</v>
      </c>
      <c r="G15" s="3"/>
    </row>
    <row r="16" spans="1:7" ht="30" x14ac:dyDescent="0.25">
      <c r="A16" s="1" t="s">
        <v>20</v>
      </c>
      <c r="C16" s="8">
        <v>2944506</v>
      </c>
      <c r="D16" s="8">
        <v>871</v>
      </c>
      <c r="E16" s="9">
        <v>1191857</v>
      </c>
      <c r="F16" s="9">
        <v>296</v>
      </c>
      <c r="G16" s="3"/>
    </row>
    <row r="17" spans="1:7" x14ac:dyDescent="0.25">
      <c r="A17" s="65" t="s">
        <v>14</v>
      </c>
      <c r="B17" s="67"/>
      <c r="C17" s="67"/>
      <c r="D17" s="68">
        <v>287</v>
      </c>
      <c r="E17" s="67"/>
      <c r="F17" s="69">
        <v>22</v>
      </c>
    </row>
    <row r="21" spans="1:7" x14ac:dyDescent="0.25">
      <c r="C21" s="8"/>
      <c r="E21" s="8"/>
      <c r="F21" s="8"/>
      <c r="G21" s="3"/>
    </row>
    <row r="22" spans="1:7" x14ac:dyDescent="0.25">
      <c r="A22" s="4"/>
      <c r="C22" s="9"/>
      <c r="E22" s="9"/>
      <c r="F22" s="9"/>
      <c r="G22" s="5"/>
    </row>
    <row r="23" spans="1:7" x14ac:dyDescent="0.25">
      <c r="A23" s="4"/>
      <c r="C23" s="9"/>
      <c r="E23" s="9"/>
      <c r="F23" s="9"/>
      <c r="G23" s="5"/>
    </row>
    <row r="24" spans="1:7" x14ac:dyDescent="0.25">
      <c r="A24" s="4"/>
      <c r="C24" s="9"/>
      <c r="E24" s="9"/>
      <c r="F24" s="9"/>
      <c r="G24" s="5"/>
    </row>
    <row r="25" spans="1:7" x14ac:dyDescent="0.25">
      <c r="A25" s="4"/>
      <c r="C25" s="9"/>
      <c r="E25" s="9"/>
      <c r="F25" s="9"/>
      <c r="G25" s="5"/>
    </row>
    <row r="26" spans="1:7" x14ac:dyDescent="0.25">
      <c r="C26" s="9"/>
      <c r="E26" s="9"/>
      <c r="F26" s="9"/>
      <c r="G26" s="5"/>
    </row>
    <row r="29" spans="1:7" x14ac:dyDescent="0.25">
      <c r="B29" s="7"/>
      <c r="C29" s="7"/>
      <c r="D29" s="7"/>
      <c r="E29" s="7"/>
      <c r="F29" s="7"/>
      <c r="G29" s="2"/>
    </row>
    <row r="30" spans="1:7" x14ac:dyDescent="0.25">
      <c r="D30" s="7"/>
    </row>
    <row r="31" spans="1:7" x14ac:dyDescent="0.25">
      <c r="D31" s="7"/>
    </row>
    <row r="32" spans="1:7" x14ac:dyDescent="0.25">
      <c r="B32" s="7"/>
      <c r="C32" s="7"/>
      <c r="D32" s="7"/>
      <c r="E32" s="7"/>
      <c r="F32" s="7"/>
      <c r="G32" s="2"/>
    </row>
    <row r="33" spans="2:8" x14ac:dyDescent="0.25">
      <c r="B33" s="7"/>
      <c r="C33" s="7"/>
      <c r="D33" s="7"/>
      <c r="E33" s="7"/>
      <c r="F33" s="7"/>
      <c r="G33" s="2"/>
    </row>
    <row r="34" spans="2:8" x14ac:dyDescent="0.25">
      <c r="B34" s="7"/>
      <c r="C34" s="7"/>
      <c r="D34" s="7"/>
      <c r="E34" s="7"/>
      <c r="F34" s="7"/>
      <c r="G34" s="2"/>
    </row>
    <row r="35" spans="2:8" x14ac:dyDescent="0.25">
      <c r="B35" s="7"/>
      <c r="C35" s="7"/>
      <c r="D35" s="7"/>
      <c r="E35" s="7"/>
      <c r="F35" s="7"/>
      <c r="G35" s="2"/>
    </row>
    <row r="36" spans="2:8" x14ac:dyDescent="0.25">
      <c r="D36" s="7"/>
    </row>
    <row r="44" spans="2:8" x14ac:dyDescent="0.25">
      <c r="B44" s="7"/>
      <c r="C44" s="7"/>
      <c r="D44" s="7"/>
      <c r="E44" s="7"/>
      <c r="F44" s="7"/>
      <c r="G44" s="2"/>
    </row>
    <row r="45" spans="2:8" x14ac:dyDescent="0.25">
      <c r="B45" s="7"/>
      <c r="C45" s="7"/>
      <c r="D45" s="7"/>
      <c r="E45" s="7"/>
      <c r="F45" s="7"/>
      <c r="G45" s="2"/>
    </row>
    <row r="46" spans="2:8" x14ac:dyDescent="0.25">
      <c r="B46" s="7"/>
      <c r="C46" s="7"/>
      <c r="D46" s="7"/>
      <c r="E46" s="7"/>
      <c r="F46" s="7"/>
      <c r="G46" s="2"/>
    </row>
    <row r="48" spans="2:8" x14ac:dyDescent="0.25">
      <c r="H48" s="2"/>
    </row>
    <row r="49" spans="8:8" x14ac:dyDescent="0.25">
      <c r="H49" s="2"/>
    </row>
    <row r="50" spans="8:8" x14ac:dyDescent="0.25">
      <c r="H50" s="2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34"/>
  <sheetViews>
    <sheetView workbookViewId="0">
      <selection sqref="A1:I34"/>
    </sheetView>
  </sheetViews>
  <sheetFormatPr baseColWidth="10" defaultColWidth="11.42578125" defaultRowHeight="15" x14ac:dyDescent="0.25"/>
  <cols>
    <col min="1" max="1" width="7.28515625" bestFit="1" customWidth="1"/>
    <col min="2" max="2" width="12.85546875" bestFit="1" customWidth="1"/>
    <col min="3" max="3" width="11.85546875" bestFit="1" customWidth="1"/>
    <col min="4" max="4" width="18" bestFit="1" customWidth="1"/>
    <col min="5" max="5" width="25.140625" bestFit="1" customWidth="1"/>
    <col min="6" max="6" width="12.85546875" bestFit="1" customWidth="1"/>
    <col min="7" max="7" width="13.85546875" bestFit="1" customWidth="1"/>
    <col min="8" max="8" width="9.42578125" style="35" bestFit="1" customWidth="1"/>
    <col min="9" max="9" width="87.28515625" bestFit="1" customWidth="1"/>
  </cols>
  <sheetData>
    <row r="1" spans="1:9" s="38" customFormat="1" ht="30" x14ac:dyDescent="0.25">
      <c r="A1" s="53" t="s">
        <v>170</v>
      </c>
      <c r="B1" s="54" t="s">
        <v>243</v>
      </c>
      <c r="C1" s="53" t="s">
        <v>25</v>
      </c>
      <c r="D1" s="53" t="s">
        <v>26</v>
      </c>
      <c r="E1" s="53" t="s">
        <v>190</v>
      </c>
      <c r="F1" s="53" t="s">
        <v>27</v>
      </c>
      <c r="G1" s="53" t="s">
        <v>157</v>
      </c>
      <c r="H1" s="56" t="s">
        <v>155</v>
      </c>
      <c r="I1" s="53" t="s">
        <v>156</v>
      </c>
    </row>
    <row r="2" spans="1:9" x14ac:dyDescent="0.25">
      <c r="A2" t="s">
        <v>28</v>
      </c>
      <c r="B2" s="2">
        <v>350230</v>
      </c>
      <c r="C2" t="s">
        <v>29</v>
      </c>
      <c r="D2" t="s">
        <v>30</v>
      </c>
      <c r="E2" s="37" t="s">
        <v>31</v>
      </c>
      <c r="F2" t="s">
        <v>158</v>
      </c>
      <c r="G2" t="s">
        <v>32</v>
      </c>
      <c r="H2" s="36">
        <v>1</v>
      </c>
      <c r="I2" t="s">
        <v>33</v>
      </c>
    </row>
    <row r="3" spans="1:9" x14ac:dyDescent="0.25">
      <c r="A3" t="s">
        <v>34</v>
      </c>
      <c r="B3" s="2">
        <v>337596</v>
      </c>
      <c r="C3" t="s">
        <v>35</v>
      </c>
      <c r="D3" t="s">
        <v>36</v>
      </c>
      <c r="E3" t="s">
        <v>220</v>
      </c>
      <c r="G3" t="s">
        <v>37</v>
      </c>
      <c r="H3" s="36">
        <v>1</v>
      </c>
      <c r="I3" t="s">
        <v>38</v>
      </c>
    </row>
    <row r="4" spans="1:9" x14ac:dyDescent="0.25">
      <c r="A4" t="s">
        <v>39</v>
      </c>
      <c r="B4" s="2">
        <v>314675</v>
      </c>
      <c r="C4" t="s">
        <v>29</v>
      </c>
      <c r="D4" t="s">
        <v>30</v>
      </c>
      <c r="E4" s="37" t="s">
        <v>40</v>
      </c>
      <c r="F4" s="37" t="s">
        <v>159</v>
      </c>
      <c r="G4" t="s">
        <v>41</v>
      </c>
      <c r="H4" s="36">
        <v>1</v>
      </c>
      <c r="I4" t="s">
        <v>42</v>
      </c>
    </row>
    <row r="5" spans="1:9" x14ac:dyDescent="0.25">
      <c r="A5" t="s">
        <v>43</v>
      </c>
      <c r="B5" s="2">
        <v>148588</v>
      </c>
      <c r="C5" t="s">
        <v>44</v>
      </c>
      <c r="D5" t="s">
        <v>45</v>
      </c>
      <c r="E5" s="37" t="s">
        <v>46</v>
      </c>
      <c r="F5" s="37" t="s">
        <v>169</v>
      </c>
      <c r="G5" t="s">
        <v>47</v>
      </c>
      <c r="H5" s="36">
        <v>1</v>
      </c>
      <c r="I5" t="s">
        <v>48</v>
      </c>
    </row>
    <row r="6" spans="1:9" x14ac:dyDescent="0.25">
      <c r="A6" t="s">
        <v>49</v>
      </c>
      <c r="B6" s="2">
        <v>83434</v>
      </c>
      <c r="C6" t="s">
        <v>50</v>
      </c>
      <c r="D6" t="s">
        <v>51</v>
      </c>
      <c r="E6" s="37" t="s">
        <v>52</v>
      </c>
      <c r="F6" s="37" t="s">
        <v>169</v>
      </c>
      <c r="G6" t="s">
        <v>53</v>
      </c>
      <c r="H6" s="36">
        <v>1</v>
      </c>
      <c r="I6" t="s">
        <v>54</v>
      </c>
    </row>
    <row r="7" spans="1:9" x14ac:dyDescent="0.25">
      <c r="A7" t="s">
        <v>55</v>
      </c>
      <c r="B7" s="2">
        <v>79382</v>
      </c>
      <c r="C7" t="s">
        <v>50</v>
      </c>
      <c r="D7" t="s">
        <v>51</v>
      </c>
      <c r="E7" s="37" t="s">
        <v>219</v>
      </c>
      <c r="F7" s="37" t="s">
        <v>169</v>
      </c>
      <c r="G7" t="s">
        <v>56</v>
      </c>
      <c r="H7" s="36">
        <v>1</v>
      </c>
      <c r="I7" t="s">
        <v>57</v>
      </c>
    </row>
    <row r="8" spans="1:9" x14ac:dyDescent="0.25">
      <c r="A8" t="s">
        <v>58</v>
      </c>
      <c r="B8" s="2">
        <v>77275</v>
      </c>
      <c r="C8" t="s">
        <v>50</v>
      </c>
      <c r="D8" t="s">
        <v>59</v>
      </c>
      <c r="E8" s="37" t="s">
        <v>60</v>
      </c>
      <c r="F8" s="37" t="s">
        <v>160</v>
      </c>
      <c r="G8" t="s">
        <v>61</v>
      </c>
      <c r="H8" s="36">
        <v>1</v>
      </c>
      <c r="I8" t="s">
        <v>62</v>
      </c>
    </row>
    <row r="9" spans="1:9" x14ac:dyDescent="0.25">
      <c r="A9" t="s">
        <v>63</v>
      </c>
      <c r="B9" s="2">
        <v>73570</v>
      </c>
      <c r="C9" t="s">
        <v>44</v>
      </c>
      <c r="D9" t="s">
        <v>45</v>
      </c>
      <c r="G9" t="s">
        <v>64</v>
      </c>
      <c r="H9" s="36">
        <v>1</v>
      </c>
      <c r="I9" t="s">
        <v>65</v>
      </c>
    </row>
    <row r="10" spans="1:9" x14ac:dyDescent="0.25">
      <c r="A10" t="s">
        <v>66</v>
      </c>
      <c r="B10" s="2">
        <v>69360</v>
      </c>
      <c r="C10" t="s">
        <v>35</v>
      </c>
      <c r="D10" t="s">
        <v>36</v>
      </c>
      <c r="E10" s="37" t="s">
        <v>67</v>
      </c>
      <c r="F10" s="37" t="s">
        <v>169</v>
      </c>
      <c r="G10" t="s">
        <v>68</v>
      </c>
      <c r="H10" s="36">
        <v>1</v>
      </c>
      <c r="I10" t="s">
        <v>69</v>
      </c>
    </row>
    <row r="11" spans="1:9" x14ac:dyDescent="0.25">
      <c r="A11" t="s">
        <v>70</v>
      </c>
      <c r="B11" s="2">
        <v>66030</v>
      </c>
      <c r="C11" t="s">
        <v>50</v>
      </c>
      <c r="D11" t="s">
        <v>71</v>
      </c>
      <c r="E11" t="s">
        <v>221</v>
      </c>
      <c r="G11" t="s">
        <v>72</v>
      </c>
      <c r="H11" s="36">
        <v>1</v>
      </c>
      <c r="I11" t="s">
        <v>73</v>
      </c>
    </row>
    <row r="12" spans="1:9" x14ac:dyDescent="0.25">
      <c r="A12" t="s">
        <v>74</v>
      </c>
      <c r="B12" s="2">
        <v>60498</v>
      </c>
      <c r="C12" t="s">
        <v>44</v>
      </c>
      <c r="D12" t="s">
        <v>45</v>
      </c>
      <c r="E12" s="37" t="s">
        <v>75</v>
      </c>
      <c r="F12" s="37" t="s">
        <v>161</v>
      </c>
      <c r="G12" t="s">
        <v>76</v>
      </c>
      <c r="H12" s="36">
        <v>1</v>
      </c>
      <c r="I12" t="s">
        <v>77</v>
      </c>
    </row>
    <row r="13" spans="1:9" x14ac:dyDescent="0.25">
      <c r="A13" t="s">
        <v>78</v>
      </c>
      <c r="B13" s="2">
        <v>47176</v>
      </c>
      <c r="C13" t="s">
        <v>50</v>
      </c>
      <c r="D13" t="s">
        <v>71</v>
      </c>
      <c r="E13" t="s">
        <v>222</v>
      </c>
      <c r="G13" t="s">
        <v>79</v>
      </c>
      <c r="H13" s="36">
        <v>1</v>
      </c>
      <c r="I13" t="s">
        <v>80</v>
      </c>
    </row>
    <row r="14" spans="1:9" x14ac:dyDescent="0.25">
      <c r="A14" t="s">
        <v>81</v>
      </c>
      <c r="B14" s="2">
        <v>46716</v>
      </c>
      <c r="C14" t="s">
        <v>44</v>
      </c>
      <c r="D14" t="s">
        <v>45</v>
      </c>
      <c r="G14" t="s">
        <v>82</v>
      </c>
      <c r="H14" s="36">
        <v>0.99199999999999999</v>
      </c>
      <c r="I14" t="s">
        <v>83</v>
      </c>
    </row>
    <row r="15" spans="1:9" x14ac:dyDescent="0.25">
      <c r="A15" t="s">
        <v>84</v>
      </c>
      <c r="B15" s="2">
        <v>32238</v>
      </c>
      <c r="C15" t="s">
        <v>50</v>
      </c>
      <c r="D15" t="s">
        <v>85</v>
      </c>
      <c r="E15" t="s">
        <v>216</v>
      </c>
      <c r="G15" t="s">
        <v>86</v>
      </c>
      <c r="H15" s="36">
        <v>1</v>
      </c>
      <c r="I15" t="s">
        <v>87</v>
      </c>
    </row>
    <row r="16" spans="1:9" x14ac:dyDescent="0.25">
      <c r="A16" t="s">
        <v>88</v>
      </c>
      <c r="B16" s="2">
        <v>30200</v>
      </c>
      <c r="C16" t="s">
        <v>35</v>
      </c>
      <c r="D16" t="s">
        <v>36</v>
      </c>
      <c r="E16" s="37" t="s">
        <v>89</v>
      </c>
      <c r="F16" s="37" t="s">
        <v>162</v>
      </c>
      <c r="G16" t="s">
        <v>90</v>
      </c>
      <c r="H16" s="36">
        <v>1</v>
      </c>
      <c r="I16" t="s">
        <v>91</v>
      </c>
    </row>
    <row r="17" spans="1:9" x14ac:dyDescent="0.25">
      <c r="A17" t="s">
        <v>92</v>
      </c>
      <c r="B17" s="2">
        <v>29363</v>
      </c>
      <c r="C17" t="s">
        <v>35</v>
      </c>
      <c r="D17" t="s">
        <v>36</v>
      </c>
      <c r="E17" s="37" t="s">
        <v>93</v>
      </c>
      <c r="F17" s="37" t="s">
        <v>163</v>
      </c>
      <c r="G17" t="s">
        <v>94</v>
      </c>
      <c r="H17" s="36">
        <v>1</v>
      </c>
      <c r="I17" t="s">
        <v>95</v>
      </c>
    </row>
    <row r="18" spans="1:9" x14ac:dyDescent="0.25">
      <c r="A18" t="s">
        <v>96</v>
      </c>
      <c r="B18" s="2">
        <v>29297</v>
      </c>
      <c r="C18" t="s">
        <v>50</v>
      </c>
      <c r="D18" t="s">
        <v>51</v>
      </c>
      <c r="E18" t="s">
        <v>217</v>
      </c>
      <c r="G18" t="s">
        <v>97</v>
      </c>
      <c r="H18" s="36">
        <v>1</v>
      </c>
      <c r="I18" t="s">
        <v>98</v>
      </c>
    </row>
    <row r="19" spans="1:9" x14ac:dyDescent="0.25">
      <c r="A19" t="s">
        <v>99</v>
      </c>
      <c r="B19" s="2">
        <v>27592</v>
      </c>
      <c r="C19" t="s">
        <v>29</v>
      </c>
      <c r="D19" t="s">
        <v>30</v>
      </c>
      <c r="E19" s="37" t="s">
        <v>100</v>
      </c>
      <c r="F19" s="37" t="s">
        <v>164</v>
      </c>
      <c r="G19" t="s">
        <v>101</v>
      </c>
      <c r="H19" s="36">
        <v>0.997</v>
      </c>
      <c r="I19" t="s">
        <v>102</v>
      </c>
    </row>
    <row r="20" spans="1:9" x14ac:dyDescent="0.25">
      <c r="A20" t="s">
        <v>103</v>
      </c>
      <c r="B20" s="2">
        <v>27168</v>
      </c>
      <c r="C20" t="s">
        <v>50</v>
      </c>
      <c r="D20" t="s">
        <v>51</v>
      </c>
      <c r="E20" s="37" t="s">
        <v>104</v>
      </c>
      <c r="F20" s="37" t="s">
        <v>165</v>
      </c>
      <c r="G20" t="s">
        <v>105</v>
      </c>
      <c r="H20" s="36">
        <v>1</v>
      </c>
      <c r="I20" t="s">
        <v>106</v>
      </c>
    </row>
    <row r="21" spans="1:9" x14ac:dyDescent="0.25">
      <c r="A21" t="s">
        <v>107</v>
      </c>
      <c r="B21" s="2">
        <v>26619</v>
      </c>
      <c r="C21" t="s">
        <v>44</v>
      </c>
      <c r="D21" t="s">
        <v>45</v>
      </c>
      <c r="E21" s="37" t="s">
        <v>108</v>
      </c>
      <c r="F21" s="37" t="s">
        <v>169</v>
      </c>
      <c r="G21" t="s">
        <v>109</v>
      </c>
      <c r="H21" s="36">
        <v>0.98899999999999999</v>
      </c>
      <c r="I21" t="s">
        <v>110</v>
      </c>
    </row>
    <row r="22" spans="1:9" x14ac:dyDescent="0.25">
      <c r="A22" t="s">
        <v>111</v>
      </c>
      <c r="B22" s="2">
        <v>24686</v>
      </c>
      <c r="C22" t="s">
        <v>35</v>
      </c>
      <c r="D22" t="s">
        <v>36</v>
      </c>
      <c r="E22" s="37" t="s">
        <v>112</v>
      </c>
      <c r="F22" s="37" t="s">
        <v>166</v>
      </c>
      <c r="G22" t="s">
        <v>171</v>
      </c>
      <c r="H22" s="36">
        <v>0.997</v>
      </c>
      <c r="I22" t="s">
        <v>172</v>
      </c>
    </row>
    <row r="23" spans="1:9" x14ac:dyDescent="0.25">
      <c r="A23" t="s">
        <v>113</v>
      </c>
      <c r="B23" s="2">
        <v>23299</v>
      </c>
      <c r="C23" t="s">
        <v>114</v>
      </c>
      <c r="D23" t="s">
        <v>115</v>
      </c>
      <c r="E23" s="37" t="s">
        <v>116</v>
      </c>
      <c r="F23" s="37" t="s">
        <v>169</v>
      </c>
      <c r="G23" t="s">
        <v>117</v>
      </c>
      <c r="H23" s="36">
        <v>1</v>
      </c>
      <c r="I23" t="s">
        <v>118</v>
      </c>
    </row>
    <row r="24" spans="1:9" x14ac:dyDescent="0.25">
      <c r="A24" t="s">
        <v>119</v>
      </c>
      <c r="B24" s="2">
        <v>20607</v>
      </c>
      <c r="C24" t="s">
        <v>29</v>
      </c>
      <c r="D24" t="s">
        <v>224</v>
      </c>
      <c r="E24" t="s">
        <v>225</v>
      </c>
      <c r="G24" t="s">
        <v>120</v>
      </c>
      <c r="H24" s="36">
        <v>0.997</v>
      </c>
      <c r="I24" t="s">
        <v>121</v>
      </c>
    </row>
    <row r="25" spans="1:9" x14ac:dyDescent="0.25">
      <c r="A25" t="s">
        <v>122</v>
      </c>
      <c r="B25" s="2">
        <v>20430</v>
      </c>
      <c r="C25" t="s">
        <v>29</v>
      </c>
      <c r="D25" t="s">
        <v>123</v>
      </c>
      <c r="E25" s="37" t="s">
        <v>124</v>
      </c>
      <c r="F25" s="37" t="s">
        <v>169</v>
      </c>
      <c r="G25" t="s">
        <v>125</v>
      </c>
      <c r="H25" s="36">
        <v>0.99199999999999999</v>
      </c>
      <c r="I25" t="s">
        <v>126</v>
      </c>
    </row>
    <row r="26" spans="1:9" x14ac:dyDescent="0.25">
      <c r="A26" t="s">
        <v>127</v>
      </c>
      <c r="B26" s="2">
        <v>20273</v>
      </c>
      <c r="C26" t="s">
        <v>44</v>
      </c>
      <c r="D26" t="s">
        <v>45</v>
      </c>
      <c r="E26" t="s">
        <v>45</v>
      </c>
      <c r="G26" t="s">
        <v>128</v>
      </c>
      <c r="H26" s="36">
        <v>0.99199999999999999</v>
      </c>
      <c r="I26" t="s">
        <v>129</v>
      </c>
    </row>
    <row r="27" spans="1:9" x14ac:dyDescent="0.25">
      <c r="A27" t="s">
        <v>130</v>
      </c>
      <c r="B27" s="2">
        <v>19931</v>
      </c>
      <c r="C27" t="s">
        <v>50</v>
      </c>
      <c r="D27" t="s">
        <v>71</v>
      </c>
      <c r="E27" t="s">
        <v>222</v>
      </c>
      <c r="G27" t="s">
        <v>131</v>
      </c>
      <c r="H27" s="36">
        <v>1</v>
      </c>
      <c r="I27" t="s">
        <v>132</v>
      </c>
    </row>
    <row r="28" spans="1:9" x14ac:dyDescent="0.25">
      <c r="A28" t="s">
        <v>133</v>
      </c>
      <c r="B28" s="2">
        <v>16274</v>
      </c>
      <c r="C28" t="s">
        <v>50</v>
      </c>
      <c r="D28" t="s">
        <v>71</v>
      </c>
      <c r="E28" t="s">
        <v>222</v>
      </c>
      <c r="G28" t="s">
        <v>134</v>
      </c>
      <c r="H28" s="36">
        <v>1</v>
      </c>
      <c r="I28" t="s">
        <v>135</v>
      </c>
    </row>
    <row r="29" spans="1:9" x14ac:dyDescent="0.25">
      <c r="A29" t="s">
        <v>136</v>
      </c>
      <c r="B29" s="2">
        <v>15821</v>
      </c>
      <c r="C29" t="s">
        <v>35</v>
      </c>
      <c r="D29" t="s">
        <v>36</v>
      </c>
      <c r="E29" s="37" t="s">
        <v>137</v>
      </c>
      <c r="F29" s="37" t="s">
        <v>167</v>
      </c>
      <c r="G29" t="s">
        <v>138</v>
      </c>
      <c r="H29" s="36">
        <v>1</v>
      </c>
      <c r="I29" t="s">
        <v>139</v>
      </c>
    </row>
    <row r="30" spans="1:9" x14ac:dyDescent="0.25">
      <c r="A30" t="s">
        <v>140</v>
      </c>
      <c r="B30" s="2">
        <v>15101</v>
      </c>
      <c r="C30" t="s">
        <v>44</v>
      </c>
      <c r="D30" t="s">
        <v>45</v>
      </c>
      <c r="G30" t="s">
        <v>141</v>
      </c>
      <c r="H30" s="36">
        <v>0.995</v>
      </c>
      <c r="I30" t="s">
        <v>142</v>
      </c>
    </row>
    <row r="31" spans="1:9" x14ac:dyDescent="0.25">
      <c r="A31" t="s">
        <v>143</v>
      </c>
      <c r="B31" s="2">
        <v>14875</v>
      </c>
      <c r="C31" t="s">
        <v>50</v>
      </c>
      <c r="D31" t="s">
        <v>71</v>
      </c>
      <c r="E31" t="s">
        <v>223</v>
      </c>
      <c r="G31" t="s">
        <v>144</v>
      </c>
      <c r="H31" s="36">
        <v>1</v>
      </c>
      <c r="I31" t="s">
        <v>145</v>
      </c>
    </row>
    <row r="32" spans="1:9" x14ac:dyDescent="0.25">
      <c r="A32" t="s">
        <v>146</v>
      </c>
      <c r="B32" s="2">
        <v>13963</v>
      </c>
      <c r="C32" t="s">
        <v>44</v>
      </c>
      <c r="D32" t="s">
        <v>45</v>
      </c>
      <c r="G32" t="s">
        <v>147</v>
      </c>
      <c r="H32" s="36">
        <v>0.98899999999999999</v>
      </c>
      <c r="I32" t="s">
        <v>148</v>
      </c>
    </row>
    <row r="33" spans="1:9" x14ac:dyDescent="0.25">
      <c r="A33" s="57" t="s">
        <v>149</v>
      </c>
      <c r="B33" s="58">
        <v>11744</v>
      </c>
      <c r="C33" s="57" t="s">
        <v>29</v>
      </c>
      <c r="D33" s="57" t="s">
        <v>30</v>
      </c>
      <c r="E33" s="59" t="s">
        <v>100</v>
      </c>
      <c r="F33" s="59" t="s">
        <v>168</v>
      </c>
      <c r="G33" s="57" t="s">
        <v>150</v>
      </c>
      <c r="H33" s="63">
        <v>1</v>
      </c>
      <c r="I33" s="57" t="s">
        <v>151</v>
      </c>
    </row>
    <row r="34" spans="1:9" x14ac:dyDescent="0.25">
      <c r="A34" s="55" t="s">
        <v>152</v>
      </c>
      <c r="B34" s="61">
        <v>4877</v>
      </c>
      <c r="C34" s="55" t="s">
        <v>35</v>
      </c>
      <c r="D34" s="55" t="s">
        <v>36</v>
      </c>
      <c r="E34" s="55" t="s">
        <v>218</v>
      </c>
      <c r="F34" s="55"/>
      <c r="G34" s="55" t="s">
        <v>153</v>
      </c>
      <c r="H34" s="64">
        <v>0.995</v>
      </c>
      <c r="I34" s="55" t="s">
        <v>154</v>
      </c>
    </row>
  </sheetData>
  <autoFilter ref="A1:I34" xr:uid="{00000000-0009-0000-0000-000003000000}"/>
  <pageMargins left="0.7" right="0.7" top="0.75" bottom="0.75" header="0.3" footer="0.3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10"/>
  <sheetViews>
    <sheetView tabSelected="1" workbookViewId="0">
      <selection sqref="A1:G10"/>
    </sheetView>
  </sheetViews>
  <sheetFormatPr baseColWidth="10" defaultColWidth="11.42578125" defaultRowHeight="15" x14ac:dyDescent="0.25"/>
  <cols>
    <col min="1" max="1" width="7.28515625" customWidth="1"/>
    <col min="2" max="2" width="10.28515625" customWidth="1"/>
    <col min="3" max="3" width="21" customWidth="1"/>
    <col min="4" max="4" width="14.7109375" customWidth="1"/>
    <col min="6" max="6" width="9.42578125" customWidth="1"/>
    <col min="7" max="7" width="104" customWidth="1"/>
    <col min="8" max="8" width="18.42578125" customWidth="1"/>
  </cols>
  <sheetData>
    <row r="1" spans="1:7" ht="30" x14ac:dyDescent="0.25">
      <c r="A1" s="53" t="s">
        <v>170</v>
      </c>
      <c r="B1" s="54" t="s">
        <v>243</v>
      </c>
      <c r="C1" s="55" t="s">
        <v>26</v>
      </c>
      <c r="D1" s="55" t="s">
        <v>190</v>
      </c>
      <c r="E1" s="53" t="s">
        <v>157</v>
      </c>
      <c r="F1" s="56" t="s">
        <v>155</v>
      </c>
      <c r="G1" s="53" t="s">
        <v>156</v>
      </c>
    </row>
    <row r="2" spans="1:7" x14ac:dyDescent="0.25">
      <c r="A2" t="s">
        <v>28</v>
      </c>
      <c r="B2" s="2">
        <v>591206</v>
      </c>
      <c r="C2" t="s">
        <v>173</v>
      </c>
      <c r="D2" t="s">
        <v>174</v>
      </c>
      <c r="E2" t="s">
        <v>175</v>
      </c>
      <c r="F2" s="39">
        <v>1</v>
      </c>
      <c r="G2" t="s">
        <v>176</v>
      </c>
    </row>
    <row r="3" spans="1:7" x14ac:dyDescent="0.25">
      <c r="A3" t="s">
        <v>34</v>
      </c>
      <c r="B3" s="2">
        <v>211526</v>
      </c>
      <c r="C3" t="s">
        <v>173</v>
      </c>
      <c r="D3" t="s">
        <v>177</v>
      </c>
      <c r="E3" t="s">
        <v>178</v>
      </c>
      <c r="F3" s="39">
        <v>1</v>
      </c>
      <c r="G3" t="s">
        <v>179</v>
      </c>
    </row>
    <row r="4" spans="1:7" x14ac:dyDescent="0.25">
      <c r="A4" t="s">
        <v>39</v>
      </c>
      <c r="B4" s="2">
        <v>159676</v>
      </c>
      <c r="C4" t="s">
        <v>240</v>
      </c>
      <c r="D4" s="37" t="s">
        <v>239</v>
      </c>
      <c r="E4" t="s">
        <v>238</v>
      </c>
      <c r="F4" s="39">
        <v>1</v>
      </c>
      <c r="G4" t="s">
        <v>237</v>
      </c>
    </row>
    <row r="5" spans="1:7" x14ac:dyDescent="0.25">
      <c r="A5" t="s">
        <v>43</v>
      </c>
      <c r="B5" s="2">
        <v>124990</v>
      </c>
      <c r="C5" t="s">
        <v>173</v>
      </c>
      <c r="D5" t="s">
        <v>180</v>
      </c>
      <c r="E5" t="s">
        <v>181</v>
      </c>
      <c r="F5" s="39">
        <v>1</v>
      </c>
      <c r="G5" t="s">
        <v>182</v>
      </c>
    </row>
    <row r="6" spans="1:7" x14ac:dyDescent="0.25">
      <c r="A6" t="s">
        <v>49</v>
      </c>
      <c r="B6" s="2">
        <v>57926</v>
      </c>
      <c r="C6" t="s">
        <v>173</v>
      </c>
      <c r="D6" s="37" t="s">
        <v>183</v>
      </c>
      <c r="E6" t="s">
        <v>184</v>
      </c>
      <c r="F6" s="39">
        <v>1</v>
      </c>
      <c r="G6" t="s">
        <v>185</v>
      </c>
    </row>
    <row r="7" spans="1:7" x14ac:dyDescent="0.25">
      <c r="A7" t="s">
        <v>55</v>
      </c>
      <c r="B7" s="2">
        <v>17919</v>
      </c>
      <c r="C7" t="s">
        <v>236</v>
      </c>
      <c r="D7" s="37"/>
      <c r="E7" t="s">
        <v>235</v>
      </c>
      <c r="F7" s="39">
        <v>0.997</v>
      </c>
      <c r="G7" t="s">
        <v>234</v>
      </c>
    </row>
    <row r="8" spans="1:7" x14ac:dyDescent="0.25">
      <c r="A8" t="s">
        <v>63</v>
      </c>
      <c r="B8" s="2">
        <v>6454</v>
      </c>
      <c r="C8" t="s">
        <v>233</v>
      </c>
      <c r="D8" s="37" t="s">
        <v>232</v>
      </c>
      <c r="E8" t="s">
        <v>231</v>
      </c>
      <c r="F8" s="39">
        <v>0.92200000000000004</v>
      </c>
      <c r="G8" t="s">
        <v>230</v>
      </c>
    </row>
    <row r="9" spans="1:7" x14ac:dyDescent="0.25">
      <c r="A9" s="57" t="s">
        <v>66</v>
      </c>
      <c r="B9" s="58">
        <v>4974</v>
      </c>
      <c r="C9" s="57" t="s">
        <v>229</v>
      </c>
      <c r="D9" s="59" t="s">
        <v>228</v>
      </c>
      <c r="E9" s="57" t="s">
        <v>227</v>
      </c>
      <c r="F9" s="60">
        <v>0.99099999999999999</v>
      </c>
      <c r="G9" s="57" t="s">
        <v>226</v>
      </c>
    </row>
    <row r="10" spans="1:7" x14ac:dyDescent="0.25">
      <c r="A10" s="55" t="s">
        <v>186</v>
      </c>
      <c r="B10" s="61">
        <v>4661</v>
      </c>
      <c r="C10" s="55" t="s">
        <v>173</v>
      </c>
      <c r="D10" s="55" t="s">
        <v>187</v>
      </c>
      <c r="E10" s="55" t="s">
        <v>188</v>
      </c>
      <c r="F10" s="62">
        <v>1</v>
      </c>
      <c r="G10" s="55" t="s">
        <v>189</v>
      </c>
    </row>
  </sheetData>
  <pageMargins left="0.7" right="0.7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6</vt:i4>
      </vt:variant>
    </vt:vector>
  </HeadingPairs>
  <TitlesOfParts>
    <vt:vector size="11" baseType="lpstr">
      <vt:lpstr>Sup. Table 1 - station location</vt:lpstr>
      <vt:lpstr>Sup. Table 2 - Primers</vt:lpstr>
      <vt:lpstr>Sup. Table 3 - Sequences</vt:lpstr>
      <vt:lpstr>Sup.Table 4 - 18S OTUs</vt:lpstr>
      <vt:lpstr>Sup. Table 5 - nifH OTUs </vt:lpstr>
      <vt:lpstr>'Sup. Table 1 - station location'!_Ref474841848</vt:lpstr>
      <vt:lpstr>'Sup. Table 1 - station location'!Zone_d_impression</vt:lpstr>
      <vt:lpstr>'Sup. Table 2 - Primers'!Zone_d_impression</vt:lpstr>
      <vt:lpstr>'Sup. Table 3 - Sequences'!Zone_d_impression</vt:lpstr>
      <vt:lpstr>'Sup. Table 5 - nifH OTUs '!Zone_d_impression</vt:lpstr>
      <vt:lpstr>'Sup.Table 4 - 18S OTUs'!Zone_d_impression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Vaulot</dc:creator>
  <cp:lastModifiedBy>Daniel Vaulot</cp:lastModifiedBy>
  <cp:lastPrinted>2017-05-22T14:02:25Z</cp:lastPrinted>
  <dcterms:created xsi:type="dcterms:W3CDTF">2017-01-31T11:25:45Z</dcterms:created>
  <dcterms:modified xsi:type="dcterms:W3CDTF">2017-10-31T20:48:29Z</dcterms:modified>
</cp:coreProperties>
</file>