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A:\mnt\DataDrive3\vlad\git_repos\kornet\modelling\"/>
    </mc:Choice>
  </mc:AlternateContent>
  <xr:revisionPtr revIDLastSave="0" documentId="13_ncr:1_{67D4D808-EF46-42F9-A1C5-BD5B1EB277D6}" xr6:coauthVersionLast="47" xr6:coauthVersionMax="47" xr10:uidLastSave="{00000000-0000-0000-0000-000000000000}"/>
  <bookViews>
    <workbookView xWindow="-98" yWindow="-98" windowWidth="21795" windowHeight="12975" xr2:uid="{4BBEA61B-7AD6-4135-A896-6F64E2A7E7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7" i="1"/>
  <c r="I25" i="1"/>
  <c r="I26" i="1"/>
  <c r="H7" i="1"/>
  <c r="D7" i="1"/>
  <c r="D6" i="1"/>
  <c r="I6" i="1" s="1"/>
  <c r="I17" i="1"/>
  <c r="I14" i="1"/>
  <c r="I15" i="1"/>
  <c r="I16" i="1"/>
  <c r="I18" i="1"/>
  <c r="I19" i="1"/>
  <c r="I2" i="1"/>
  <c r="I3" i="1"/>
  <c r="I4" i="1"/>
  <c r="I5" i="1"/>
  <c r="I8" i="1"/>
  <c r="I9" i="1"/>
  <c r="I11" i="1"/>
  <c r="I12" i="1"/>
  <c r="H13" i="1" s="1"/>
  <c r="I13" i="1" s="1"/>
  <c r="G10" i="1"/>
  <c r="I10" i="1" s="1"/>
  <c r="I7" i="1" l="1"/>
</calcChain>
</file>

<file path=xl/sharedStrings.xml><?xml version="1.0" encoding="utf-8"?>
<sst xmlns="http://schemas.openxmlformats.org/spreadsheetml/2006/main" count="66" uniqueCount="41">
  <si>
    <t>model</t>
  </si>
  <si>
    <t>dataset</t>
  </si>
  <si>
    <t>epochs</t>
  </si>
  <si>
    <t>ResNet50-CLIP</t>
  </si>
  <si>
    <t>VoneNet_FF-EcoSet</t>
  </si>
  <si>
    <t>VoneNet_FF-EcoSet-Style</t>
  </si>
  <si>
    <t>VoneNet_R-EcoSet</t>
  </si>
  <si>
    <t>VoneNet_R-EcoSet-Style</t>
  </si>
  <si>
    <t>ResNext50_SAY</t>
  </si>
  <si>
    <t>CVCL</t>
  </si>
  <si>
    <t>ConvNext-ImageNet1k</t>
  </si>
  <si>
    <t>ViT-ImageNet1k</t>
  </si>
  <si>
    <t>ViT-DINOv2</t>
  </si>
  <si>
    <t>ViT-CLIP</t>
  </si>
  <si>
    <t>ResNet50-ImageNet1k</t>
  </si>
  <si>
    <t>ResNet50-ImageNet-Sketch</t>
  </si>
  <si>
    <t>ResNet50-ImageNet21k</t>
  </si>
  <si>
    <t>ResNet50-DINO</t>
  </si>
  <si>
    <t>ResNet50-YFCC15m</t>
  </si>
  <si>
    <t>iterations</t>
  </si>
  <si>
    <t>batch</t>
  </si>
  <si>
    <t>VoneNet_FF-ImageNet-Sketch</t>
  </si>
  <si>
    <t>VoneNet_R-EcoSet-ImageNet-Sketch</t>
  </si>
  <si>
    <t>notes</t>
  </si>
  <si>
    <t>extra_train</t>
  </si>
  <si>
    <t>pretrained on imagenet1k</t>
  </si>
  <si>
    <t>472 hours</t>
  </si>
  <si>
    <t>epochs calculated as batches x iterations</t>
  </si>
  <si>
    <t>194 hours of vision + 61 hours of vision + speech; vis + lang = 600,285 frames * 100 epochs</t>
  </si>
  <si>
    <t>3yrold-fast</t>
  </si>
  <si>
    <t>3yrold-slow</t>
  </si>
  <si>
    <t>4yrold-fast</t>
  </si>
  <si>
    <t>4yrold-slow</t>
  </si>
  <si>
    <t>5yrold-fast</t>
  </si>
  <si>
    <t>5yrold-slow</t>
  </si>
  <si>
    <t>Adult-fast</t>
  </si>
  <si>
    <t>Adult-slow</t>
  </si>
  <si>
    <t>organism</t>
  </si>
  <si>
    <t>human</t>
  </si>
  <si>
    <t>total_training</t>
  </si>
  <si>
    <t>dataset_size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</si>
</sst>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5DF6-99CA-4644-8A8D-2418322E1B4F}">
  <dimension ref="A1:J28"/>
  <sheetViews>
    <sheetView tabSelected="1" workbookViewId="0">
      <selection activeCell="J16" sqref="J16"/>
    </sheetView>
  </sheetViews>
  <sheetFormatPr defaultRowHeight="14.25" x14ac:dyDescent="0.45"/>
  <cols>
    <col min="1" max="1" width="23.3984375" bestFit="1" customWidth="1"/>
    <col min="2" max="2" width="23.3984375" customWidth="1"/>
    <col min="4" max="4" width="12.33203125" bestFit="1" customWidth="1"/>
    <col min="5" max="6" width="12.33203125" customWidth="1"/>
    <col min="7" max="7" width="12.33203125" bestFit="1" customWidth="1"/>
    <col min="8" max="8" width="12.33203125" customWidth="1"/>
    <col min="9" max="9" width="21.59765625" bestFit="1" customWidth="1"/>
    <col min="12" max="12" width="10.73046875" bestFit="1" customWidth="1"/>
  </cols>
  <sheetData>
    <row r="1" spans="1:10" x14ac:dyDescent="0.45">
      <c r="A1" t="s">
        <v>0</v>
      </c>
      <c r="B1" t="s">
        <v>37</v>
      </c>
      <c r="C1" t="s">
        <v>1</v>
      </c>
      <c r="D1" t="s">
        <v>40</v>
      </c>
      <c r="E1" t="s">
        <v>20</v>
      </c>
      <c r="F1" t="s">
        <v>19</v>
      </c>
      <c r="G1" t="s">
        <v>2</v>
      </c>
      <c r="H1" t="s">
        <v>24</v>
      </c>
      <c r="I1" t="s">
        <v>39</v>
      </c>
      <c r="J1" t="s">
        <v>23</v>
      </c>
    </row>
    <row r="2" spans="1:10" x14ac:dyDescent="0.45">
      <c r="A2" t="s">
        <v>4</v>
      </c>
      <c r="B2" t="s">
        <v>0</v>
      </c>
      <c r="D2" s="1">
        <v>1500000</v>
      </c>
      <c r="E2" s="1"/>
      <c r="F2" s="1"/>
      <c r="G2" s="1">
        <v>70</v>
      </c>
      <c r="H2" s="1"/>
      <c r="I2" s="1">
        <f t="shared" ref="H2:I27" si="0">(D2*G2)+H2</f>
        <v>105000000</v>
      </c>
    </row>
    <row r="3" spans="1:10" x14ac:dyDescent="0.45">
      <c r="A3" t="s">
        <v>5</v>
      </c>
      <c r="B3" t="s">
        <v>0</v>
      </c>
      <c r="D3" s="1">
        <v>1500000</v>
      </c>
      <c r="E3" s="1"/>
      <c r="F3" s="1"/>
      <c r="G3" s="1">
        <v>70</v>
      </c>
      <c r="H3" s="1"/>
      <c r="I3" s="1">
        <f t="shared" si="0"/>
        <v>105000000</v>
      </c>
    </row>
    <row r="4" spans="1:10" x14ac:dyDescent="0.45">
      <c r="A4" t="s">
        <v>6</v>
      </c>
      <c r="B4" t="s">
        <v>0</v>
      </c>
      <c r="D4" s="1">
        <v>1500000</v>
      </c>
      <c r="E4" s="1"/>
      <c r="F4" s="1"/>
      <c r="G4" s="1">
        <v>70</v>
      </c>
      <c r="H4" s="1"/>
      <c r="I4" s="1">
        <f t="shared" si="0"/>
        <v>105000000</v>
      </c>
    </row>
    <row r="5" spans="1:10" x14ac:dyDescent="0.45">
      <c r="A5" t="s">
        <v>7</v>
      </c>
      <c r="B5" t="s">
        <v>0</v>
      </c>
      <c r="D5" s="1">
        <v>1500000</v>
      </c>
      <c r="E5" s="1"/>
      <c r="F5" s="1"/>
      <c r="G5" s="1">
        <v>70</v>
      </c>
      <c r="H5" s="1"/>
      <c r="I5" s="1">
        <f t="shared" si="0"/>
        <v>105000000</v>
      </c>
    </row>
    <row r="6" spans="1:10" x14ac:dyDescent="0.45">
      <c r="A6" t="s">
        <v>8</v>
      </c>
      <c r="B6" t="s">
        <v>0</v>
      </c>
      <c r="D6" s="1">
        <f>(472*60*60)*5</f>
        <v>8496000</v>
      </c>
      <c r="E6" s="1"/>
      <c r="F6" s="1"/>
      <c r="G6" s="1">
        <v>16</v>
      </c>
      <c r="H6" s="1"/>
      <c r="I6" s="1">
        <f t="shared" si="0"/>
        <v>135936000</v>
      </c>
      <c r="J6" t="s">
        <v>26</v>
      </c>
    </row>
    <row r="7" spans="1:10" x14ac:dyDescent="0.45">
      <c r="A7" t="s">
        <v>9</v>
      </c>
      <c r="B7" t="s">
        <v>0</v>
      </c>
      <c r="D7" s="1">
        <f>(194*60*60)*5</f>
        <v>3492000</v>
      </c>
      <c r="E7" s="1"/>
      <c r="F7" s="1"/>
      <c r="G7" s="1">
        <v>16</v>
      </c>
      <c r="H7">
        <f>ROUNDUP(600285*0.9,0)*400</f>
        <v>216102800</v>
      </c>
      <c r="I7" s="1">
        <f t="shared" si="0"/>
        <v>271974800</v>
      </c>
      <c r="J7" t="s">
        <v>28</v>
      </c>
    </row>
    <row r="8" spans="1:10" x14ac:dyDescent="0.45">
      <c r="A8" t="s">
        <v>10</v>
      </c>
      <c r="B8" t="s">
        <v>0</v>
      </c>
      <c r="D8" s="1">
        <v>1281167</v>
      </c>
      <c r="E8" s="1"/>
      <c r="F8" s="1"/>
      <c r="G8" s="1">
        <v>600</v>
      </c>
      <c r="H8" s="1"/>
      <c r="I8" s="1">
        <f t="shared" si="0"/>
        <v>768700200</v>
      </c>
    </row>
    <row r="9" spans="1:10" x14ac:dyDescent="0.45">
      <c r="A9" t="s">
        <v>11</v>
      </c>
      <c r="B9" t="s">
        <v>0</v>
      </c>
      <c r="D9" s="1">
        <v>1281167</v>
      </c>
      <c r="E9" s="1"/>
      <c r="F9" s="1"/>
      <c r="G9" s="1">
        <v>300</v>
      </c>
      <c r="H9" s="1"/>
      <c r="I9" s="1">
        <f t="shared" si="0"/>
        <v>384350100</v>
      </c>
    </row>
    <row r="10" spans="1:10" x14ac:dyDescent="0.45">
      <c r="A10" t="s">
        <v>12</v>
      </c>
      <c r="B10" t="s">
        <v>0</v>
      </c>
      <c r="D10" s="1">
        <v>142000000</v>
      </c>
      <c r="E10">
        <v>2048</v>
      </c>
      <c r="F10" s="1">
        <v>625000</v>
      </c>
      <c r="G10" s="1">
        <f>(E10*F10)/D10</f>
        <v>9.0140845070422539</v>
      </c>
      <c r="H10" s="1"/>
      <c r="I10" s="1">
        <f t="shared" si="0"/>
        <v>1280000000</v>
      </c>
      <c r="J10" t="s">
        <v>27</v>
      </c>
    </row>
    <row r="11" spans="1:10" x14ac:dyDescent="0.45">
      <c r="A11" t="s">
        <v>13</v>
      </c>
      <c r="B11" t="s">
        <v>0</v>
      </c>
      <c r="D11" s="1">
        <v>400000000</v>
      </c>
      <c r="E11" s="1"/>
      <c r="F11" s="1"/>
      <c r="G11" s="1">
        <v>32</v>
      </c>
      <c r="H11" s="1"/>
      <c r="I11" s="1">
        <f t="shared" si="0"/>
        <v>12800000000</v>
      </c>
    </row>
    <row r="12" spans="1:10" x14ac:dyDescent="0.45">
      <c r="A12" t="s">
        <v>14</v>
      </c>
      <c r="B12" t="s">
        <v>0</v>
      </c>
      <c r="D12" s="1">
        <v>1281167</v>
      </c>
      <c r="E12" s="1"/>
      <c r="F12" s="1"/>
      <c r="G12" s="1">
        <v>600</v>
      </c>
      <c r="H12" s="1"/>
      <c r="I12" s="1">
        <f t="shared" si="0"/>
        <v>768700200</v>
      </c>
    </row>
    <row r="13" spans="1:10" x14ac:dyDescent="0.45">
      <c r="A13" t="s">
        <v>16</v>
      </c>
      <c r="B13" t="s">
        <v>0</v>
      </c>
      <c r="D13" s="1">
        <v>14197122</v>
      </c>
      <c r="E13" s="1"/>
      <c r="F13" s="1"/>
      <c r="G13" s="1">
        <v>80</v>
      </c>
      <c r="H13" s="1">
        <f>I12</f>
        <v>768700200</v>
      </c>
      <c r="I13" s="1">
        <f>(D13*G13)+H13</f>
        <v>1904469960</v>
      </c>
      <c r="J13" t="s">
        <v>25</v>
      </c>
    </row>
    <row r="14" spans="1:10" x14ac:dyDescent="0.45">
      <c r="A14" t="s">
        <v>17</v>
      </c>
      <c r="B14" t="s">
        <v>0</v>
      </c>
      <c r="D14" s="1">
        <v>1281167</v>
      </c>
      <c r="E14" s="1"/>
      <c r="F14" s="1"/>
      <c r="G14" s="1">
        <v>300</v>
      </c>
      <c r="H14" s="1"/>
      <c r="I14" s="1">
        <f t="shared" si="0"/>
        <v>384350100</v>
      </c>
    </row>
    <row r="15" spans="1:10" x14ac:dyDescent="0.45">
      <c r="A15" t="s">
        <v>18</v>
      </c>
      <c r="B15" t="s">
        <v>0</v>
      </c>
      <c r="D15" s="1">
        <v>15000000</v>
      </c>
      <c r="E15" s="1"/>
      <c r="F15" s="1"/>
      <c r="G15" s="1">
        <v>32</v>
      </c>
      <c r="H15" s="1"/>
      <c r="I15" s="1">
        <f t="shared" si="0"/>
        <v>480000000</v>
      </c>
    </row>
    <row r="16" spans="1:10" x14ac:dyDescent="0.45">
      <c r="A16" t="s">
        <v>3</v>
      </c>
      <c r="B16" t="s">
        <v>0</v>
      </c>
      <c r="D16" s="1">
        <v>400000000</v>
      </c>
      <c r="E16" s="1"/>
      <c r="F16" s="1"/>
      <c r="G16" s="1">
        <v>32</v>
      </c>
      <c r="H16" s="1"/>
      <c r="I16" s="1">
        <f t="shared" si="0"/>
        <v>12800000000</v>
      </c>
    </row>
    <row r="17" spans="1:9" x14ac:dyDescent="0.45">
      <c r="A17" t="s">
        <v>15</v>
      </c>
      <c r="B17" t="s">
        <v>0</v>
      </c>
      <c r="D17" s="1">
        <v>100000</v>
      </c>
      <c r="E17" s="1"/>
      <c r="F17" s="1"/>
      <c r="G17" s="1">
        <v>30</v>
      </c>
      <c r="H17" s="1">
        <v>768700200</v>
      </c>
      <c r="I17" s="1">
        <f t="shared" si="0"/>
        <v>771700200</v>
      </c>
    </row>
    <row r="18" spans="1:9" x14ac:dyDescent="0.45">
      <c r="A18" t="s">
        <v>21</v>
      </c>
      <c r="B18" t="s">
        <v>0</v>
      </c>
      <c r="D18" s="1">
        <v>100000</v>
      </c>
      <c r="E18" s="1"/>
      <c r="F18" s="1"/>
      <c r="G18" s="1">
        <v>30</v>
      </c>
      <c r="H18" s="1">
        <v>105000000</v>
      </c>
      <c r="I18" s="1">
        <f t="shared" si="0"/>
        <v>108000000</v>
      </c>
    </row>
    <row r="19" spans="1:9" x14ac:dyDescent="0.45">
      <c r="A19" t="s">
        <v>22</v>
      </c>
      <c r="B19" t="s">
        <v>0</v>
      </c>
      <c r="D19" s="1">
        <v>100000</v>
      </c>
      <c r="E19" s="1"/>
      <c r="F19" s="1"/>
      <c r="G19" s="1">
        <v>30</v>
      </c>
      <c r="H19" s="1">
        <v>105000000</v>
      </c>
      <c r="I19" s="1">
        <f t="shared" si="0"/>
        <v>108000000</v>
      </c>
    </row>
    <row r="20" spans="1:9" x14ac:dyDescent="0.45">
      <c r="A20" t="s">
        <v>29</v>
      </c>
      <c r="B20" t="s">
        <v>38</v>
      </c>
      <c r="D20" s="1">
        <v>94608000</v>
      </c>
      <c r="E20" s="1"/>
      <c r="F20" s="1"/>
      <c r="G20" s="1">
        <v>1</v>
      </c>
      <c r="H20" s="1"/>
      <c r="I20" s="1">
        <f>(D20*G20)+H20</f>
        <v>94608000</v>
      </c>
    </row>
    <row r="21" spans="1:9" x14ac:dyDescent="0.45">
      <c r="A21" t="s">
        <v>30</v>
      </c>
      <c r="B21" t="s">
        <v>38</v>
      </c>
      <c r="D21" s="1">
        <v>94608000</v>
      </c>
      <c r="E21" s="1"/>
      <c r="F21" s="1"/>
      <c r="G21" s="1">
        <v>1</v>
      </c>
      <c r="H21" s="1"/>
      <c r="I21" s="1">
        <f t="shared" si="0"/>
        <v>94608000</v>
      </c>
    </row>
    <row r="22" spans="1:9" x14ac:dyDescent="0.45">
      <c r="A22" t="s">
        <v>31</v>
      </c>
      <c r="B22" t="s">
        <v>38</v>
      </c>
      <c r="D22" s="1">
        <v>126144000</v>
      </c>
      <c r="E22" s="1"/>
      <c r="F22" s="1"/>
      <c r="G22" s="1">
        <v>1</v>
      </c>
      <c r="H22" s="1"/>
      <c r="I22" s="1">
        <f t="shared" si="0"/>
        <v>126144000</v>
      </c>
    </row>
    <row r="23" spans="1:9" x14ac:dyDescent="0.45">
      <c r="A23" t="s">
        <v>32</v>
      </c>
      <c r="B23" t="s">
        <v>38</v>
      </c>
      <c r="D23" s="1">
        <v>126144000</v>
      </c>
      <c r="E23" s="1"/>
      <c r="F23" s="1"/>
      <c r="G23" s="1">
        <v>1</v>
      </c>
      <c r="H23" s="1"/>
      <c r="I23" s="1">
        <f t="shared" si="0"/>
        <v>126144000</v>
      </c>
    </row>
    <row r="24" spans="1:9" x14ac:dyDescent="0.45">
      <c r="A24" t="s">
        <v>33</v>
      </c>
      <c r="B24" t="s">
        <v>38</v>
      </c>
      <c r="D24" s="1">
        <v>157680000</v>
      </c>
      <c r="E24" s="1"/>
      <c r="F24" s="1"/>
      <c r="G24" s="1">
        <v>1</v>
      </c>
      <c r="H24" s="1"/>
      <c r="I24" s="1">
        <f t="shared" si="0"/>
        <v>157680000</v>
      </c>
    </row>
    <row r="25" spans="1:9" x14ac:dyDescent="0.45">
      <c r="A25" t="s">
        <v>34</v>
      </c>
      <c r="B25" t="s">
        <v>38</v>
      </c>
      <c r="D25" s="1">
        <v>157680000</v>
      </c>
      <c r="E25" s="1"/>
      <c r="F25" s="1"/>
      <c r="G25" s="1">
        <v>1</v>
      </c>
      <c r="H25" s="1"/>
      <c r="I25" s="1">
        <f t="shared" si="0"/>
        <v>157680000</v>
      </c>
    </row>
    <row r="26" spans="1:9" x14ac:dyDescent="0.45">
      <c r="A26" t="s">
        <v>35</v>
      </c>
      <c r="B26" t="s">
        <v>38</v>
      </c>
      <c r="D26" s="1">
        <v>567648000</v>
      </c>
      <c r="E26" s="2"/>
      <c r="F26" s="2"/>
      <c r="G26" s="1">
        <v>1</v>
      </c>
      <c r="I26" s="1">
        <f t="shared" si="0"/>
        <v>567648000</v>
      </c>
    </row>
    <row r="27" spans="1:9" x14ac:dyDescent="0.45">
      <c r="A27" t="s">
        <v>36</v>
      </c>
      <c r="B27" t="s">
        <v>38</v>
      </c>
      <c r="D27" s="1">
        <v>567648000</v>
      </c>
      <c r="E27" s="2"/>
      <c r="F27" s="2"/>
      <c r="G27" s="1">
        <v>1</v>
      </c>
      <c r="I27" s="1">
        <f t="shared" si="0"/>
        <v>567648000</v>
      </c>
    </row>
    <row r="28" spans="1:9" x14ac:dyDescent="0.45"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Ayzenberg, Vlad</dc:creator>
  <cp:lastModifiedBy>Ayzenberg, Vlad</cp:lastModifiedBy>
  <dcterms:created xsi:type="dcterms:W3CDTF">2024-12-09T19:10:46Z</dcterms:created>
  <dcterms:modified xsi:type="dcterms:W3CDTF">2024-12-10T20:51:07Z</dcterms:modified>
</cp:coreProperties>
</file>