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6615" yWindow="-120" windowWidth="20730" windowHeight="14670"/>
  </bookViews>
  <sheets>
    <sheet name="Dienstleistungsauftrag" sheetId="3" r:id="rId1"/>
    <sheet name="Auswahllisten" sheetId="2" r:id="rId2"/>
  </sheets>
  <externalReferences>
    <externalReference r:id="rId3"/>
  </externalReferences>
  <definedNames>
    <definedName name="_xlnm._FilterDatabase" localSheetId="1" hidden="1">Auswahllisten!$A$1:$A$27</definedName>
    <definedName name="Dozent">Auswahllisten!$B$1:$B$27</definedName>
    <definedName name="_xlnm.Print_Area" localSheetId="0">Dienstleistungsauftrag!$A$1:$H$23</definedName>
    <definedName name="E_Mail_Adresse_E">Auswahllisten!$F$1:$F$27</definedName>
    <definedName name="E_Mail_Adresse_M">Auswahllisten!$E$1:$E$27</definedName>
    <definedName name="Genauigkeit">Auswahllisten!#REF!</definedName>
    <definedName name="Gruppenkontakt_E">Auswahllisten!$D$1:$D$27</definedName>
    <definedName name="Gruppenkontakt_M">Auswahllisten!$C$1:$C$27</definedName>
    <definedName name="Lieferant">Auswahllisten!#REF!</definedName>
    <definedName name="Material">Auswahllisten!$H$2:$H$11</definedName>
    <definedName name="MechElektr">Auswahllisten!#REF!</definedName>
    <definedName name="MwSt">Auswahllisten!#REF!</definedName>
    <definedName name="Team">Auswahllisten!$A$1:$A$51</definedName>
  </definedNames>
  <calcPr calcId="145621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F2" i="2"/>
  <c r="E2" i="2"/>
  <c r="D2" i="2"/>
  <c r="C2" i="2"/>
  <c r="B2" i="2"/>
  <c r="C14" i="3" l="1"/>
  <c r="C15" i="3"/>
  <c r="C16" i="3"/>
  <c r="C17" i="3"/>
  <c r="C18" i="3"/>
  <c r="C19" i="3"/>
  <c r="C20" i="3"/>
  <c r="C21" i="3"/>
  <c r="C22" i="3"/>
  <c r="C23" i="3"/>
  <c r="C8" i="3"/>
  <c r="C7" i="3"/>
  <c r="C9" i="3"/>
</calcChain>
</file>

<file path=xl/sharedStrings.xml><?xml version="1.0" encoding="utf-8"?>
<sst xmlns="http://schemas.openxmlformats.org/spreadsheetml/2006/main" count="34" uniqueCount="33">
  <si>
    <t>PREN</t>
  </si>
  <si>
    <t>Team</t>
  </si>
  <si>
    <t>Gruppenkontakt M</t>
  </si>
  <si>
    <t>E-Mail-Adresse M</t>
  </si>
  <si>
    <t>-</t>
  </si>
  <si>
    <t>[Dozent]</t>
  </si>
  <si>
    <t>[Gruppenkontakt M]</t>
  </si>
  <si>
    <t>[Gruppenkontakt E]</t>
  </si>
  <si>
    <t>[E-Mail-Adresse M]</t>
  </si>
  <si>
    <t>[E-Mail-Adresse E]</t>
  </si>
  <si>
    <t>Datum</t>
  </si>
  <si>
    <t>Teilename</t>
  </si>
  <si>
    <t>Stückzahl</t>
  </si>
  <si>
    <t>Fertigungs-Termin</t>
  </si>
  <si>
    <t>Zeichnungs-Nummer</t>
  </si>
  <si>
    <t>Teambetreuender Dozent</t>
  </si>
  <si>
    <t>Profil und Material</t>
  </si>
  <si>
    <t>Fertigungswerkstatt</t>
  </si>
  <si>
    <t>Eingangs-Datum</t>
  </si>
  <si>
    <t>PREN-Team</t>
  </si>
  <si>
    <r>
      <t xml:space="preserve">Laserteil-Dateiname
</t>
    </r>
    <r>
      <rPr>
        <b/>
        <sz val="8"/>
        <rFont val="Arial"/>
        <family val="2"/>
      </rPr>
      <t>2D-Kontur.dxf</t>
    </r>
  </si>
  <si>
    <t xml:space="preserve">Sperrholz 3mm </t>
  </si>
  <si>
    <t xml:space="preserve">Sperrholz 4mm </t>
  </si>
  <si>
    <t xml:space="preserve">Sperrholz 6mm </t>
  </si>
  <si>
    <t xml:space="preserve">MDF 3mm </t>
  </si>
  <si>
    <t xml:space="preserve">MDF 4mm </t>
  </si>
  <si>
    <t xml:space="preserve">MDF 6mm </t>
  </si>
  <si>
    <t>Acrilglas 3mm</t>
  </si>
  <si>
    <t xml:space="preserve">Acrilglas 4mm </t>
  </si>
  <si>
    <t xml:space="preserve">Acrilglas 6mm </t>
  </si>
  <si>
    <t>Material /Stärke</t>
  </si>
  <si>
    <t>Labordienstleistungsauftrag Laser FabLab</t>
  </si>
  <si>
    <t>Aufwand
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</si>
</sst>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\ &quot;Stk&quot;"/>
  </numFmts>
  <fonts count="8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0" borderId="0" xfId="0" applyProtection="1"/>
    <xf numFmtId="0" fontId="1" fillId="2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3" borderId="0" xfId="0" applyFont="1" applyFill="1" applyProtection="1"/>
    <xf numFmtId="0" fontId="2" fillId="3" borderId="0" xfId="0" applyFont="1" applyFill="1" applyProtection="1"/>
    <xf numFmtId="0" fontId="5" fillId="3" borderId="0" xfId="0" applyFont="1" applyFill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5" fillId="3" borderId="0" xfId="0" applyNumberFormat="1" applyFont="1" applyFill="1" applyAlignment="1" applyProtection="1"/>
    <xf numFmtId="0" fontId="5" fillId="4" borderId="4" xfId="0" applyFont="1" applyFill="1" applyBorder="1" applyAlignment="1" applyProtection="1">
      <alignment horizontal="left" vertical="center"/>
      <protection locked="0"/>
    </xf>
    <xf numFmtId="165" fontId="5" fillId="4" borderId="5" xfId="0" applyNumberFormat="1" applyFont="1" applyFill="1" applyBorder="1" applyAlignment="1" applyProtection="1">
      <alignment horizontal="center" vertical="center"/>
      <protection locked="0"/>
    </xf>
    <xf numFmtId="0" fontId="5" fillId="4" borderId="6" xfId="0" applyFont="1" applyFill="1" applyBorder="1" applyAlignment="1" applyProtection="1">
      <alignment horizontal="left" vertical="center"/>
      <protection locked="0"/>
    </xf>
    <xf numFmtId="165" fontId="5" fillId="4" borderId="7" xfId="0" applyNumberFormat="1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left" vertical="center"/>
      <protection locked="0"/>
    </xf>
    <xf numFmtId="165" fontId="5" fillId="4" borderId="9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 applyProtection="1"/>
    <xf numFmtId="0" fontId="0" fillId="0" borderId="0" xfId="0" quotePrefix="1" applyProtection="1"/>
    <xf numFmtId="0" fontId="5" fillId="4" borderId="10" xfId="0" applyNumberFormat="1" applyFont="1" applyFill="1" applyBorder="1" applyAlignment="1" applyProtection="1">
      <alignment horizontal="center" vertical="center"/>
      <protection locked="0"/>
    </xf>
    <xf numFmtId="0" fontId="5" fillId="4" borderId="11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/>
    <xf numFmtId="14" fontId="5" fillId="0" borderId="12" xfId="0" applyNumberFormat="1" applyFont="1" applyFill="1" applyBorder="1" applyAlignment="1" applyProtection="1">
      <alignment horizontal="center" vertical="center"/>
    </xf>
    <xf numFmtId="14" fontId="5" fillId="0" borderId="10" xfId="0" applyNumberFormat="1" applyFont="1" applyFill="1" applyBorder="1" applyAlignment="1" applyProtection="1">
      <alignment horizontal="center" vertical="center"/>
    </xf>
    <xf numFmtId="14" fontId="5" fillId="0" borderId="13" xfId="0" applyNumberFormat="1" applyFont="1" applyFill="1" applyBorder="1" applyAlignment="1" applyProtection="1">
      <alignment horizontal="center" vertical="center"/>
    </xf>
    <xf numFmtId="14" fontId="5" fillId="0" borderId="11" xfId="0" applyNumberFormat="1" applyFont="1" applyFill="1" applyBorder="1" applyAlignment="1" applyProtection="1">
      <alignment horizontal="center" vertical="center"/>
    </xf>
    <xf numFmtId="14" fontId="5" fillId="0" borderId="14" xfId="0" applyNumberFormat="1" applyFont="1" applyFill="1" applyBorder="1" applyAlignment="1" applyProtection="1">
      <alignment horizontal="center" vertical="center"/>
    </xf>
    <xf numFmtId="14" fontId="5" fillId="0" borderId="15" xfId="0" applyNumberFormat="1" applyFont="1" applyFill="1" applyBorder="1" applyAlignment="1" applyProtection="1">
      <alignment horizontal="center" vertical="center"/>
    </xf>
    <xf numFmtId="0" fontId="5" fillId="4" borderId="16" xfId="0" applyNumberFormat="1" applyFont="1" applyFill="1" applyBorder="1" applyAlignment="1" applyProtection="1">
      <alignment horizontal="center" vertical="center"/>
      <protection locked="0"/>
    </xf>
    <xf numFmtId="0" fontId="7" fillId="5" borderId="5" xfId="0" applyFont="1" applyFill="1" applyBorder="1" applyAlignment="1" applyProtection="1">
      <alignment horizontal="left" vertical="center" wrapText="1"/>
    </xf>
    <xf numFmtId="0" fontId="4" fillId="0" borderId="0" xfId="1" applyAlignment="1" applyProtection="1"/>
    <xf numFmtId="0" fontId="4" fillId="0" borderId="0" xfId="1" applyAlignment="1" applyProtection="1">
      <alignment horizontal="left"/>
    </xf>
    <xf numFmtId="0" fontId="6" fillId="2" borderId="17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5" fillId="4" borderId="4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 applyProtection="1">
      <alignment horizontal="right"/>
    </xf>
    <xf numFmtId="0" fontId="0" fillId="0" borderId="0" xfId="0" applyAlignment="1" applyProtection="1"/>
    <xf numFmtId="0" fontId="1" fillId="2" borderId="0" xfId="0" applyFont="1" applyFill="1" applyAlignment="1" applyProtection="1">
      <alignment horizontal="center"/>
    </xf>
    <xf numFmtId="0" fontId="6" fillId="2" borderId="18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7" fillId="0" borderId="0" xfId="0" applyFont="1" applyAlignment="1" applyProtection="1"/>
    <xf numFmtId="0" fontId="5" fillId="4" borderId="0" xfId="0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1" fillId="2" borderId="0" xfId="0" applyFont="1" applyFill="1" applyAlignment="1" applyProtection="1">
      <alignment horizontal="right"/>
    </xf>
    <xf numFmtId="0" fontId="0" fillId="0" borderId="19" xfId="0" applyBorder="1" applyAlignment="1" applyProtection="1"/>
    <xf numFmtId="164" fontId="5" fillId="4" borderId="0" xfId="0" applyNumberFormat="1" applyFont="1" applyFill="1" applyBorder="1" applyAlignment="1" applyProtection="1">
      <alignment horizontal="left"/>
      <protection locked="0"/>
    </xf>
    <xf numFmtId="0" fontId="5" fillId="4" borderId="2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5" fillId="5" borderId="0" xfId="0" applyFont="1" applyFill="1" applyBorder="1" applyAlignment="1" applyProtection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14</xdr:row>
      <xdr:rowOff>200025</xdr:rowOff>
    </xdr:from>
    <xdr:to>
      <xdr:col>12</xdr:col>
      <xdr:colOff>266700</xdr:colOff>
      <xdr:row>55</xdr:row>
      <xdr:rowOff>38100</xdr:rowOff>
    </xdr:to>
    <xdr:sp macro="" textlink="">
      <xdr:nvSpPr>
        <xdr:cNvPr id="9903" name="Rectangle 97"/>
        <xdr:cNvSpPr>
          <a:spLocks noChangeArrowheads="1"/>
        </xdr:cNvSpPr>
      </xdr:nvSpPr>
      <xdr:spPr bwMode="auto">
        <a:xfrm>
          <a:off x="9810750" y="2981325"/>
          <a:ext cx="3248025" cy="7934325"/>
        </a:xfrm>
        <a:prstGeom prst="rect">
          <a:avLst/>
        </a:prstGeom>
        <a:solidFill>
          <a:srgbClr val="C0C0C0">
            <a:alpha val="50195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561975</xdr:colOff>
      <xdr:row>0</xdr:row>
      <xdr:rowOff>19050</xdr:rowOff>
    </xdr:from>
    <xdr:to>
      <xdr:col>12</xdr:col>
      <xdr:colOff>104775</xdr:colOff>
      <xdr:row>3</xdr:row>
      <xdr:rowOff>9525</xdr:rowOff>
    </xdr:to>
    <xdr:pic>
      <xdr:nvPicPr>
        <xdr:cNvPr id="985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050" y="19050"/>
          <a:ext cx="10668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 fPrintsWithSheet="0"/>
  </xdr:twoCellAnchor>
  <xdr:twoCellAnchor>
    <xdr:from>
      <xdr:col>4</xdr:col>
      <xdr:colOff>38100</xdr:colOff>
      <xdr:row>5</xdr:row>
      <xdr:rowOff>76200</xdr:rowOff>
    </xdr:from>
    <xdr:to>
      <xdr:col>4</xdr:col>
      <xdr:colOff>161925</xdr:colOff>
      <xdr:row>9</xdr:row>
      <xdr:rowOff>19050</xdr:rowOff>
    </xdr:to>
    <xdr:grpSp>
      <xdr:nvGrpSpPr>
        <xdr:cNvPr id="9859" name="Group 2"/>
        <xdr:cNvGrpSpPr>
          <a:grpSpLocks/>
        </xdr:cNvGrpSpPr>
      </xdr:nvGrpSpPr>
      <xdr:grpSpPr bwMode="auto">
        <a:xfrm>
          <a:off x="5416924" y="1051112"/>
          <a:ext cx="123825" cy="581585"/>
          <a:chOff x="360" y="110"/>
          <a:chExt cx="13" cy="63"/>
        </a:xfrm>
      </xdr:grpSpPr>
      <xdr:sp macro="" textlink="">
        <xdr:nvSpPr>
          <xdr:cNvPr id="9941" name="AutoShape 3"/>
          <xdr:cNvSpPr>
            <a:spLocks/>
          </xdr:cNvSpPr>
        </xdr:nvSpPr>
        <xdr:spPr bwMode="auto">
          <a:xfrm>
            <a:off x="360" y="135"/>
            <a:ext cx="12" cy="38"/>
          </a:xfrm>
          <a:prstGeom prst="rightBrace">
            <a:avLst>
              <a:gd name="adj1" fmla="val 26389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cxnSp macro="">
        <xdr:nvCxnSpPr>
          <xdr:cNvPr id="9942" name="AutoShape 4"/>
          <xdr:cNvCxnSpPr>
            <a:cxnSpLocks noChangeShapeType="1"/>
            <a:endCxn id="9941" idx="1"/>
          </xdr:cNvCxnSpPr>
        </xdr:nvCxnSpPr>
        <xdr:spPr bwMode="auto">
          <a:xfrm flipH="1">
            <a:off x="372" y="110"/>
            <a:ext cx="1" cy="44"/>
          </a:xfrm>
          <a:prstGeom prst="bentConnector3">
            <a:avLst>
              <a:gd name="adj1" fmla="val -2400000"/>
            </a:avLst>
          </a:prstGeom>
          <a:noFill/>
          <a:ln w="9525">
            <a:solidFill>
              <a:srgbClr val="000000"/>
            </a:solidFill>
            <a:miter lim="800000"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 fPrintsWithSheet="0"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grpSp>
      <xdr:nvGrpSpPr>
        <xdr:cNvPr id="9860" name="Group 6"/>
        <xdr:cNvGrpSpPr>
          <a:grpSpLocks/>
        </xdr:cNvGrpSpPr>
      </xdr:nvGrpSpPr>
      <xdr:grpSpPr bwMode="auto">
        <a:xfrm>
          <a:off x="5378824" y="2734235"/>
          <a:ext cx="0" cy="0"/>
          <a:chOff x="324" y="309"/>
          <a:chExt cx="14" cy="203"/>
        </a:xfrm>
      </xdr:grpSpPr>
      <xdr:sp macro="" textlink="">
        <xdr:nvSpPr>
          <xdr:cNvPr id="3079" name="Text Box 7"/>
          <xdr:cNvSpPr txBox="1">
            <a:spLocks noChangeArrowheads="1"/>
          </xdr:cNvSpPr>
        </xdr:nvSpPr>
        <xdr:spPr bwMode="auto">
          <a:xfrm>
            <a:off x="5238750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080" name="Text Box 8"/>
          <xdr:cNvSpPr txBox="1">
            <a:spLocks noChangeArrowheads="1"/>
          </xdr:cNvSpPr>
        </xdr:nvSpPr>
        <xdr:spPr bwMode="auto">
          <a:xfrm>
            <a:off x="5238750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081" name="Text Box 9"/>
          <xdr:cNvSpPr txBox="1">
            <a:spLocks noChangeArrowheads="1"/>
          </xdr:cNvSpPr>
        </xdr:nvSpPr>
        <xdr:spPr bwMode="auto">
          <a:xfrm>
            <a:off x="5238750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082" name="Text Box 10"/>
          <xdr:cNvSpPr txBox="1">
            <a:spLocks noChangeArrowheads="1"/>
          </xdr:cNvSpPr>
        </xdr:nvSpPr>
        <xdr:spPr bwMode="auto">
          <a:xfrm>
            <a:off x="5238750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</xdr:grpSp>
    <xdr:clientData fPrintsWithSheet="0"/>
  </xdr:twoCellAnchor>
  <xdr:twoCellAnchor>
    <xdr:from>
      <xdr:col>5</xdr:col>
      <xdr:colOff>0</xdr:colOff>
      <xdr:row>14</xdr:row>
      <xdr:rowOff>0</xdr:rowOff>
    </xdr:from>
    <xdr:to>
      <xdr:col>5</xdr:col>
      <xdr:colOff>0</xdr:colOff>
      <xdr:row>14</xdr:row>
      <xdr:rowOff>0</xdr:rowOff>
    </xdr:to>
    <xdr:grpSp>
      <xdr:nvGrpSpPr>
        <xdr:cNvPr id="9861" name="Group 11"/>
        <xdr:cNvGrpSpPr>
          <a:grpSpLocks/>
        </xdr:cNvGrpSpPr>
      </xdr:nvGrpSpPr>
      <xdr:grpSpPr bwMode="auto">
        <a:xfrm>
          <a:off x="8090647" y="2734235"/>
          <a:ext cx="0" cy="0"/>
          <a:chOff x="324" y="309"/>
          <a:chExt cx="14" cy="203"/>
        </a:xfrm>
      </xdr:grpSpPr>
      <xdr:sp macro="" textlink="">
        <xdr:nvSpPr>
          <xdr:cNvPr id="3084" name="Text Box 12"/>
          <xdr:cNvSpPr txBox="1">
            <a:spLocks noChangeArrowheads="1"/>
          </xdr:cNvSpPr>
        </xdr:nvSpPr>
        <xdr:spPr bwMode="auto">
          <a:xfrm>
            <a:off x="7953375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085" name="Text Box 13"/>
          <xdr:cNvSpPr txBox="1">
            <a:spLocks noChangeArrowheads="1"/>
          </xdr:cNvSpPr>
        </xdr:nvSpPr>
        <xdr:spPr bwMode="auto">
          <a:xfrm>
            <a:off x="7953375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086" name="Text Box 14"/>
          <xdr:cNvSpPr txBox="1">
            <a:spLocks noChangeArrowheads="1"/>
          </xdr:cNvSpPr>
        </xdr:nvSpPr>
        <xdr:spPr bwMode="auto">
          <a:xfrm>
            <a:off x="7953375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087" name="Text Box 15"/>
          <xdr:cNvSpPr txBox="1">
            <a:spLocks noChangeArrowheads="1"/>
          </xdr:cNvSpPr>
        </xdr:nvSpPr>
        <xdr:spPr bwMode="auto">
          <a:xfrm>
            <a:off x="7953375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</xdr:grpSp>
    <xdr:clientData fPrintsWithSheet="0"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grpSp>
      <xdr:nvGrpSpPr>
        <xdr:cNvPr id="9862" name="Group 16"/>
        <xdr:cNvGrpSpPr>
          <a:grpSpLocks/>
        </xdr:cNvGrpSpPr>
      </xdr:nvGrpSpPr>
      <xdr:grpSpPr bwMode="auto">
        <a:xfrm>
          <a:off x="5378824" y="2734235"/>
          <a:ext cx="0" cy="0"/>
          <a:chOff x="324" y="309"/>
          <a:chExt cx="14" cy="203"/>
        </a:xfrm>
      </xdr:grpSpPr>
      <xdr:sp macro="" textlink="">
        <xdr:nvSpPr>
          <xdr:cNvPr id="3089" name="Text Box 17"/>
          <xdr:cNvSpPr txBox="1">
            <a:spLocks noChangeArrowheads="1"/>
          </xdr:cNvSpPr>
        </xdr:nvSpPr>
        <xdr:spPr bwMode="auto">
          <a:xfrm>
            <a:off x="5238750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090" name="Text Box 18"/>
          <xdr:cNvSpPr txBox="1">
            <a:spLocks noChangeArrowheads="1"/>
          </xdr:cNvSpPr>
        </xdr:nvSpPr>
        <xdr:spPr bwMode="auto">
          <a:xfrm>
            <a:off x="5238750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091" name="Text Box 19"/>
          <xdr:cNvSpPr txBox="1">
            <a:spLocks noChangeArrowheads="1"/>
          </xdr:cNvSpPr>
        </xdr:nvSpPr>
        <xdr:spPr bwMode="auto">
          <a:xfrm>
            <a:off x="5238750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092" name="Text Box 20"/>
          <xdr:cNvSpPr txBox="1">
            <a:spLocks noChangeArrowheads="1"/>
          </xdr:cNvSpPr>
        </xdr:nvSpPr>
        <xdr:spPr bwMode="auto">
          <a:xfrm>
            <a:off x="5238750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</xdr:grpSp>
    <xdr:clientData fPrintsWithSheet="0"/>
  </xdr:twoCellAnchor>
  <xdr:twoCellAnchor>
    <xdr:from>
      <xdr:col>5</xdr:col>
      <xdr:colOff>0</xdr:colOff>
      <xdr:row>14</xdr:row>
      <xdr:rowOff>0</xdr:rowOff>
    </xdr:from>
    <xdr:to>
      <xdr:col>5</xdr:col>
      <xdr:colOff>0</xdr:colOff>
      <xdr:row>14</xdr:row>
      <xdr:rowOff>0</xdr:rowOff>
    </xdr:to>
    <xdr:grpSp>
      <xdr:nvGrpSpPr>
        <xdr:cNvPr id="9863" name="Group 21"/>
        <xdr:cNvGrpSpPr>
          <a:grpSpLocks/>
        </xdr:cNvGrpSpPr>
      </xdr:nvGrpSpPr>
      <xdr:grpSpPr bwMode="auto">
        <a:xfrm>
          <a:off x="8090647" y="2734235"/>
          <a:ext cx="0" cy="0"/>
          <a:chOff x="324" y="309"/>
          <a:chExt cx="14" cy="203"/>
        </a:xfrm>
      </xdr:grpSpPr>
      <xdr:sp macro="" textlink="">
        <xdr:nvSpPr>
          <xdr:cNvPr id="3094" name="Text Box 22"/>
          <xdr:cNvSpPr txBox="1">
            <a:spLocks noChangeArrowheads="1"/>
          </xdr:cNvSpPr>
        </xdr:nvSpPr>
        <xdr:spPr bwMode="auto">
          <a:xfrm>
            <a:off x="7953375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095" name="Text Box 23"/>
          <xdr:cNvSpPr txBox="1">
            <a:spLocks noChangeArrowheads="1"/>
          </xdr:cNvSpPr>
        </xdr:nvSpPr>
        <xdr:spPr bwMode="auto">
          <a:xfrm>
            <a:off x="7953375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096" name="Text Box 24"/>
          <xdr:cNvSpPr txBox="1">
            <a:spLocks noChangeArrowheads="1"/>
          </xdr:cNvSpPr>
        </xdr:nvSpPr>
        <xdr:spPr bwMode="auto">
          <a:xfrm>
            <a:off x="7953375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097" name="Text Box 25"/>
          <xdr:cNvSpPr txBox="1">
            <a:spLocks noChangeArrowheads="1"/>
          </xdr:cNvSpPr>
        </xdr:nvSpPr>
        <xdr:spPr bwMode="auto">
          <a:xfrm>
            <a:off x="7953375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</xdr:grpSp>
    <xdr:clientData fPrintsWithSheet="0"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grpSp>
      <xdr:nvGrpSpPr>
        <xdr:cNvPr id="9864" name="Group 26"/>
        <xdr:cNvGrpSpPr>
          <a:grpSpLocks/>
        </xdr:cNvGrpSpPr>
      </xdr:nvGrpSpPr>
      <xdr:grpSpPr bwMode="auto">
        <a:xfrm>
          <a:off x="5378824" y="2734235"/>
          <a:ext cx="0" cy="0"/>
          <a:chOff x="324" y="309"/>
          <a:chExt cx="14" cy="203"/>
        </a:xfrm>
      </xdr:grpSpPr>
      <xdr:sp macro="" textlink="">
        <xdr:nvSpPr>
          <xdr:cNvPr id="3099" name="Text Box 27"/>
          <xdr:cNvSpPr txBox="1">
            <a:spLocks noChangeArrowheads="1"/>
          </xdr:cNvSpPr>
        </xdr:nvSpPr>
        <xdr:spPr bwMode="auto">
          <a:xfrm>
            <a:off x="5238750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100" name="Text Box 28"/>
          <xdr:cNvSpPr txBox="1">
            <a:spLocks noChangeArrowheads="1"/>
          </xdr:cNvSpPr>
        </xdr:nvSpPr>
        <xdr:spPr bwMode="auto">
          <a:xfrm>
            <a:off x="5238750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101" name="Text Box 29"/>
          <xdr:cNvSpPr txBox="1">
            <a:spLocks noChangeArrowheads="1"/>
          </xdr:cNvSpPr>
        </xdr:nvSpPr>
        <xdr:spPr bwMode="auto">
          <a:xfrm>
            <a:off x="5238750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102" name="Text Box 30"/>
          <xdr:cNvSpPr txBox="1">
            <a:spLocks noChangeArrowheads="1"/>
          </xdr:cNvSpPr>
        </xdr:nvSpPr>
        <xdr:spPr bwMode="auto">
          <a:xfrm>
            <a:off x="5238750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</xdr:grpSp>
    <xdr:clientData fPrintsWithSheet="0"/>
  </xdr:twoCellAnchor>
  <xdr:twoCellAnchor>
    <xdr:from>
      <xdr:col>5</xdr:col>
      <xdr:colOff>0</xdr:colOff>
      <xdr:row>14</xdr:row>
      <xdr:rowOff>0</xdr:rowOff>
    </xdr:from>
    <xdr:to>
      <xdr:col>5</xdr:col>
      <xdr:colOff>0</xdr:colOff>
      <xdr:row>14</xdr:row>
      <xdr:rowOff>0</xdr:rowOff>
    </xdr:to>
    <xdr:grpSp>
      <xdr:nvGrpSpPr>
        <xdr:cNvPr id="9865" name="Group 31"/>
        <xdr:cNvGrpSpPr>
          <a:grpSpLocks/>
        </xdr:cNvGrpSpPr>
      </xdr:nvGrpSpPr>
      <xdr:grpSpPr bwMode="auto">
        <a:xfrm>
          <a:off x="8090647" y="2734235"/>
          <a:ext cx="0" cy="0"/>
          <a:chOff x="324" y="309"/>
          <a:chExt cx="14" cy="203"/>
        </a:xfrm>
      </xdr:grpSpPr>
      <xdr:sp macro="" textlink="">
        <xdr:nvSpPr>
          <xdr:cNvPr id="3104" name="Text Box 32"/>
          <xdr:cNvSpPr txBox="1">
            <a:spLocks noChangeArrowheads="1"/>
          </xdr:cNvSpPr>
        </xdr:nvSpPr>
        <xdr:spPr bwMode="auto">
          <a:xfrm>
            <a:off x="7953375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105" name="Text Box 33"/>
          <xdr:cNvSpPr txBox="1">
            <a:spLocks noChangeArrowheads="1"/>
          </xdr:cNvSpPr>
        </xdr:nvSpPr>
        <xdr:spPr bwMode="auto">
          <a:xfrm>
            <a:off x="7953375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106" name="Text Box 34"/>
          <xdr:cNvSpPr txBox="1">
            <a:spLocks noChangeArrowheads="1"/>
          </xdr:cNvSpPr>
        </xdr:nvSpPr>
        <xdr:spPr bwMode="auto">
          <a:xfrm>
            <a:off x="7953375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3107" name="Text Box 35"/>
          <xdr:cNvSpPr txBox="1">
            <a:spLocks noChangeArrowheads="1"/>
          </xdr:cNvSpPr>
        </xdr:nvSpPr>
        <xdr:spPr bwMode="auto">
          <a:xfrm>
            <a:off x="7953375" y="2781300"/>
            <a:ext cx="0" cy="0"/>
          </a:xfrm>
          <a:prstGeom prst="rect">
            <a:avLst/>
          </a:prstGeom>
          <a:solidFill>
            <a:srgbClr val="C0C0C0">
              <a:alpha val="5000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CH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</xdr:grpSp>
    <xdr:clientData fPrintsWithSheet="0"/>
  </xdr:twoCellAnchor>
  <xdr:twoCellAnchor>
    <xdr:from>
      <xdr:col>8</xdr:col>
      <xdr:colOff>57150</xdr:colOff>
      <xdr:row>3</xdr:row>
      <xdr:rowOff>9524</xdr:rowOff>
    </xdr:from>
    <xdr:to>
      <xdr:col>12</xdr:col>
      <xdr:colOff>714375</xdr:colOff>
      <xdr:row>14</xdr:row>
      <xdr:rowOff>171450</xdr:rowOff>
    </xdr:to>
    <xdr:sp macro="" textlink="">
      <xdr:nvSpPr>
        <xdr:cNvPr id="2" name="Textfeld 1"/>
        <xdr:cNvSpPr txBox="1"/>
      </xdr:nvSpPr>
      <xdr:spPr>
        <a:xfrm>
          <a:off x="9801225" y="666749"/>
          <a:ext cx="3705225" cy="2286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/>
            <a:t>Info zu Format und Ablauf</a:t>
          </a:r>
        </a:p>
        <a:p>
          <a:r>
            <a:rPr lang="de-CH" sz="1100"/>
            <a:t>-Datei Format: DXF</a:t>
          </a:r>
        </a:p>
        <a:p>
          <a:r>
            <a:rPr lang="de-CH" sz="1100"/>
            <a:t>-Datei darf nur Teilegeometrie enthalten</a:t>
          </a:r>
        </a:p>
        <a:p>
          <a:r>
            <a:rPr lang="de-CH" sz="1100"/>
            <a:t>-Keine</a:t>
          </a:r>
          <a:r>
            <a:rPr lang="de-CH" sz="1100" baseline="0"/>
            <a:t> Zeichungsrahmen und Masslinien </a:t>
          </a:r>
        </a:p>
        <a:p>
          <a:r>
            <a:rPr lang="de-CH" sz="1100" baseline="0"/>
            <a:t>-Keine übereinanderliegende Linien</a:t>
          </a:r>
        </a:p>
        <a:p>
          <a:endParaRPr lang="de-CH" sz="600" baseline="0"/>
        </a:p>
        <a:p>
          <a:r>
            <a:rPr lang="de-CH" sz="1100" baseline="0"/>
            <a:t>Bestellablauf:</a:t>
          </a:r>
        </a:p>
        <a:p>
          <a:r>
            <a:rPr lang="de-CH" sz="1100" baseline="0"/>
            <a:t>-DXF mit entsprechend generiertem Teilename  (Laserteil-Dateiname) auf ILIAS legen unter: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1100" baseline="0"/>
            <a:t>=&gt;</a:t>
          </a:r>
          <a:r>
            <a:rPr lang="de-CH">
              <a:effectLst/>
              <a:hlinkClick xmlns:r="http://schemas.openxmlformats.org/officeDocument/2006/relationships" r:id=""/>
            </a:rPr>
            <a:t>TA.BA_PREN1.H1401</a:t>
          </a:r>
          <a:r>
            <a:rPr lang="de-CH">
              <a:effectLst/>
            </a:rPr>
            <a:t> » </a:t>
          </a:r>
          <a:r>
            <a:rPr lang="de-CH">
              <a:effectLst/>
              <a:hlinkClick xmlns:r="http://schemas.openxmlformats.org/officeDocument/2006/relationships" r:id=""/>
            </a:rPr>
            <a:t>Fertigung</a:t>
          </a:r>
          <a:r>
            <a:rPr lang="de-CH">
              <a:effectLst/>
            </a:rPr>
            <a:t> » </a:t>
          </a:r>
          <a:r>
            <a:rPr lang="de-CH">
              <a:effectLst/>
              <a:hlinkClick xmlns:r="http://schemas.openxmlformats.org/officeDocument/2006/relationships" r:id=""/>
            </a:rPr>
            <a:t>Laserteile_FabLab</a:t>
          </a:r>
          <a:endParaRPr lang="de-CH">
            <a:effectLst/>
          </a:endParaRPr>
        </a:p>
        <a:p>
          <a:r>
            <a:rPr lang="de-CH" sz="1100" baseline="0"/>
            <a:t>-Mail mit diesem Auftrag an Bestellstelle , cc an Dozenten</a:t>
          </a:r>
        </a:p>
        <a:p>
          <a:r>
            <a:rPr lang="de-CH" sz="1100" baseline="0"/>
            <a:t>-Bestellungen welche bis Freitag 12:00 Uhr eingehen, sind am Donnerstag um 09:00 Uhr bereit zum Abholen.</a:t>
          </a:r>
          <a:endParaRPr lang="de-CH" sz="1100"/>
        </a:p>
      </xdr:txBody>
    </xdr:sp>
    <xdr:clientData/>
  </xdr:twoCellAnchor>
  <xdr:twoCellAnchor>
    <xdr:from>
      <xdr:col>9</xdr:col>
      <xdr:colOff>262531</xdr:colOff>
      <xdr:row>16</xdr:row>
      <xdr:rowOff>215519</xdr:rowOff>
    </xdr:from>
    <xdr:to>
      <xdr:col>9</xdr:col>
      <xdr:colOff>262531</xdr:colOff>
      <xdr:row>17</xdr:row>
      <xdr:rowOff>194939</xdr:rowOff>
    </xdr:to>
    <xdr:sp macro="" textlink="">
      <xdr:nvSpPr>
        <xdr:cNvPr id="9876" name="Line 102"/>
        <xdr:cNvSpPr>
          <a:spLocks noChangeShapeType="1"/>
        </xdr:cNvSpPr>
      </xdr:nvSpPr>
      <xdr:spPr bwMode="auto">
        <a:xfrm>
          <a:off x="10768606" y="3644519"/>
          <a:ext cx="0" cy="3032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103005</xdr:colOff>
      <xdr:row>48</xdr:row>
      <xdr:rowOff>10210</xdr:rowOff>
    </xdr:from>
    <xdr:to>
      <xdr:col>9</xdr:col>
      <xdr:colOff>421365</xdr:colOff>
      <xdr:row>49</xdr:row>
      <xdr:rowOff>99609</xdr:rowOff>
    </xdr:to>
    <xdr:pic>
      <xdr:nvPicPr>
        <xdr:cNvPr id="9911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D4D5D8"/>
            </a:clrFrom>
            <a:clrTo>
              <a:srgbClr val="D4D5D8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9080" y="9754285"/>
          <a:ext cx="318360" cy="2513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372127</xdr:colOff>
      <xdr:row>15</xdr:row>
      <xdr:rowOff>117348</xdr:rowOff>
    </xdr:from>
    <xdr:to>
      <xdr:col>11</xdr:col>
      <xdr:colOff>731812</xdr:colOff>
      <xdr:row>33</xdr:row>
      <xdr:rowOff>29683</xdr:rowOff>
    </xdr:to>
    <xdr:grpSp>
      <xdr:nvGrpSpPr>
        <xdr:cNvPr id="9883" name="Gruppieren 10"/>
        <xdr:cNvGrpSpPr>
          <a:grpSpLocks/>
        </xdr:cNvGrpSpPr>
      </xdr:nvGrpSpPr>
      <xdr:grpSpPr bwMode="auto">
        <a:xfrm>
          <a:off x="10255715" y="3176554"/>
          <a:ext cx="2645685" cy="4080923"/>
          <a:chOff x="14077530" y="923951"/>
          <a:chExt cx="2295525" cy="4273106"/>
        </a:xfrm>
      </xdr:grpSpPr>
      <xdr:sp macro="" textlink="">
        <xdr:nvSpPr>
          <xdr:cNvPr id="230" name="AutoShape 99"/>
          <xdr:cNvSpPr>
            <a:spLocks noChangeArrowheads="1"/>
          </xdr:cNvSpPr>
        </xdr:nvSpPr>
        <xdr:spPr bwMode="auto">
          <a:xfrm>
            <a:off x="14076964" y="920792"/>
            <a:ext cx="2297490" cy="2616411"/>
          </a:xfrm>
          <a:prstGeom prst="flowChartAlternateProcess">
            <a:avLst/>
          </a:prstGeom>
          <a:solidFill>
            <a:srgbClr val="FFFFFF"/>
          </a:solidFill>
          <a:ln w="9525">
            <a:solidFill>
              <a:srgbClr val="003366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de-CH" sz="1000" b="1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</a:rPr>
              <a:t>PREN-Team</a:t>
            </a:r>
          </a:p>
        </xdr:txBody>
      </xdr:sp>
      <xdr:pic>
        <xdr:nvPicPr>
          <xdr:cNvPr id="9886" name="Picture 100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458530" y="993642"/>
            <a:ext cx="352425" cy="3714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FFFFFF" mc:Ignorable="a14" a14:legacySpreadsheetColorIndex="65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pic>
        <xdr:nvPicPr>
          <xdr:cNvPr id="9887" name="Picture 101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458530" y="1679443"/>
            <a:ext cx="361950" cy="3714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FFFFFF" mc:Ignorable="a14" a14:legacySpreadsheetColorIndex="65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sp macro="" textlink="">
        <xdr:nvSpPr>
          <xdr:cNvPr id="9888" name="Line 103"/>
          <xdr:cNvSpPr>
            <a:spLocks noChangeShapeType="1"/>
          </xdr:cNvSpPr>
        </xdr:nvSpPr>
        <xdr:spPr bwMode="auto">
          <a:xfrm flipH="1">
            <a:off x="14820479" y="1879467"/>
            <a:ext cx="4762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89" name="Gruppieren 4"/>
          <xdr:cNvGrpSpPr>
            <a:grpSpLocks/>
          </xdr:cNvGrpSpPr>
        </xdr:nvGrpSpPr>
        <xdr:grpSpPr bwMode="auto">
          <a:xfrm>
            <a:off x="14656314" y="2027737"/>
            <a:ext cx="544606" cy="3169320"/>
            <a:chOff x="28612721" y="1986298"/>
            <a:chExt cx="44685132" cy="3419355"/>
          </a:xfrm>
        </xdr:grpSpPr>
        <xdr:sp macro="" textlink="">
          <xdr:nvSpPr>
            <xdr:cNvPr id="9901" name="Line 105"/>
            <xdr:cNvSpPr>
              <a:spLocks noChangeShapeType="1"/>
            </xdr:cNvSpPr>
          </xdr:nvSpPr>
          <xdr:spPr bwMode="auto">
            <a:xfrm flipH="1">
              <a:off x="28612721" y="1986298"/>
              <a:ext cx="117109" cy="173116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02" name="Line 106"/>
            <xdr:cNvSpPr>
              <a:spLocks noChangeShapeType="1"/>
            </xdr:cNvSpPr>
          </xdr:nvSpPr>
          <xdr:spPr bwMode="auto">
            <a:xfrm>
              <a:off x="30578015" y="3918243"/>
              <a:ext cx="42719838" cy="148741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890" name="Group 118"/>
          <xdr:cNvGrpSpPr>
            <a:grpSpLocks/>
          </xdr:cNvGrpSpPr>
        </xdr:nvGrpSpPr>
        <xdr:grpSpPr bwMode="auto">
          <a:xfrm>
            <a:off x="15297150" y="1289786"/>
            <a:ext cx="942975" cy="923925"/>
            <a:chOff x="1078" y="162"/>
            <a:chExt cx="99" cy="95"/>
          </a:xfrm>
        </xdr:grpSpPr>
        <xdr:sp macro="" textlink="">
          <xdr:nvSpPr>
            <xdr:cNvPr id="9897" name="AutoShape 119"/>
            <xdr:cNvSpPr>
              <a:spLocks noChangeArrowheads="1"/>
            </xdr:cNvSpPr>
          </xdr:nvSpPr>
          <xdr:spPr bwMode="auto">
            <a:xfrm>
              <a:off x="1078" y="162"/>
              <a:ext cx="99" cy="95"/>
            </a:xfrm>
            <a:prstGeom prst="cube">
              <a:avLst>
                <a:gd name="adj" fmla="val 10991"/>
              </a:avLst>
            </a:prstGeom>
            <a:solidFill>
              <a:srgbClr val="FFFFFF"/>
            </a:solidFill>
            <a:ln w="9525">
              <a:solidFill>
                <a:srgbClr val="003366"/>
              </a:solidFill>
              <a:miter lim="800000"/>
              <a:headEnd/>
              <a:tailEnd/>
            </a:ln>
          </xdr:spPr>
        </xdr:sp>
        <xdr:pic>
          <xdr:nvPicPr>
            <xdr:cNvPr id="9898" name="Picture 12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clrChange>
                <a:clrFrom>
                  <a:srgbClr val="008080"/>
                </a:clrFrom>
                <a:clrTo>
                  <a:srgbClr val="008080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82" y="174"/>
              <a:ext cx="45" cy="34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0000" mc:Ignorable="a14" a14:legacySpreadsheetColorIndex="64"/>
                  </a:solidFill>
                </a14:hiddenFill>
              </a:ext>
              <a:ext uri="{91240B29-F687-4F45-9708-019B960494DF}">
                <a14:hiddenLine xmlns:a14="http://schemas.microsoft.com/office/drawing/2010/main" w="1">
                  <a:solidFill>
                    <a:srgbClr xmlns:mc="http://schemas.openxmlformats.org/markup-compatibility/2006" val="FFFFFF" mc:Ignorable="a14" a14:legacySpreadsheetColorIndex="65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  <xdr:pic>
          <xdr:nvPicPr>
            <xdr:cNvPr id="9899" name="Picture 12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clrChange>
                <a:clrFrom>
                  <a:srgbClr val="008080"/>
                </a:clrFrom>
                <a:clrTo>
                  <a:srgbClr val="008080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82" y="216"/>
              <a:ext cx="47" cy="36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0000" mc:Ignorable="a14" a14:legacySpreadsheetColorIndex="64"/>
                  </a:solidFill>
                </a14:hiddenFill>
              </a:ext>
              <a:ext uri="{91240B29-F687-4F45-9708-019B960494DF}">
                <a14:hiddenLine xmlns:a14="http://schemas.microsoft.com/office/drawing/2010/main" w="1">
                  <a:solidFill>
                    <a:srgbClr xmlns:mc="http://schemas.openxmlformats.org/markup-compatibility/2006" val="FFFFFF" mc:Ignorable="a14" a14:legacySpreadsheetColorIndex="65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  <xdr:pic>
          <xdr:nvPicPr>
            <xdr:cNvPr id="9900" name="Picture 12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clrChange>
                <a:clrFrom>
                  <a:srgbClr val="008080"/>
                </a:clrFrom>
                <a:clrTo>
                  <a:srgbClr val="008080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18" y="195"/>
              <a:ext cx="50" cy="39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0000" mc:Ignorable="a14" a14:legacySpreadsheetColorIndex="64"/>
                  </a:solidFill>
                </a14:hiddenFill>
              </a:ext>
              <a:ext uri="{91240B29-F687-4F45-9708-019B960494DF}">
                <a14:hiddenLine xmlns:a14="http://schemas.microsoft.com/office/drawing/2010/main" w="1">
                  <a:solidFill>
                    <a:srgbClr xmlns:mc="http://schemas.openxmlformats.org/markup-compatibility/2006" val="FFFFFF" mc:Ignorable="a14" a14:legacySpreadsheetColorIndex="65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</xdr:grpSp>
      <xdr:pic>
        <xdr:nvPicPr>
          <xdr:cNvPr id="9891" name="Picture 12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563430" y="3079618"/>
            <a:ext cx="352425" cy="3714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FFFFFF" mc:Ignorable="a14" a14:legacySpreadsheetColorIndex="65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grpSp>
        <xdr:nvGrpSpPr>
          <xdr:cNvPr id="9892" name="Group 124"/>
          <xdr:cNvGrpSpPr>
            <a:grpSpLocks/>
          </xdr:cNvGrpSpPr>
        </xdr:nvGrpSpPr>
        <xdr:grpSpPr bwMode="auto">
          <a:xfrm>
            <a:off x="15240000" y="2420303"/>
            <a:ext cx="1028700" cy="390525"/>
            <a:chOff x="1004" y="259"/>
            <a:chExt cx="108" cy="40"/>
          </a:xfrm>
        </xdr:grpSpPr>
        <xdr:sp macro="" textlink="">
          <xdr:nvSpPr>
            <xdr:cNvPr id="240" name="AutoShape 125"/>
            <xdr:cNvSpPr>
              <a:spLocks noChangeArrowheads="1"/>
            </xdr:cNvSpPr>
          </xdr:nvSpPr>
          <xdr:spPr bwMode="auto">
            <a:xfrm>
              <a:off x="1004" y="259"/>
              <a:ext cx="108" cy="35"/>
            </a:xfrm>
            <a:prstGeom prst="flowChartAlternateProcess">
              <a:avLst/>
            </a:prstGeom>
            <a:solidFill>
              <a:srgbClr val="FFFFFF"/>
            </a:solidFill>
            <a:ln w="9525">
              <a:solidFill>
                <a:srgbClr val="003366"/>
              </a:solidFill>
              <a:miter lim="800000"/>
              <a:headEnd/>
              <a:tailEnd/>
            </a:ln>
          </xdr:spPr>
          <xdr:txBody>
            <a:bodyPr vertOverflow="clip" wrap="square" lIns="0" tIns="22860" rIns="27432" bIns="22860" anchor="ctr" upright="1"/>
            <a:lstStyle/>
            <a:p>
              <a:pPr marL="0" marR="0" lvl="0" indent="0" algn="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kumimoji="0" lang="de-CH" sz="1000" b="1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Arial"/>
                  <a:cs typeface="Arial"/>
                </a:rPr>
                <a:t>*.prt </a:t>
              </a:r>
              <a:r>
                <a:rPr kumimoji="0" lang="de-CH" sz="1000" b="1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Symbol"/>
                </a:rPr>
                <a:t>Þ</a:t>
              </a:r>
              <a:r>
                <a:rPr kumimoji="0" lang="de-CH" sz="1000" b="1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Arial"/>
                  <a:cs typeface="Arial"/>
                </a:rPr>
                <a:t> *.dxf</a:t>
              </a:r>
            </a:p>
          </xdr:txBody>
        </xdr:sp>
        <xdr:pic>
          <xdr:nvPicPr>
            <xdr:cNvPr id="9896" name="Picture 12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10" y="267"/>
              <a:ext cx="25" cy="28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0000" mc:Ignorable="a14" a14:legacySpreadsheetColorIndex="64"/>
                  </a:solidFill>
                </a14:hiddenFill>
              </a:ext>
              <a:ext uri="{91240B29-F687-4F45-9708-019B960494DF}">
                <a14:hiddenLine xmlns:a14="http://schemas.microsoft.com/office/drawing/2010/main" w="1">
                  <a:solidFill>
                    <a:srgbClr xmlns:mc="http://schemas.openxmlformats.org/markup-compatibility/2006" val="FFFFFF" mc:Ignorable="a14" a14:legacySpreadsheetColorIndex="65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</xdr:grpSp>
      <xdr:sp macro="" textlink="">
        <xdr:nvSpPr>
          <xdr:cNvPr id="9893" name="Line 127"/>
          <xdr:cNvSpPr>
            <a:spLocks noChangeShapeType="1"/>
          </xdr:cNvSpPr>
        </xdr:nvSpPr>
        <xdr:spPr bwMode="auto">
          <a:xfrm flipH="1">
            <a:off x="15554325" y="2224059"/>
            <a:ext cx="10217" cy="17928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4" name="Line 128"/>
          <xdr:cNvSpPr>
            <a:spLocks noChangeShapeType="1"/>
          </xdr:cNvSpPr>
        </xdr:nvSpPr>
        <xdr:spPr bwMode="auto">
          <a:xfrm>
            <a:off x="15744404" y="2822443"/>
            <a:ext cx="0" cy="2571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256693</xdr:colOff>
      <xdr:row>45</xdr:row>
      <xdr:rowOff>17873</xdr:rowOff>
    </xdr:from>
    <xdr:to>
      <xdr:col>9</xdr:col>
      <xdr:colOff>266696</xdr:colOff>
      <xdr:row>48</xdr:row>
      <xdr:rowOff>5776</xdr:rowOff>
    </xdr:to>
    <xdr:sp macro="" textlink="">
      <xdr:nvSpPr>
        <xdr:cNvPr id="9904" name="Line 113"/>
        <xdr:cNvSpPr>
          <a:spLocks noChangeShapeType="1"/>
        </xdr:cNvSpPr>
      </xdr:nvSpPr>
      <xdr:spPr bwMode="auto">
        <a:xfrm>
          <a:off x="10762768" y="9276173"/>
          <a:ext cx="10003" cy="47367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342900</xdr:colOff>
      <xdr:row>33</xdr:row>
      <xdr:rowOff>57150</xdr:rowOff>
    </xdr:from>
    <xdr:to>
      <xdr:col>11</xdr:col>
      <xdr:colOff>695325</xdr:colOff>
      <xdr:row>47</xdr:row>
      <xdr:rowOff>95250</xdr:rowOff>
    </xdr:to>
    <xdr:sp macro="" textlink="">
      <xdr:nvSpPr>
        <xdr:cNvPr id="216" name="AutoShape 111"/>
        <xdr:cNvSpPr>
          <a:spLocks noChangeArrowheads="1"/>
        </xdr:cNvSpPr>
      </xdr:nvSpPr>
      <xdr:spPr bwMode="auto">
        <a:xfrm>
          <a:off x="10086975" y="7372350"/>
          <a:ext cx="2638425" cy="2305050"/>
        </a:xfrm>
        <a:prstGeom prst="flowChartAlternateProcess">
          <a:avLst/>
        </a:prstGeom>
        <a:solidFill>
          <a:srgbClr val="FFFFFF"/>
        </a:solidFill>
        <a:ln w="9525">
          <a:solidFill>
            <a:srgbClr val="003366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CH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Bestellstelle: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CH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Tobias.berger@hslu.ch</a:t>
          </a:r>
        </a:p>
      </xdr:txBody>
    </xdr:sp>
    <xdr:clientData/>
  </xdr:twoCellAnchor>
  <xdr:twoCellAnchor>
    <xdr:from>
      <xdr:col>9</xdr:col>
      <xdr:colOff>39719</xdr:colOff>
      <xdr:row>42</xdr:row>
      <xdr:rowOff>158722</xdr:rowOff>
    </xdr:from>
    <xdr:to>
      <xdr:col>9</xdr:col>
      <xdr:colOff>456881</xdr:colOff>
      <xdr:row>45</xdr:row>
      <xdr:rowOff>31613</xdr:rowOff>
    </xdr:to>
    <xdr:pic>
      <xdr:nvPicPr>
        <xdr:cNvPr id="9905" name="Picture 13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5794" y="8931247"/>
          <a:ext cx="417162" cy="3586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352425</xdr:colOff>
      <xdr:row>51</xdr:row>
      <xdr:rowOff>104775</xdr:rowOff>
    </xdr:from>
    <xdr:to>
      <xdr:col>11</xdr:col>
      <xdr:colOff>714375</xdr:colOff>
      <xdr:row>53</xdr:row>
      <xdr:rowOff>152400</xdr:rowOff>
    </xdr:to>
    <xdr:sp macro="" textlink="">
      <xdr:nvSpPr>
        <xdr:cNvPr id="255" name="AutoShape 143"/>
        <xdr:cNvSpPr>
          <a:spLocks noChangeArrowheads="1"/>
        </xdr:cNvSpPr>
      </xdr:nvSpPr>
      <xdr:spPr bwMode="auto">
        <a:xfrm>
          <a:off x="10096500" y="10334625"/>
          <a:ext cx="2647950" cy="371475"/>
        </a:xfrm>
        <a:prstGeom prst="flowChartAlternateProcess">
          <a:avLst/>
        </a:prstGeom>
        <a:solidFill>
          <a:srgbClr val="FFFFFF"/>
        </a:solidFill>
        <a:ln w="9525">
          <a:solidFill>
            <a:srgbClr val="003366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CH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PREN-Team</a:t>
          </a:r>
        </a:p>
      </xdr:txBody>
    </xdr:sp>
    <xdr:clientData/>
  </xdr:twoCellAnchor>
  <xdr:twoCellAnchor>
    <xdr:from>
      <xdr:col>10</xdr:col>
      <xdr:colOff>540668</xdr:colOff>
      <xdr:row>47</xdr:row>
      <xdr:rowOff>75812</xdr:rowOff>
    </xdr:from>
    <xdr:to>
      <xdr:col>10</xdr:col>
      <xdr:colOff>540668</xdr:colOff>
      <xdr:row>51</xdr:row>
      <xdr:rowOff>98008</xdr:rowOff>
    </xdr:to>
    <xdr:sp macro="" textlink="">
      <xdr:nvSpPr>
        <xdr:cNvPr id="9908" name="Line 144"/>
        <xdr:cNvSpPr>
          <a:spLocks noChangeShapeType="1"/>
        </xdr:cNvSpPr>
      </xdr:nvSpPr>
      <xdr:spPr bwMode="auto">
        <a:xfrm>
          <a:off x="11808743" y="9657962"/>
          <a:ext cx="0" cy="66989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248301</xdr:colOff>
      <xdr:row>38</xdr:row>
      <xdr:rowOff>43967</xdr:rowOff>
    </xdr:from>
    <xdr:to>
      <xdr:col>9</xdr:col>
      <xdr:colOff>687419</xdr:colOff>
      <xdr:row>42</xdr:row>
      <xdr:rowOff>158722</xdr:rowOff>
    </xdr:to>
    <xdr:cxnSp macro="">
      <xdr:nvCxnSpPr>
        <xdr:cNvPr id="9909" name="AutoShape 145"/>
        <xdr:cNvCxnSpPr>
          <a:cxnSpLocks noChangeShapeType="1"/>
          <a:endCxn id="9905" idx="0"/>
        </xdr:cNvCxnSpPr>
      </xdr:nvCxnSpPr>
      <xdr:spPr bwMode="auto">
        <a:xfrm rot="10800000" flipV="1">
          <a:off x="10754376" y="8168792"/>
          <a:ext cx="439118" cy="76245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375515</xdr:colOff>
      <xdr:row>38</xdr:row>
      <xdr:rowOff>43967</xdr:rowOff>
    </xdr:from>
    <xdr:to>
      <xdr:col>10</xdr:col>
      <xdr:colOff>737787</xdr:colOff>
      <xdr:row>41</xdr:row>
      <xdr:rowOff>82307</xdr:rowOff>
    </xdr:to>
    <xdr:cxnSp macro="">
      <xdr:nvCxnSpPr>
        <xdr:cNvPr id="9910" name="AutoShape 146"/>
        <xdr:cNvCxnSpPr>
          <a:cxnSpLocks noChangeShapeType="1"/>
        </xdr:cNvCxnSpPr>
      </xdr:nvCxnSpPr>
      <xdr:spPr bwMode="auto">
        <a:xfrm>
          <a:off x="11643590" y="8168792"/>
          <a:ext cx="362272" cy="52411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252659</xdr:colOff>
      <xdr:row>49</xdr:row>
      <xdr:rowOff>95588</xdr:rowOff>
    </xdr:from>
    <xdr:to>
      <xdr:col>9</xdr:col>
      <xdr:colOff>252659</xdr:colOff>
      <xdr:row>51</xdr:row>
      <xdr:rowOff>88751</xdr:rowOff>
    </xdr:to>
    <xdr:sp macro="" textlink="">
      <xdr:nvSpPr>
        <xdr:cNvPr id="9912" name="Line 114"/>
        <xdr:cNvSpPr>
          <a:spLocks noChangeShapeType="1"/>
        </xdr:cNvSpPr>
      </xdr:nvSpPr>
      <xdr:spPr bwMode="auto">
        <a:xfrm>
          <a:off x="10758734" y="10001588"/>
          <a:ext cx="0" cy="3170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</xdr:colOff>
      <xdr:row>22</xdr:row>
      <xdr:rowOff>278375</xdr:rowOff>
    </xdr:from>
    <xdr:to>
      <xdr:col>11</xdr:col>
      <xdr:colOff>28569</xdr:colOff>
      <xdr:row>33</xdr:row>
      <xdr:rowOff>19048</xdr:rowOff>
    </xdr:to>
    <xdr:sp macro="" textlink="">
      <xdr:nvSpPr>
        <xdr:cNvPr id="9884" name="Line 129"/>
        <xdr:cNvSpPr>
          <a:spLocks noChangeShapeType="1"/>
        </xdr:cNvSpPr>
      </xdr:nvSpPr>
      <xdr:spPr bwMode="auto">
        <a:xfrm>
          <a:off x="12030077" y="5650475"/>
          <a:ext cx="28567" cy="168377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161925</xdr:colOff>
      <xdr:row>48</xdr:row>
      <xdr:rowOff>76200</xdr:rowOff>
    </xdr:from>
    <xdr:to>
      <xdr:col>9</xdr:col>
      <xdr:colOff>390526</xdr:colOff>
      <xdr:row>49</xdr:row>
      <xdr:rowOff>95250</xdr:rowOff>
    </xdr:to>
    <xdr:sp macro="" textlink="">
      <xdr:nvSpPr>
        <xdr:cNvPr id="219" name="Text Box 117"/>
        <xdr:cNvSpPr txBox="1">
          <a:spLocks noChangeArrowheads="1"/>
        </xdr:cNvSpPr>
      </xdr:nvSpPr>
      <xdr:spPr bwMode="auto">
        <a:xfrm>
          <a:off x="10668000" y="9820275"/>
          <a:ext cx="228601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de-CH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@</a:t>
          </a:r>
        </a:p>
      </xdr:txBody>
    </xdr:sp>
    <xdr:clientData/>
  </xdr:twoCellAnchor>
  <xdr:twoCellAnchor>
    <xdr:from>
      <xdr:col>8</xdr:col>
      <xdr:colOff>104775</xdr:colOff>
      <xdr:row>23</xdr:row>
      <xdr:rowOff>142875</xdr:rowOff>
    </xdr:from>
    <xdr:to>
      <xdr:col>10</xdr:col>
      <xdr:colOff>533399</xdr:colOff>
      <xdr:row>39</xdr:row>
      <xdr:rowOff>104775</xdr:rowOff>
    </xdr:to>
    <xdr:grpSp>
      <xdr:nvGrpSpPr>
        <xdr:cNvPr id="9869" name="Gruppieren 2"/>
        <xdr:cNvGrpSpPr>
          <a:grpSpLocks/>
        </xdr:cNvGrpSpPr>
      </xdr:nvGrpSpPr>
      <xdr:grpSpPr bwMode="auto">
        <a:xfrm>
          <a:off x="9988363" y="5801846"/>
          <a:ext cx="1952624" cy="2472017"/>
          <a:chOff x="9848850" y="5838825"/>
          <a:chExt cx="1952624" cy="2552700"/>
        </a:xfrm>
      </xdr:grpSpPr>
      <xdr:sp macro="" textlink="">
        <xdr:nvSpPr>
          <xdr:cNvPr id="267" name="AutoShape 110"/>
          <xdr:cNvSpPr>
            <a:spLocks noChangeArrowheads="1"/>
          </xdr:cNvSpPr>
        </xdr:nvSpPr>
        <xdr:spPr bwMode="auto">
          <a:xfrm>
            <a:off x="9848850" y="6743700"/>
            <a:ext cx="1219200" cy="504825"/>
          </a:xfrm>
          <a:prstGeom prst="flowChartAlternateProcess">
            <a:avLst/>
          </a:prstGeom>
          <a:solidFill>
            <a:srgbClr val="FFFFFF"/>
          </a:solidFill>
          <a:ln w="9525">
            <a:solidFill>
              <a:srgbClr val="003366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marL="0" marR="0" lvl="0" indent="0" algn="ctr" defTabSz="914400" rtl="0" eaLnBrk="1" fontAlgn="auto" latinLnBrk="0" hangingPunct="1">
              <a:lnSpc>
                <a:spcPts val="1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de-CH" sz="1000" b="1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</a:rPr>
              <a:t>Info an Teambetreuenden Dozenten</a:t>
            </a:r>
          </a:p>
        </xdr:txBody>
      </xdr:sp>
      <xdr:pic>
        <xdr:nvPicPr>
          <xdr:cNvPr id="9871" name="Picture 116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D4D5D8"/>
              </a:clrFrom>
              <a:clrTo>
                <a:srgbClr val="D4D5D8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639425" y="5838825"/>
            <a:ext cx="314325" cy="26670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FFFFFF" mc:Ignorable="a14" a14:legacySpreadsheetColorIndex="65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sp macro="" textlink="">
        <xdr:nvSpPr>
          <xdr:cNvPr id="272" name="Text Box 117"/>
          <xdr:cNvSpPr txBox="1">
            <a:spLocks noChangeArrowheads="1"/>
          </xdr:cNvSpPr>
        </xdr:nvSpPr>
        <xdr:spPr bwMode="auto">
          <a:xfrm>
            <a:off x="10696575" y="5876925"/>
            <a:ext cx="209550" cy="180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22860" rIns="0" bIns="0" anchor="ctr" upright="1">
            <a:noAutofit/>
          </a:bodyPr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de-CH" sz="1000" b="0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cs typeface="Arial"/>
              </a:rPr>
              <a:t>@</a:t>
            </a:r>
          </a:p>
        </xdr:txBody>
      </xdr:sp>
      <xdr:sp macro="" textlink="">
        <xdr:nvSpPr>
          <xdr:cNvPr id="9873" name="Line 106"/>
          <xdr:cNvSpPr>
            <a:spLocks noChangeShapeType="1"/>
          </xdr:cNvSpPr>
        </xdr:nvSpPr>
        <xdr:spPr bwMode="auto">
          <a:xfrm flipH="1">
            <a:off x="10410825" y="6076950"/>
            <a:ext cx="371475" cy="6667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Textfeld 4"/>
          <xdr:cNvSpPr txBox="1"/>
        </xdr:nvSpPr>
        <xdr:spPr>
          <a:xfrm>
            <a:off x="10991850" y="7953375"/>
            <a:ext cx="809625" cy="4381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CH" sz="1100"/>
              <a:t>FabLab- Laser</a:t>
            </a:r>
          </a:p>
        </xdr:txBody>
      </xdr:sp>
    </xdr:grpSp>
    <xdr:clientData/>
  </xdr:twoCellAnchor>
  <xdr:twoCellAnchor>
    <xdr:from>
      <xdr:col>10</xdr:col>
      <xdr:colOff>168063</xdr:colOff>
      <xdr:row>41</xdr:row>
      <xdr:rowOff>83608</xdr:rowOff>
    </xdr:from>
    <xdr:to>
      <xdr:col>11</xdr:col>
      <xdr:colOff>492879</xdr:colOff>
      <xdr:row>47</xdr:row>
      <xdr:rowOff>4096</xdr:rowOff>
    </xdr:to>
    <xdr:grpSp>
      <xdr:nvGrpSpPr>
        <xdr:cNvPr id="4" name="Gruppieren 3"/>
        <xdr:cNvGrpSpPr/>
      </xdr:nvGrpSpPr>
      <xdr:grpSpPr>
        <a:xfrm>
          <a:off x="11575651" y="8566461"/>
          <a:ext cx="1086816" cy="861782"/>
          <a:chOff x="13541163" y="8637058"/>
          <a:chExt cx="1086816" cy="892038"/>
        </a:xfrm>
      </xdr:grpSpPr>
      <xdr:sp macro="" textlink="">
        <xdr:nvSpPr>
          <xdr:cNvPr id="9913" name="AutoShape 133"/>
          <xdr:cNvSpPr>
            <a:spLocks noChangeArrowheads="1"/>
          </xdr:cNvSpPr>
        </xdr:nvSpPr>
        <xdr:spPr bwMode="auto">
          <a:xfrm>
            <a:off x="13541163" y="8637058"/>
            <a:ext cx="1086816" cy="892038"/>
          </a:xfrm>
          <a:prstGeom prst="cube">
            <a:avLst>
              <a:gd name="adj" fmla="val 10991"/>
            </a:avLst>
          </a:prstGeom>
          <a:solidFill>
            <a:srgbClr val="FFFFFF"/>
          </a:solidFill>
          <a:ln w="9525">
            <a:solidFill>
              <a:srgbClr val="003366"/>
            </a:solidFill>
            <a:miter lim="800000"/>
            <a:headEnd/>
            <a:tailEnd/>
          </a:ln>
        </xdr:spPr>
      </xdr:sp>
      <xdr:pic>
        <xdr:nvPicPr>
          <xdr:cNvPr id="9914" name="Picture 134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clrChange>
              <a:clrFrom>
                <a:srgbClr val="008080"/>
              </a:clrFrom>
              <a:clrTo>
                <a:srgbClr val="008080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583622" y="8768786"/>
            <a:ext cx="494007" cy="319256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FFFFFF" mc:Ignorable="a14" a14:legacySpreadsheetColorIndex="65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pic>
        <xdr:nvPicPr>
          <xdr:cNvPr id="9915" name="Picture 135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clrChange>
              <a:clrFrom>
                <a:srgbClr val="008080"/>
              </a:clrFrom>
              <a:clrTo>
                <a:srgbClr val="008080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583622" y="9163161"/>
            <a:ext cx="515963" cy="33803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FFFFFF" mc:Ignorable="a14" a14:legacySpreadsheetColorIndex="65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pic>
        <xdr:nvPicPr>
          <xdr:cNvPr id="9916" name="Picture 136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clrChange>
              <a:clrFrom>
                <a:srgbClr val="008080"/>
              </a:clrFrom>
              <a:clrTo>
                <a:srgbClr val="008080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78828" y="8965974"/>
            <a:ext cx="548897" cy="36620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FFFFFF" mc:Ignorable="a14" a14:legacySpreadsheetColorIndex="65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/50%20Bachelor%20Master/5070%20Bachelor%20Maschinentechnik/507020%20Lehre/50702090%20Verschiedenes/02_PREN/15-16/PREN1_H15_Teamzuteil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.BA_PREN1.H1501"/>
      <sheetName val="Alphabetisch"/>
      <sheetName val="Team Benachrichtigung"/>
    </sheetNames>
    <sheetDataSet>
      <sheetData sheetId="0"/>
      <sheetData sheetId="1"/>
      <sheetData sheetId="2">
        <row r="2">
          <cell r="B2" t="str">
            <v>Koller Thomas</v>
          </cell>
          <cell r="C2" t="str">
            <v>Ammann</v>
          </cell>
          <cell r="D2" t="str">
            <v>Sebastian</v>
          </cell>
          <cell r="E2" t="str">
            <v>Agner</v>
          </cell>
          <cell r="F2" t="str">
            <v>Manuel</v>
          </cell>
          <cell r="G2" t="str">
            <v>Sebastian.Ammann@stud.hslu.ch</v>
          </cell>
          <cell r="H2" t="str">
            <v>Agner.Manuel@stud.hslu.ch</v>
          </cell>
        </row>
        <row r="3">
          <cell r="B3" t="str">
            <v>Lang Udo</v>
          </cell>
          <cell r="C3" t="str">
            <v>Lötscher</v>
          </cell>
          <cell r="D3" t="str">
            <v>Richard</v>
          </cell>
          <cell r="E3" t="str">
            <v>Vonmoos</v>
          </cell>
          <cell r="F3" t="str">
            <v>Jan</v>
          </cell>
          <cell r="G3" t="str">
            <v>Richard.Lötscher@stud.hslu.ch</v>
          </cell>
          <cell r="H3" t="str">
            <v>Vonmoos.Jan@stud.hslu.ch</v>
          </cell>
        </row>
        <row r="4">
          <cell r="B4" t="str">
            <v>Mettler Rolf</v>
          </cell>
          <cell r="C4" t="str">
            <v>Durrer</v>
          </cell>
          <cell r="D4" t="str">
            <v>Roman</v>
          </cell>
          <cell r="E4" t="str">
            <v>Bieri</v>
          </cell>
          <cell r="F4" t="str">
            <v>Kevin</v>
          </cell>
          <cell r="G4" t="str">
            <v>Roman.Durrer@stud.hslu.ch</v>
          </cell>
          <cell r="H4" t="str">
            <v>Bieri.Kevin@stud.hslu.ch</v>
          </cell>
        </row>
        <row r="5">
          <cell r="B5" t="str">
            <v>Omlin Adrian</v>
          </cell>
          <cell r="C5" t="str">
            <v>Hefti</v>
          </cell>
          <cell r="D5" t="str">
            <v>Severin</v>
          </cell>
          <cell r="E5" t="str">
            <v>Birogul</v>
          </cell>
          <cell r="F5" t="str">
            <v>Cagri</v>
          </cell>
          <cell r="G5" t="str">
            <v>Severin.Hefti@stud.hslu.ch</v>
          </cell>
          <cell r="H5" t="str">
            <v>Birogul.Cagri@stud.hslu.ch</v>
          </cell>
        </row>
        <row r="6">
          <cell r="B6" t="str">
            <v>Koller Thomas</v>
          </cell>
          <cell r="C6" t="str">
            <v>Lindegger</v>
          </cell>
          <cell r="D6" t="str">
            <v>Raphael</v>
          </cell>
          <cell r="E6" t="str">
            <v>Brücker</v>
          </cell>
          <cell r="F6" t="str">
            <v>Stefan</v>
          </cell>
          <cell r="G6" t="str">
            <v>Raphael.Lindegger@stud.hslu.ch</v>
          </cell>
          <cell r="H6" t="str">
            <v>Brücker.Stefan@stud.hslu.ch</v>
          </cell>
        </row>
        <row r="7">
          <cell r="B7" t="str">
            <v>Lang Udo</v>
          </cell>
          <cell r="C7" t="str">
            <v>Lungeni</v>
          </cell>
          <cell r="D7" t="str">
            <v>Lucien</v>
          </cell>
          <cell r="E7" t="str">
            <v>Hanselmann</v>
          </cell>
          <cell r="F7" t="str">
            <v>Etienne</v>
          </cell>
          <cell r="G7" t="str">
            <v>Lucien.Lungeni@stud.hslu.ch</v>
          </cell>
          <cell r="H7" t="str">
            <v>Hanselmann.Etienne@stud.hslu.ch</v>
          </cell>
        </row>
        <row r="8">
          <cell r="B8" t="str">
            <v>Mettler Rolf</v>
          </cell>
          <cell r="C8" t="str">
            <v>Agner</v>
          </cell>
          <cell r="D8" t="str">
            <v>Raphael</v>
          </cell>
          <cell r="E8" t="str">
            <v>Heer</v>
          </cell>
          <cell r="F8" t="str">
            <v>David</v>
          </cell>
          <cell r="G8" t="str">
            <v>Raphael.Agner@stud.hslu.ch</v>
          </cell>
          <cell r="H8" t="str">
            <v>Heer.David@stud.hslu.ch</v>
          </cell>
        </row>
        <row r="9">
          <cell r="B9" t="str">
            <v>Omlin Adrian</v>
          </cell>
          <cell r="C9" t="str">
            <v>Arun</v>
          </cell>
          <cell r="D9" t="str">
            <v>Bharath</v>
          </cell>
          <cell r="E9" t="str">
            <v>Mattmann</v>
          </cell>
          <cell r="F9" t="str">
            <v>Remo</v>
          </cell>
          <cell r="G9" t="str">
            <v>Bharath.Arun@stud.hslu.ch</v>
          </cell>
          <cell r="H9" t="str">
            <v>Mattmann.Remo@stud.hslu.ch</v>
          </cell>
        </row>
        <row r="10">
          <cell r="B10" t="str">
            <v>Lang Udo</v>
          </cell>
          <cell r="C10" t="str">
            <v>Aquilino</v>
          </cell>
          <cell r="D10" t="str">
            <v>Andreas</v>
          </cell>
          <cell r="E10" t="str">
            <v>Heer</v>
          </cell>
          <cell r="F10" t="str">
            <v>Tobias</v>
          </cell>
          <cell r="G10" t="str">
            <v>Andreas.Aquilino@stud.hslu.ch</v>
          </cell>
          <cell r="H10" t="str">
            <v>Heer.Tobias@stud.hslu.ch</v>
          </cell>
        </row>
        <row r="11">
          <cell r="B11" t="str">
            <v>De Angelis Marco</v>
          </cell>
          <cell r="C11" t="str">
            <v>Bernd</v>
          </cell>
          <cell r="D11" t="str">
            <v>Christian</v>
          </cell>
          <cell r="E11" t="str">
            <v>Klauser</v>
          </cell>
          <cell r="F11" t="str">
            <v>Daniel</v>
          </cell>
          <cell r="G11" t="str">
            <v>Christian.Bernd@stud.hslu.ch</v>
          </cell>
          <cell r="H11" t="str">
            <v>Klauser.Daniel@stud.hslu.ch</v>
          </cell>
        </row>
        <row r="12">
          <cell r="B12" t="str">
            <v>Klaper Martin</v>
          </cell>
          <cell r="C12" t="str">
            <v>Andermatt</v>
          </cell>
          <cell r="D12" t="str">
            <v>Manuel</v>
          </cell>
          <cell r="E12" t="str">
            <v>Müller</v>
          </cell>
          <cell r="F12" t="str">
            <v>Urs</v>
          </cell>
          <cell r="G12" t="str">
            <v>Manuel.Andermatt@stud.hslu.ch</v>
          </cell>
          <cell r="H12" t="str">
            <v>Müller.Urs@stud.hslu.ch</v>
          </cell>
        </row>
        <row r="13">
          <cell r="B13" t="str">
            <v>Joss Marcel</v>
          </cell>
          <cell r="C13" t="str">
            <v>Bruppacher</v>
          </cell>
          <cell r="D13" t="str">
            <v>Severin</v>
          </cell>
          <cell r="E13" t="str">
            <v>Brunner</v>
          </cell>
          <cell r="F13" t="str">
            <v>Livio</v>
          </cell>
          <cell r="G13" t="str">
            <v>Severin.Bruppacher@stud.hslu.ch</v>
          </cell>
          <cell r="H13" t="str">
            <v>Brunner.Livio@stud.hslu.ch</v>
          </cell>
        </row>
        <row r="14">
          <cell r="B14" t="str">
            <v>Lüthi Ernst</v>
          </cell>
          <cell r="C14" t="str">
            <v>Capaul</v>
          </cell>
          <cell r="D14" t="str">
            <v>Armanda</v>
          </cell>
          <cell r="E14" t="str">
            <v>Schwegler</v>
          </cell>
          <cell r="F14" t="str">
            <v>Matthias</v>
          </cell>
          <cell r="G14" t="str">
            <v>Armanda.Capaul@stud.hslu.ch</v>
          </cell>
          <cell r="H14" t="str">
            <v>Schwegler.Matthias@stud.hslu.ch</v>
          </cell>
        </row>
        <row r="15">
          <cell r="B15" t="str">
            <v>De Angelis Marco</v>
          </cell>
          <cell r="C15" t="str">
            <v>Auf der Maur</v>
          </cell>
          <cell r="D15" t="str">
            <v>Livio</v>
          </cell>
          <cell r="E15" t="str">
            <v>Andonie</v>
          </cell>
          <cell r="F15" t="str">
            <v>Raphael</v>
          </cell>
          <cell r="G15" t="str">
            <v>Livio.Auf der Maur@stud.hslu.ch</v>
          </cell>
          <cell r="H15" t="str">
            <v>Andonie.Raphael@stud.hslu.ch</v>
          </cell>
        </row>
        <row r="16">
          <cell r="B16" t="str">
            <v>Joss Marcel</v>
          </cell>
          <cell r="C16" t="str">
            <v>Gruber</v>
          </cell>
          <cell r="D16" t="str">
            <v>Patrick</v>
          </cell>
          <cell r="E16" t="str">
            <v>Geisshüsler</v>
          </cell>
          <cell r="F16" t="str">
            <v>Lukas</v>
          </cell>
          <cell r="G16" t="str">
            <v>Patrick.Gruber@stud.hslu.ch</v>
          </cell>
          <cell r="H16" t="str">
            <v>Geisshüsler.Lukas@stud.hslu.ch</v>
          </cell>
        </row>
        <row r="17">
          <cell r="B17" t="str">
            <v>Klaper Martin</v>
          </cell>
          <cell r="C17" t="str">
            <v>Erni</v>
          </cell>
          <cell r="D17" t="str">
            <v>Pascal</v>
          </cell>
          <cell r="E17" t="str">
            <v>Isenegger</v>
          </cell>
          <cell r="F17" t="str">
            <v>Lorenz</v>
          </cell>
          <cell r="G17" t="str">
            <v>Pascal.Erni@stud.hslu.ch</v>
          </cell>
          <cell r="H17" t="str">
            <v>Isenegger.Lorenz@stud.hslu.ch</v>
          </cell>
        </row>
        <row r="18">
          <cell r="B18" t="str">
            <v>Lüthi Ernst</v>
          </cell>
          <cell r="C18" t="str">
            <v>Hofstetter</v>
          </cell>
          <cell r="D18" t="str">
            <v>Beat</v>
          </cell>
          <cell r="E18" t="str">
            <v>Gut</v>
          </cell>
          <cell r="F18" t="str">
            <v>Thomas</v>
          </cell>
          <cell r="G18" t="str">
            <v>Beat.Hofstetter@stud.hslu.ch</v>
          </cell>
          <cell r="H18" t="str">
            <v>Gut.Thomas@stud.hslu.ch</v>
          </cell>
        </row>
        <row r="19">
          <cell r="B19" t="str">
            <v>Joss Marcel</v>
          </cell>
          <cell r="C19" t="str">
            <v>Lang</v>
          </cell>
          <cell r="D19" t="str">
            <v>David</v>
          </cell>
          <cell r="E19" t="str">
            <v>Jordan</v>
          </cell>
          <cell r="F19" t="str">
            <v>Klaus</v>
          </cell>
          <cell r="G19" t="str">
            <v>David.Lang@stud.hslu.ch</v>
          </cell>
          <cell r="H19" t="str">
            <v>Jordan.Klaus@stud.hslu.ch</v>
          </cell>
        </row>
        <row r="20">
          <cell r="B20" t="str">
            <v>Thalmann Markus</v>
          </cell>
          <cell r="C20" t="str">
            <v>Item</v>
          </cell>
          <cell r="D20" t="str">
            <v>Florian</v>
          </cell>
          <cell r="E20" t="str">
            <v>Näger</v>
          </cell>
          <cell r="F20" t="str">
            <v>Robert</v>
          </cell>
          <cell r="G20" t="str">
            <v>Florian.Item@stud.hslu.ch</v>
          </cell>
          <cell r="H20" t="str">
            <v>Näger.Robert@stud.hslu.ch</v>
          </cell>
        </row>
        <row r="21">
          <cell r="B21" t="str">
            <v>Habegger Jürg</v>
          </cell>
          <cell r="C21" t="str">
            <v>Maibach</v>
          </cell>
          <cell r="D21" t="str">
            <v>Christian</v>
          </cell>
          <cell r="E21" t="str">
            <v>Bächler</v>
          </cell>
          <cell r="F21" t="str">
            <v>Philipp</v>
          </cell>
          <cell r="G21" t="str">
            <v>Christian.Maibach@stud.hslu.ch</v>
          </cell>
          <cell r="H21" t="str">
            <v>Bächler.Philipp@stud.hslu.ch</v>
          </cell>
        </row>
        <row r="22">
          <cell r="B22" t="str">
            <v>Vogel Martin</v>
          </cell>
          <cell r="C22" t="str">
            <v>Marti</v>
          </cell>
          <cell r="D22" t="str">
            <v>Roman</v>
          </cell>
          <cell r="E22" t="str">
            <v>Felber</v>
          </cell>
          <cell r="F22" t="str">
            <v>Manuel</v>
          </cell>
          <cell r="G22" t="str">
            <v>Roman.Marti@stud.hslu.ch</v>
          </cell>
          <cell r="H22" t="str">
            <v>Felber.Manuel@stud.hslu.ch</v>
          </cell>
        </row>
        <row r="23">
          <cell r="B23" t="str">
            <v>Thalmann Markus</v>
          </cell>
          <cell r="C23" t="str">
            <v>Mani</v>
          </cell>
          <cell r="D23" t="str">
            <v>Oliver</v>
          </cell>
          <cell r="E23" t="str">
            <v>Zaugg</v>
          </cell>
          <cell r="F23" t="str">
            <v>Christoph</v>
          </cell>
          <cell r="G23" t="str">
            <v>Oliver.Mani@stud.hslu.ch</v>
          </cell>
          <cell r="H23" t="str">
            <v>Zaugg.Christoph@stud.hslu.ch</v>
          </cell>
        </row>
        <row r="24">
          <cell r="B24" t="str">
            <v>Habegger Jürg</v>
          </cell>
          <cell r="C24" t="str">
            <v>Rahic</v>
          </cell>
          <cell r="D24" t="str">
            <v>Aldin</v>
          </cell>
          <cell r="E24" t="str">
            <v>Durrer</v>
          </cell>
          <cell r="F24" t="str">
            <v>Simon</v>
          </cell>
          <cell r="G24" t="str">
            <v>Aldin.Rahic@stud.hslu.ch</v>
          </cell>
          <cell r="H24" t="str">
            <v>Durrer.Simon@stud.hslu.ch</v>
          </cell>
        </row>
        <row r="25">
          <cell r="B25" t="str">
            <v>Vogel Martin</v>
          </cell>
          <cell r="C25" t="str">
            <v>Neuenschwander</v>
          </cell>
          <cell r="D25" t="str">
            <v>Andre</v>
          </cell>
          <cell r="E25" t="str">
            <v>Stocker</v>
          </cell>
          <cell r="F25" t="str">
            <v>Philipp</v>
          </cell>
          <cell r="G25" t="str">
            <v>Andre.Neuenschwander@stud.hslu.ch</v>
          </cell>
          <cell r="H25" t="str">
            <v>Stocker.Philipp@stud.hslu.ch</v>
          </cell>
        </row>
        <row r="26">
          <cell r="B26" t="str">
            <v>Thalmann Markus</v>
          </cell>
          <cell r="C26" t="str">
            <v>von Deschwanden</v>
          </cell>
          <cell r="D26" t="str">
            <v>Joël</v>
          </cell>
          <cell r="E26" t="str">
            <v>Ineichen</v>
          </cell>
          <cell r="F26" t="str">
            <v>Kilian</v>
          </cell>
          <cell r="G26" t="str">
            <v>Joël.von Deschwanden@stud.hslu.ch</v>
          </cell>
          <cell r="H26" t="str">
            <v>Ineichen.Kilian@stud.hslu.ch</v>
          </cell>
        </row>
        <row r="27">
          <cell r="B27" t="str">
            <v>Habegger Jürg</v>
          </cell>
          <cell r="C27" t="str">
            <v>Häfliger</v>
          </cell>
          <cell r="D27" t="str">
            <v>Stefan</v>
          </cell>
          <cell r="E27" t="str">
            <v>Ritz</v>
          </cell>
          <cell r="F27" t="str">
            <v>Silvan</v>
          </cell>
          <cell r="G27" t="str">
            <v>Stefan.Häfliger@stud.hslu.ch</v>
          </cell>
          <cell r="H27" t="str">
            <v>Ritz.Silvan@stud.hslu.ch</v>
          </cell>
        </row>
        <row r="28">
          <cell r="B28" t="str">
            <v>Vogel Martin</v>
          </cell>
          <cell r="C28" t="str">
            <v>Häfliger</v>
          </cell>
          <cell r="D28" t="str">
            <v>Josef</v>
          </cell>
          <cell r="E28" t="str">
            <v>Weber</v>
          </cell>
          <cell r="F28" t="str">
            <v>Michael</v>
          </cell>
          <cell r="G28" t="str">
            <v>Josef.Häfliger@stud.hslu.ch</v>
          </cell>
          <cell r="H28" t="str">
            <v>Weber.Michael@stud.hslu.ch</v>
          </cell>
        </row>
        <row r="29">
          <cell r="B29" t="e">
            <v>#N/A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</row>
        <row r="30">
          <cell r="B30" t="e">
            <v>#N/A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</row>
        <row r="31">
          <cell r="B31" t="e">
            <v>#N/A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</row>
        <row r="32">
          <cell r="B32" t="e">
            <v>#N/A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</row>
        <row r="33">
          <cell r="B33" t="e">
            <v>#N/A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</row>
        <row r="34">
          <cell r="B34" t="e">
            <v>#N/A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</row>
        <row r="35">
          <cell r="B35" t="e">
            <v>#N/A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</row>
        <row r="36">
          <cell r="B36" t="e">
            <v>#N/A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</row>
        <row r="37">
          <cell r="B37" t="e">
            <v>#N/A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</row>
        <row r="38">
          <cell r="B38" t="e">
            <v>#N/A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</row>
        <row r="39">
          <cell r="B39" t="e">
            <v>#N/A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</row>
        <row r="40">
          <cell r="B40" t="e">
            <v>#N/A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</row>
        <row r="41">
          <cell r="B41" t="e">
            <v>#N/A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</row>
        <row r="42">
          <cell r="B42" t="e">
            <v>#N/A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</row>
        <row r="43">
          <cell r="B43" t="e">
            <v>#N/A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</row>
        <row r="44">
          <cell r="B44" t="e">
            <v>#N/A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</row>
        <row r="45">
          <cell r="B45" t="e">
            <v>#N/A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</row>
        <row r="46">
          <cell r="B46" t="e">
            <v>#N/A</v>
          </cell>
          <cell r="C46" t="e">
            <v>#N/A</v>
          </cell>
          <cell r="D46" t="e">
            <v>#N/A</v>
          </cell>
          <cell r="E46" t="e">
            <v>#N/A</v>
          </cell>
          <cell r="F46" t="e">
            <v>#N/A</v>
          </cell>
          <cell r="G46" t="e">
            <v>#N/A</v>
          </cell>
          <cell r="H46" t="e">
            <v>#N/A</v>
          </cell>
        </row>
        <row r="47">
          <cell r="B47" t="e">
            <v>#N/A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</row>
        <row r="48">
          <cell r="B48" t="e">
            <v>#N/A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</row>
        <row r="49">
          <cell r="B49" t="e">
            <v>#N/A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</row>
        <row r="50">
          <cell r="B50" t="e">
            <v>#N/A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</row>
        <row r="51">
          <cell r="B51" t="e">
            <v>#N/A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H23"/>
  <sheetViews>
    <sheetView tabSelected="1" zoomScale="85" zoomScaleNormal="85" workbookViewId="0">
      <selection activeCell="C6" sqref="C6:D6"/>
    </sheetView>
  </sheetViews>
  <sheetFormatPr baseColWidth="10" defaultRowHeight="12.75" x14ac:dyDescent="0.2"/>
  <cols>
    <col min="1" max="1" width="13.5703125" style="6" customWidth="1"/>
    <col min="2" max="2" width="22.7109375" style="6" customWidth="1"/>
    <col min="3" max="3" width="33" style="6" customWidth="1"/>
    <col min="4" max="4" width="11.42578125" style="6"/>
    <col min="5" max="5" width="40.7109375" style="6" customWidth="1"/>
    <col min="6" max="6" width="8.7109375" style="6" customWidth="1"/>
    <col min="7" max="7" width="10.140625" style="6" bestFit="1" customWidth="1"/>
    <col min="8" max="8" width="8" style="6" bestFit="1" customWidth="1"/>
    <col min="9" max="16384" width="11.42578125" style="6"/>
  </cols>
  <sheetData>
    <row r="1" spans="1:8" x14ac:dyDescent="0.2">
      <c r="A1" s="4" t="s">
        <v>0</v>
      </c>
      <c r="G1" s="10"/>
    </row>
    <row r="2" spans="1:8" ht="26.25" x14ac:dyDescent="0.4">
      <c r="A2" s="5" t="s">
        <v>31</v>
      </c>
    </row>
    <row r="5" spans="1:8" ht="13.5" thickBot="1" x14ac:dyDescent="0.25">
      <c r="A5" s="43" t="s">
        <v>10</v>
      </c>
      <c r="B5" s="36"/>
      <c r="C5" s="45"/>
      <c r="D5" s="42"/>
      <c r="E5" s="21"/>
    </row>
    <row r="6" spans="1:8" ht="13.5" thickBot="1" x14ac:dyDescent="0.25">
      <c r="A6" s="43" t="s">
        <v>1</v>
      </c>
      <c r="B6" s="44"/>
      <c r="C6" s="46" t="s">
        <v>4</v>
      </c>
      <c r="D6" s="47"/>
      <c r="E6" s="17"/>
    </row>
    <row r="7" spans="1:8" x14ac:dyDescent="0.2">
      <c r="A7" s="35" t="s">
        <v>15</v>
      </c>
      <c r="B7" s="36"/>
      <c r="C7" s="48" t="str">
        <f>IF($C$6="-"," ",LOOKUP($C$6,Team,Dozent))</f>
        <v xml:space="preserve"> </v>
      </c>
      <c r="D7" s="36"/>
      <c r="E7" s="21"/>
    </row>
    <row r="8" spans="1:8" x14ac:dyDescent="0.2">
      <c r="A8" s="35" t="s">
        <v>2</v>
      </c>
      <c r="B8" s="36"/>
      <c r="C8" s="41" t="str">
        <f>IF($C$6="-"," ",LOOKUP($C$6,Team,Gruppenkontakt_M))</f>
        <v xml:space="preserve"> </v>
      </c>
      <c r="D8" s="42"/>
      <c r="E8" s="21"/>
    </row>
    <row r="9" spans="1:8" x14ac:dyDescent="0.2">
      <c r="A9" s="35" t="s">
        <v>3</v>
      </c>
      <c r="B9" s="36"/>
      <c r="C9" s="41" t="str">
        <f>IF($C$6="-"," ",LOOKUP($C$6,Team,E_Mail_Adresse_M))</f>
        <v xml:space="preserve"> </v>
      </c>
      <c r="D9" s="42"/>
      <c r="E9" s="21"/>
    </row>
    <row r="12" spans="1:8" x14ac:dyDescent="0.2">
      <c r="A12" s="37" t="s">
        <v>19</v>
      </c>
      <c r="B12" s="37"/>
      <c r="C12" s="37"/>
      <c r="D12" s="37"/>
      <c r="E12" s="37"/>
      <c r="F12" s="38" t="s">
        <v>17</v>
      </c>
      <c r="G12" s="39"/>
      <c r="H12" s="40"/>
    </row>
    <row r="13" spans="1:8" ht="25.5" x14ac:dyDescent="0.2">
      <c r="A13" s="7" t="s">
        <v>14</v>
      </c>
      <c r="B13" s="7" t="s">
        <v>11</v>
      </c>
      <c r="C13" s="8" t="s">
        <v>20</v>
      </c>
      <c r="D13" s="8" t="s">
        <v>12</v>
      </c>
      <c r="E13" s="9" t="s">
        <v>16</v>
      </c>
      <c r="F13" s="32" t="s">
        <v>18</v>
      </c>
      <c r="G13" s="33" t="s">
        <v>13</v>
      </c>
      <c r="H13" s="33" t="s">
        <v>32</v>
      </c>
    </row>
    <row r="14" spans="1:8" ht="25.5" customHeight="1" x14ac:dyDescent="0.2">
      <c r="A14" s="34"/>
      <c r="B14" s="11"/>
      <c r="C14" s="29" t="str">
        <f>IF(B14="","","Team_"&amp;$C$6&amp;"_"&amp;A14&amp;"_"&amp;B14&amp;"_"&amp;D14&amp;"x_"&amp;E14&amp;".dxf")</f>
        <v/>
      </c>
      <c r="D14" s="12"/>
      <c r="E14" s="19"/>
      <c r="F14" s="22"/>
      <c r="G14" s="23"/>
      <c r="H14" s="23"/>
    </row>
    <row r="15" spans="1:8" ht="25.5" customHeight="1" x14ac:dyDescent="0.2">
      <c r="A15" s="13"/>
      <c r="B15" s="13"/>
      <c r="C15" s="29" t="str">
        <f t="shared" ref="C15:C23" si="0">IF(B15="","","PREN_"&amp;$C$6&amp;"_"&amp;A15&amp;"_"&amp;B15&amp;"_"&amp;E15&amp;".dxf")</f>
        <v/>
      </c>
      <c r="D15" s="14"/>
      <c r="E15" s="20"/>
      <c r="F15" s="24"/>
      <c r="G15" s="25"/>
      <c r="H15" s="25"/>
    </row>
    <row r="16" spans="1:8" ht="25.5" customHeight="1" x14ac:dyDescent="0.2">
      <c r="A16" s="13"/>
      <c r="B16" s="13"/>
      <c r="C16" s="29" t="str">
        <f t="shared" si="0"/>
        <v/>
      </c>
      <c r="D16" s="14"/>
      <c r="E16" s="20"/>
      <c r="F16" s="24"/>
      <c r="G16" s="25"/>
      <c r="H16" s="25"/>
    </row>
    <row r="17" spans="1:8" ht="25.5" customHeight="1" x14ac:dyDescent="0.2">
      <c r="A17" s="13"/>
      <c r="B17" s="13"/>
      <c r="C17" s="29" t="str">
        <f t="shared" si="0"/>
        <v/>
      </c>
      <c r="D17" s="14"/>
      <c r="E17" s="20"/>
      <c r="F17" s="24"/>
      <c r="G17" s="25"/>
      <c r="H17" s="25"/>
    </row>
    <row r="18" spans="1:8" ht="25.5" customHeight="1" x14ac:dyDescent="0.2">
      <c r="A18" s="13"/>
      <c r="B18" s="13"/>
      <c r="C18" s="29" t="str">
        <f t="shared" si="0"/>
        <v/>
      </c>
      <c r="D18" s="14"/>
      <c r="E18" s="20"/>
      <c r="F18" s="24"/>
      <c r="G18" s="25"/>
      <c r="H18" s="25"/>
    </row>
    <row r="19" spans="1:8" ht="25.5" customHeight="1" x14ac:dyDescent="0.2">
      <c r="A19" s="13"/>
      <c r="B19" s="13"/>
      <c r="C19" s="29" t="str">
        <f t="shared" si="0"/>
        <v/>
      </c>
      <c r="D19" s="14"/>
      <c r="E19" s="20"/>
      <c r="F19" s="24"/>
      <c r="G19" s="25"/>
      <c r="H19" s="25"/>
    </row>
    <row r="20" spans="1:8" ht="25.5" customHeight="1" x14ac:dyDescent="0.2">
      <c r="A20" s="13"/>
      <c r="B20" s="13"/>
      <c r="C20" s="29" t="str">
        <f t="shared" si="0"/>
        <v/>
      </c>
      <c r="D20" s="14"/>
      <c r="E20" s="20"/>
      <c r="F20" s="24"/>
      <c r="G20" s="25"/>
      <c r="H20" s="25"/>
    </row>
    <row r="21" spans="1:8" ht="25.5" customHeight="1" x14ac:dyDescent="0.2">
      <c r="A21" s="13"/>
      <c r="B21" s="13"/>
      <c r="C21" s="29" t="str">
        <f t="shared" si="0"/>
        <v/>
      </c>
      <c r="D21" s="14"/>
      <c r="E21" s="20"/>
      <c r="F21" s="24"/>
      <c r="G21" s="25"/>
      <c r="H21" s="25"/>
    </row>
    <row r="22" spans="1:8" ht="25.5" customHeight="1" x14ac:dyDescent="0.2">
      <c r="A22" s="13"/>
      <c r="B22" s="13"/>
      <c r="C22" s="29" t="str">
        <f t="shared" si="0"/>
        <v/>
      </c>
      <c r="D22" s="14"/>
      <c r="E22" s="20"/>
      <c r="F22" s="24"/>
      <c r="G22" s="25"/>
      <c r="H22" s="25"/>
    </row>
    <row r="23" spans="1:8" ht="25.5" customHeight="1" x14ac:dyDescent="0.2">
      <c r="A23" s="15"/>
      <c r="B23" s="15"/>
      <c r="C23" s="29" t="str">
        <f t="shared" si="0"/>
        <v/>
      </c>
      <c r="D23" s="16"/>
      <c r="E23" s="28"/>
      <c r="F23" s="26"/>
      <c r="G23" s="27"/>
      <c r="H23" s="27"/>
    </row>
  </sheetData>
  <sheetProtection sheet="1" objects="1" scenarios="1" selectLockedCells="1" autoFilter="0"/>
  <mergeCells count="12">
    <mergeCell ref="A9:B9"/>
    <mergeCell ref="A12:E12"/>
    <mergeCell ref="F12:H12"/>
    <mergeCell ref="C9:D9"/>
    <mergeCell ref="A5:B5"/>
    <mergeCell ref="A6:B6"/>
    <mergeCell ref="A7:B7"/>
    <mergeCell ref="A8:B8"/>
    <mergeCell ref="C5:D5"/>
    <mergeCell ref="C6:D6"/>
    <mergeCell ref="C7:D7"/>
    <mergeCell ref="C8:D8"/>
  </mergeCells>
  <phoneticPr fontId="3" type="noConversion"/>
  <dataValidations count="2">
    <dataValidation type="list" allowBlank="1" showInputMessage="1" showErrorMessage="1" sqref="E14:E23">
      <formula1>Material</formula1>
    </dataValidation>
    <dataValidation type="list" allowBlank="1" showInputMessage="1" showErrorMessage="1" sqref="C6:D6">
      <formula1>Team</formula1>
    </dataValidation>
  </dataValidations>
  <pageMargins left="0.78740157480314965" right="0.39370078740157483" top="1.3779527559055118" bottom="0.98425196850393704" header="0.39370078740157483" footer="0.39370078740157483"/>
  <pageSetup paperSize="9" scale="94" orientation="landscape" r:id="rId1"/>
  <headerFooter alignWithMargins="0">
    <oddHeader>&amp;R&amp;G</oddHeader>
    <oddFooter>&amp;C&amp;D, &amp;T</oddFooter>
  </headerFooter>
  <ignoredErrors>
    <ignoredError sqref="C8:C9" unlockedFormula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64"/>
  <sheetViews>
    <sheetView workbookViewId="0">
      <selection activeCell="L41" sqref="L41"/>
    </sheetView>
  </sheetViews>
  <sheetFormatPr baseColWidth="10" defaultRowHeight="12.75" x14ac:dyDescent="0.2"/>
  <cols>
    <col min="1" max="1" width="9.28515625" style="1" customWidth="1"/>
    <col min="2" max="4" width="20.7109375" style="1" customWidth="1"/>
    <col min="5" max="5" width="31.140625" style="1" bestFit="1" customWidth="1"/>
    <col min="6" max="6" width="30.5703125" style="1" bestFit="1" customWidth="1"/>
    <col min="7" max="7" width="11.42578125" style="1"/>
    <col min="8" max="8" width="40.7109375" style="1" customWidth="1"/>
    <col min="9" max="16384" width="11.42578125" style="1"/>
  </cols>
  <sheetData>
    <row r="1" spans="1:8" s="3" customFormat="1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H1" s="2" t="s">
        <v>30</v>
      </c>
    </row>
    <row r="2" spans="1:8" x14ac:dyDescent="0.2">
      <c r="A2" s="3">
        <v>1</v>
      </c>
      <c r="B2" s="1" t="str">
        <f>'[1]Team Benachrichtigung'!$B2</f>
        <v>Koller Thomas</v>
      </c>
      <c r="C2" s="1" t="str">
        <f>'[1]Team Benachrichtigung'!$C2&amp;" "&amp; '[1]Team Benachrichtigung'!$D2</f>
        <v>Ammann Sebastian</v>
      </c>
      <c r="D2" s="1" t="str">
        <f>'[1]Team Benachrichtigung'!$E2&amp;" "&amp; '[1]Team Benachrichtigung'!$F2</f>
        <v>Agner Manuel</v>
      </c>
      <c r="E2" s="30" t="str">
        <f>'[1]Team Benachrichtigung'!$G2</f>
        <v>Sebastian.Ammann@stud.hslu.ch</v>
      </c>
      <c r="F2" s="31" t="str">
        <f>'[1]Team Benachrichtigung'!$H2</f>
        <v>Agner.Manuel@stud.hslu.ch</v>
      </c>
    </row>
    <row r="3" spans="1:8" x14ac:dyDescent="0.2">
      <c r="A3" s="3">
        <v>2</v>
      </c>
      <c r="B3" s="1" t="str">
        <f>'[1]Team Benachrichtigung'!$B3</f>
        <v>Lang Udo</v>
      </c>
      <c r="C3" s="1" t="str">
        <f>'[1]Team Benachrichtigung'!$C3&amp;" "&amp; '[1]Team Benachrichtigung'!$D3</f>
        <v>Lötscher Richard</v>
      </c>
      <c r="D3" s="1" t="str">
        <f>'[1]Team Benachrichtigung'!$E3&amp;" "&amp; '[1]Team Benachrichtigung'!$F3</f>
        <v>Vonmoos Jan</v>
      </c>
      <c r="E3" s="30" t="str">
        <f>'[1]Team Benachrichtigung'!$G3</f>
        <v>Richard.Lötscher@stud.hslu.ch</v>
      </c>
      <c r="F3" s="31" t="str">
        <f>'[1]Team Benachrichtigung'!$H3</f>
        <v>Vonmoos.Jan@stud.hslu.ch</v>
      </c>
      <c r="H3" s="1" t="s">
        <v>21</v>
      </c>
    </row>
    <row r="4" spans="1:8" x14ac:dyDescent="0.2">
      <c r="A4" s="3">
        <v>3</v>
      </c>
      <c r="B4" s="1" t="str">
        <f>'[1]Team Benachrichtigung'!$B4</f>
        <v>Mettler Rolf</v>
      </c>
      <c r="C4" s="1" t="str">
        <f>'[1]Team Benachrichtigung'!$C4&amp;" "&amp; '[1]Team Benachrichtigung'!$D4</f>
        <v>Durrer Roman</v>
      </c>
      <c r="D4" s="1" t="str">
        <f>'[1]Team Benachrichtigung'!$E4&amp;" "&amp; '[1]Team Benachrichtigung'!$F4</f>
        <v>Bieri Kevin</v>
      </c>
      <c r="E4" s="30" t="str">
        <f>'[1]Team Benachrichtigung'!$G4</f>
        <v>Roman.Durrer@stud.hslu.ch</v>
      </c>
      <c r="F4" s="31" t="str">
        <f>'[1]Team Benachrichtigung'!$H4</f>
        <v>Bieri.Kevin@stud.hslu.ch</v>
      </c>
      <c r="H4" s="1" t="s">
        <v>22</v>
      </c>
    </row>
    <row r="5" spans="1:8" x14ac:dyDescent="0.2">
      <c r="A5" s="3">
        <v>4</v>
      </c>
      <c r="B5" s="1" t="str">
        <f>'[1]Team Benachrichtigung'!$B5</f>
        <v>Omlin Adrian</v>
      </c>
      <c r="C5" s="1" t="str">
        <f>'[1]Team Benachrichtigung'!$C5&amp;" "&amp; '[1]Team Benachrichtigung'!$D5</f>
        <v>Hefti Severin</v>
      </c>
      <c r="D5" s="1" t="str">
        <f>'[1]Team Benachrichtigung'!$E5&amp;" "&amp; '[1]Team Benachrichtigung'!$F5</f>
        <v>Birogul Cagri</v>
      </c>
      <c r="E5" s="30" t="str">
        <f>'[1]Team Benachrichtigung'!$G5</f>
        <v>Severin.Hefti@stud.hslu.ch</v>
      </c>
      <c r="F5" s="31" t="str">
        <f>'[1]Team Benachrichtigung'!$H5</f>
        <v>Birogul.Cagri@stud.hslu.ch</v>
      </c>
      <c r="H5" s="1" t="s">
        <v>23</v>
      </c>
    </row>
    <row r="6" spans="1:8" x14ac:dyDescent="0.2">
      <c r="A6" s="3">
        <v>5</v>
      </c>
      <c r="B6" s="1" t="str">
        <f>'[1]Team Benachrichtigung'!$B6</f>
        <v>Koller Thomas</v>
      </c>
      <c r="C6" s="1" t="str">
        <f>'[1]Team Benachrichtigung'!$C6&amp;" "&amp; '[1]Team Benachrichtigung'!$D6</f>
        <v>Lindegger Raphael</v>
      </c>
      <c r="D6" s="1" t="str">
        <f>'[1]Team Benachrichtigung'!$E6&amp;" "&amp; '[1]Team Benachrichtigung'!$F6</f>
        <v>Brücker Stefan</v>
      </c>
      <c r="E6" s="30" t="str">
        <f>'[1]Team Benachrichtigung'!$G6</f>
        <v>Raphael.Lindegger@stud.hslu.ch</v>
      </c>
      <c r="F6" s="31" t="str">
        <f>'[1]Team Benachrichtigung'!$H6</f>
        <v>Brücker.Stefan@stud.hslu.ch</v>
      </c>
      <c r="H6" s="1" t="s">
        <v>24</v>
      </c>
    </row>
    <row r="7" spans="1:8" x14ac:dyDescent="0.2">
      <c r="A7" s="3">
        <v>6</v>
      </c>
      <c r="B7" s="1" t="str">
        <f>'[1]Team Benachrichtigung'!$B7</f>
        <v>Lang Udo</v>
      </c>
      <c r="C7" s="1" t="str">
        <f>'[1]Team Benachrichtigung'!$C7&amp;" "&amp; '[1]Team Benachrichtigung'!$D7</f>
        <v>Lungeni Lucien</v>
      </c>
      <c r="D7" s="1" t="str">
        <f>'[1]Team Benachrichtigung'!$E7&amp;" "&amp; '[1]Team Benachrichtigung'!$F7</f>
        <v>Hanselmann Etienne</v>
      </c>
      <c r="E7" s="30" t="str">
        <f>'[1]Team Benachrichtigung'!$G7</f>
        <v>Lucien.Lungeni@stud.hslu.ch</v>
      </c>
      <c r="F7" s="31" t="str">
        <f>'[1]Team Benachrichtigung'!$H7</f>
        <v>Hanselmann.Etienne@stud.hslu.ch</v>
      </c>
      <c r="H7" s="1" t="s">
        <v>25</v>
      </c>
    </row>
    <row r="8" spans="1:8" x14ac:dyDescent="0.2">
      <c r="A8" s="3">
        <v>7</v>
      </c>
      <c r="B8" s="1" t="str">
        <f>'[1]Team Benachrichtigung'!$B8</f>
        <v>Mettler Rolf</v>
      </c>
      <c r="C8" s="1" t="str">
        <f>'[1]Team Benachrichtigung'!$C8&amp;" "&amp; '[1]Team Benachrichtigung'!$D8</f>
        <v>Agner Raphael</v>
      </c>
      <c r="D8" s="1" t="str">
        <f>'[1]Team Benachrichtigung'!$E8&amp;" "&amp; '[1]Team Benachrichtigung'!$F8</f>
        <v>Heer David</v>
      </c>
      <c r="E8" s="30" t="str">
        <f>'[1]Team Benachrichtigung'!$G8</f>
        <v>Raphael.Agner@stud.hslu.ch</v>
      </c>
      <c r="F8" s="31" t="str">
        <f>'[1]Team Benachrichtigung'!$H8</f>
        <v>Heer.David@stud.hslu.ch</v>
      </c>
      <c r="H8" s="1" t="s">
        <v>26</v>
      </c>
    </row>
    <row r="9" spans="1:8" x14ac:dyDescent="0.2">
      <c r="A9" s="3">
        <v>8</v>
      </c>
      <c r="B9" s="1" t="str">
        <f>'[1]Team Benachrichtigung'!$B9</f>
        <v>Omlin Adrian</v>
      </c>
      <c r="C9" s="1" t="str">
        <f>'[1]Team Benachrichtigung'!$C9&amp;" "&amp; '[1]Team Benachrichtigung'!$D9</f>
        <v>Arun Bharath</v>
      </c>
      <c r="D9" s="1" t="str">
        <f>'[1]Team Benachrichtigung'!$E9&amp;" "&amp; '[1]Team Benachrichtigung'!$F9</f>
        <v>Mattmann Remo</v>
      </c>
      <c r="E9" s="30" t="str">
        <f>'[1]Team Benachrichtigung'!$G9</f>
        <v>Bharath.Arun@stud.hslu.ch</v>
      </c>
      <c r="F9" s="31" t="str">
        <f>'[1]Team Benachrichtigung'!$H9</f>
        <v>Mattmann.Remo@stud.hslu.ch</v>
      </c>
      <c r="H9" s="1" t="s">
        <v>27</v>
      </c>
    </row>
    <row r="10" spans="1:8" x14ac:dyDescent="0.2">
      <c r="A10" s="3">
        <v>9</v>
      </c>
      <c r="B10" s="1" t="str">
        <f>'[1]Team Benachrichtigung'!$B10</f>
        <v>Lang Udo</v>
      </c>
      <c r="C10" s="1" t="str">
        <f>'[1]Team Benachrichtigung'!$C10&amp;" "&amp; '[1]Team Benachrichtigung'!$D10</f>
        <v>Aquilino Andreas</v>
      </c>
      <c r="D10" s="1" t="str">
        <f>'[1]Team Benachrichtigung'!$E10&amp;" "&amp; '[1]Team Benachrichtigung'!$F10</f>
        <v>Heer Tobias</v>
      </c>
      <c r="E10" s="30" t="str">
        <f>'[1]Team Benachrichtigung'!$G10</f>
        <v>Andreas.Aquilino@stud.hslu.ch</v>
      </c>
      <c r="F10" s="31" t="str">
        <f>'[1]Team Benachrichtigung'!$H10</f>
        <v>Heer.Tobias@stud.hslu.ch</v>
      </c>
      <c r="H10" s="1" t="s">
        <v>28</v>
      </c>
    </row>
    <row r="11" spans="1:8" x14ac:dyDescent="0.2">
      <c r="A11" s="3">
        <v>10</v>
      </c>
      <c r="B11" s="1" t="str">
        <f>'[1]Team Benachrichtigung'!$B11</f>
        <v>De Angelis Marco</v>
      </c>
      <c r="C11" s="1" t="str">
        <f>'[1]Team Benachrichtigung'!$C11&amp;" "&amp; '[1]Team Benachrichtigung'!$D11</f>
        <v>Bernd Christian</v>
      </c>
      <c r="D11" s="1" t="str">
        <f>'[1]Team Benachrichtigung'!$E11&amp;" "&amp; '[1]Team Benachrichtigung'!$F11</f>
        <v>Klauser Daniel</v>
      </c>
      <c r="E11" s="30" t="str">
        <f>'[1]Team Benachrichtigung'!$G11</f>
        <v>Christian.Bernd@stud.hslu.ch</v>
      </c>
      <c r="F11" s="31" t="str">
        <f>'[1]Team Benachrichtigung'!$H11</f>
        <v>Klauser.Daniel@stud.hslu.ch</v>
      </c>
      <c r="H11" s="1" t="s">
        <v>29</v>
      </c>
    </row>
    <row r="12" spans="1:8" x14ac:dyDescent="0.2">
      <c r="A12" s="3">
        <v>11</v>
      </c>
      <c r="B12" s="1" t="str">
        <f>'[1]Team Benachrichtigung'!$B12</f>
        <v>Klaper Martin</v>
      </c>
      <c r="C12" s="1" t="str">
        <f>'[1]Team Benachrichtigung'!$C12&amp;" "&amp; '[1]Team Benachrichtigung'!$D12</f>
        <v>Andermatt Manuel</v>
      </c>
      <c r="D12" s="1" t="str">
        <f>'[1]Team Benachrichtigung'!$E12&amp;" "&amp; '[1]Team Benachrichtigung'!$F12</f>
        <v>Müller Urs</v>
      </c>
      <c r="E12" s="30" t="str">
        <f>'[1]Team Benachrichtigung'!$G12</f>
        <v>Manuel.Andermatt@stud.hslu.ch</v>
      </c>
      <c r="F12" s="31" t="str">
        <f>'[1]Team Benachrichtigung'!$H12</f>
        <v>Müller.Urs@stud.hslu.ch</v>
      </c>
    </row>
    <row r="13" spans="1:8" x14ac:dyDescent="0.2">
      <c r="A13" s="3">
        <v>12</v>
      </c>
      <c r="B13" s="1" t="str">
        <f>'[1]Team Benachrichtigung'!$B13</f>
        <v>Joss Marcel</v>
      </c>
      <c r="C13" s="1" t="str">
        <f>'[1]Team Benachrichtigung'!$C13&amp;" "&amp; '[1]Team Benachrichtigung'!$D13</f>
        <v>Bruppacher Severin</v>
      </c>
      <c r="D13" s="1" t="str">
        <f>'[1]Team Benachrichtigung'!$E13&amp;" "&amp; '[1]Team Benachrichtigung'!$F13</f>
        <v>Brunner Livio</v>
      </c>
      <c r="E13" s="30" t="str">
        <f>'[1]Team Benachrichtigung'!$G13</f>
        <v>Severin.Bruppacher@stud.hslu.ch</v>
      </c>
      <c r="F13" s="31" t="str">
        <f>'[1]Team Benachrichtigung'!$H13</f>
        <v>Brunner.Livio@stud.hslu.ch</v>
      </c>
    </row>
    <row r="14" spans="1:8" x14ac:dyDescent="0.2">
      <c r="A14" s="3">
        <v>13</v>
      </c>
      <c r="B14" s="1" t="str">
        <f>'[1]Team Benachrichtigung'!$B14</f>
        <v>Lüthi Ernst</v>
      </c>
      <c r="C14" s="1" t="str">
        <f>'[1]Team Benachrichtigung'!$C14&amp;" "&amp; '[1]Team Benachrichtigung'!$D14</f>
        <v>Capaul Armanda</v>
      </c>
      <c r="D14" s="1" t="str">
        <f>'[1]Team Benachrichtigung'!$E14&amp;" "&amp; '[1]Team Benachrichtigung'!$F14</f>
        <v>Schwegler Matthias</v>
      </c>
      <c r="E14" s="30" t="str">
        <f>'[1]Team Benachrichtigung'!$G14</f>
        <v>Armanda.Capaul@stud.hslu.ch</v>
      </c>
      <c r="F14" s="31" t="str">
        <f>'[1]Team Benachrichtigung'!$H14</f>
        <v>Schwegler.Matthias@stud.hslu.ch</v>
      </c>
    </row>
    <row r="15" spans="1:8" x14ac:dyDescent="0.2">
      <c r="A15" s="3">
        <v>14</v>
      </c>
      <c r="B15" s="1" t="str">
        <f>'[1]Team Benachrichtigung'!$B15</f>
        <v>De Angelis Marco</v>
      </c>
      <c r="C15" s="1" t="str">
        <f>'[1]Team Benachrichtigung'!$C15&amp;" "&amp; '[1]Team Benachrichtigung'!$D15</f>
        <v>Auf der Maur Livio</v>
      </c>
      <c r="D15" s="1" t="str">
        <f>'[1]Team Benachrichtigung'!$E15&amp;" "&amp; '[1]Team Benachrichtigung'!$F15</f>
        <v>Andonie Raphael</v>
      </c>
      <c r="E15" s="30" t="str">
        <f>'[1]Team Benachrichtigung'!$G15</f>
        <v>Livio.Auf der Maur@stud.hslu.ch</v>
      </c>
      <c r="F15" s="31" t="str">
        <f>'[1]Team Benachrichtigung'!$H15</f>
        <v>Andonie.Raphael@stud.hslu.ch</v>
      </c>
    </row>
    <row r="16" spans="1:8" x14ac:dyDescent="0.2">
      <c r="A16" s="3">
        <v>15</v>
      </c>
      <c r="B16" s="1" t="str">
        <f>'[1]Team Benachrichtigung'!$B16</f>
        <v>Joss Marcel</v>
      </c>
      <c r="C16" s="1" t="str">
        <f>'[1]Team Benachrichtigung'!$C16&amp;" "&amp; '[1]Team Benachrichtigung'!$D16</f>
        <v>Gruber Patrick</v>
      </c>
      <c r="D16" s="1" t="str">
        <f>'[1]Team Benachrichtigung'!$E16&amp;" "&amp; '[1]Team Benachrichtigung'!$F16</f>
        <v>Geisshüsler Lukas</v>
      </c>
      <c r="E16" s="30" t="str">
        <f>'[1]Team Benachrichtigung'!$G16</f>
        <v>Patrick.Gruber@stud.hslu.ch</v>
      </c>
      <c r="F16" s="31" t="str">
        <f>'[1]Team Benachrichtigung'!$H16</f>
        <v>Geisshüsler.Lukas@stud.hslu.ch</v>
      </c>
    </row>
    <row r="17" spans="1:6" x14ac:dyDescent="0.2">
      <c r="A17" s="3">
        <v>16</v>
      </c>
      <c r="B17" s="1" t="str">
        <f>'[1]Team Benachrichtigung'!$B17</f>
        <v>Klaper Martin</v>
      </c>
      <c r="C17" s="1" t="str">
        <f>'[1]Team Benachrichtigung'!$C17&amp;" "&amp; '[1]Team Benachrichtigung'!$D17</f>
        <v>Erni Pascal</v>
      </c>
      <c r="D17" s="1" t="str">
        <f>'[1]Team Benachrichtigung'!$E17&amp;" "&amp; '[1]Team Benachrichtigung'!$F17</f>
        <v>Isenegger Lorenz</v>
      </c>
      <c r="E17" s="30" t="str">
        <f>'[1]Team Benachrichtigung'!$G17</f>
        <v>Pascal.Erni@stud.hslu.ch</v>
      </c>
      <c r="F17" s="31" t="str">
        <f>'[1]Team Benachrichtigung'!$H17</f>
        <v>Isenegger.Lorenz@stud.hslu.ch</v>
      </c>
    </row>
    <row r="18" spans="1:6" x14ac:dyDescent="0.2">
      <c r="A18" s="3">
        <v>17</v>
      </c>
      <c r="B18" s="1" t="str">
        <f>'[1]Team Benachrichtigung'!$B18</f>
        <v>Lüthi Ernst</v>
      </c>
      <c r="C18" s="1" t="str">
        <f>'[1]Team Benachrichtigung'!$C18&amp;" "&amp; '[1]Team Benachrichtigung'!$D18</f>
        <v>Hofstetter Beat</v>
      </c>
      <c r="D18" s="1" t="str">
        <f>'[1]Team Benachrichtigung'!$E18&amp;" "&amp; '[1]Team Benachrichtigung'!$F18</f>
        <v>Gut Thomas</v>
      </c>
      <c r="E18" s="30" t="str">
        <f>'[1]Team Benachrichtigung'!$G18</f>
        <v>Beat.Hofstetter@stud.hslu.ch</v>
      </c>
      <c r="F18" s="31" t="str">
        <f>'[1]Team Benachrichtigung'!$H18</f>
        <v>Gut.Thomas@stud.hslu.ch</v>
      </c>
    </row>
    <row r="19" spans="1:6" x14ac:dyDescent="0.2">
      <c r="A19" s="3">
        <v>18</v>
      </c>
      <c r="B19" s="1" t="str">
        <f>'[1]Team Benachrichtigung'!$B19</f>
        <v>Joss Marcel</v>
      </c>
      <c r="C19" s="1" t="str">
        <f>'[1]Team Benachrichtigung'!$C19&amp;" "&amp; '[1]Team Benachrichtigung'!$D19</f>
        <v>Lang David</v>
      </c>
      <c r="D19" s="1" t="str">
        <f>'[1]Team Benachrichtigung'!$E19&amp;" "&amp; '[1]Team Benachrichtigung'!$F19</f>
        <v>Jordan Klaus</v>
      </c>
      <c r="E19" s="30" t="str">
        <f>'[1]Team Benachrichtigung'!$G19</f>
        <v>David.Lang@stud.hslu.ch</v>
      </c>
      <c r="F19" s="31" t="str">
        <f>'[1]Team Benachrichtigung'!$H19</f>
        <v>Jordan.Klaus@stud.hslu.ch</v>
      </c>
    </row>
    <row r="20" spans="1:6" x14ac:dyDescent="0.2">
      <c r="A20" s="3">
        <v>19</v>
      </c>
      <c r="B20" s="1" t="str">
        <f>'[1]Team Benachrichtigung'!$B20</f>
        <v>Thalmann Markus</v>
      </c>
      <c r="C20" s="1" t="str">
        <f>'[1]Team Benachrichtigung'!$C20&amp;" "&amp; '[1]Team Benachrichtigung'!$D20</f>
        <v>Item Florian</v>
      </c>
      <c r="D20" s="1" t="str">
        <f>'[1]Team Benachrichtigung'!$E20&amp;" "&amp; '[1]Team Benachrichtigung'!$F20</f>
        <v>Näger Robert</v>
      </c>
      <c r="E20" s="30" t="str">
        <f>'[1]Team Benachrichtigung'!$G20</f>
        <v>Florian.Item@stud.hslu.ch</v>
      </c>
      <c r="F20" s="31" t="str">
        <f>'[1]Team Benachrichtigung'!$H20</f>
        <v>Näger.Robert@stud.hslu.ch</v>
      </c>
    </row>
    <row r="21" spans="1:6" x14ac:dyDescent="0.2">
      <c r="A21" s="3">
        <v>20</v>
      </c>
      <c r="B21" s="1" t="str">
        <f>'[1]Team Benachrichtigung'!$B21</f>
        <v>Habegger Jürg</v>
      </c>
      <c r="C21" s="1" t="str">
        <f>'[1]Team Benachrichtigung'!$C21&amp;" "&amp; '[1]Team Benachrichtigung'!$D21</f>
        <v>Maibach Christian</v>
      </c>
      <c r="D21" s="1" t="str">
        <f>'[1]Team Benachrichtigung'!$E21&amp;" "&amp; '[1]Team Benachrichtigung'!$F21</f>
        <v>Bächler Philipp</v>
      </c>
      <c r="E21" s="30" t="str">
        <f>'[1]Team Benachrichtigung'!$G21</f>
        <v>Christian.Maibach@stud.hslu.ch</v>
      </c>
      <c r="F21" s="31" t="str">
        <f>'[1]Team Benachrichtigung'!$H21</f>
        <v>Bächler.Philipp@stud.hslu.ch</v>
      </c>
    </row>
    <row r="22" spans="1:6" x14ac:dyDescent="0.2">
      <c r="A22" s="3">
        <v>21</v>
      </c>
      <c r="B22" s="1" t="str">
        <f>'[1]Team Benachrichtigung'!$B22</f>
        <v>Vogel Martin</v>
      </c>
      <c r="C22" s="1" t="str">
        <f>'[1]Team Benachrichtigung'!$C22&amp;" "&amp; '[1]Team Benachrichtigung'!$D22</f>
        <v>Marti Roman</v>
      </c>
      <c r="D22" s="1" t="str">
        <f>'[1]Team Benachrichtigung'!$E22&amp;" "&amp; '[1]Team Benachrichtigung'!$F22</f>
        <v>Felber Manuel</v>
      </c>
      <c r="E22" s="30" t="str">
        <f>'[1]Team Benachrichtigung'!$G22</f>
        <v>Roman.Marti@stud.hslu.ch</v>
      </c>
      <c r="F22" s="31" t="str">
        <f>'[1]Team Benachrichtigung'!$H22</f>
        <v>Felber.Manuel@stud.hslu.ch</v>
      </c>
    </row>
    <row r="23" spans="1:6" x14ac:dyDescent="0.2">
      <c r="A23" s="3">
        <v>22</v>
      </c>
      <c r="B23" s="1" t="str">
        <f>'[1]Team Benachrichtigung'!$B23</f>
        <v>Thalmann Markus</v>
      </c>
      <c r="C23" s="1" t="str">
        <f>'[1]Team Benachrichtigung'!$C23&amp;" "&amp; '[1]Team Benachrichtigung'!$D23</f>
        <v>Mani Oliver</v>
      </c>
      <c r="D23" s="1" t="str">
        <f>'[1]Team Benachrichtigung'!$E23&amp;" "&amp; '[1]Team Benachrichtigung'!$F23</f>
        <v>Zaugg Christoph</v>
      </c>
      <c r="E23" s="30" t="str">
        <f>'[1]Team Benachrichtigung'!$G23</f>
        <v>Oliver.Mani@stud.hslu.ch</v>
      </c>
      <c r="F23" s="31" t="str">
        <f>'[1]Team Benachrichtigung'!$H23</f>
        <v>Zaugg.Christoph@stud.hslu.ch</v>
      </c>
    </row>
    <row r="24" spans="1:6" x14ac:dyDescent="0.2">
      <c r="A24" s="3">
        <v>23</v>
      </c>
      <c r="B24" s="1" t="str">
        <f>'[1]Team Benachrichtigung'!$B24</f>
        <v>Habegger Jürg</v>
      </c>
      <c r="C24" s="1" t="str">
        <f>'[1]Team Benachrichtigung'!$C24&amp;" "&amp; '[1]Team Benachrichtigung'!$D24</f>
        <v>Rahic Aldin</v>
      </c>
      <c r="D24" s="1" t="str">
        <f>'[1]Team Benachrichtigung'!$E24&amp;" "&amp; '[1]Team Benachrichtigung'!$F24</f>
        <v>Durrer Simon</v>
      </c>
      <c r="E24" s="30" t="str">
        <f>'[1]Team Benachrichtigung'!$G24</f>
        <v>Aldin.Rahic@stud.hslu.ch</v>
      </c>
      <c r="F24" s="31" t="str">
        <f>'[1]Team Benachrichtigung'!$H24</f>
        <v>Durrer.Simon@stud.hslu.ch</v>
      </c>
    </row>
    <row r="25" spans="1:6" x14ac:dyDescent="0.2">
      <c r="A25" s="3">
        <v>24</v>
      </c>
      <c r="B25" s="1" t="str">
        <f>'[1]Team Benachrichtigung'!$B25</f>
        <v>Vogel Martin</v>
      </c>
      <c r="C25" s="1" t="str">
        <f>'[1]Team Benachrichtigung'!$C25&amp;" "&amp; '[1]Team Benachrichtigung'!$D25</f>
        <v>Neuenschwander Andre</v>
      </c>
      <c r="D25" s="1" t="str">
        <f>'[1]Team Benachrichtigung'!$E25&amp;" "&amp; '[1]Team Benachrichtigung'!$F25</f>
        <v>Stocker Philipp</v>
      </c>
      <c r="E25" s="30" t="str">
        <f>'[1]Team Benachrichtigung'!$G25</f>
        <v>Andre.Neuenschwander@stud.hslu.ch</v>
      </c>
      <c r="F25" s="31" t="str">
        <f>'[1]Team Benachrichtigung'!$H25</f>
        <v>Stocker.Philipp@stud.hslu.ch</v>
      </c>
    </row>
    <row r="26" spans="1:6" x14ac:dyDescent="0.2">
      <c r="A26" s="3">
        <v>25</v>
      </c>
      <c r="B26" s="1" t="str">
        <f>'[1]Team Benachrichtigung'!$B26</f>
        <v>Thalmann Markus</v>
      </c>
      <c r="C26" s="1" t="str">
        <f>'[1]Team Benachrichtigung'!$C26&amp;" "&amp; '[1]Team Benachrichtigung'!$D26</f>
        <v>von Deschwanden Joël</v>
      </c>
      <c r="D26" s="1" t="str">
        <f>'[1]Team Benachrichtigung'!$E26&amp;" "&amp; '[1]Team Benachrichtigung'!$F26</f>
        <v>Ineichen Kilian</v>
      </c>
      <c r="E26" s="30" t="str">
        <f>'[1]Team Benachrichtigung'!$G26</f>
        <v>Joël.von Deschwanden@stud.hslu.ch</v>
      </c>
      <c r="F26" s="31" t="str">
        <f>'[1]Team Benachrichtigung'!$H26</f>
        <v>Ineichen.Kilian@stud.hslu.ch</v>
      </c>
    </row>
    <row r="27" spans="1:6" x14ac:dyDescent="0.2">
      <c r="A27" s="3">
        <v>26</v>
      </c>
      <c r="B27" s="1" t="str">
        <f>'[1]Team Benachrichtigung'!$B27</f>
        <v>Habegger Jürg</v>
      </c>
      <c r="C27" s="1" t="str">
        <f>'[1]Team Benachrichtigung'!$C27&amp;" "&amp; '[1]Team Benachrichtigung'!$D27</f>
        <v>Häfliger Stefan</v>
      </c>
      <c r="D27" s="1" t="str">
        <f>'[1]Team Benachrichtigung'!$E27&amp;" "&amp; '[1]Team Benachrichtigung'!$F27</f>
        <v>Ritz Silvan</v>
      </c>
      <c r="E27" s="30" t="str">
        <f>'[1]Team Benachrichtigung'!$G27</f>
        <v>Stefan.Häfliger@stud.hslu.ch</v>
      </c>
      <c r="F27" s="31" t="str">
        <f>'[1]Team Benachrichtigung'!$H27</f>
        <v>Ritz.Silvan@stud.hslu.ch</v>
      </c>
    </row>
    <row r="28" spans="1:6" x14ac:dyDescent="0.2">
      <c r="A28" s="3">
        <v>27</v>
      </c>
      <c r="B28" s="1" t="str">
        <f>'[1]Team Benachrichtigung'!$B28</f>
        <v>Vogel Martin</v>
      </c>
      <c r="C28" s="1" t="str">
        <f>'[1]Team Benachrichtigung'!$C28&amp;" "&amp; '[1]Team Benachrichtigung'!$D28</f>
        <v>Häfliger Josef</v>
      </c>
      <c r="D28" s="1" t="str">
        <f>'[1]Team Benachrichtigung'!$E28&amp;" "&amp; '[1]Team Benachrichtigung'!$F28</f>
        <v>Weber Michael</v>
      </c>
      <c r="E28" s="30" t="str">
        <f>'[1]Team Benachrichtigung'!$G28</f>
        <v>Josef.Häfliger@stud.hslu.ch</v>
      </c>
      <c r="F28" s="31" t="str">
        <f>'[1]Team Benachrichtigung'!$H28</f>
        <v>Weber.Michael@stud.hslu.ch</v>
      </c>
    </row>
    <row r="29" spans="1:6" x14ac:dyDescent="0.2">
      <c r="A29" s="3">
        <v>28</v>
      </c>
      <c r="B29" s="1" t="e">
        <f>'[1]Team Benachrichtigung'!$B29</f>
        <v>#N/A</v>
      </c>
      <c r="C29" s="1" t="e">
        <f>'[1]Team Benachrichtigung'!$C29&amp;" "&amp; '[1]Team Benachrichtigung'!$D29</f>
        <v>#N/A</v>
      </c>
      <c r="D29" s="1" t="e">
        <f>'[1]Team Benachrichtigung'!$E29&amp;" "&amp; '[1]Team Benachrichtigung'!$F29</f>
        <v>#N/A</v>
      </c>
      <c r="E29" s="30" t="e">
        <f>'[1]Team Benachrichtigung'!$G29</f>
        <v>#N/A</v>
      </c>
      <c r="F29" s="31" t="e">
        <f>'[1]Team Benachrichtigung'!$H29</f>
        <v>#N/A</v>
      </c>
    </row>
    <row r="30" spans="1:6" x14ac:dyDescent="0.2">
      <c r="A30" s="3">
        <v>29</v>
      </c>
      <c r="B30" s="1" t="e">
        <f>'[1]Team Benachrichtigung'!$B30</f>
        <v>#N/A</v>
      </c>
      <c r="C30" s="1" t="e">
        <f>'[1]Team Benachrichtigung'!$C30&amp;" "&amp; '[1]Team Benachrichtigung'!$D30</f>
        <v>#N/A</v>
      </c>
      <c r="D30" s="1" t="e">
        <f>'[1]Team Benachrichtigung'!$E30&amp;" "&amp; '[1]Team Benachrichtigung'!$F30</f>
        <v>#N/A</v>
      </c>
      <c r="E30" s="30" t="e">
        <f>'[1]Team Benachrichtigung'!$G30</f>
        <v>#N/A</v>
      </c>
      <c r="F30" s="31" t="e">
        <f>'[1]Team Benachrichtigung'!$H30</f>
        <v>#N/A</v>
      </c>
    </row>
    <row r="31" spans="1:6" x14ac:dyDescent="0.2">
      <c r="A31" s="3">
        <v>30</v>
      </c>
      <c r="B31" s="1" t="e">
        <f>'[1]Team Benachrichtigung'!$B31</f>
        <v>#N/A</v>
      </c>
      <c r="C31" s="1" t="e">
        <f>'[1]Team Benachrichtigung'!$C31&amp;" "&amp; '[1]Team Benachrichtigung'!$D31</f>
        <v>#N/A</v>
      </c>
      <c r="D31" s="1" t="e">
        <f>'[1]Team Benachrichtigung'!$E31&amp;" "&amp; '[1]Team Benachrichtigung'!$F31</f>
        <v>#N/A</v>
      </c>
      <c r="E31" s="30" t="e">
        <f>'[1]Team Benachrichtigung'!$G31</f>
        <v>#N/A</v>
      </c>
      <c r="F31" s="31" t="e">
        <f>'[1]Team Benachrichtigung'!$H31</f>
        <v>#N/A</v>
      </c>
    </row>
    <row r="32" spans="1:6" x14ac:dyDescent="0.2">
      <c r="A32" s="3">
        <v>31</v>
      </c>
      <c r="B32" s="1" t="e">
        <f>'[1]Team Benachrichtigung'!$B32</f>
        <v>#N/A</v>
      </c>
      <c r="C32" s="1" t="e">
        <f>'[1]Team Benachrichtigung'!$C32&amp;" "&amp; '[1]Team Benachrichtigung'!$D32</f>
        <v>#N/A</v>
      </c>
      <c r="D32" s="1" t="e">
        <f>'[1]Team Benachrichtigung'!$E32&amp;" "&amp; '[1]Team Benachrichtigung'!$F32</f>
        <v>#N/A</v>
      </c>
      <c r="E32" s="30" t="e">
        <f>'[1]Team Benachrichtigung'!$G32</f>
        <v>#N/A</v>
      </c>
      <c r="F32" s="31" t="e">
        <f>'[1]Team Benachrichtigung'!$H32</f>
        <v>#N/A</v>
      </c>
    </row>
    <row r="33" spans="1:6" x14ac:dyDescent="0.2">
      <c r="A33" s="3">
        <v>32</v>
      </c>
      <c r="B33" s="1" t="e">
        <f>'[1]Team Benachrichtigung'!$B33</f>
        <v>#N/A</v>
      </c>
      <c r="C33" s="1" t="e">
        <f>'[1]Team Benachrichtigung'!$C33&amp;" "&amp; '[1]Team Benachrichtigung'!$D33</f>
        <v>#N/A</v>
      </c>
      <c r="D33" s="1" t="e">
        <f>'[1]Team Benachrichtigung'!$E33&amp;" "&amp; '[1]Team Benachrichtigung'!$F33</f>
        <v>#N/A</v>
      </c>
      <c r="E33" s="30" t="e">
        <f>'[1]Team Benachrichtigung'!$G33</f>
        <v>#N/A</v>
      </c>
      <c r="F33" s="31" t="e">
        <f>'[1]Team Benachrichtigung'!$H33</f>
        <v>#N/A</v>
      </c>
    </row>
    <row r="34" spans="1:6" x14ac:dyDescent="0.2">
      <c r="A34" s="3">
        <v>33</v>
      </c>
      <c r="B34" s="1" t="e">
        <f>'[1]Team Benachrichtigung'!$B34</f>
        <v>#N/A</v>
      </c>
      <c r="C34" s="1" t="e">
        <f>'[1]Team Benachrichtigung'!$C34&amp;" "&amp; '[1]Team Benachrichtigung'!$D34</f>
        <v>#N/A</v>
      </c>
      <c r="D34" s="1" t="e">
        <f>'[1]Team Benachrichtigung'!$E34&amp;" "&amp; '[1]Team Benachrichtigung'!$F34</f>
        <v>#N/A</v>
      </c>
      <c r="E34" s="30" t="e">
        <f>'[1]Team Benachrichtigung'!$G34</f>
        <v>#N/A</v>
      </c>
      <c r="F34" s="31" t="e">
        <f>'[1]Team Benachrichtigung'!$H34</f>
        <v>#N/A</v>
      </c>
    </row>
    <row r="35" spans="1:6" x14ac:dyDescent="0.2">
      <c r="A35" s="3">
        <v>34</v>
      </c>
      <c r="B35" s="1" t="e">
        <f>'[1]Team Benachrichtigung'!$B35</f>
        <v>#N/A</v>
      </c>
      <c r="C35" s="1" t="e">
        <f>'[1]Team Benachrichtigung'!$C35&amp;" "&amp; '[1]Team Benachrichtigung'!$D35</f>
        <v>#N/A</v>
      </c>
      <c r="D35" s="1" t="e">
        <f>'[1]Team Benachrichtigung'!$E35&amp;" "&amp; '[1]Team Benachrichtigung'!$F35</f>
        <v>#N/A</v>
      </c>
      <c r="E35" s="30" t="e">
        <f>'[1]Team Benachrichtigung'!$G35</f>
        <v>#N/A</v>
      </c>
      <c r="F35" s="31" t="e">
        <f>'[1]Team Benachrichtigung'!$H35</f>
        <v>#N/A</v>
      </c>
    </row>
    <row r="36" spans="1:6" x14ac:dyDescent="0.2">
      <c r="A36" s="3">
        <v>35</v>
      </c>
      <c r="B36" s="1" t="e">
        <f>'[1]Team Benachrichtigung'!$B36</f>
        <v>#N/A</v>
      </c>
      <c r="C36" s="1" t="e">
        <f>'[1]Team Benachrichtigung'!$C36&amp;" "&amp; '[1]Team Benachrichtigung'!$D36</f>
        <v>#N/A</v>
      </c>
      <c r="D36" s="1" t="e">
        <f>'[1]Team Benachrichtigung'!$E36&amp;" "&amp; '[1]Team Benachrichtigung'!$F36</f>
        <v>#N/A</v>
      </c>
      <c r="E36" s="30" t="e">
        <f>'[1]Team Benachrichtigung'!$G36</f>
        <v>#N/A</v>
      </c>
      <c r="F36" s="31" t="e">
        <f>'[1]Team Benachrichtigung'!$H36</f>
        <v>#N/A</v>
      </c>
    </row>
    <row r="37" spans="1:6" x14ac:dyDescent="0.2">
      <c r="A37" s="3">
        <v>36</v>
      </c>
      <c r="B37" s="1" t="e">
        <f>'[1]Team Benachrichtigung'!$B37</f>
        <v>#N/A</v>
      </c>
      <c r="C37" s="1" t="e">
        <f>'[1]Team Benachrichtigung'!$C37&amp;" "&amp; '[1]Team Benachrichtigung'!$D37</f>
        <v>#N/A</v>
      </c>
      <c r="D37" s="1" t="e">
        <f>'[1]Team Benachrichtigung'!$E37&amp;" "&amp; '[1]Team Benachrichtigung'!$F37</f>
        <v>#N/A</v>
      </c>
      <c r="E37" s="30" t="e">
        <f>'[1]Team Benachrichtigung'!$G37</f>
        <v>#N/A</v>
      </c>
      <c r="F37" s="31" t="e">
        <f>'[1]Team Benachrichtigung'!$H37</f>
        <v>#N/A</v>
      </c>
    </row>
    <row r="38" spans="1:6" x14ac:dyDescent="0.2">
      <c r="A38" s="3">
        <v>37</v>
      </c>
      <c r="B38" s="1" t="e">
        <f>'[1]Team Benachrichtigung'!$B38</f>
        <v>#N/A</v>
      </c>
      <c r="C38" s="1" t="e">
        <f>'[1]Team Benachrichtigung'!$C38&amp;" "&amp; '[1]Team Benachrichtigung'!$D38</f>
        <v>#N/A</v>
      </c>
      <c r="D38" s="1" t="e">
        <f>'[1]Team Benachrichtigung'!$E38&amp;" "&amp; '[1]Team Benachrichtigung'!$F38</f>
        <v>#N/A</v>
      </c>
      <c r="E38" s="30" t="e">
        <f>'[1]Team Benachrichtigung'!$G38</f>
        <v>#N/A</v>
      </c>
      <c r="F38" s="31" t="e">
        <f>'[1]Team Benachrichtigung'!$H38</f>
        <v>#N/A</v>
      </c>
    </row>
    <row r="39" spans="1:6" x14ac:dyDescent="0.2">
      <c r="A39" s="3">
        <v>38</v>
      </c>
      <c r="B39" s="1" t="e">
        <f>'[1]Team Benachrichtigung'!$B39</f>
        <v>#N/A</v>
      </c>
      <c r="C39" s="1" t="e">
        <f>'[1]Team Benachrichtigung'!$C39&amp;" "&amp; '[1]Team Benachrichtigung'!$D39</f>
        <v>#N/A</v>
      </c>
      <c r="D39" s="1" t="e">
        <f>'[1]Team Benachrichtigung'!$E39&amp;" "&amp; '[1]Team Benachrichtigung'!$F39</f>
        <v>#N/A</v>
      </c>
      <c r="E39" s="30" t="e">
        <f>'[1]Team Benachrichtigung'!$G39</f>
        <v>#N/A</v>
      </c>
      <c r="F39" s="31" t="e">
        <f>'[1]Team Benachrichtigung'!$H39</f>
        <v>#N/A</v>
      </c>
    </row>
    <row r="40" spans="1:6" x14ac:dyDescent="0.2">
      <c r="A40" s="3">
        <v>39</v>
      </c>
      <c r="B40" s="1" t="e">
        <f>'[1]Team Benachrichtigung'!$B40</f>
        <v>#N/A</v>
      </c>
      <c r="C40" s="1" t="e">
        <f>'[1]Team Benachrichtigung'!$C40&amp;" "&amp; '[1]Team Benachrichtigung'!$D40</f>
        <v>#N/A</v>
      </c>
      <c r="D40" s="1" t="e">
        <f>'[1]Team Benachrichtigung'!$E40&amp;" "&amp; '[1]Team Benachrichtigung'!$F40</f>
        <v>#N/A</v>
      </c>
      <c r="E40" s="30" t="e">
        <f>'[1]Team Benachrichtigung'!$G40</f>
        <v>#N/A</v>
      </c>
      <c r="F40" s="31" t="e">
        <f>'[1]Team Benachrichtigung'!$H40</f>
        <v>#N/A</v>
      </c>
    </row>
    <row r="41" spans="1:6" x14ac:dyDescent="0.2">
      <c r="A41" s="3">
        <v>40</v>
      </c>
      <c r="B41" s="1" t="e">
        <f>'[1]Team Benachrichtigung'!$B41</f>
        <v>#N/A</v>
      </c>
      <c r="C41" s="1" t="e">
        <f>'[1]Team Benachrichtigung'!$C41&amp;" "&amp; '[1]Team Benachrichtigung'!$D41</f>
        <v>#N/A</v>
      </c>
      <c r="D41" s="1" t="e">
        <f>'[1]Team Benachrichtigung'!$E41&amp;" "&amp; '[1]Team Benachrichtigung'!$F41</f>
        <v>#N/A</v>
      </c>
      <c r="E41" s="30" t="e">
        <f>'[1]Team Benachrichtigung'!$G41</f>
        <v>#N/A</v>
      </c>
      <c r="F41" s="31" t="e">
        <f>'[1]Team Benachrichtigung'!$H41</f>
        <v>#N/A</v>
      </c>
    </row>
    <row r="42" spans="1:6" x14ac:dyDescent="0.2">
      <c r="A42" s="3">
        <v>41</v>
      </c>
      <c r="B42" s="1" t="e">
        <f>'[1]Team Benachrichtigung'!$B42</f>
        <v>#N/A</v>
      </c>
      <c r="C42" s="1" t="e">
        <f>'[1]Team Benachrichtigung'!$C42&amp;" "&amp; '[1]Team Benachrichtigung'!$D42</f>
        <v>#N/A</v>
      </c>
      <c r="D42" s="1" t="e">
        <f>'[1]Team Benachrichtigung'!$E42&amp;" "&amp; '[1]Team Benachrichtigung'!$F42</f>
        <v>#N/A</v>
      </c>
      <c r="E42" s="30" t="e">
        <f>'[1]Team Benachrichtigung'!$G42</f>
        <v>#N/A</v>
      </c>
      <c r="F42" s="31" t="e">
        <f>'[1]Team Benachrichtigung'!$H42</f>
        <v>#N/A</v>
      </c>
    </row>
    <row r="43" spans="1:6" x14ac:dyDescent="0.2">
      <c r="A43" s="3">
        <v>42</v>
      </c>
      <c r="B43" s="1" t="e">
        <f>'[1]Team Benachrichtigung'!$B43</f>
        <v>#N/A</v>
      </c>
      <c r="C43" s="1" t="e">
        <f>'[1]Team Benachrichtigung'!$C43&amp;" "&amp; '[1]Team Benachrichtigung'!$D43</f>
        <v>#N/A</v>
      </c>
      <c r="D43" s="1" t="e">
        <f>'[1]Team Benachrichtigung'!$E43&amp;" "&amp; '[1]Team Benachrichtigung'!$F43</f>
        <v>#N/A</v>
      </c>
      <c r="E43" s="30" t="e">
        <f>'[1]Team Benachrichtigung'!$G43</f>
        <v>#N/A</v>
      </c>
      <c r="F43" s="31" t="e">
        <f>'[1]Team Benachrichtigung'!$H43</f>
        <v>#N/A</v>
      </c>
    </row>
    <row r="44" spans="1:6" x14ac:dyDescent="0.2">
      <c r="A44" s="3">
        <v>43</v>
      </c>
      <c r="B44" s="1" t="e">
        <f>'[1]Team Benachrichtigung'!$B44</f>
        <v>#N/A</v>
      </c>
      <c r="C44" s="1" t="e">
        <f>'[1]Team Benachrichtigung'!$C44&amp;" "&amp; '[1]Team Benachrichtigung'!$D44</f>
        <v>#N/A</v>
      </c>
      <c r="D44" s="1" t="e">
        <f>'[1]Team Benachrichtigung'!$E44&amp;" "&amp; '[1]Team Benachrichtigung'!$F44</f>
        <v>#N/A</v>
      </c>
      <c r="E44" s="30" t="e">
        <f>'[1]Team Benachrichtigung'!$G44</f>
        <v>#N/A</v>
      </c>
      <c r="F44" s="31" t="e">
        <f>'[1]Team Benachrichtigung'!$H44</f>
        <v>#N/A</v>
      </c>
    </row>
    <row r="45" spans="1:6" x14ac:dyDescent="0.2">
      <c r="A45" s="3">
        <v>44</v>
      </c>
      <c r="B45" s="1" t="e">
        <f>'[1]Team Benachrichtigung'!$B45</f>
        <v>#N/A</v>
      </c>
      <c r="C45" s="1" t="e">
        <f>'[1]Team Benachrichtigung'!$C45&amp;" "&amp; '[1]Team Benachrichtigung'!$D45</f>
        <v>#N/A</v>
      </c>
      <c r="D45" s="1" t="e">
        <f>'[1]Team Benachrichtigung'!$E45&amp;" "&amp; '[1]Team Benachrichtigung'!$F45</f>
        <v>#N/A</v>
      </c>
      <c r="E45" s="30" t="e">
        <f>'[1]Team Benachrichtigung'!$G45</f>
        <v>#N/A</v>
      </c>
      <c r="F45" s="31" t="e">
        <f>'[1]Team Benachrichtigung'!$H45</f>
        <v>#N/A</v>
      </c>
    </row>
    <row r="46" spans="1:6" x14ac:dyDescent="0.2">
      <c r="A46" s="3">
        <v>45</v>
      </c>
      <c r="B46" s="1" t="e">
        <f>'[1]Team Benachrichtigung'!$B46</f>
        <v>#N/A</v>
      </c>
      <c r="C46" s="1" t="e">
        <f>'[1]Team Benachrichtigung'!$C46&amp;" "&amp; '[1]Team Benachrichtigung'!$D46</f>
        <v>#N/A</v>
      </c>
      <c r="D46" s="1" t="e">
        <f>'[1]Team Benachrichtigung'!$E46&amp;" "&amp; '[1]Team Benachrichtigung'!$F46</f>
        <v>#N/A</v>
      </c>
      <c r="E46" s="30" t="e">
        <f>'[1]Team Benachrichtigung'!$G46</f>
        <v>#N/A</v>
      </c>
      <c r="F46" s="31" t="e">
        <f>'[1]Team Benachrichtigung'!$H46</f>
        <v>#N/A</v>
      </c>
    </row>
    <row r="47" spans="1:6" x14ac:dyDescent="0.2">
      <c r="A47" s="3">
        <v>46</v>
      </c>
      <c r="B47" s="1" t="e">
        <f>'[1]Team Benachrichtigung'!$B47</f>
        <v>#N/A</v>
      </c>
      <c r="C47" s="1" t="e">
        <f>'[1]Team Benachrichtigung'!$C47&amp;" "&amp; '[1]Team Benachrichtigung'!$D47</f>
        <v>#N/A</v>
      </c>
      <c r="D47" s="1" t="e">
        <f>'[1]Team Benachrichtigung'!$E47&amp;" "&amp; '[1]Team Benachrichtigung'!$F47</f>
        <v>#N/A</v>
      </c>
      <c r="E47" s="30" t="e">
        <f>'[1]Team Benachrichtigung'!$G47</f>
        <v>#N/A</v>
      </c>
      <c r="F47" s="31" t="e">
        <f>'[1]Team Benachrichtigung'!$H47</f>
        <v>#N/A</v>
      </c>
    </row>
    <row r="48" spans="1:6" x14ac:dyDescent="0.2">
      <c r="A48" s="3">
        <v>47</v>
      </c>
      <c r="B48" s="1" t="e">
        <f>'[1]Team Benachrichtigung'!$B48</f>
        <v>#N/A</v>
      </c>
      <c r="C48" s="1" t="e">
        <f>'[1]Team Benachrichtigung'!$C48&amp;" "&amp; '[1]Team Benachrichtigung'!$D48</f>
        <v>#N/A</v>
      </c>
      <c r="D48" s="1" t="e">
        <f>'[1]Team Benachrichtigung'!$E48&amp;" "&amp; '[1]Team Benachrichtigung'!$F48</f>
        <v>#N/A</v>
      </c>
      <c r="E48" s="30" t="e">
        <f>'[1]Team Benachrichtigung'!$G48</f>
        <v>#N/A</v>
      </c>
      <c r="F48" s="31" t="e">
        <f>'[1]Team Benachrichtigung'!$H48</f>
        <v>#N/A</v>
      </c>
    </row>
    <row r="49" spans="1:8" x14ac:dyDescent="0.2">
      <c r="A49" s="3">
        <v>48</v>
      </c>
      <c r="B49" s="1" t="e">
        <f>'[1]Team Benachrichtigung'!$B49</f>
        <v>#N/A</v>
      </c>
      <c r="C49" s="1" t="e">
        <f>'[1]Team Benachrichtigung'!$C49&amp;" "&amp; '[1]Team Benachrichtigung'!$D49</f>
        <v>#N/A</v>
      </c>
      <c r="D49" s="1" t="e">
        <f>'[1]Team Benachrichtigung'!$E49&amp;" "&amp; '[1]Team Benachrichtigung'!$F49</f>
        <v>#N/A</v>
      </c>
      <c r="E49" s="30" t="e">
        <f>'[1]Team Benachrichtigung'!$G49</f>
        <v>#N/A</v>
      </c>
      <c r="F49" s="31" t="e">
        <f>'[1]Team Benachrichtigung'!$H49</f>
        <v>#N/A</v>
      </c>
    </row>
    <row r="50" spans="1:8" x14ac:dyDescent="0.2">
      <c r="A50" s="3">
        <v>49</v>
      </c>
      <c r="B50" s="1" t="e">
        <f>'[1]Team Benachrichtigung'!$B50</f>
        <v>#N/A</v>
      </c>
      <c r="C50" s="1" t="e">
        <f>'[1]Team Benachrichtigung'!$C50&amp;" "&amp; '[1]Team Benachrichtigung'!$D50</f>
        <v>#N/A</v>
      </c>
      <c r="D50" s="1" t="e">
        <f>'[1]Team Benachrichtigung'!$E50&amp;" "&amp; '[1]Team Benachrichtigung'!$F50</f>
        <v>#N/A</v>
      </c>
      <c r="E50" s="30" t="e">
        <f>'[1]Team Benachrichtigung'!$G50</f>
        <v>#N/A</v>
      </c>
      <c r="F50" s="31" t="e">
        <f>'[1]Team Benachrichtigung'!$H50</f>
        <v>#N/A</v>
      </c>
    </row>
    <row r="51" spans="1:8" x14ac:dyDescent="0.2">
      <c r="A51" s="3">
        <v>50</v>
      </c>
      <c r="B51" s="1" t="e">
        <f>'[1]Team Benachrichtigung'!$B51</f>
        <v>#N/A</v>
      </c>
      <c r="C51" s="1" t="e">
        <f>'[1]Team Benachrichtigung'!$C51&amp;" "&amp; '[1]Team Benachrichtigung'!$D51</f>
        <v>#N/A</v>
      </c>
      <c r="D51" s="1" t="e">
        <f>'[1]Team Benachrichtigung'!$E51&amp;" "&amp; '[1]Team Benachrichtigung'!$F51</f>
        <v>#N/A</v>
      </c>
      <c r="E51" s="30" t="e">
        <f>'[1]Team Benachrichtigung'!$G51</f>
        <v>#N/A</v>
      </c>
      <c r="F51" s="31" t="e">
        <f>'[1]Team Benachrichtigung'!$H51</f>
        <v>#N/A</v>
      </c>
    </row>
    <row r="61" spans="1:8" x14ac:dyDescent="0.2">
      <c r="H61" s="18"/>
    </row>
    <row r="64" spans="1:8" x14ac:dyDescent="0.2">
      <c r="H64" s="18"/>
    </row>
  </sheetData>
  <sheetProtection sheet="1" objects="1" scenarios="1" selectLockedCells="1" selectUnlockedCells="1"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8</vt:i4>
      </vt:variant>
    </vt:vector>
  </HeadingPairs>
  <TitlesOfParts>
    <vt:vector size="10" baseType="lpstr">
      <vt:lpstr>Dienstleistungsauftrag</vt:lpstr>
      <vt:lpstr>Auswahllisten</vt:lpstr>
      <vt:lpstr>Dozent</vt:lpstr>
      <vt:lpstr>Dienstleistungsauftrag!Druckbereich</vt:lpstr>
      <vt:lpstr>E_Mail_Adresse_E</vt:lpstr>
      <vt:lpstr>E_Mail_Adresse_M</vt:lpstr>
      <vt:lpstr>Gruppenkontakt_E</vt:lpstr>
      <vt:lpstr>Gruppenkontakt_M</vt:lpstr>
      <vt:lpstr>Material</vt:lpstr>
      <vt:lpstr>Team</vt:lpstr>
    </vt:vector>
  </TitlesOfParts>
  <Company>FHZ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tameznar</dc:creator>
  <cp:lastModifiedBy>Lustenberger Stefan HSLU T&amp;A</cp:lastModifiedBy>
  <cp:lastPrinted>2011-11-30T10:22:59Z</cp:lastPrinted>
  <dcterms:created xsi:type="dcterms:W3CDTF">2008-04-08T14:15:03Z</dcterms:created>
  <dcterms:modified xsi:type="dcterms:W3CDTF">2015-09-03T13:08:09Z</dcterms:modified>
</cp:coreProperties>
</file>