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9" i="1"/>
  <c r="N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W3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9" i="1"/>
  <c r="J101" i="1"/>
  <c r="J102" i="1"/>
  <c r="J103" i="1"/>
  <c r="J104" i="1"/>
  <c r="J105" i="1"/>
  <c r="J106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9" i="1"/>
  <c r="N14" i="1"/>
  <c r="O3" i="1"/>
  <c r="O14" i="1"/>
  <c r="P3" i="1"/>
  <c r="P14" i="1"/>
  <c r="Q3" i="1"/>
  <c r="Q14" i="1"/>
  <c r="R3" i="1"/>
  <c r="R14" i="1"/>
  <c r="S3" i="1"/>
  <c r="S14" i="1"/>
  <c r="U3" i="1"/>
  <c r="T14" i="1"/>
  <c r="U14" i="1"/>
  <c r="V14" i="1"/>
  <c r="W14" i="1"/>
  <c r="X3" i="1"/>
  <c r="AA14" i="1"/>
  <c r="N15" i="1"/>
  <c r="O15" i="1"/>
  <c r="P15" i="1"/>
  <c r="Q15" i="1"/>
  <c r="R15" i="1"/>
  <c r="S15" i="1"/>
  <c r="T15" i="1"/>
  <c r="U15" i="1"/>
  <c r="V15" i="1"/>
  <c r="W15" i="1"/>
  <c r="AA15" i="1"/>
  <c r="N16" i="1"/>
  <c r="O16" i="1"/>
  <c r="P16" i="1"/>
  <c r="Q16" i="1"/>
  <c r="R16" i="1"/>
  <c r="S16" i="1"/>
  <c r="T16" i="1"/>
  <c r="U16" i="1"/>
  <c r="V16" i="1"/>
  <c r="W16" i="1"/>
  <c r="AA16" i="1"/>
  <c r="N17" i="1"/>
  <c r="O17" i="1"/>
  <c r="P17" i="1"/>
  <c r="Q17" i="1"/>
  <c r="R17" i="1"/>
  <c r="S17" i="1"/>
  <c r="T17" i="1"/>
  <c r="U17" i="1"/>
  <c r="V17" i="1"/>
  <c r="W17" i="1"/>
  <c r="AA17" i="1"/>
  <c r="N18" i="1"/>
  <c r="O18" i="1"/>
  <c r="P18" i="1"/>
  <c r="Q18" i="1"/>
  <c r="R18" i="1"/>
  <c r="S18" i="1"/>
  <c r="T18" i="1"/>
  <c r="U18" i="1"/>
  <c r="V18" i="1"/>
  <c r="W18" i="1"/>
  <c r="AA18" i="1"/>
  <c r="N19" i="1"/>
  <c r="O19" i="1"/>
  <c r="P19" i="1"/>
  <c r="Q19" i="1"/>
  <c r="R19" i="1"/>
  <c r="S19" i="1"/>
  <c r="T19" i="1"/>
  <c r="U19" i="1"/>
  <c r="V19" i="1"/>
  <c r="W19" i="1"/>
  <c r="AA19" i="1"/>
  <c r="N20" i="1"/>
  <c r="O20" i="1"/>
  <c r="P20" i="1"/>
  <c r="Q20" i="1"/>
  <c r="R20" i="1"/>
  <c r="S20" i="1"/>
  <c r="T20" i="1"/>
  <c r="U20" i="1"/>
  <c r="V20" i="1"/>
  <c r="W20" i="1"/>
  <c r="AA20" i="1"/>
  <c r="N21" i="1"/>
  <c r="O21" i="1"/>
  <c r="P21" i="1"/>
  <c r="Q21" i="1"/>
  <c r="R21" i="1"/>
  <c r="S21" i="1"/>
  <c r="T21" i="1"/>
  <c r="U21" i="1"/>
  <c r="V21" i="1"/>
  <c r="W21" i="1"/>
  <c r="AA21" i="1"/>
  <c r="N22" i="1"/>
  <c r="O22" i="1"/>
  <c r="P22" i="1"/>
  <c r="Q22" i="1"/>
  <c r="R22" i="1"/>
  <c r="S22" i="1"/>
  <c r="T22" i="1"/>
  <c r="U22" i="1"/>
  <c r="V22" i="1"/>
  <c r="W22" i="1"/>
  <c r="AA22" i="1"/>
  <c r="N23" i="1"/>
  <c r="O23" i="1"/>
  <c r="P23" i="1"/>
  <c r="Q23" i="1"/>
  <c r="R23" i="1"/>
  <c r="S23" i="1"/>
  <c r="T23" i="1"/>
  <c r="U23" i="1"/>
  <c r="V23" i="1"/>
  <c r="W23" i="1"/>
  <c r="AA23" i="1"/>
  <c r="N24" i="1"/>
  <c r="O24" i="1"/>
  <c r="P24" i="1"/>
  <c r="Q24" i="1"/>
  <c r="R24" i="1"/>
  <c r="S24" i="1"/>
  <c r="T24" i="1"/>
  <c r="U24" i="1"/>
  <c r="V24" i="1"/>
  <c r="W24" i="1"/>
  <c r="AA24" i="1"/>
  <c r="N25" i="1"/>
  <c r="O25" i="1"/>
  <c r="P25" i="1"/>
  <c r="Q25" i="1"/>
  <c r="R25" i="1"/>
  <c r="S25" i="1"/>
  <c r="T25" i="1"/>
  <c r="U25" i="1"/>
  <c r="V25" i="1"/>
  <c r="W25" i="1"/>
  <c r="AA25" i="1"/>
  <c r="N26" i="1"/>
  <c r="O26" i="1"/>
  <c r="P26" i="1"/>
  <c r="Q26" i="1"/>
  <c r="R26" i="1"/>
  <c r="S26" i="1"/>
  <c r="T26" i="1"/>
  <c r="U26" i="1"/>
  <c r="V26" i="1"/>
  <c r="W26" i="1"/>
  <c r="AA26" i="1"/>
  <c r="N27" i="1"/>
  <c r="O27" i="1"/>
  <c r="P27" i="1"/>
  <c r="Q27" i="1"/>
  <c r="R27" i="1"/>
  <c r="S27" i="1"/>
  <c r="T27" i="1"/>
  <c r="U27" i="1"/>
  <c r="V27" i="1"/>
  <c r="W27" i="1"/>
  <c r="AA27" i="1"/>
  <c r="N28" i="1"/>
  <c r="O28" i="1"/>
  <c r="P28" i="1"/>
  <c r="Q28" i="1"/>
  <c r="R28" i="1"/>
  <c r="S28" i="1"/>
  <c r="T28" i="1"/>
  <c r="U28" i="1"/>
  <c r="V28" i="1"/>
  <c r="W28" i="1"/>
  <c r="AA28" i="1"/>
  <c r="N29" i="1"/>
  <c r="O29" i="1"/>
  <c r="P29" i="1"/>
  <c r="Q29" i="1"/>
  <c r="R29" i="1"/>
  <c r="S29" i="1"/>
  <c r="T29" i="1"/>
  <c r="U29" i="1"/>
  <c r="V29" i="1"/>
  <c r="W29" i="1"/>
  <c r="AA29" i="1"/>
  <c r="N30" i="1"/>
  <c r="O30" i="1"/>
  <c r="P30" i="1"/>
  <c r="Q30" i="1"/>
  <c r="R30" i="1"/>
  <c r="S30" i="1"/>
  <c r="T30" i="1"/>
  <c r="U30" i="1"/>
  <c r="V30" i="1"/>
  <c r="W30" i="1"/>
  <c r="AA30" i="1"/>
  <c r="N31" i="1"/>
  <c r="O31" i="1"/>
  <c r="P31" i="1"/>
  <c r="Q31" i="1"/>
  <c r="R31" i="1"/>
  <c r="S31" i="1"/>
  <c r="T31" i="1"/>
  <c r="U31" i="1"/>
  <c r="V31" i="1"/>
  <c r="W31" i="1"/>
  <c r="AA31" i="1"/>
  <c r="N32" i="1"/>
  <c r="O32" i="1"/>
  <c r="P32" i="1"/>
  <c r="Q32" i="1"/>
  <c r="R32" i="1"/>
  <c r="S32" i="1"/>
  <c r="T32" i="1"/>
  <c r="U32" i="1"/>
  <c r="V32" i="1"/>
  <c r="W32" i="1"/>
  <c r="AA32" i="1"/>
  <c r="N33" i="1"/>
  <c r="O33" i="1"/>
  <c r="P33" i="1"/>
  <c r="Q33" i="1"/>
  <c r="R33" i="1"/>
  <c r="S33" i="1"/>
  <c r="T33" i="1"/>
  <c r="U33" i="1"/>
  <c r="V33" i="1"/>
  <c r="W33" i="1"/>
  <c r="AA33" i="1"/>
  <c r="N34" i="1"/>
  <c r="O34" i="1"/>
  <c r="P34" i="1"/>
  <c r="Q34" i="1"/>
  <c r="R34" i="1"/>
  <c r="S34" i="1"/>
  <c r="T34" i="1"/>
  <c r="U34" i="1"/>
  <c r="V34" i="1"/>
  <c r="W34" i="1"/>
  <c r="AA34" i="1"/>
  <c r="N35" i="1"/>
  <c r="O35" i="1"/>
  <c r="P35" i="1"/>
  <c r="Q35" i="1"/>
  <c r="R35" i="1"/>
  <c r="S35" i="1"/>
  <c r="T35" i="1"/>
  <c r="U35" i="1"/>
  <c r="V35" i="1"/>
  <c r="W35" i="1"/>
  <c r="AA35" i="1"/>
  <c r="N36" i="1"/>
  <c r="O36" i="1"/>
  <c r="P36" i="1"/>
  <c r="Q36" i="1"/>
  <c r="R36" i="1"/>
  <c r="S36" i="1"/>
  <c r="T36" i="1"/>
  <c r="U36" i="1"/>
  <c r="V36" i="1"/>
  <c r="W36" i="1"/>
  <c r="AA36" i="1"/>
  <c r="N37" i="1"/>
  <c r="O37" i="1"/>
  <c r="P37" i="1"/>
  <c r="Q37" i="1"/>
  <c r="R37" i="1"/>
  <c r="S37" i="1"/>
  <c r="T37" i="1"/>
  <c r="U37" i="1"/>
  <c r="V37" i="1"/>
  <c r="W37" i="1"/>
  <c r="AA37" i="1"/>
  <c r="N38" i="1"/>
  <c r="O38" i="1"/>
  <c r="P38" i="1"/>
  <c r="Q38" i="1"/>
  <c r="R38" i="1"/>
  <c r="S38" i="1"/>
  <c r="T38" i="1"/>
  <c r="U38" i="1"/>
  <c r="V38" i="1"/>
  <c r="W38" i="1"/>
  <c r="AA38" i="1"/>
  <c r="N39" i="1"/>
  <c r="O39" i="1"/>
  <c r="P39" i="1"/>
  <c r="Q39" i="1"/>
  <c r="R39" i="1"/>
  <c r="S39" i="1"/>
  <c r="T39" i="1"/>
  <c r="U39" i="1"/>
  <c r="V39" i="1"/>
  <c r="W39" i="1"/>
  <c r="AA39" i="1"/>
  <c r="N40" i="1"/>
  <c r="O40" i="1"/>
  <c r="P40" i="1"/>
  <c r="Q40" i="1"/>
  <c r="R40" i="1"/>
  <c r="S40" i="1"/>
  <c r="T40" i="1"/>
  <c r="U40" i="1"/>
  <c r="V40" i="1"/>
  <c r="W40" i="1"/>
  <c r="AA40" i="1"/>
  <c r="N41" i="1"/>
  <c r="O41" i="1"/>
  <c r="P41" i="1"/>
  <c r="Q41" i="1"/>
  <c r="R41" i="1"/>
  <c r="S41" i="1"/>
  <c r="T41" i="1"/>
  <c r="U41" i="1"/>
  <c r="V41" i="1"/>
  <c r="W41" i="1"/>
  <c r="AA41" i="1"/>
  <c r="N42" i="1"/>
  <c r="O42" i="1"/>
  <c r="P42" i="1"/>
  <c r="Q42" i="1"/>
  <c r="R42" i="1"/>
  <c r="S42" i="1"/>
  <c r="T42" i="1"/>
  <c r="U42" i="1"/>
  <c r="V42" i="1"/>
  <c r="W42" i="1"/>
  <c r="AA42" i="1"/>
  <c r="N43" i="1"/>
  <c r="O43" i="1"/>
  <c r="P43" i="1"/>
  <c r="Q43" i="1"/>
  <c r="R43" i="1"/>
  <c r="S43" i="1"/>
  <c r="T43" i="1"/>
  <c r="U43" i="1"/>
  <c r="V43" i="1"/>
  <c r="W43" i="1"/>
  <c r="AA43" i="1"/>
  <c r="N44" i="1"/>
  <c r="O44" i="1"/>
  <c r="P44" i="1"/>
  <c r="Q44" i="1"/>
  <c r="R44" i="1"/>
  <c r="S44" i="1"/>
  <c r="T44" i="1"/>
  <c r="U44" i="1"/>
  <c r="V44" i="1"/>
  <c r="W44" i="1"/>
  <c r="AA44" i="1"/>
  <c r="N45" i="1"/>
  <c r="O45" i="1"/>
  <c r="P45" i="1"/>
  <c r="Q45" i="1"/>
  <c r="R45" i="1"/>
  <c r="S45" i="1"/>
  <c r="T45" i="1"/>
  <c r="U45" i="1"/>
  <c r="V45" i="1"/>
  <c r="W45" i="1"/>
  <c r="AA45" i="1"/>
  <c r="N46" i="1"/>
  <c r="O46" i="1"/>
  <c r="P46" i="1"/>
  <c r="Q46" i="1"/>
  <c r="R46" i="1"/>
  <c r="S46" i="1"/>
  <c r="T46" i="1"/>
  <c r="U46" i="1"/>
  <c r="V46" i="1"/>
  <c r="W46" i="1"/>
  <c r="AA46" i="1"/>
  <c r="N47" i="1"/>
  <c r="O47" i="1"/>
  <c r="P47" i="1"/>
  <c r="Q47" i="1"/>
  <c r="R47" i="1"/>
  <c r="S47" i="1"/>
  <c r="T47" i="1"/>
  <c r="U47" i="1"/>
  <c r="V47" i="1"/>
  <c r="W47" i="1"/>
  <c r="AA47" i="1"/>
  <c r="N48" i="1"/>
  <c r="O48" i="1"/>
  <c r="P48" i="1"/>
  <c r="Q48" i="1"/>
  <c r="R48" i="1"/>
  <c r="S48" i="1"/>
  <c r="T48" i="1"/>
  <c r="U48" i="1"/>
  <c r="V48" i="1"/>
  <c r="W48" i="1"/>
  <c r="AA48" i="1"/>
  <c r="N49" i="1"/>
  <c r="O49" i="1"/>
  <c r="P49" i="1"/>
  <c r="Q49" i="1"/>
  <c r="R49" i="1"/>
  <c r="S49" i="1"/>
  <c r="T49" i="1"/>
  <c r="U49" i="1"/>
  <c r="V49" i="1"/>
  <c r="W49" i="1"/>
  <c r="AA49" i="1"/>
  <c r="N50" i="1"/>
  <c r="O50" i="1"/>
  <c r="P50" i="1"/>
  <c r="Q50" i="1"/>
  <c r="R50" i="1"/>
  <c r="S50" i="1"/>
  <c r="T50" i="1"/>
  <c r="U50" i="1"/>
  <c r="V50" i="1"/>
  <c r="W50" i="1"/>
  <c r="AA50" i="1"/>
  <c r="N51" i="1"/>
  <c r="O51" i="1"/>
  <c r="P51" i="1"/>
  <c r="Q51" i="1"/>
  <c r="R51" i="1"/>
  <c r="S51" i="1"/>
  <c r="T51" i="1"/>
  <c r="U51" i="1"/>
  <c r="V51" i="1"/>
  <c r="W51" i="1"/>
  <c r="AA51" i="1"/>
  <c r="N52" i="1"/>
  <c r="O52" i="1"/>
  <c r="P52" i="1"/>
  <c r="Q52" i="1"/>
  <c r="R52" i="1"/>
  <c r="S52" i="1"/>
  <c r="T52" i="1"/>
  <c r="U52" i="1"/>
  <c r="V52" i="1"/>
  <c r="W52" i="1"/>
  <c r="AA52" i="1"/>
  <c r="N53" i="1"/>
  <c r="O53" i="1"/>
  <c r="P53" i="1"/>
  <c r="Q53" i="1"/>
  <c r="R53" i="1"/>
  <c r="S53" i="1"/>
  <c r="T53" i="1"/>
  <c r="U53" i="1"/>
  <c r="V53" i="1"/>
  <c r="W53" i="1"/>
  <c r="AA53" i="1"/>
  <c r="N54" i="1"/>
  <c r="O54" i="1"/>
  <c r="P54" i="1"/>
  <c r="Q54" i="1"/>
  <c r="R54" i="1"/>
  <c r="S54" i="1"/>
  <c r="T54" i="1"/>
  <c r="U54" i="1"/>
  <c r="V54" i="1"/>
  <c r="W54" i="1"/>
  <c r="AA54" i="1"/>
  <c r="N55" i="1"/>
  <c r="O55" i="1"/>
  <c r="P55" i="1"/>
  <c r="Q55" i="1"/>
  <c r="R55" i="1"/>
  <c r="S55" i="1"/>
  <c r="T55" i="1"/>
  <c r="U55" i="1"/>
  <c r="V55" i="1"/>
  <c r="W55" i="1"/>
  <c r="AA55" i="1"/>
  <c r="N56" i="1"/>
  <c r="O56" i="1"/>
  <c r="P56" i="1"/>
  <c r="Q56" i="1"/>
  <c r="R56" i="1"/>
  <c r="S56" i="1"/>
  <c r="T56" i="1"/>
  <c r="U56" i="1"/>
  <c r="V56" i="1"/>
  <c r="W56" i="1"/>
  <c r="AA56" i="1"/>
  <c r="N57" i="1"/>
  <c r="O57" i="1"/>
  <c r="P57" i="1"/>
  <c r="Q57" i="1"/>
  <c r="R57" i="1"/>
  <c r="S57" i="1"/>
  <c r="T57" i="1"/>
  <c r="U57" i="1"/>
  <c r="V57" i="1"/>
  <c r="W57" i="1"/>
  <c r="AA57" i="1"/>
  <c r="N58" i="1"/>
  <c r="O58" i="1"/>
  <c r="P58" i="1"/>
  <c r="Q58" i="1"/>
  <c r="R58" i="1"/>
  <c r="S58" i="1"/>
  <c r="T58" i="1"/>
  <c r="U58" i="1"/>
  <c r="V58" i="1"/>
  <c r="W58" i="1"/>
  <c r="AA58" i="1"/>
  <c r="N59" i="1"/>
  <c r="O59" i="1"/>
  <c r="P59" i="1"/>
  <c r="Q59" i="1"/>
  <c r="R59" i="1"/>
  <c r="S59" i="1"/>
  <c r="T59" i="1"/>
  <c r="U59" i="1"/>
  <c r="V59" i="1"/>
  <c r="W59" i="1"/>
  <c r="AA59" i="1"/>
  <c r="N60" i="1"/>
  <c r="O60" i="1"/>
  <c r="P60" i="1"/>
  <c r="Q60" i="1"/>
  <c r="R60" i="1"/>
  <c r="S60" i="1"/>
  <c r="T60" i="1"/>
  <c r="U60" i="1"/>
  <c r="V60" i="1"/>
  <c r="W60" i="1"/>
  <c r="AA60" i="1"/>
  <c r="N61" i="1"/>
  <c r="O61" i="1"/>
  <c r="P61" i="1"/>
  <c r="Q61" i="1"/>
  <c r="R61" i="1"/>
  <c r="S61" i="1"/>
  <c r="T61" i="1"/>
  <c r="U61" i="1"/>
  <c r="V61" i="1"/>
  <c r="W61" i="1"/>
  <c r="AA61" i="1"/>
  <c r="N62" i="1"/>
  <c r="O62" i="1"/>
  <c r="P62" i="1"/>
  <c r="Q62" i="1"/>
  <c r="R62" i="1"/>
  <c r="S62" i="1"/>
  <c r="T62" i="1"/>
  <c r="U62" i="1"/>
  <c r="V62" i="1"/>
  <c r="W62" i="1"/>
  <c r="AA62" i="1"/>
  <c r="N63" i="1"/>
  <c r="O63" i="1"/>
  <c r="P63" i="1"/>
  <c r="Q63" i="1"/>
  <c r="R63" i="1"/>
  <c r="S63" i="1"/>
  <c r="T63" i="1"/>
  <c r="U63" i="1"/>
  <c r="V63" i="1"/>
  <c r="W63" i="1"/>
  <c r="AA63" i="1"/>
  <c r="N64" i="1"/>
  <c r="O64" i="1"/>
  <c r="P64" i="1"/>
  <c r="Q64" i="1"/>
  <c r="R64" i="1"/>
  <c r="S64" i="1"/>
  <c r="T64" i="1"/>
  <c r="U64" i="1"/>
  <c r="V64" i="1"/>
  <c r="W64" i="1"/>
  <c r="AA64" i="1"/>
  <c r="N65" i="1"/>
  <c r="O65" i="1"/>
  <c r="P65" i="1"/>
  <c r="Q65" i="1"/>
  <c r="R65" i="1"/>
  <c r="S65" i="1"/>
  <c r="T65" i="1"/>
  <c r="U65" i="1"/>
  <c r="V65" i="1"/>
  <c r="W65" i="1"/>
  <c r="AA65" i="1"/>
  <c r="N66" i="1"/>
  <c r="O66" i="1"/>
  <c r="P66" i="1"/>
  <c r="Q66" i="1"/>
  <c r="R66" i="1"/>
  <c r="S66" i="1"/>
  <c r="T66" i="1"/>
  <c r="U66" i="1"/>
  <c r="V66" i="1"/>
  <c r="W66" i="1"/>
  <c r="AA66" i="1"/>
  <c r="N67" i="1"/>
  <c r="O67" i="1"/>
  <c r="P67" i="1"/>
  <c r="Q67" i="1"/>
  <c r="R67" i="1"/>
  <c r="S67" i="1"/>
  <c r="T67" i="1"/>
  <c r="U67" i="1"/>
  <c r="V67" i="1"/>
  <c r="W67" i="1"/>
  <c r="AA67" i="1"/>
  <c r="N68" i="1"/>
  <c r="O68" i="1"/>
  <c r="P68" i="1"/>
  <c r="Q68" i="1"/>
  <c r="R68" i="1"/>
  <c r="S68" i="1"/>
  <c r="T68" i="1"/>
  <c r="U68" i="1"/>
  <c r="V68" i="1"/>
  <c r="W68" i="1"/>
  <c r="AA68" i="1"/>
  <c r="N69" i="1"/>
  <c r="O69" i="1"/>
  <c r="P69" i="1"/>
  <c r="Q69" i="1"/>
  <c r="R69" i="1"/>
  <c r="S69" i="1"/>
  <c r="T69" i="1"/>
  <c r="U69" i="1"/>
  <c r="V69" i="1"/>
  <c r="W69" i="1"/>
  <c r="AA69" i="1"/>
  <c r="N70" i="1"/>
  <c r="O70" i="1"/>
  <c r="P70" i="1"/>
  <c r="Q70" i="1"/>
  <c r="R70" i="1"/>
  <c r="S70" i="1"/>
  <c r="T70" i="1"/>
  <c r="U70" i="1"/>
  <c r="V70" i="1"/>
  <c r="W70" i="1"/>
  <c r="AA70" i="1"/>
  <c r="N71" i="1"/>
  <c r="O71" i="1"/>
  <c r="P71" i="1"/>
  <c r="Q71" i="1"/>
  <c r="R71" i="1"/>
  <c r="S71" i="1"/>
  <c r="T71" i="1"/>
  <c r="U71" i="1"/>
  <c r="V71" i="1"/>
  <c r="W71" i="1"/>
  <c r="AA71" i="1"/>
  <c r="N5" i="1"/>
  <c r="O5" i="1"/>
  <c r="P5" i="1"/>
  <c r="Q5" i="1"/>
  <c r="R5" i="1"/>
  <c r="S5" i="1"/>
  <c r="T5" i="1"/>
  <c r="U5" i="1"/>
  <c r="V5" i="1"/>
  <c r="W5" i="1"/>
  <c r="AA5" i="1"/>
  <c r="N6" i="1"/>
  <c r="O6" i="1"/>
  <c r="P6" i="1"/>
  <c r="Q6" i="1"/>
  <c r="R6" i="1"/>
  <c r="S6" i="1"/>
  <c r="T6" i="1"/>
  <c r="U6" i="1"/>
  <c r="V6" i="1"/>
  <c r="W6" i="1"/>
  <c r="AA6" i="1"/>
  <c r="N7" i="1"/>
  <c r="O7" i="1"/>
  <c r="P7" i="1"/>
  <c r="Q7" i="1"/>
  <c r="R7" i="1"/>
  <c r="S7" i="1"/>
  <c r="T7" i="1"/>
  <c r="U7" i="1"/>
  <c r="V7" i="1"/>
  <c r="W7" i="1"/>
  <c r="AA7" i="1"/>
  <c r="N8" i="1"/>
  <c r="O8" i="1"/>
  <c r="P8" i="1"/>
  <c r="Q8" i="1"/>
  <c r="R8" i="1"/>
  <c r="S8" i="1"/>
  <c r="T8" i="1"/>
  <c r="U8" i="1"/>
  <c r="V8" i="1"/>
  <c r="W8" i="1"/>
  <c r="AA8" i="1"/>
  <c r="N9" i="1"/>
  <c r="O9" i="1"/>
  <c r="P9" i="1"/>
  <c r="Q9" i="1"/>
  <c r="R9" i="1"/>
  <c r="S9" i="1"/>
  <c r="T9" i="1"/>
  <c r="U9" i="1"/>
  <c r="V9" i="1"/>
  <c r="W9" i="1"/>
  <c r="AA9" i="1"/>
  <c r="N10" i="1"/>
  <c r="O10" i="1"/>
  <c r="P10" i="1"/>
  <c r="Q10" i="1"/>
  <c r="R10" i="1"/>
  <c r="S10" i="1"/>
  <c r="T10" i="1"/>
  <c r="U10" i="1"/>
  <c r="V10" i="1"/>
  <c r="W10" i="1"/>
  <c r="AA10" i="1"/>
  <c r="N11" i="1"/>
  <c r="O11" i="1"/>
  <c r="P11" i="1"/>
  <c r="Q11" i="1"/>
  <c r="R11" i="1"/>
  <c r="S11" i="1"/>
  <c r="T11" i="1"/>
  <c r="U11" i="1"/>
  <c r="V11" i="1"/>
  <c r="W11" i="1"/>
  <c r="AA11" i="1"/>
  <c r="N12" i="1"/>
  <c r="O12" i="1"/>
  <c r="P12" i="1"/>
  <c r="Q12" i="1"/>
  <c r="R12" i="1"/>
  <c r="S12" i="1"/>
  <c r="T12" i="1"/>
  <c r="U12" i="1"/>
  <c r="V12" i="1"/>
  <c r="W12" i="1"/>
  <c r="AA12" i="1"/>
  <c r="N13" i="1"/>
  <c r="O13" i="1"/>
  <c r="P13" i="1"/>
  <c r="Q13" i="1"/>
  <c r="R13" i="1"/>
  <c r="S13" i="1"/>
  <c r="T13" i="1"/>
  <c r="U13" i="1"/>
  <c r="V13" i="1"/>
  <c r="W13" i="1"/>
  <c r="AA13" i="1"/>
  <c r="N4" i="1"/>
  <c r="O4" i="1"/>
  <c r="P4" i="1"/>
  <c r="Q4" i="1"/>
  <c r="R4" i="1"/>
  <c r="S4" i="1"/>
  <c r="T4" i="1"/>
  <c r="U4" i="1"/>
  <c r="V4" i="1"/>
  <c r="W4" i="1"/>
  <c r="AA4" i="1"/>
</calcChain>
</file>

<file path=xl/sharedStrings.xml><?xml version="1.0" encoding="utf-8"?>
<sst xmlns="http://schemas.openxmlformats.org/spreadsheetml/2006/main" count="499" uniqueCount="310">
  <si>
    <t>Array ID</t>
  </si>
  <si>
    <t>title</t>
  </si>
  <si>
    <t>faculty</t>
  </si>
  <si>
    <t>section</t>
  </si>
  <si>
    <t>term</t>
  </si>
  <si>
    <t>Classes</t>
  </si>
  <si>
    <t>Creating the Modern Financial System</t>
  </si>
  <si>
    <t>David Moss</t>
  </si>
  <si>
    <t>Winter 2014</t>
  </si>
  <si>
    <t>Q3Q4</t>
  </si>
  <si>
    <t>Designing Competitive Organizations</t>
  </si>
  <si>
    <t>Robert Simons, Anette Mikes</t>
  </si>
  <si>
    <t>credits</t>
  </si>
  <si>
    <t>Institutions, Macroeconomics, and the Global Economy</t>
  </si>
  <si>
    <r>
      <t>Rafael M. Di Tella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Lakshmi Iyer</t>
    </r>
  </si>
  <si>
    <t>Role of Government in Market Economies</t>
  </si>
  <si>
    <t>Matthew C. Weinzierl</t>
  </si>
  <si>
    <t>Q3</t>
  </si>
  <si>
    <t>The Coming of Managerial Capitalism: The United States</t>
  </si>
  <si>
    <t>Tom Nicholas</t>
  </si>
  <si>
    <t>Creative High-Impact Ventures: Entrepreneurs Who Changed The World</t>
  </si>
  <si>
    <t>Mukti Khaire</t>
  </si>
  <si>
    <t>start_time</t>
  </si>
  <si>
    <t>end_time</t>
  </si>
  <si>
    <t>Field Course: Launching Technology Ventures</t>
  </si>
  <si>
    <t>Thomas R. Eisenmann</t>
  </si>
  <si>
    <t>Field Course: Product Management 102</t>
  </si>
  <si>
    <t>Launching Global Ventures</t>
  </si>
  <si>
    <t>William R. Kerr</t>
  </si>
  <si>
    <t>Launching Technology Ventures</t>
  </si>
  <si>
    <t>Matthew Rhodes-Kropf</t>
  </si>
  <si>
    <t>Venture Capital in Historical Perspective</t>
  </si>
  <si>
    <r>
      <t>Tom Nicholas 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G. Felda Hardymon</t>
    </r>
  </si>
  <si>
    <t>Q4</t>
  </si>
  <si>
    <t>Behavioral and Value Investing</t>
  </si>
  <si>
    <r>
      <t>Robin Greenwood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Malcolm P. Baker</t>
    </r>
  </si>
  <si>
    <t>Business at the Base of the Pyramid </t>
  </si>
  <si>
    <t>Michael Chu</t>
  </si>
  <si>
    <t>Creating Value Through Corporate Restructuring</t>
  </si>
  <si>
    <r>
      <t>Stuart Gilson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Kristin Williams Mugford</t>
    </r>
  </si>
  <si>
    <t>Field Course: Entrepreneurship through Acquisition</t>
  </si>
  <si>
    <r>
      <t>Richard S. Ruback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Royce Yudkoff</t>
    </r>
  </si>
  <si>
    <t>Field Course: Housing in the United States</t>
  </si>
  <si>
    <t>Nicolas Retsinas</t>
  </si>
  <si>
    <t>Field Course: Stock Pitching</t>
  </si>
  <si>
    <t>Lauren Cohen</t>
  </si>
  <si>
    <t>Introduction to Tax Decisions by Individuals and Companies</t>
  </si>
  <si>
    <t>Robert C. Pozen</t>
  </si>
  <si>
    <t>Managing the Financial Firm</t>
  </si>
  <si>
    <t>David S. Scharfstein</t>
  </si>
  <si>
    <t>Real Asset Finance</t>
  </si>
  <si>
    <t>Andre F. Perold</t>
  </si>
  <si>
    <t>Real Estate in Frontier Markets</t>
  </si>
  <si>
    <t>Real Estate Private Equity</t>
  </si>
  <si>
    <t>Nori Gerardo Lietz</t>
  </si>
  <si>
    <t>Sustainable Cities: Finance, Design, and Innovation</t>
  </si>
  <si>
    <t>John D. Macomber</t>
  </si>
  <si>
    <t>Venture Capital and Private Equity (also listed under Entrepreneurial Management)</t>
  </si>
  <si>
    <t>The Board of Directors and Corporate Governance (also listed under Organizational Behavior)</t>
  </si>
  <si>
    <r>
      <t>Jay Lorsch,</t>
    </r>
    <r>
      <rPr>
        <sz val="11"/>
        <color rgb="FF000000"/>
        <rFont val="Verdana"/>
      </rPr>
      <t> </t>
    </r>
    <r>
      <rPr>
        <u/>
        <sz val="11"/>
        <color rgb="FF90002A"/>
        <rFont val="Verdana"/>
      </rPr>
      <t>John C. Coates</t>
    </r>
  </si>
  <si>
    <t>x_y_time</t>
  </si>
  <si>
    <t>Branding + Different</t>
  </si>
  <si>
    <t>Jill Avery,Youngme Moon</t>
  </si>
  <si>
    <t>Doing Business in China</t>
  </si>
  <si>
    <t>William Kirby</t>
  </si>
  <si>
    <t>Enterprise Risk Management:  Strategy and Leadership in the face of Large-Scale Uncertainties</t>
  </si>
  <si>
    <t>Herman B. Leonard</t>
  </si>
  <si>
    <t>Entrepreneurial Solutions for Market Failure</t>
  </si>
  <si>
    <t>Joseph L. Bower</t>
  </si>
  <si>
    <t>Field Course: Entrepreneurial Solutions for Market Failure</t>
  </si>
  <si>
    <r>
      <t>Michael Chu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Shawn Cole</t>
    </r>
  </si>
  <si>
    <t>Field Course: Planning Your Business in China</t>
  </si>
  <si>
    <t>William C. Kirby</t>
  </si>
  <si>
    <t>General Management: Processes and Action</t>
  </si>
  <si>
    <t>David Garvin</t>
  </si>
  <si>
    <t>Managing Social Enterprise</t>
  </si>
  <si>
    <t>Alnoor Ebrahim</t>
  </si>
  <si>
    <t>Power and Glory in Turbulent Times: The History of Leadership from Henry V to Steve Jobs</t>
  </si>
  <si>
    <t>Nancy F. Koehn</t>
  </si>
  <si>
    <t>Agribusiness</t>
  </si>
  <si>
    <t>David E. Bell</t>
  </si>
  <si>
    <t>Digital Marketing Strategy</t>
  </si>
  <si>
    <t>Thales S. Teixeira</t>
  </si>
  <si>
    <t>Field Course: Impact Investing and Social Commercial Models(also listed under Finance and General Management)</t>
  </si>
  <si>
    <t>Retailing</t>
  </si>
  <si>
    <t>Jose Alvarez</t>
  </si>
  <si>
    <t>Deals</t>
  </si>
  <si>
    <t>Kevin Mohan</t>
  </si>
  <si>
    <t>Great Negotiators</t>
  </si>
  <si>
    <t>James K. Sebenius</t>
  </si>
  <si>
    <t>Managing, Organizing &amp; Motivating for Value</t>
  </si>
  <si>
    <r>
      <t>Brian Hall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Andrew Wasynczuk</t>
    </r>
  </si>
  <si>
    <t>Managing Global Health: Applying Behavioral Economics to Create Impact</t>
  </si>
  <si>
    <t>Nava Ashraf</t>
  </si>
  <si>
    <t>Negotiation</t>
  </si>
  <si>
    <r>
      <t>Alison Wood Brooks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John Beshears</t>
    </r>
  </si>
  <si>
    <t>Negotiation Intensive Course</t>
  </si>
  <si>
    <t>Collaborating in a Global Economy</t>
  </si>
  <si>
    <t>Tsedal Neeley</t>
  </si>
  <si>
    <t>Entrepreneurship in Education Reform</t>
  </si>
  <si>
    <t>John Jong-Hyun Kim</t>
  </si>
  <si>
    <t>How Star Women Succeed: Leading Effective Careers and Organizations</t>
  </si>
  <si>
    <t>Boris Groysberg</t>
  </si>
  <si>
    <t>Leading Professional Service Firms</t>
  </si>
  <si>
    <r>
      <t>Heidi K. Gardner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Robert G. Eccles</t>
    </r>
  </si>
  <si>
    <t>Competing with Social Networks</t>
  </si>
  <si>
    <t>Mikolaj Piskorski</t>
  </si>
  <si>
    <t>Corporate Strategy</t>
  </si>
  <si>
    <t>David J. Collis</t>
  </si>
  <si>
    <t>Global Strategic Management</t>
  </si>
  <si>
    <t>Jordan Siegel</t>
  </si>
  <si>
    <t>Hirotaka Takeuchi</t>
  </si>
  <si>
    <t>Knowledge-Based Strategy</t>
  </si>
  <si>
    <r>
      <t>Rebecca M. Henderson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Clayton S. Rose</t>
    </r>
  </si>
  <si>
    <t>Building and Sustaining a Successful Enterprise</t>
  </si>
  <si>
    <t>Digital Innovation and Transformation</t>
  </si>
  <si>
    <t>Managing Service Operations</t>
  </si>
  <si>
    <t>Anita L. Tucker</t>
  </si>
  <si>
    <t>Understanding and Influencing Operations as an Investor</t>
  </si>
  <si>
    <t>Ananth Raman</t>
  </si>
  <si>
    <t>x</t>
  </si>
  <si>
    <t>Jeffrey Bussgang</t>
  </si>
  <si>
    <t>Intro to education reform?</t>
  </si>
  <si>
    <t>Reimagining Capitalism</t>
  </si>
  <si>
    <t>Authentic Leadership Development</t>
  </si>
  <si>
    <t>Thomas DeLong</t>
  </si>
  <si>
    <t>x*</t>
  </si>
  <si>
    <t>Rebecca M. Henderson,</t>
  </si>
  <si>
    <r>
      <t>Willy C. Shih</t>
    </r>
    <r>
      <rPr>
        <sz val="11"/>
        <color rgb="FF000000"/>
        <rFont val="Verdana"/>
      </rPr>
      <t/>
    </r>
  </si>
  <si>
    <t>Chet Huber</t>
  </si>
  <si>
    <t>Derek van Bever</t>
  </si>
  <si>
    <r>
      <t>Karim R. Lakhani</t>
    </r>
    <r>
      <rPr>
        <sz val="11"/>
        <color rgb="FF000000"/>
        <rFont val="Verdana"/>
      </rPr>
      <t/>
    </r>
  </si>
  <si>
    <t>Marco Iansiti</t>
  </si>
  <si>
    <t>Hashes</t>
  </si>
  <si>
    <t>quarter</t>
  </si>
  <si>
    <t>final Hash</t>
  </si>
  <si>
    <t>courses[</t>
  </si>
  <si>
    <t>X Schedule Dates</t>
  </si>
  <si>
    <t>Y Schedule Dates</t>
  </si>
  <si>
    <t>x_schedule[</t>
  </si>
  <si>
    <t>y_schedule[</t>
  </si>
  <si>
    <t>courses[0] = {"title" =&gt; "Authentic Leadership Development", "faculty" =&gt; "Perlow", "code" =&gt; "2090", "section" =&gt; "1", "day" =&gt; "TU", "time" =&gt; "11:40 AM", "location" =&gt; "ALD 209", "quarter_credits" =&gt; "Q1Q2,3", "term" =&gt; "Fall 2013", }</t>
  </si>
  <si>
    <t>courses[1] = {"title" =&gt; "Authentic Leadership Development", "faculty" =&gt; "Perlow", "code" =&gt; "2090", "section" =&gt; "2", "day" =&gt; "TU", "time" =&gt; "01:15 PM", "location" =&gt; "ALD 209", "quarter_credits" =&gt; "Q1Q2,3", "term" =&gt; "Fall 2013", }</t>
  </si>
  <si>
    <t>courses[2] = {"title" =&gt; "Authentic Leadership Development", "faculty" =&gt; "Gabarro", "code" =&gt; "2090", "section" =&gt; "3", "day" =&gt; "TH", "time" =&gt; "11:40 AM", "location" =&gt; "ALD 211", "quarter_credits" =&gt; "Q1Q2,3", "term" =&gt; "Fall 2013", }</t>
  </si>
  <si>
    <t>courses[3] = {"title" =&gt; "Authentic Leadership Development", "faculty" =&gt; "Snook", "code" =&gt; "2090", "section" =&gt; "4", "day" =&gt; "TH", "time" =&gt; "01:15 PM", "location" =&gt; "ALD 211", "quarter_credits" =&gt; "Q1Q2,3", "term" =&gt; "Fall 2013", }</t>
  </si>
  <si>
    <t>courses[4] = {"title" =&gt; "Building and Sustaining a Successful Enterprise", "faculty" =&gt; "van Bever", "code" =&gt; "1504", "section" =&gt; "1", "day" =&gt; "X", "time" =&gt; "10:05 AM", "location" =&gt; "HAW 102", "quarter_credits" =&gt; "Q1Q2,3", "term" =&gt; "Fall 2013", }</t>
  </si>
  <si>
    <t>courses[5] = {"title" =&gt; "Building and Sustaining a Successful Enterprise", "faculty" =&gt; "Kaufman", "code" =&gt; "1504", "section" =&gt; "2", "day" =&gt; "X", "time" =&gt; "01:15 PM", "location" =&gt; "HAW 102", "quarter_credits" =&gt; "Q1Q2,3", "term" =&gt; "Fall 2013", }</t>
  </si>
  <si>
    <t>courses[6] = {"title" =&gt; "Building and Sustaining a Successful Enterprise", "faculty" =&gt; "Huber", "code" =&gt; "1504", "section" =&gt; "3", "day" =&gt; "Y", "time" =&gt; "10:05 AM", "location" =&gt; "ALD 210", "quarter_credits" =&gt; "Q1Q2,3", "term" =&gt; "Fall 2013", }</t>
  </si>
  <si>
    <t>courses[7] = {"title" =&gt; "Building and Sustaining a Successful Enterprise", "faculty" =&gt; "Huber", "code" =&gt; "1504", "section" =&gt; "4", "day" =&gt; "Y", "time" =&gt; "01:15 PM", "location" =&gt; "ALD 210", "quarter_credits" =&gt; "Q1Q2,3", "term" =&gt; "Fall 2013", }</t>
  </si>
  <si>
    <t>courses[8] = {"title" =&gt; "Building Life Science Businesses", "faculty" =&gt; "Hamermesh", "code" =&gt; "1665", "section" =&gt; "0", "day" =&gt; "Y", "time" =&gt; "11:40 AM", "location" =&gt; "ALD 210", "quarter_credits" =&gt; "Q1,1.5", "term" =&gt; "Fall 2013", }</t>
  </si>
  <si>
    <t>courses[9] = {"title" =&gt; "Business Analysis and Valuation Using Financial Statements", "faculty" =&gt; "Healy;  Srinivasan", "code" =&gt; "1306", "section" =&gt; "1", "day" =&gt; "Y", "time" =&gt; "08:30 AM", "location" =&gt; "HAW 101", "quarter_credits" =&gt; "Q1Q2,3", "term" =&gt; "Fall 2013", }</t>
  </si>
  <si>
    <t>courses[10] = {"title" =&gt; "Business Analysis and Valuation Using Financial Statements", "faculty" =&gt; "Healy;  Srinivasan", "code" =&gt; "1306", "section" =&gt; "2", "day" =&gt; "Y", "time" =&gt; "10:05 AM", "location" =&gt; "HAW 101", "quarter_credits" =&gt; "Q1Q2,3", "term" =&gt; "Fall 2013", }</t>
  </si>
  <si>
    <t>courses[11] = {"title" =&gt; "Business at the Base of the Pyramid", "faculty" =&gt; "Rangan", "code" =&gt; "1908", "section" =&gt; "1", "day" =&gt; "Y", "time" =&gt; "08:30 AM", "location" =&gt; "HAW 201", "quarter_credits" =&gt; "Q1Q2,3", "term" =&gt; "Fall 2013", }</t>
  </si>
  <si>
    <t>courses[12] = {"title" =&gt; "Business at the Base of the Pyramid", "faculty" =&gt; "Cole", "code" =&gt; "1908", "section" =&gt; "2", "day" =&gt; "Y", "time" =&gt; "10:05 AM", "location" =&gt; "ALD 209", "quarter_credits" =&gt; "Q1Q2,3", "term" =&gt; "Fall 2013", }</t>
  </si>
  <si>
    <t>courses[13] = {"title" =&gt; "Consumer Marketing", "faculty" =&gt; "Gourville", "code" =&gt; "1940", "section" =&gt; "1", "day" =&gt; "X", "time" =&gt; "10:05 AM", "location" =&gt; "HAW 201", "quarter_credits" =&gt; "Q1Q2,3", "term" =&gt; "Fall 2013", }</t>
  </si>
  <si>
    <t>courses[14] = {"title" =&gt; "Consumer Marketing", "faculty" =&gt; "Keinan", "code" =&gt; "1940", "section" =&gt; "2", "day" =&gt; "X", "time" =&gt; "01:15 PM", "location" =&gt; "HAW 201", "quarter_credits" =&gt; "Q1Q2,3", "term" =&gt; "Fall 2013", }</t>
  </si>
  <si>
    <t>courses[15] = {"title" =&gt; "Contemporary South Asia: Entrepreneurial Solutions to Intractable Social &amp; Economic Problems", "faculty" =&gt; "Khanna", "code" =&gt; "1266", "section" =&gt; "0", "day" =&gt; "M", "time" =&gt; "03:30 PM", "location" =&gt; " Harvard University Cambridge campus", "quarter_credits" =&gt; "Q1Q2,3", "term" =&gt; "Fall 2013", }</t>
  </si>
  <si>
    <t>courses[16] = {"title" =&gt; "Corporate Financial Management", "faculty" =&gt; "Luehrman", "code" =&gt; "1416", "section" =&gt; "1", "day" =&gt; "Y", "time" =&gt; "10:05 AM", "location" =&gt; "HAW 201", "quarter_credits" =&gt; "Q1Q2,3", "term" =&gt; "Fall 2013", }</t>
  </si>
  <si>
    <t>courses[17] = {"title" =&gt; "Corporate Financial Management", "faculty" =&gt; "White", "code" =&gt; "1416", "section" =&gt; "2", "day" =&gt; "Y", "time" =&gt; "01:20 PM", "location" =&gt; "ALD 209", "quarter_credits" =&gt; "Q1Q2,3", "term" =&gt; "Fall 2013", }</t>
  </si>
  <si>
    <t>courses[18] = {"title" =&gt; "Creating and Sustaining Competitive Advantage", "faculty" =&gt; "Van den Steen", "code" =&gt; "1285", "section" =&gt; "0", "day" =&gt; "X", "time" =&gt; "01:15 PM", "location" =&gt; "ALD 208", "quarter_credits" =&gt; "Q1,1.5", "term" =&gt; "Fall 2013", }</t>
  </si>
  <si>
    <t>courses[19] = {"title" =&gt; "Creating Shared Value: Entrepreneurial and Corporate Models for a Changing Economy will not be offfered", "faculty" =&gt; "Marquis", "code" =&gt; " ", "section" =&gt; " ", "day" =&gt; " ", "time" =&gt; " ", "location" =&gt; " ", "quarter_credits" =&gt; " ", "term" =&gt; "Fall 2013", }</t>
  </si>
  <si>
    <t>courses[20] = {"title" =&gt; "Design Thinking and Innovation", "faculty" =&gt; "Datar", "code" =&gt; "1344", "section" =&gt; "1", "day" =&gt; "M", "time" =&gt; "03:30 PM", "location" =&gt; "BATT 122", "quarter_credits" =&gt; "Q1Q2,3", "term" =&gt; "Fall 2013", }</t>
  </si>
  <si>
    <t>courses[21] = {"title" =&gt; "Design Thinking and Innovation", "faculty" =&gt; "Datar", "code" =&gt; "1344", "section" =&gt; "2", "day" =&gt; "M", "time" =&gt; "05:10 PM", "location" =&gt; "BATT 122", "quarter_credits" =&gt; "Q1Q2,3", "term" =&gt; "Fall 2013", }</t>
  </si>
  <si>
    <t>courses[22] = {"title" =&gt; "Dynamic Markets", "faculty" =&gt; "Coval", "code" =&gt; "1407", "section" =&gt; "0", "day" =&gt; "X", "time" =&gt; "01:15 PM", "location" =&gt; "HAW 101", "quarter_credits" =&gt; "Q1Q2,3", "term" =&gt; "Fall 2013", }</t>
  </si>
  <si>
    <t>courses[23] = {"title" =&gt; "The Energy Business and Geopolitics", "faculty" =&gt; "Maurer", "code" =&gt; "1144", "section" =&gt; "1", "day" =&gt; "Y", "time" =&gt; "11:40 AM", "location" =&gt; "HAW 101", "quarter_credits" =&gt; "Q1Q2,3", "term" =&gt; "Fall 2013", }</t>
  </si>
  <si>
    <t>courses[24] = {"title" =&gt; "The Energy Business and Geopolitics", "faculty" =&gt; "Maurer", "code" =&gt; "1144", "section" =&gt; "2", "day" =&gt; "Y", "time" =&gt; "01:15 PM", "location" =&gt; "HAW 101", "quarter_credits" =&gt; "Q1Q2,3", "term" =&gt; "Fall 2013", }</t>
  </si>
  <si>
    <t>courses[25] = {"title" =&gt; "Entrepreneurial Finance", "faculty" =&gt; "Sahlman", "code" =&gt; "1624", "section" =&gt; "1", "day" =&gt; "Y", "time" =&gt; "08:30 AM", "location" =&gt; "ALD 208", "quarter_credits" =&gt; "Q1Q2,3", "term" =&gt; "Fall 2013", }</t>
  </si>
  <si>
    <t>courses[26] = {"title" =&gt; "Entrepreneurial Finance", "faculty" =&gt; "Nanda", "code" =&gt; "1624", "section" =&gt; "2", "day" =&gt; "Y", "time" =&gt; "10:05 AM", "location" =&gt; "ALD 208", "quarter_credits" =&gt; "Q1Q2,3", "term" =&gt; "Fall 2013", }</t>
  </si>
  <si>
    <t>courses[27] = {"title" =&gt; "Entrepreneurial Finance", "faculty" =&gt; "Nanda", "code" =&gt; "1624", "section" =&gt; "3", "day" =&gt; "Y", "time" =&gt; "11:40 AM", "location" =&gt; "ALD 208", "quarter_credits" =&gt; "Q1Q2,3", "term" =&gt; "Fall 2013", }</t>
  </si>
  <si>
    <t>courses[28] = {"title" =&gt; "Entrepreneurship and Global Capitalism", "faculty" =&gt; "Jones", "code" =&gt; "1130", "section" =&gt; "1", "day" =&gt; "Y", "time" =&gt; "10:05 AM", "location" =&gt; "HAW 202", "quarter_credits" =&gt; "Q1Q2,3", "term" =&gt; "Fall 2013", }</t>
  </si>
  <si>
    <t>courses[29] = {"title" =&gt; "Entrepreneurship and Global Capitalism", "faculty" =&gt; "Jones", "code" =&gt; "1130", "section" =&gt; "2", "day" =&gt; "Y", "time" =&gt; "11:40 AM", "location" =&gt; "HAW 202", "quarter_credits" =&gt; "Q1Q2,3", "term" =&gt; "Fall 2013", }</t>
  </si>
  <si>
    <t>courses[30] = {"title" =&gt; "Entrepreneurship in Healthcare IT and Services", "faculty" =&gt; "Higgins", "code" =&gt; "1666", "section" =&gt; "0", "day" =&gt; "Y", "time" =&gt; "11:40 AM", "location" =&gt; "ALD 210", "quarter_credits" =&gt; "Q2,1.5", "term" =&gt; "Fall 2013", }</t>
  </si>
  <si>
    <t>courses[31] = {"title" =&gt; "Executing Strategy", "faculty" =&gt; "Harreld", "code" =&gt; "1263", "section" =&gt; "1", "day" =&gt; "X", "time" =&gt; "08:30 AM", "location" =&gt; "ALD 012", "quarter_credits" =&gt; "Q1Q2,3", "term" =&gt; "Fall 2013", }</t>
  </si>
  <si>
    <t>courses[32] = {"title" =&gt; "Executing Strategy", "faculty" =&gt; "Harreld", "code" =&gt; "1263", "section" =&gt; "2", "day" =&gt; "X", "time" =&gt; "10:05 AM", "location" =&gt; "ALD 012", "quarter_credits" =&gt; "Q1Q2,3", "term" =&gt; "Fall 2013", }</t>
  </si>
  <si>
    <t>courses[33] = {"title" =&gt; "Field Course: Business Marketing &amp; Sales", "faculty" =&gt; "Cespedes", "code" =&gt; "6925", "section" =&gt; "0", "day" =&gt; "X", "time" =&gt; "01:15 PM", "location" =&gt; "ALD 208", "quarter_credits" =&gt; "Q2,1.5", "term" =&gt; "Fall 2013", }</t>
  </si>
  <si>
    <t>courses[34] = {"title" =&gt; "Field Course: Commercializing Science", "faculty" =&gt; "Sato", "code" =&gt; "2107", "section" =&gt; "0", "day" =&gt; "W", "time" =&gt; "03:30 PM", "location" =&gt; "HAW 101", "quarter_credits" =&gt; "Q1Q2,3", "term" =&gt; "Fall 2013", }</t>
  </si>
  <si>
    <t>courses[35] = {"title" =&gt; "Field Course: Health Care Computer Assisted Innovations", "faculty" =&gt; "Herzlinger", "code" =&gt; "6180", "section" =&gt; "0", "day" =&gt; "TU", "time" =&gt; "11:35 AM", "location" =&gt; "HAW 203", "quarter_credits" =&gt; "Q2,3", "term" =&gt; "Fall 2013", }</t>
  </si>
  <si>
    <t>courses[36] = {"title" =&gt; "Field Course: Innovating in Health Care", "faculty" =&gt; "Herzlinger", "code" =&gt; "6340", "section" =&gt; "0", "day" =&gt; "TU", "time" =&gt; "10:05 AM", "location" =&gt; "HAW 203", "quarter_credits" =&gt; "Q2,3", "term" =&gt; "Fall 2013", }</t>
  </si>
  <si>
    <t>courses[37] = {"title" =&gt; "Field Course: Innovation in Business, Energy, and Environment", "faculty" =&gt; "Lassiter;  Reinhardt;  Henderson;  Macomber; Toffel", "code" =&gt; "6611", "section" =&gt; "0", "day" =&gt; "X", "time" =&gt; "11:40 AM", "location" =&gt; "HAW 201", "quarter_credits" =&gt; "Q1Q2,3", "term" =&gt; "Fall 2013", }</t>
  </si>
  <si>
    <t>courses[38] = {"title" =&gt; "Field Course: Product Management 101", "faculty" =&gt; "Eisenmann", "code" =&gt; "6701", "section" =&gt; "0", "day" =&gt; "M", "time" =&gt; "05:30 PM", "location" =&gt; "HAW 203", "quarter_credits" =&gt; "Q1Q2,3", "term" =&gt; "Fall 2013", }</t>
  </si>
  <si>
    <t>courses[39] = {"title" =&gt; "Financial Management of Smaller Firms", "faculty" =&gt; "Ruback;  Yudkoff", "code" =&gt; "1452", "section" =&gt; "1", "day" =&gt; "X", "time" =&gt; "08:30 AM", "location" =&gt; "HAW 101", "quarter_credits" =&gt; "Q1Q2,3", "term" =&gt; "Fall 2013", }</t>
  </si>
  <si>
    <t>courses[40] = {"title" =&gt; "Financial Management of Smaller Firms", "faculty" =&gt; "Ruback;  Yudkoff", "code" =&gt; "1452", "section" =&gt; "2", "day" =&gt; "X", "time" =&gt; "10:05 AM", "location" =&gt; "HAW 101", "quarter_credits" =&gt; "Q1Q2,3", "term" =&gt; "Fall 2013", }</t>
  </si>
  <si>
    <t>courses[41] = {"title" =&gt; "Financial Management of Smaller Firms", "faculty" =&gt; "Ruback;  Yudkoff", "code" =&gt; "1452", "section" =&gt; "3", "day" =&gt; "X", "time" =&gt; "11:40 AM", "location" =&gt; "HAW 101", "quarter_credits" =&gt; "Q1Q2,3", "term" =&gt; "Fall 2013", }</t>
  </si>
  <si>
    <t>courses[42] = {"title" =&gt; "Founders' Dilemmas", "faculty" =&gt; "Wasserman", "code" =&gt; "1676", "section" =&gt; "1", "day" =&gt; "X", "time" =&gt; "10:05 AM", "location" =&gt; "HAW 202", "quarter_credits" =&gt; "Q1Q2,3", "term" =&gt; "Fall 2013", }</t>
  </si>
  <si>
    <t>courses[43] = {"title" =&gt; "Founders' Dilemmas", "faculty" =&gt; "Wasserman", "code" =&gt; "1676", "section" =&gt; "2", "day" =&gt; "X", "time" =&gt; "11:40 AM", "location" =&gt; "HAW 202", "quarter_credits" =&gt; "Q1Q2,3", "term" =&gt; "Fall 2013", }</t>
  </si>
  <si>
    <t>courses[44] = {"title" =&gt; "Fundamentals of Financial Reporting and Analysis will not be offered", "faculty" =&gt; "Hawkins", "code" =&gt; " ", "section" =&gt; " ", "day" =&gt; " ", "time" =&gt; " ", "location" =&gt; " ", "quarter_credits" =&gt; " ", "term" =&gt; "Fall 2013", }</t>
  </si>
  <si>
    <t>courses[45] = {"title" =&gt; "Games of Chance and Strategy will not be offered", "faculty" =&gt; "Kohlberg", "code" =&gt; " ", "section" =&gt; " ", "day" =&gt; " ", "time" =&gt; " ", "location" =&gt; " ", "quarter_credits" =&gt; " ", "term" =&gt; "Fall 2013", }</t>
  </si>
  <si>
    <t>courses[46] = {"title" =&gt; "Globalization and Emerging Markets", "faculty" =&gt; "Musacchio", "code" =&gt; "1151", "section" =&gt; "1", "day" =&gt; "X", "time" =&gt; "10:05 AM", "location" =&gt; "ALD 208", "quarter_credits" =&gt; "Q1Q2,3", "term" =&gt; "Fall 2013", }</t>
  </si>
  <si>
    <t>courses[47] = {"title" =&gt; "Globalization and Emerging Markets", "faculty" =&gt; "Musacchio", "code" =&gt; "1151", "section" =&gt; "2", "day" =&gt; "X", "time" =&gt; "11:40 AM", "location" =&gt; "ALD 208", "quarter_credits" =&gt; "Q1Q2,3", "term" =&gt; "Fall 2013", }</t>
  </si>
  <si>
    <t>courses[48] = {"title" =&gt; "History of American Democracy", "faculty" =&gt; "Moss", "code" =&gt; "1139", "section" =&gt; "0", "day" =&gt; "W", "time" =&gt; "03:30 PM", "location" =&gt; "ALD 207", "quarter_credits" =&gt; "Q1Q2,3", "term" =&gt; "Fall 2013", }</t>
  </si>
  <si>
    <t>courses[49] = {"title" =&gt; "Innovating in Health Care Intensive Course", "faculty" =&gt; "Herzlinger", "code" =&gt; "2180", "section" =&gt; "0", "day" =&gt; "X", "time" =&gt; "10:05 AM", "location" =&gt; "HAW 203", "quarter_credits" =&gt; "Q1,3", "term" =&gt; "Fall 2013", }</t>
  </si>
  <si>
    <t>courses[50] = {"title" =&gt; "Innovation in Business, Energy, and Environment", "faculty" =&gt; "Lassiter;  Reinhardt;  Henderson;  Macomber; Toffel", "code" =&gt; "1165", "section" =&gt; "0", "day" =&gt; "X", "time" =&gt; "11:40 AM", "location" =&gt; "HAW 201", "quarter_credits" =&gt; "Q1,1.5", "term" =&gt; "Fall 2013", }</t>
  </si>
  <si>
    <t>courses[51] = {"title" =&gt; "Investment Strategies", "faculty" =&gt; "Cohen;  Malloy", "code" =&gt; "1446", "section" =&gt; "1", "day" =&gt; "Y", "time" =&gt; "10:05 AM", "location" =&gt; "HAW 102", "quarter_credits" =&gt; "Q1Q2,3", "term" =&gt; "Fall 2013", }</t>
  </si>
  <si>
    <t>courses[52] = {"title" =&gt; "Investment Strategies", "faculty" =&gt; "Cohen;  Malloy", "code" =&gt; "1446", "section" =&gt; "2", "day" =&gt; "Y", "time" =&gt; "11:40 AM", "location" =&gt; "HAW 102", "quarter_credits" =&gt; "Q1Q2,3", "term" =&gt; "Fall 2013", }</t>
  </si>
  <si>
    <t>courses[53] = {"title" =&gt; "Leading the Global 1000", "faculty" =&gt; "Serafeim", "code" =&gt; "2013", "section" =&gt; "0", "day" =&gt; "Y", "time" =&gt; "11:40 AM", "location" =&gt; "ALD 209", "quarter_credits" =&gt; "Q1Q2,3", "term" =&gt; "Fall 2013", }</t>
  </si>
  <si>
    <t>courses[54] = {"title" =&gt; "Legal Aspects of Entrepreneurship", "faculty" =&gt; "Goldberg", "code" =&gt; "1555", "section" =&gt; "0", "day" =&gt; "X", "time" =&gt; "01:15 PM", "location" =&gt; "HAW 202", "quarter_credits" =&gt; "Q2,1.5", "term" =&gt; "Fall 2013", }</t>
  </si>
  <si>
    <t>courses[55] = {"title" =&gt; "Legal Aspects of Management", "faculty" =&gt; "Goldberg", "code" =&gt; "1545", "section" =&gt; "0", "day" =&gt; "X", "time" =&gt; "01:15 PM", "location" =&gt; "HAW 202", "quarter_credits" =&gt; "Q1,1.5", "term" =&gt; "Fall 2013", }</t>
  </si>
  <si>
    <t>courses[56] = {"title" =&gt; "Managing International Trade and Investment", "faculty" =&gt; "Roscini", "code" =&gt; "1166", "section" =&gt; "1", "day" =&gt; "Y", "time" =&gt; "11:40 AM", "location" =&gt; "HAW 201", "quarter_credits" =&gt; "Q1Q2,3", "term" =&gt; "Fall 2013", }</t>
  </si>
  <si>
    <t>courses[57] = {"title" =&gt; "Managing International Trade and Investment", "faculty" =&gt; "Roscini", "code" =&gt; "1166", "section" =&gt; "2", "day" =&gt; "Y", "time" =&gt; "01:15 PM", "location" =&gt; "HAW 201", "quarter_credits" =&gt; "Q1Q2,3", "term" =&gt; "Fall 2013", }</t>
  </si>
  <si>
    <t>courses[58] = {"title" =&gt; "The Moral Leader", "faculty" =&gt; "Sucher", "code" =&gt; "1562", "section" =&gt; "1", "day" =&gt; "X", "time" =&gt; "01:15 PM", "location" =&gt; "HAW 203", "quarter_credits" =&gt; "Q1Q2,3", "term" =&gt; "Fall 2013", }</t>
  </si>
  <si>
    <t>courses[59] = {"title" =&gt; "The Moral Leader", "faculty" =&gt; "Badaracco", "code" =&gt; "1562", "section" =&gt; "2", "day" =&gt; "Y", "time" =&gt; "01:15 PM", "location" =&gt; "HAW 202", "quarter_credits" =&gt; "Q1Q2,3", "term" =&gt; "Fall 2013", }</t>
  </si>
  <si>
    <t>courses[60] = {"title" =&gt; "Negotiation", "faculty" =&gt; "Mohan", "code" =&gt; "2240", "section" =&gt; "1", "day" =&gt; "X", "time" =&gt; "10:05 AM", "location" =&gt; "ALD 210", "quarter_credits" =&gt; "Q1Q2,3", "term" =&gt; "Fall 2013", }</t>
  </si>
  <si>
    <t>courses[61] = {"title" =&gt; "Negotiation", "faculty" =&gt; "Luca", "code" =&gt; "2240", "section" =&gt; "2", "day" =&gt; "X", "time" =&gt; "11:40 AM", "location" =&gt; "ALD 210", "quarter_credits" =&gt; "Q1Q2,3", "term" =&gt; "Fall 2013", }</t>
  </si>
  <si>
    <t>courses[62] = {"title" =&gt; "Negotiation", "faculty" =&gt; "Mohan", "code" =&gt; "2240", "section" =&gt; "3", "day" =&gt; "X", "time" =&gt; "01:15 PM", "location" =&gt; "ALD 210", "quarter_credits" =&gt; "Q1Q2,3", "term" =&gt; "Fall 2013", }</t>
  </si>
  <si>
    <t>courses[63] = {"title" =&gt; "Negotiation", "faculty" =&gt; "Wasynczuk", "code" =&gt; "2240", "section" =&gt; "4", "day" =&gt; "Y", "time" =&gt; "10:05 AM", "location" =&gt; "HAW 203", "quarter_credits" =&gt; "Q1Q2,3", "term" =&gt; "Fall 2013", }</t>
  </si>
  <si>
    <t>courses[64] = {"title" =&gt; "Negotiation Intensive Course", "faculty" =&gt; "Gino", "code" =&gt; "2241", "section" =&gt; "0", "day" =&gt; "Y", "time" =&gt; "11:40 AM", "location" =&gt; "HAW 203", "quarter_credits" =&gt; "Q1Q2,3", "term" =&gt; "Fall 2013", }</t>
  </si>
  <si>
    <t>courses[65] = {"title" =&gt; "The Online Economy: Strategy and Entrepreneurship", "faculty" =&gt; "Edelman", "code" =&gt; "1760", "section" =&gt; "1", "day" =&gt; "X", "time" =&gt; "11:40 AM", "location" =&gt; "ALD 012", "quarter_credits" =&gt; "Q1Q2,3", "term" =&gt; "Fall 2013", }</t>
  </si>
  <si>
    <t>courses[66] = {"title" =&gt; "The Online Economy: Strategy and Entrepreneurship", "faculty" =&gt; "Edelman", "code" =&gt; "1760", "section" =&gt; "2", "day" =&gt; "X", "time" =&gt; "01:15 PM", "location" =&gt; "ALD 012", "quarter_credits" =&gt; "Q1Q2,3", "term" =&gt; "Fall 2013", }</t>
  </si>
  <si>
    <t>courses[67] = {"title" =&gt; "Operations Strategy: Managing Growth", "faculty" =&gt; "Pisano", "code" =&gt; "2166", "section" =&gt; "1", "day" =&gt; "Y", "time" =&gt; "10:05 AM", "location" =&gt; "ALD 207", "quarter_credits" =&gt; "Q1Q2,3", "term" =&gt; "Fall 2013", }</t>
  </si>
  <si>
    <t>courses[68] = {"title" =&gt; "Operations Strategy: Managing Growth", "faculty" =&gt; "Drake", "code" =&gt; "2166", "section" =&gt; "2", "day" =&gt; "Y", "time" =&gt; "01:15 PM", "location" =&gt; "ALD 207", "quarter_credits" =&gt; "Q1Q2,3", "term" =&gt; "Fall 2013", }</t>
  </si>
  <si>
    <t>courses[69] = {"title" =&gt; "Private Equity Finance", "faculty" =&gt; "Ivashina", "code" =&gt; "1440", "section" =&gt; "1", "day" =&gt; "X", "time" =&gt; "10:05 AM", "location" =&gt; "ALD 211", "quarter_credits" =&gt; "Q1Q2,3", "term" =&gt; "Fall 2013", }</t>
  </si>
  <si>
    <t>courses[70] = {"title" =&gt; "Private Equity Finance", "faculty" =&gt; "Gompers", "code" =&gt; "1440", "section" =&gt; "2", "day" =&gt; "X", "time" =&gt; "11:40 AM", "location" =&gt; "ALD 211", "quarter_credits" =&gt; "Q1Q2,3", "term" =&gt; "Fall 2013", }</t>
  </si>
  <si>
    <t>courses[71] = {"title" =&gt; "Real Property", "faculty" =&gt; "Segel", "code" =&gt; "1684", "section" =&gt; "1", "day" =&gt; "Y", "time" =&gt; "08:30 AM", "location" =&gt; "ALD 012", "quarter_credits" =&gt; "Q1Q2,3", "term" =&gt; "Fall 2013", }</t>
  </si>
  <si>
    <t>courses[72] = {"title" =&gt; "Real Property", "faculty" =&gt; "Segel", "code" =&gt; "1684", "section" =&gt; "2", "day" =&gt; "Y", "time" =&gt; "10:05 AM", "location" =&gt; "ALD 012", "quarter_credits" =&gt; "Q1Q2,3", "term" =&gt; "Fall 2013", }</t>
  </si>
  <si>
    <t>courses[73] = {"title" =&gt; "Running a Federal Agency: Lessons from Business, Technology and Game Theory", "faculty" =&gt; "Genachowski", "code" =&gt; "1535", "section" =&gt; "0", "day" =&gt; "W", "time" =&gt; "05:00 PM", "location" =&gt; " Harvard Law School campus", "quarter_credits" =&gt; "Q1Q2,1.5", "term" =&gt; "Fall 2013", }</t>
  </si>
  <si>
    <t>courses[74] = {"title" =&gt; "Strategic Marketing in Creative Industries", "faculty" =&gt; "Elberse", "code" =&gt; "1914", "section" =&gt; "1", "day" =&gt; "X", "time" =&gt; "10:05 AM", "location" =&gt; "ALD 207", "quarter_credits" =&gt; "Q1Q2,3", "term" =&gt; "Fall 2013", }</t>
  </si>
  <si>
    <t>courses[75] = {"title" =&gt; "Strategic Marketing in Creative Industries", "faculty" =&gt; "Elberse", "code" =&gt; "1914", "section" =&gt; "2", "day" =&gt; "X", "time" =&gt; "11:40 AM", "location" =&gt; "ALD 207", "quarter_credits" =&gt; "Q1Q2,3", "term" =&gt; "Fall 2013", }</t>
  </si>
  <si>
    <t>courses[76] = {"title" =&gt; "Strategy and Technology", "faculty" =&gt; "Hagiu", "code" =&gt; "1286", "section" =&gt; "1", "day" =&gt; "X", "time" =&gt; "08:30 AM", "location" =&gt; "ALD 209", "quarter_credits" =&gt; "Q1Q2,3", "term" =&gt; "Fall 2013", }</t>
  </si>
  <si>
    <t>courses[77] = {"title" =&gt; "Strategy and Technology", "faculty" =&gt; "Hagiu", "code" =&gt; "1286", "section" =&gt; "2", "day" =&gt; "X", "time" =&gt; "10:05 AM", "location" =&gt; "ALD 209", "quarter_credits" =&gt; "Q1Q2,3", "term" =&gt; "Fall 2013", }</t>
  </si>
  <si>
    <t>courses[78] = {"title" =&gt; "Supply Chain Management", "faculty" =&gt; "Hammond", "code" =&gt; "2108", "section" =&gt; "0", "day" =&gt; "Y", "time" =&gt; "11:40 AM", "location" =&gt; "ALD 012", "quarter_credits" =&gt; "Q1Q2,3", "term" =&gt; "Fall 2013", }</t>
  </si>
  <si>
    <t>courses[79] = {"title" =&gt; "Understanding Technology Businesses", "faculty" =&gt; "Shih", "code" =&gt; "2173", "section" =&gt; "0", "day" =&gt; "X", "time" =&gt; "08:30 AM", "location" =&gt; "ALD 211", "quarter_credits" =&gt; "Q1Q2,3", "term" =&gt; "Fall 2013", }</t>
  </si>
  <si>
    <t>courses[80] = {"title" =&gt; "Agribusiness", "faculty" =&gt; "Bell", "code" =&gt; "1915", "section" =&gt; "0", "day" =&gt; "X", "time" =&gt; "11:40 AM", "location" =&gt; "", "quarter_credits" =&gt; "Q4,1.5", "term" =&gt; "Winter 2014", }</t>
  </si>
  <si>
    <t>courses[81] = {"title" =&gt; "Authentic Leadership Development", "faculty" =&gt; "DeLong", "code" =&gt; "2090", "section" =&gt; "1", "day" =&gt; "TU", "time" =&gt; "11:40 AM", "location" =&gt; "", "quarter_credits" =&gt; "Q3Q4,3", "term" =&gt; "Winter 2014", }</t>
  </si>
  <si>
    <t>courses[82] = {"title" =&gt; "Authentic Leadership Development", "faculty" =&gt; "DeLong", "code" =&gt; "2090", "section" =&gt; "2", "day" =&gt; "TU", "time" =&gt; "01:15 PM", "location" =&gt; "", "quarter_credits" =&gt; "Q3Q4,3", "term" =&gt; "Winter 2014", }</t>
  </si>
  <si>
    <t>courses[83] = {"title" =&gt; "Authentic Leadership Development", "faculty" =&gt; "Snook", "code" =&gt; "2090", "section" =&gt; "3", "day" =&gt; "TH", "time" =&gt; "11:40 AM", "location" =&gt; "", "quarter_credits" =&gt; "Q3Q4,3", "term" =&gt; "Winter 2014", }</t>
  </si>
  <si>
    <t>courses[84] = {"title" =&gt; "Authentic Leadership Development", "faculty" =&gt; "Snook", "code" =&gt; "2090", "section" =&gt; "4", "day" =&gt; "TH", "time" =&gt; "01:15 PM", "location" =&gt; "", "quarter_credits" =&gt; "Q3Q4,3", "term" =&gt; "Winter 2014", }</t>
  </si>
  <si>
    <t>courses[85] = {"title" =&gt; "Behavioral and Value Investing", "faculty" =&gt; "Baker;  Greenwood", "code" =&gt; "1495", "section" =&gt; "0", "day" =&gt; "TH", "time" =&gt; "03:30 PM", "location" =&gt; "", "quarter_credits" =&gt; "Q3Q4,1.5", "term" =&gt; "Winter 2014", }</t>
  </si>
  <si>
    <t>courses[86] = {"title" =&gt; "The Board of Directors and Corporate Governance", "faculty" =&gt; "Lorsch", "code" =&gt; "2010", "section" =&gt; "0", "day" =&gt; "X", "time" =&gt; "01:10 PM", "location" =&gt; "", "quarter_credits" =&gt; "Q3Q4,3", "term" =&gt; "Winter 2014", }</t>
  </si>
  <si>
    <t>courses[87] = {"title" =&gt; "Building and Sustaining a Successful Enterprise", "faculty" =&gt; "Shih", "code" =&gt; "1504", "section" =&gt; "1", "day" =&gt; "X", "time" =&gt; "08:30 AM", "location" =&gt; "", "quarter_credits" =&gt; "Q3Q4,3", "term" =&gt; "Winter 2014", }</t>
  </si>
  <si>
    <t>courses[88] = {"title" =&gt; "Building and Sustaining a Successful Enterprise", "faculty" =&gt; "Huber", "code" =&gt; "1504", "section" =&gt; "2", "day" =&gt; "X", "time" =&gt; "10:05 AM", "location" =&gt; "", "quarter_credits" =&gt; "Q3Q4,3", "term" =&gt; "Winter 2014", }</t>
  </si>
  <si>
    <t>courses[89] = {"title" =&gt; "Building and Sustaining a Successful Enterprise", "faculty" =&gt; "Shih", "code" =&gt; "1504", "section" =&gt; "3", "day" =&gt; "X", "time" =&gt; "11:40 AM", "location" =&gt; "", "quarter_credits" =&gt; "Q3Q4,3", "term" =&gt; "Winter 2014", }</t>
  </si>
  <si>
    <t>courses[90] = {"title" =&gt; "Building and Sustaining a Successful Enterprise", "faculty" =&gt; "van Bever", "code" =&gt; "1504", "section" =&gt; "5", "day" =&gt; "Y", "time" =&gt; "10:05 AM", "location" =&gt; "", "quarter_credits" =&gt; "Q3Q4,3", "term" =&gt; "Winter 2014", }</t>
  </si>
  <si>
    <t>courses[91] = {"title" =&gt; "Business at the Base of the Pyramid", "faculty" =&gt; "Chu", "code" =&gt; "1908", "section" =&gt; "0", "day" =&gt; "Y", "time" =&gt; "10:05 AM", "location" =&gt; "", "quarter_credits" =&gt; "Q3Q4,3", "term" =&gt; "Winter 2014", }</t>
  </si>
  <si>
    <t>courses[92] = {"title" =&gt; "The Coming of Managerial Capitalism: The United States", "faculty" =&gt; "Nicholas", "code" =&gt; "1122", "section" =&gt; "1", "day" =&gt; "Y", "time" =&gt; "08:30 AM", "location" =&gt; "", "quarter_credits" =&gt; "Q3Q4,3", "term" =&gt; "Winter 2014", }</t>
  </si>
  <si>
    <t>courses[93] = {"title" =&gt; "The Coming of Managerial Capitalism: The United States", "faculty" =&gt; "Nicholas", "code" =&gt; "1122", "section" =&gt; "2", "day" =&gt; "Y", "time" =&gt; "10:05 AM", "location" =&gt; "", "quarter_credits" =&gt; "Q3Q4,3", "term" =&gt; "Winter 2014", }</t>
  </si>
  <si>
    <t>courses[94] = {"title" =&gt; "Competing Globally", "faculty" =&gt; "Alcacer", "code" =&gt; "1279", "section" =&gt; "1", "day" =&gt; "X", "time" =&gt; "10:05 AM", "location" =&gt; "", "quarter_credits" =&gt; "Q3Q4,3", "term" =&gt; "Winter 2014", }</t>
  </si>
  <si>
    <t>courses[95] = {"title" =&gt; "Competing Globally", "faculty" =&gt; "Alcacer", "code" =&gt; "1279", "section" =&gt; "2", "day" =&gt; "X", "time" =&gt; "11:40 AM", "location" =&gt; "", "quarter_credits" =&gt; "Q3Q4,3", "term" =&gt; "Winter 2014", }</t>
  </si>
  <si>
    <t>courses[96] = {"title" =&gt; "Competing with Social Networks", "faculty" =&gt; "Piskorski", "code" =&gt; "1217", "section" =&gt; "1", "day" =&gt; "X", "time" =&gt; "08:30 AM", "location" =&gt; "", "quarter_credits" =&gt; "Q3Q4,3", "term" =&gt; "Winter 2014", }</t>
  </si>
  <si>
    <t>courses[97] = {"title" =&gt; "Competing with Social Networks", "faculty" =&gt; "Piskorski", "code" =&gt; "1217", "section" =&gt; "2", "day" =&gt; "X", "time" =&gt; "10:05 AM", "location" =&gt; "", "quarter_credits" =&gt; "Q3Q4,3", "term" =&gt; "Winter 2014", }</t>
  </si>
  <si>
    <t>courses[98] = {"title" =&gt; "Corporate Strategy", "faculty" =&gt; "Collis", "code" =&gt; "1230", "section" =&gt; "1", "day" =&gt; "Y", "time" =&gt; "08:30 AM", "location" =&gt; "", "quarter_credits" =&gt; "Q3Q4,3", "term" =&gt; "Winter 2014", }</t>
  </si>
  <si>
    <t>courses[99] = {"title" =&gt; "Corporate Strategy", "faculty" =&gt; "Collis", "code" =&gt; "1230", "section" =&gt; "2", "day" =&gt; "Y", "time" =&gt; "11:40 AM", "location" =&gt; "", "quarter_credits" =&gt; "Q3Q4,3", "term" =&gt; "Winter 2014", }</t>
  </si>
  <si>
    <t>courses[100] = {"title" =&gt; "Creating the Modern Financial System", "faculty" =&gt; "Moss", "code" =&gt; "1160", "section" =&gt; "0", "day" =&gt; "X", "time" =&gt; "11:40 AM", "location" =&gt; "", "quarter_credits" =&gt; "Q3Q4,3", "term" =&gt; "Winter 2014", }</t>
  </si>
  <si>
    <t>courses[101] = {"title" =&gt; "Creating Value Through Corporate Restructuring", "faculty" =&gt; "Gilson", "code" =&gt; "1420", "section" =&gt; "1", "day" =&gt; "Y", "time" =&gt; "08:30 AM", "location" =&gt; "", "quarter_credits" =&gt; "Q3Q4,3", "term" =&gt; "Winter 2014", }</t>
  </si>
  <si>
    <t>courses[102] = {"title" =&gt; "Creating Value Through Corporate Restructuring", "faculty" =&gt; "Gilson", "code" =&gt; "1420", "section" =&gt; "2", "day" =&gt; "Y", "time" =&gt; "10:05 AM", "location" =&gt; "", "quarter_credits" =&gt; "Q3Q4,3", "term" =&gt; "Winter 2014", }</t>
  </si>
  <si>
    <t>courses[103] = {"title" =&gt; "Creating Value Through Corporate Restructuring", "faculty" =&gt; "Mugford", "code" =&gt; "1420", "section" =&gt; "3", "day" =&gt; "Y", "time" =&gt; "11:40 AM", "location" =&gt; "", "quarter_credits" =&gt; "Q3Q4,3", "term" =&gt; "Winter 2014", }</t>
  </si>
  <si>
    <t>courses[104] = {"title" =&gt; "Creative High-Impact Ventures: Entrepreneurs Who Changed the World", "faculty" =&gt; "Khaire", "code" =&gt; "1636", "section" =&gt; "0", "day" =&gt; "X", "time" =&gt; "01:15 PM", "location" =&gt; "", "quarter_credits" =&gt; "Q3Q4,3", "term" =&gt; "Winter 2014", }</t>
  </si>
  <si>
    <t>courses[105] = {"title" =&gt; "Deals", "faculty" =&gt; "Mohan", "code" =&gt; "2267", "section" =&gt; "0", "day" =&gt; "X", "time" =&gt; "01:15 PM", "location" =&gt; "", "quarter_credits" =&gt; "Q3Q4,3", "term" =&gt; "Winter 2014", }</t>
  </si>
  <si>
    <t>courses[106] = {"title" =&gt; "Designing Competitive Organizations", "faculty" =&gt; "Simons", "code" =&gt; "1373", "section" =&gt; "1", "day" =&gt; "Y", "time" =&gt; "08:30 AM", "location" =&gt; "", "quarter_credits" =&gt; "Q3Q4,3", "term" =&gt; "Winter 2014", }</t>
  </si>
  <si>
    <t>courses[107] = {"title" =&gt; "Designing Competitive Organizations", "faculty" =&gt; "Mikes", "code" =&gt; "1373", "section" =&gt; "2", "day" =&gt; "Y", "time" =&gt; "10:05 AM", "location" =&gt; "", "quarter_credits" =&gt; "Q3Q4,3", "term" =&gt; "Winter 2014", }</t>
  </si>
  <si>
    <t>courses[108] = {"title" =&gt; "Digital Innovation and Transformation", "faculty" =&gt; "Lakhani", "code" =&gt; "2134", "section" =&gt; "1", "day" =&gt; "X", "time" =&gt; "08:30 AM", "location" =&gt; "", "quarter_credits" =&gt; "Q3Q4,3", "term" =&gt; "Winter 2014", }</t>
  </si>
  <si>
    <t>courses[109] = {"title" =&gt; "Digital Innovation and Transformation", "faculty" =&gt; "Iansiti", "code" =&gt; "2134", "section" =&gt; "2", "day" =&gt; "X", "time" =&gt; "10:05 AM", "location" =&gt; "", "quarter_credits" =&gt; "Q3Q4,3", "term" =&gt; "Winter 2014", }</t>
  </si>
  <si>
    <t>courses[110] = {"title" =&gt; "Digital Marketing Strategy", "faculty" =&gt; "Gupta", "code" =&gt; "1990", "section" =&gt; "1", "day" =&gt; "Y", "time" =&gt; "10:05 AM", "location" =&gt; "", "quarter_credits" =&gt; "Q3Q4,3", "term" =&gt; "Winter 2014", }</t>
  </si>
  <si>
    <t>courses[111] = {"title" =&gt; "Digital Marketing Strategy", "faculty" =&gt; "Teixeira", "code" =&gt; "1990", "section" =&gt; "2", "day" =&gt; "Y", "time" =&gt; "11:40 AM", "location" =&gt; "", "quarter_credits" =&gt; "Q3Q4,3", "term" =&gt; "Winter 2014", }</t>
  </si>
  <si>
    <t>courses[112] = {"title" =&gt; "Doing Business in China", "faculty" =&gt; "Kirby", "code" =&gt; "1575", "section" =&gt; "0", "day" =&gt; "Y", "time" =&gt; "01:15 PM", "location" =&gt; "", "quarter_credits" =&gt; "Q3,1.5", "term" =&gt; "Winter 2014", }</t>
  </si>
  <si>
    <t>courses[113] = {"title" =&gt; "Enterprise Risk Management: Strategy and Leadership in the Face of Large-Scale Uncertainties", "faculty" =&gt; "Leonard", "code" =&gt; "1518", "section" =&gt; "0", "day" =&gt; "M", "time" =&gt; "03:30 PM", "location" =&gt; "", "quarter_credits" =&gt; "Q3Q4,3", "term" =&gt; "Winter 2014", }</t>
  </si>
  <si>
    <t>courses[114] = {"title" =&gt; "Entrepreneurial Solutions for Market Failure", "faculty" =&gt; "Bower", "code" =&gt; "1585", "section" =&gt; "0", "day" =&gt; "Y", "time" =&gt; "01:15 PM", "location" =&gt; "", "quarter_credits" =&gt; "Q3,1.5", "term" =&gt; "Winter 2014", }</t>
  </si>
  <si>
    <t>courses[115] = {"title" =&gt; "Entrepreneurship in Education Reform", "faculty" =&gt; "Kim", "code" =&gt; "1602", "section" =&gt; "0", "day" =&gt; "X", "time" =&gt; "08:30 AM", "location" =&gt; "", "quarter_credits" =&gt; "Q3Q4,3", "term" =&gt; "Winter 2014", }</t>
  </si>
  <si>
    <t>courses[116] = {"title" =&gt; "Field Course: Entrepreneurial Solutions to Market Failure", "faculty" =&gt; "Bower", "code" =&gt; "6580", "section" =&gt; "0", "day" =&gt; "Y", "time" =&gt; "01:15 PM", "location" =&gt; "", "quarter_credits" =&gt; "Q3Q4,3", "term" =&gt; "Winter 2014", }</t>
  </si>
  <si>
    <t>courses[117] = {"title" =&gt; "Field Course: Entrepreneurship through Acquisition", "faculty" =&gt; "Ruback;  Yudkoff", "code" =&gt; "6452", "section" =&gt; "0", "day" =&gt; "TH", "time" =&gt; "01:30 PM", "location" =&gt; "", "quarter_credits" =&gt; "Q3Q4,3", "term" =&gt; "Winter 2014", }</t>
  </si>
  <si>
    <t>courses[118] = {"title" =&gt; "Field Course: Housing in the United States", "faculty" =&gt; "Retsinas", "code" =&gt; "6462", "section" =&gt; "0", "day" =&gt; "TU", "time" =&gt; "03:30 PM", "location" =&gt; "", "quarter_credits" =&gt; "Q3Q4,3", "term" =&gt; "Winter 2014", }</t>
  </si>
  <si>
    <t>courses[119] = {"title" =&gt; "Field Course: Impact Investing and Social Commercial Models", "faculty" =&gt; "Chu;  Cole", "code" =&gt; "6908", "section" =&gt; "0", "day" =&gt; "Y", "time" =&gt; "01:15 PM", "location" =&gt; "", "quarter_credits" =&gt; "Q3Q4,3", "term" =&gt; "Winter 2014", }</t>
  </si>
  <si>
    <t>courses[120] = {"title" =&gt; "Field Course: Launching Technology Ventures", "faculty" =&gt; "Eisenmann", "code" =&gt; "6750", "section" =&gt; "0", "day" =&gt; "X", "time" =&gt; "11:40 AM", "location" =&gt; "", "quarter_credits" =&gt; "Q3Q4,3", "term" =&gt; "Winter 2014", }</t>
  </si>
  <si>
    <t>courses[121] = {"title" =&gt; "Field Course: Planning Your Business in China", "faculty" =&gt; "Kirby", "code" =&gt; "6575", "section" =&gt; "0", "day" =&gt; "Y", "time" =&gt; "01:15 PM", "location" =&gt; "", "quarter_credits" =&gt; "Q4,1.5", "term" =&gt; "Winter 2014", }</t>
  </si>
  <si>
    <t>courses[122] = {"title" =&gt; "Field Course: Stock Pitching", "faculty" =&gt; "Cohen", "code" =&gt; "6446", "section" =&gt; "0", "day" =&gt; "M", "time" =&gt; "03:30 PM", "location" =&gt; "", "quarter_credits" =&gt; "Q3Q4,3", "term" =&gt; "Winter 2014", }</t>
  </si>
  <si>
    <t>courses[123] = {"title" =&gt; "General Management: Processes and Action", "faculty" =&gt; "Garvin", "code" =&gt; "1556", "section" =&gt; "1", "day" =&gt; "Y", "time" =&gt; "08:30 AM", "location" =&gt; "", "quarter_credits" =&gt; "Q3Q4,3", "term" =&gt; "Winter 2014", }</t>
  </si>
  <si>
    <t>courses[124] = {"title" =&gt; "General Management: Processes and Action", "faculty" =&gt; "Garvin", "code" =&gt; "1556", "section" =&gt; "2", "day" =&gt; "Y", "time" =&gt; "11:40 AM", "location" =&gt; "", "quarter_credits" =&gt; "Q3Q4,3", "term" =&gt; "Winter 2014", }</t>
  </si>
  <si>
    <t>courses[125] = {"title" =&gt; "Global Strategic Management", "faculty" =&gt; "Siegel", "code" =&gt; "1534", "section" =&gt; "0", "day" =&gt; "Y", "time" =&gt; "10:05 AM", "location" =&gt; "", "quarter_credits" =&gt; "Q3Q4,3", "term" =&gt; "Winter 2014", }</t>
  </si>
  <si>
    <t>courses[126] = {"title" =&gt; "Great Negotiators", "faculty" =&gt; "Sebenius", "code" =&gt; "2215", "section" =&gt; "0", "day" =&gt; "Y", "time" =&gt; "01:15 PM", "location" =&gt; "", "quarter_credits" =&gt; "Q4,1.5", "term" =&gt; "Winter 2014", }</t>
  </si>
  <si>
    <t>courses[127] = {"title" =&gt; "High Performance Collaboration in a Global Economy", "faculty" =&gt; "Neeley", "code" =&gt; "2020", "section" =&gt; "0", "day" =&gt; "Y", "time" =&gt; "01:30 PM", "location" =&gt; "", "quarter_credits" =&gt; "Q3Q4,3", "term" =&gt; "Winter 2014", }</t>
  </si>
  <si>
    <t>courses[128] = {"title" =&gt; "How Star Women Succeed: Leading Effective Careers and Organizations", "faculty" =&gt; "Groysberg", "code" =&gt; "2062", "section" =&gt; "0", "day" =&gt; "X", "time" =&gt; "11:40 AM", "location" =&gt; "", "quarter_credits" =&gt; "Q3Q4,3", "term" =&gt; "Winter 2014", }</t>
  </si>
  <si>
    <t>courses[129] = {"title" =&gt; "I-LAB Course: Cultural Entrepreneurship in New York City", "faculty" =&gt; "Eisenmann", "code" =&gt; "6075", "section" =&gt; "0", "day" =&gt; " ", "time" =&gt; " ", "location" =&gt; "", "quarter_credits" =&gt; "J,1.5", "term" =&gt; "Winter 2014", }</t>
  </si>
  <si>
    <t>courses[130] = {"title" =&gt; "I-LAB Course: Design Thinking", "faculty" =&gt; "Datar", "code" =&gt; "6085", "section" =&gt; "0", "day" =&gt; "W", "time" =&gt; "06:45 PM", "location" =&gt; "", "quarter_credits" =&gt; "J,1.5", "term" =&gt; "Winter 2014", }</t>
  </si>
  <si>
    <t>courses[131] = {"title" =&gt; "Institutions, Macroeconomics and the Global Economy", "faculty" =&gt; "Di Tella", "code" =&gt; "1180", "section" =&gt; "1", "day" =&gt; "X", "time" =&gt; "08:30 AM", "location" =&gt; "", "quarter_credits" =&gt; "Q3Q4,3", "term" =&gt; "Winter 2014", }</t>
  </si>
  <si>
    <t>courses[132] = {"title" =&gt; "Institutions, Macroeconomics and the Global Economy", "faculty" =&gt; "Di Tella", "code" =&gt; "1180", "section" =&gt; "2", "day" =&gt; "X", "time" =&gt; "10:05 AM", "location" =&gt; "", "quarter_credits" =&gt; "Q3Q4,3", "term" =&gt; "Winter 2014", }</t>
  </si>
  <si>
    <t>courses[133] = {"title" =&gt; "Institutions, Macroeconomics and the Global Economy", "faculty" =&gt; "Iyer", "code" =&gt; "1180", "section" =&gt; "3", "day" =&gt; "Y", "time" =&gt; "08:30 AM", "location" =&gt; "", "quarter_credits" =&gt; "Q3Q4,3", "term" =&gt; "Winter 2014", }</t>
  </si>
  <si>
    <t>courses[134] = {"title" =&gt; "Introduction to Tax Decisions by Individuals and Companies", "faculty" =&gt; "Pozen", "code" =&gt; "1488", "section" =&gt; "0", "day" =&gt; "X", "time" =&gt; "08:30 AM", "location" =&gt; "", "quarter_credits" =&gt; "Q3Q4,3", "term" =&gt; "Winter 2014", }</t>
  </si>
  <si>
    <t>courses[135] = {"title" =&gt; "IXP Course: China; Current Challenges, Future Opportunities", "faculty" =&gt; "Marquis", "code" =&gt; "6045", "section" =&gt; "1", "day" =&gt; "W", "time" =&gt; "06:45 PM", "location" =&gt; "", "quarter_credits" =&gt; "J,1.5", "term" =&gt; "Winter 2014", }</t>
  </si>
  <si>
    <t>courses[136] = {"title" =&gt; "IXP Course: China; Current Challenges, Future Opportunities", "faculty" =&gt; "Kirby", "code" =&gt; "6045", "section" =&gt; "2", "day" =&gt; "W", "time" =&gt; "06:45 PM", "location" =&gt; "", "quarter_credits" =&gt; "J,1.5", "term" =&gt; "Winter 2014", }</t>
  </si>
  <si>
    <t>courses[137] = {"title" =&gt; "IXP Course: Competing with Social Networks - California", "faculty" =&gt; "Piskorski", "code" =&gt; "6017", "section" =&gt; "0", "day" =&gt; "F", "time" =&gt; "03:30 PM", "location" =&gt; "", "quarter_credits" =&gt; "J,3", "term" =&gt; "Winter 2014", }</t>
  </si>
  <si>
    <t>courses[138] = {"title" =&gt; "IXP Course: Japan; Innovating for Recovery: Business Strategy and Entrepreneurship", "faculty" =&gt; "Takeuchi", "code" =&gt; "6062", "section" =&gt; "0", "day" =&gt; "W", "time" =&gt; "06:45 PM", "location" =&gt; "", "quarter_credits" =&gt; "Q3Q4,3", "term" =&gt; "Winter 2014", }</t>
  </si>
  <si>
    <t>courses[139] = {"title" =&gt; "Knowledge-Based Strategy", "faculty" =&gt; "Takeuchi", "code" =&gt; "1215", "section" =&gt; "0", "day" =&gt; "Y", "time" =&gt; "11:40 AM", "location" =&gt; "", "quarter_credits" =&gt; "Q4,1.5", "term" =&gt; "Winter 2014", }</t>
  </si>
  <si>
    <t>courses[140] = {"title" =&gt; "Launching Global Ventures", "faculty" =&gt; "Kerr", "code" =&gt; "1627", "section" =&gt; "0", "day" =&gt; "X", "time" =&gt; "11:40 AM", "location" =&gt; "", "quarter_credits" =&gt; "Q3Q4,3", "term" =&gt; "Winter 2014", }</t>
  </si>
  <si>
    <t>courses[141] = {"title" =&gt; "Launching Technology Ventures", "faculty" =&gt; "Eisenmann", "code" =&gt; "1755", "section" =&gt; "1", "day" =&gt; "X", "time" =&gt; "11:40 AM", "location" =&gt; "", "quarter_credits" =&gt; "Q3,1.5", "term" =&gt; "Winter 2014", }</t>
  </si>
  <si>
    <t>courses[142] = {"title" =&gt; "Launching Technology Ventures", "faculty" =&gt; "Bussgang", "code" =&gt; "1755", "section" =&gt; "2", "day" =&gt; "X", "time" =&gt; "01:45 PM", "location" =&gt; "", "quarter_credits" =&gt; "Q3,1.5", "term" =&gt; "Winter 2014", }</t>
  </si>
  <si>
    <t>courses[143] = {"title" =&gt; "Leading Professional Service Firms", "faculty" =&gt; "Eccles;  Gardner", "code" =&gt; "1770", "section" =&gt; "0", "day" =&gt; "Y", "time" =&gt; "01:15 PM", "location" =&gt; "", "quarter_credits" =&gt; "Q3Q4,3", "term" =&gt; "Winter 2014", }</t>
  </si>
  <si>
    <t>courses[144] = {"title" =&gt; "Managing Global Health: Applying Behavioral Economics to Create Impact", "faculty" =&gt; "Ashraf", "code" =&gt; "2230", "section" =&gt; "0", "day" =&gt; "Y", "time" =&gt; "11:40 AM", "location" =&gt; "", "quarter_credits" =&gt; "Q3Q4,3", "term" =&gt; "Winter 2014", }</t>
  </si>
  <si>
    <t>courses[145] = {"title" =&gt; "Managing Service Operations", "faculty" =&gt; "Tucker", "code" =&gt; "2120", "section" =&gt; "1", "day" =&gt; "Y", "time" =&gt; "10:05 AM", "location" =&gt; "", "quarter_credits" =&gt; "Q3Q4,3", "term" =&gt; "Winter 2014", }</t>
  </si>
  <si>
    <t>courses[146] = {"title" =&gt; "Managing Service Operations", "faculty" =&gt; "Tucker", "code" =&gt; "2120", "section" =&gt; "2", "day" =&gt; "Y", "time" =&gt; "11:40 AM", "location" =&gt; "", "quarter_credits" =&gt; "Q3Q4,3", "term" =&gt; "Winter 2014", }</t>
  </si>
  <si>
    <t>courses[147] = {"title" =&gt; "Managing Social Enterprise", "faculty" =&gt; "Ebrahim", "code" =&gt; "1582", "section" =&gt; "0", "day" =&gt; "TU", "time" =&gt; "03:30 PM", "location" =&gt; "", "quarter_credits" =&gt; "Q3Q4,3", "term" =&gt; "Winter 2014", }</t>
  </si>
  <si>
    <t>courses[148] = {"title" =&gt; "Managing the Financial Firm", "faculty" =&gt; "Scharfstein", "code" =&gt; "1509", "section" =&gt; "0", "day" =&gt; "X", "time" =&gt; "01:15 PM", "location" =&gt; "", "quarter_credits" =&gt; "Q3Q4,3", "term" =&gt; "Winter 2014", }</t>
  </si>
  <si>
    <t>courses[149] = {"title" =&gt; "Managing, Organizing &amp; Motivating for Value", "faculty" =&gt; "Wasynczuk", "code" =&gt; "1816", "section" =&gt; "1", "day" =&gt; "Y", "time" =&gt; "10:05 AM", "location" =&gt; "", "quarter_credits" =&gt; "Q3Q4,3", "term" =&gt; "Winter 2014", }</t>
  </si>
  <si>
    <t>courses[150] = {"title" =&gt; "Managing, Organizing &amp; Motivating for Value", "faculty" =&gt; "Hall", "code" =&gt; "1816", "section" =&gt; "2", "day" =&gt; "Y", "time" =&gt; "11:40 AM", "location" =&gt; "", "quarter_credits" =&gt; "Q3Q4,3", "term" =&gt; "Winter 2014", }</t>
  </si>
  <si>
    <t>courses[151] = {"title" =&gt; "Negotiation", "faculty" =&gt; "Brooks", "code" =&gt; "2240", "section" =&gt; "1", "day" =&gt; "Y", "time" =&gt; "10:05 AM", "location" =&gt; "", "quarter_credits" =&gt; "Q3Q4,3", "term" =&gt; "Winter 2014", }</t>
  </si>
  <si>
    <t>courses[152] = {"title" =&gt; "Negotiation", "faculty" =&gt; "Beshears", "code" =&gt; "2240", "section" =&gt; "2", "day" =&gt; "Y", "time" =&gt; "01:15 PM", "location" =&gt; "", "quarter_credits" =&gt; "Q3Q4,3", "term" =&gt; "Winter 2014", }</t>
  </si>
  <si>
    <t>courses[153] = {"title" =&gt; "Negotiation Intensive Course", "faculty" =&gt; "Sebenius", "code" =&gt; "2241", "section" =&gt; "0", "day" =&gt; "Y", "time" =&gt; "11:40 AM", "location" =&gt; "", "quarter_credits" =&gt; "Q3Q4,3", "term" =&gt; "Winter 2014", }</t>
  </si>
  <si>
    <t>courses[154] = {"title" =&gt; "Power and Glory in Turbulent Times: The History of Leadership from Henry V to Steve Jobs", "faculty" =&gt; "Koehn", "code" =&gt; "1123", "section" =&gt; "1", "day" =&gt; "X", "time" =&gt; "10:05 AM", "location" =&gt; "", "quarter_credits" =&gt; "Q3Q4,3", "term" =&gt; "Winter 2014", }</t>
  </si>
  <si>
    <t>courses[155] = {"title" =&gt; "Power and Glory in Turbulent Times: The History of Leadership from Henry V to Steve Jobs", "faculty" =&gt; "Koehn", "code" =&gt; "1123", "section" =&gt; "2", "day" =&gt; "X", "time" =&gt; "11:40 AM", "location" =&gt; "", "quarter_credits" =&gt; "Q3Q4,3", "term" =&gt; "Winter 2014", }</t>
  </si>
  <si>
    <t>courses[156] = {"title" =&gt; "Real Asset Finance", "faculty" =&gt; "Perold", "code" =&gt; "1475", "section" =&gt; "0", "day" =&gt; "TH", "time" =&gt; "03:30 PM", "location" =&gt; "", "quarter_credits" =&gt; "Q4,1.5", "term" =&gt; "Winter 2014", }</t>
  </si>
  <si>
    <t>courses[157] = {"title" =&gt; "Real Estate in Frontier Markets", "faculty" =&gt; "Retsinas", "code" =&gt; "1405", "section" =&gt; "0", "day" =&gt; "X", "time" =&gt; "11:40 AM", "location" =&gt; "", "quarter_credits" =&gt; "Q3,1.5", "term" =&gt; "Winter 2014", }</t>
  </si>
  <si>
    <t>courses[158] = {"title" =&gt; "Real Estate Private Equity", "faculty" =&gt; "Lietz", "code" =&gt; "1484", "section" =&gt; "0", "day" =&gt; "Y", "time" =&gt; "08:30 AM", "location" =&gt; "", "quarter_credits" =&gt; "Q3Q4,3", "term" =&gt; "Winter 2014", }</t>
  </si>
  <si>
    <t>courses[159] = {"title" =&gt; "Reimagining Capitalism", "faculty" =&gt; "Henderson", "code" =&gt; "1524", "section" =&gt; "1", "day" =&gt; "X", "time" =&gt; "10:05 AM", "location" =&gt; "", "quarter_credits" =&gt; "Q3Q4,3", "term" =&gt; "Winter 2014", }</t>
  </si>
  <si>
    <t>courses[160] = {"title" =&gt; "Reimagining Capitalism", "faculty" =&gt; "Rose", "code" =&gt; "1524", "section" =&gt; "2", "day" =&gt; "X", "time" =&gt; "01:15 PM", "location" =&gt; "", "quarter_credits" =&gt; "Q3Q4,3", "term" =&gt; "Winter 2014", }</t>
  </si>
  <si>
    <t>courses[161] = {"title" =&gt; "Reimagining Capitalism", "faculty" =&gt; "Henderson", "code" =&gt; "1524", "section" =&gt; "3", "day" =&gt; "X", "time" =&gt; "01:30 PM", "location" =&gt; "", "quarter_credits" =&gt; "Q3Q4,3", "term" =&gt; "Winter 2014", }</t>
  </si>
  <si>
    <t>courses[162] = {"title" =&gt; "Retailing", "faculty" =&gt; "Alvarez", "code" =&gt; "1952", "section" =&gt; "0", "day" =&gt; "Y", "time" =&gt; "08:30 AM", "location" =&gt; "", "quarter_credits" =&gt; "Q3Q4,3", "term" =&gt; "Winter 2014", }</t>
  </si>
  <si>
    <t>courses[163] = {"title" =&gt; "The Role of Government in Market Economies", "faculty" =&gt; "Weinzierl", "code" =&gt; "1195", "section" =&gt; "0", "day" =&gt; "Y", "time" =&gt; "01:15 PM", "location" =&gt; "", "quarter_credits" =&gt; "Q3,1.5", "term" =&gt; "Winter 2014", }</t>
  </si>
  <si>
    <t>courses[164] = {"title" =&gt; "Sustainable Cities: Finance, Design, and Innovation", "faculty" =&gt; "Macomber", "code" =&gt; "1487", "section" =&gt; "0", "day" =&gt; "X", "time" =&gt; "01:15 PM", "location" =&gt; "", "quarter_credits" =&gt; "Q3Q4,3", "term" =&gt; "Winter 2014", }</t>
  </si>
  <si>
    <t>courses[165] = {"title" =&gt; "Understanding and Influencing Operations as an Investor", "faculty" =&gt; "Raman", "code" =&gt; "2135", "section" =&gt; "0", "day" =&gt; "X", "time" =&gt; "01:15 PM", "location" =&gt; "", "quarter_credits" =&gt; "Q3,1.5", "term" =&gt; "Winter 2014", }</t>
  </si>
  <si>
    <t>courses[166] = {"title" =&gt; "Venture Capital and Private Equity", "faculty" =&gt; "Rhodes-Kropf", "code" =&gt; "1428", "section" =&gt; "1", "day" =&gt; "Y", "time" =&gt; "10:05 AM", "location" =&gt; "", "quarter_credits" =&gt; "Q3Q4,3", "term" =&gt; "Winter 2014", }</t>
  </si>
  <si>
    <t>courses[167] = {"title" =&gt; "Venture Capital and Private Equity", "faculty" =&gt; "Rhodes-Kropf", "code" =&gt; "1428", "section" =&gt; "2", "day" =&gt; "Y", "time" =&gt; "11:40 AM", "location" =&gt; "", "quarter_credits" =&gt; "Q3Q4,3", "term" =&gt; "Winter 2014", }</t>
  </si>
  <si>
    <t>courses[168] = {"title" =&gt; "Venture Capital in Historical Perspective", "faculty" =&gt; "Hardymon;  Nicholas", "code" =&gt; "1125", "section" =&gt; "0", "day" =&gt; "Y", "time" =&gt; "11:40 AM", "location" =&gt; "", "quarter_credits" =&gt; "Q4,1.5", "term" =&gt; "Winter 2014",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</si>
</sst>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rgb="FF90002A"/>
      <name val="Calibri"/>
      <family val="2"/>
      <scheme val="minor"/>
    </font>
    <font>
      <sz val="11"/>
      <color rgb="FF000000"/>
      <name val="Verdana"/>
    </font>
    <font>
      <u/>
      <sz val="11"/>
      <color rgb="FF90002A"/>
      <name val="Verdan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3"/>
    <xf numFmtId="0" fontId="4" fillId="0" borderId="0" xfId="0" applyFont="1"/>
    <xf numFmtId="0" fontId="1" fillId="0" borderId="0" xfId="3" applyAlignment="1">
      <alignment vertical="center"/>
    </xf>
    <xf numFmtId="20" fontId="0" fillId="0" borderId="0" xfId="0" applyNumberFormat="1"/>
    <xf numFmtId="0" fontId="6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164" fontId="0" fillId="0" borderId="0" xfId="0" applyNumberFormat="1"/>
    <xf numFmtId="14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Hyperlink" xfId="1" builtinId="8" hidden="1"/>
    <cellStyle name="Hyperlink" xfId="3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90002A"/>
        <name val="Verdan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812800</xdr:colOff>
      <xdr:row>77</xdr:row>
      <xdr:rowOff>63500</xdr:rowOff>
    </xdr:from>
    <xdr:to>
      <xdr:col>2</xdr:col>
      <xdr:colOff>7175500</xdr:colOff>
      <xdr:row>98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800" y="14757400"/>
          <a:ext cx="6362700" cy="396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K74" totalsRowShown="0">
  <autoFilter ref="B3:K74"/>
  <sortState ref="B4:K70">
    <sortCondition ref="C3:C70"/>
  </sortState>
  <tableColumns count="10">
    <tableColumn id="1" name="Array ID"/>
    <tableColumn id="2" name="title" dataCellStyle="Hyperlink"/>
    <tableColumn id="3" name="faculty" dataDxfId="3"/>
    <tableColumn id="4" name="term" dataDxfId="2"/>
    <tableColumn id="5" name="quarter" dataDxfId="1"/>
    <tableColumn id="6" name="credits" dataDxfId="0"/>
    <tableColumn id="7" name="section"/>
    <tableColumn id="8" name="start_time"/>
    <tableColumn id="9" name="end_time"/>
    <tableColumn id="10" name="x_y_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hbs.edu/coursecatalog/1217.html" TargetMode="External"/><Relationship Id="rId102" Type="http://schemas.openxmlformats.org/officeDocument/2006/relationships/hyperlink" Target="http://drfd.hbs.edu/fit/public/facultyInfo.do?facInfo=bio&amp;facEmId=mpiskorski" TargetMode="External"/><Relationship Id="rId103" Type="http://schemas.openxmlformats.org/officeDocument/2006/relationships/hyperlink" Target="http://www.hbs.edu/coursecatalog/2090.html" TargetMode="External"/><Relationship Id="rId104" Type="http://schemas.openxmlformats.org/officeDocument/2006/relationships/hyperlink" Target="http://dor.hbs.edu/fi_redirect.jhtml?facInfo=bio&amp;facEmId=tdelong&amp;loc=extn" TargetMode="External"/><Relationship Id="rId105" Type="http://schemas.openxmlformats.org/officeDocument/2006/relationships/hyperlink" Target="http://www.hbs.edu/coursecatalog/2090.html" TargetMode="External"/><Relationship Id="rId106" Type="http://schemas.openxmlformats.org/officeDocument/2006/relationships/hyperlink" Target="http://dor.hbs.edu/fi_redirect.jhtml?facInfo=bio&amp;facEmId=tdelong&amp;loc=extn" TargetMode="External"/><Relationship Id="rId107" Type="http://schemas.openxmlformats.org/officeDocument/2006/relationships/hyperlink" Target="http://www.hbs.edu/coursecatalog/1524.html" TargetMode="External"/><Relationship Id="rId1" Type="http://schemas.openxmlformats.org/officeDocument/2006/relationships/hyperlink" Target="http://www.hbs.edu/coursecatalog/1160.html" TargetMode="External"/><Relationship Id="rId2" Type="http://schemas.openxmlformats.org/officeDocument/2006/relationships/hyperlink" Target="http://drfd.hbs.edu/fit/public/facultyInfo.do?facInfo=bio&amp;facEmId=dmoss" TargetMode="External"/><Relationship Id="rId3" Type="http://schemas.openxmlformats.org/officeDocument/2006/relationships/hyperlink" Target="http://www.hbs.edu/coursecatalog/1180.html" TargetMode="External"/><Relationship Id="rId4" Type="http://schemas.openxmlformats.org/officeDocument/2006/relationships/hyperlink" Target="http://www.hbs.edu/coursecatalog/1195.html" TargetMode="External"/><Relationship Id="rId5" Type="http://schemas.openxmlformats.org/officeDocument/2006/relationships/hyperlink" Target="http://drfd.hbs.edu/fit/public/facultyInfo.do?facInfo=bio&amp;facEmId=mweinzierl" TargetMode="External"/><Relationship Id="rId6" Type="http://schemas.openxmlformats.org/officeDocument/2006/relationships/hyperlink" Target="http://www.hbs.edu/coursecatalog/1122.html" TargetMode="External"/><Relationship Id="rId7" Type="http://schemas.openxmlformats.org/officeDocument/2006/relationships/hyperlink" Target="http://drfd.hbs.edu/fit/public/facultyInfo.do?facInfo=bio&amp;facEmId=tnicholas" TargetMode="External"/><Relationship Id="rId8" Type="http://schemas.openxmlformats.org/officeDocument/2006/relationships/hyperlink" Target="http://www.hbs.edu/coursecatalog/1636.html" TargetMode="External"/><Relationship Id="rId9" Type="http://schemas.openxmlformats.org/officeDocument/2006/relationships/hyperlink" Target="http://drfd.hbs.edu/fit/public/facultyInfo.do?facInfo=bio&amp;facEmId=mkhaire" TargetMode="External"/><Relationship Id="rId108" Type="http://schemas.openxmlformats.org/officeDocument/2006/relationships/hyperlink" Target="http://www.hbs.edu/coursecatalog/1524.html" TargetMode="External"/><Relationship Id="rId109" Type="http://schemas.openxmlformats.org/officeDocument/2006/relationships/hyperlink" Target="http://www.hbs.edu/coursecatalog/1504.html" TargetMode="External"/><Relationship Id="rId10" Type="http://schemas.openxmlformats.org/officeDocument/2006/relationships/hyperlink" Target="http://www.hbs.edu/coursecatalog/6750.html" TargetMode="External"/><Relationship Id="rId11" Type="http://schemas.openxmlformats.org/officeDocument/2006/relationships/hyperlink" Target="http://drfd.hbs.edu/fit/public/facultyInfo.do?facInfo=bio&amp;facEmId=teisenmann" TargetMode="External"/><Relationship Id="rId12" Type="http://schemas.openxmlformats.org/officeDocument/2006/relationships/hyperlink" Target="http://www.hbs.edu/coursecatalog/6702.html" TargetMode="External"/><Relationship Id="rId13" Type="http://schemas.openxmlformats.org/officeDocument/2006/relationships/hyperlink" Target="http://drfd.hbs.edu/fit/public/facultyInfo.do?facInfo=bio&amp;facEmId=teisenmann" TargetMode="External"/><Relationship Id="rId14" Type="http://schemas.openxmlformats.org/officeDocument/2006/relationships/hyperlink" Target="http://www.hbs.edu/coursecatalog/1627.html" TargetMode="External"/><Relationship Id="rId15" Type="http://schemas.openxmlformats.org/officeDocument/2006/relationships/hyperlink" Target="http://drfd.hbs.edu/fit/public/facultyInfo.do?facInfo=bio&amp;facEmId=wkerr" TargetMode="External"/><Relationship Id="rId16" Type="http://schemas.openxmlformats.org/officeDocument/2006/relationships/hyperlink" Target="http://www.hbs.edu/coursecatalog/1755.html" TargetMode="External"/><Relationship Id="rId17" Type="http://schemas.openxmlformats.org/officeDocument/2006/relationships/hyperlink" Target="http://www.hbs.edu/coursecatalog/1125.html" TargetMode="External"/><Relationship Id="rId18" Type="http://schemas.openxmlformats.org/officeDocument/2006/relationships/hyperlink" Target="http://www.hbs.edu/coursecatalog/1495.html" TargetMode="External"/><Relationship Id="rId19" Type="http://schemas.openxmlformats.org/officeDocument/2006/relationships/hyperlink" Target="http://www.hbs.edu/coursecatalog/1908.html" TargetMode="External"/><Relationship Id="rId30" Type="http://schemas.openxmlformats.org/officeDocument/2006/relationships/hyperlink" Target="http://drfd.hbs.edu/fit/public/facultyInfo.do?facInfo=bio&amp;facEmId=dscharfstein" TargetMode="External"/><Relationship Id="rId31" Type="http://schemas.openxmlformats.org/officeDocument/2006/relationships/hyperlink" Target="http://www.hbs.edu/coursecatalog/1475.html" TargetMode="External"/><Relationship Id="rId32" Type="http://schemas.openxmlformats.org/officeDocument/2006/relationships/hyperlink" Target="http://drfd.hbs.edu/fit/public/facultyInfo.do?facInfo=bio&amp;facEmId=aperold" TargetMode="External"/><Relationship Id="rId33" Type="http://schemas.openxmlformats.org/officeDocument/2006/relationships/hyperlink" Target="http://www.hbs.edu/coursecatalog/1405.html" TargetMode="External"/><Relationship Id="rId34" Type="http://schemas.openxmlformats.org/officeDocument/2006/relationships/hyperlink" Target="http://drfd.hbs.edu/fit/public/facultyInfo.do?facInfo=bio&amp;facEmId=nretsinas" TargetMode="External"/><Relationship Id="rId35" Type="http://schemas.openxmlformats.org/officeDocument/2006/relationships/hyperlink" Target="http://www.hbs.edu/coursecatalog/1484.html" TargetMode="External"/><Relationship Id="rId36" Type="http://schemas.openxmlformats.org/officeDocument/2006/relationships/hyperlink" Target="http://drfd.hbs.edu/fit/public/facultyInfo.do?facInfo=bio&amp;facEmId=nglietz" TargetMode="External"/><Relationship Id="rId37" Type="http://schemas.openxmlformats.org/officeDocument/2006/relationships/hyperlink" Target="http://www.hbs.edu/coursecatalog/1487.html" TargetMode="External"/><Relationship Id="rId38" Type="http://schemas.openxmlformats.org/officeDocument/2006/relationships/hyperlink" Target="http://drfd.hbs.edu/fit/public/facultyInfo.do?facInfo=bio&amp;facEmId=jmacomber" TargetMode="External"/><Relationship Id="rId39" Type="http://schemas.openxmlformats.org/officeDocument/2006/relationships/hyperlink" Target="http://www.hbs.edu/coursecatalog/1428.html" TargetMode="External"/><Relationship Id="rId50" Type="http://schemas.openxmlformats.org/officeDocument/2006/relationships/hyperlink" Target="http://drfd.hbs.edu/fit/public/facultyInfo.do?facInfo=bio&amp;facEmId=jbower" TargetMode="External"/><Relationship Id="rId51" Type="http://schemas.openxmlformats.org/officeDocument/2006/relationships/hyperlink" Target="http://www.hbs.edu/coursecatalog/6575.html" TargetMode="External"/><Relationship Id="rId52" Type="http://schemas.openxmlformats.org/officeDocument/2006/relationships/hyperlink" Target="http://drfd.hbs.edu/fit/public/facultyInfo.do?facInfo=bio&amp;facEmId=wkirby" TargetMode="External"/><Relationship Id="rId53" Type="http://schemas.openxmlformats.org/officeDocument/2006/relationships/hyperlink" Target="http://www.hbs.edu/coursecatalog/1556.html" TargetMode="External"/><Relationship Id="rId54" Type="http://schemas.openxmlformats.org/officeDocument/2006/relationships/hyperlink" Target="http://drfd.hbs.edu/fit/public/facultyInfo.do?facInfo=bio&amp;facEmId=dgarvin" TargetMode="External"/><Relationship Id="rId55" Type="http://schemas.openxmlformats.org/officeDocument/2006/relationships/hyperlink" Target="http://www.hbs.edu/coursecatalog/1582.html" TargetMode="External"/><Relationship Id="rId56" Type="http://schemas.openxmlformats.org/officeDocument/2006/relationships/hyperlink" Target="http://drfd.hbs.edu/fit/public/facultyInfo.do?facInfo=bio&amp;facEmId=aebrahim" TargetMode="External"/><Relationship Id="rId57" Type="http://schemas.openxmlformats.org/officeDocument/2006/relationships/hyperlink" Target="http://www.hbs.edu/coursecatalog/1123.html" TargetMode="External"/><Relationship Id="rId58" Type="http://schemas.openxmlformats.org/officeDocument/2006/relationships/hyperlink" Target="http://drfd.hbs.edu/fit/public/facultyInfo.do?facInfo=bio&amp;facEmId=nkoehn" TargetMode="External"/><Relationship Id="rId59" Type="http://schemas.openxmlformats.org/officeDocument/2006/relationships/hyperlink" Target="http://drfd.hbs.edu/fit/public/facultyInfo.do?facInfo=bio&amp;facEmId=dbell" TargetMode="External"/><Relationship Id="rId70" Type="http://schemas.openxmlformats.org/officeDocument/2006/relationships/hyperlink" Target="http://www.hbs.edu/coursecatalog/2230.html" TargetMode="External"/><Relationship Id="rId71" Type="http://schemas.openxmlformats.org/officeDocument/2006/relationships/hyperlink" Target="http://drfd.hbs.edu/fit/public/facultyInfo.do?facInfo=bio&amp;facEmId=nashraf" TargetMode="External"/><Relationship Id="rId72" Type="http://schemas.openxmlformats.org/officeDocument/2006/relationships/hyperlink" Target="http://www.hbs.edu/coursecatalog/2240.html" TargetMode="External"/><Relationship Id="rId73" Type="http://schemas.openxmlformats.org/officeDocument/2006/relationships/hyperlink" Target="http://www.hbs.edu/coursecatalog/2240.html" TargetMode="External"/><Relationship Id="rId74" Type="http://schemas.openxmlformats.org/officeDocument/2006/relationships/hyperlink" Target="http://dor.hbs.edu/fi_redirect.jhtml?facInfo=bio&amp;facEmId=jsebenius&amp;loc=extn" TargetMode="External"/><Relationship Id="rId75" Type="http://schemas.openxmlformats.org/officeDocument/2006/relationships/hyperlink" Target="http://www.hbs.edu/coursecatalog/2020.html" TargetMode="External"/><Relationship Id="rId76" Type="http://schemas.openxmlformats.org/officeDocument/2006/relationships/hyperlink" Target="http://drfd.hbs.edu/fit/public/facultyInfo.do?facInfo=bio&amp;facEmId=tneeley" TargetMode="External"/><Relationship Id="rId77" Type="http://schemas.openxmlformats.org/officeDocument/2006/relationships/hyperlink" Target="http://www.hbs.edu/coursecatalog/1602.html" TargetMode="External"/><Relationship Id="rId78" Type="http://schemas.openxmlformats.org/officeDocument/2006/relationships/hyperlink" Target="http://drfd.hbs.edu/fit/public/facultyInfo.do?facInfo=bio&amp;facEmId=jkim" TargetMode="External"/><Relationship Id="rId79" Type="http://schemas.openxmlformats.org/officeDocument/2006/relationships/hyperlink" Target="http://www.hbs.edu/coursecatalog/2062.html" TargetMode="External"/><Relationship Id="rId110" Type="http://schemas.openxmlformats.org/officeDocument/2006/relationships/hyperlink" Target="http://www.hbs.edu/coursecatalog/1504.html" TargetMode="External"/><Relationship Id="rId90" Type="http://schemas.openxmlformats.org/officeDocument/2006/relationships/hyperlink" Target="http://www.hbs.edu/coursecatalog/1524.html" TargetMode="External"/><Relationship Id="rId91" Type="http://schemas.openxmlformats.org/officeDocument/2006/relationships/hyperlink" Target="http://www.hbs.edu/coursecatalog/1504.html" TargetMode="External"/><Relationship Id="rId92" Type="http://schemas.openxmlformats.org/officeDocument/2006/relationships/hyperlink" Target="http://www.hbs.edu/coursecatalog/2134.html" TargetMode="External"/><Relationship Id="rId93" Type="http://schemas.openxmlformats.org/officeDocument/2006/relationships/hyperlink" Target="http://www.hbs.edu/coursecatalog/2120.html" TargetMode="External"/><Relationship Id="rId94" Type="http://schemas.openxmlformats.org/officeDocument/2006/relationships/hyperlink" Target="http://drfd.hbs.edu/fit/public/facultyInfo.do?facInfo=bio&amp;facEmId=atucker" TargetMode="External"/><Relationship Id="rId95" Type="http://schemas.openxmlformats.org/officeDocument/2006/relationships/hyperlink" Target="http://www.hbs.edu/coursecatalog/2135.html" TargetMode="External"/><Relationship Id="rId96" Type="http://schemas.openxmlformats.org/officeDocument/2006/relationships/hyperlink" Target="http://drfd.hbs.edu/fit/public/facultyInfo.do?facInfo=bio&amp;facEmId=araman" TargetMode="External"/><Relationship Id="rId97" Type="http://schemas.openxmlformats.org/officeDocument/2006/relationships/hyperlink" Target="http://www.hbs.edu/coursecatalog/1123.html" TargetMode="External"/><Relationship Id="rId98" Type="http://schemas.openxmlformats.org/officeDocument/2006/relationships/hyperlink" Target="http://drfd.hbs.edu/fit/public/facultyInfo.do?facInfo=bio&amp;facEmId=nkoehn" TargetMode="External"/><Relationship Id="rId99" Type="http://schemas.openxmlformats.org/officeDocument/2006/relationships/hyperlink" Target="http://www.hbs.edu/coursecatalog/1180.html" TargetMode="External"/><Relationship Id="rId111" Type="http://schemas.openxmlformats.org/officeDocument/2006/relationships/hyperlink" Target="http://www.hbs.edu/coursecatalog/2134.html" TargetMode="External"/><Relationship Id="rId112" Type="http://schemas.openxmlformats.org/officeDocument/2006/relationships/drawing" Target="../drawings/drawing1.xml"/><Relationship Id="rId113" Type="http://schemas.openxmlformats.org/officeDocument/2006/relationships/table" Target="../tables/table1.xml"/><Relationship Id="rId20" Type="http://schemas.openxmlformats.org/officeDocument/2006/relationships/hyperlink" Target="http://drfd.hbs.edu/fit/public/facultyInfo.do?facInfo=bio&amp;facEmId=mchu" TargetMode="External"/><Relationship Id="rId21" Type="http://schemas.openxmlformats.org/officeDocument/2006/relationships/hyperlink" Target="http://www.hbs.edu/coursecatalog/1420.html" TargetMode="External"/><Relationship Id="rId22" Type="http://schemas.openxmlformats.org/officeDocument/2006/relationships/hyperlink" Target="http://www.hbs.edu/coursecatalog/6452.html" TargetMode="External"/><Relationship Id="rId23" Type="http://schemas.openxmlformats.org/officeDocument/2006/relationships/hyperlink" Target="http://www.hbs.edu/coursecatalog/6462.html" TargetMode="External"/><Relationship Id="rId24" Type="http://schemas.openxmlformats.org/officeDocument/2006/relationships/hyperlink" Target="http://drfd.hbs.edu/fit/public/facultyInfo.do?facInfo=bio&amp;facEmId=nretsinas" TargetMode="External"/><Relationship Id="rId25" Type="http://schemas.openxmlformats.org/officeDocument/2006/relationships/hyperlink" Target="http://www.hbs.edu/coursecatalog/6446.html" TargetMode="External"/><Relationship Id="rId26" Type="http://schemas.openxmlformats.org/officeDocument/2006/relationships/hyperlink" Target="http://drfd.hbs.edu/fit/public/facultyInfo.do?facInfo=bio&amp;facEmId=lcohen" TargetMode="External"/><Relationship Id="rId27" Type="http://schemas.openxmlformats.org/officeDocument/2006/relationships/hyperlink" Target="http://www.hbs.edu/coursecatalog/1488.html" TargetMode="External"/><Relationship Id="rId28" Type="http://schemas.openxmlformats.org/officeDocument/2006/relationships/hyperlink" Target="http://drfd.hbs.edu/fit/public/facultyInfo.do?facInfo=bio&amp;facEmId=rpozen" TargetMode="External"/><Relationship Id="rId29" Type="http://schemas.openxmlformats.org/officeDocument/2006/relationships/hyperlink" Target="http://www.hbs.edu/coursecatalog/1509.html" TargetMode="External"/><Relationship Id="rId40" Type="http://schemas.openxmlformats.org/officeDocument/2006/relationships/hyperlink" Target="http://drfd.hbs.edu/fit/public/facultyInfo.do?facInfo=bio&amp;facEmId=mrhodeskropf" TargetMode="External"/><Relationship Id="rId41" Type="http://schemas.openxmlformats.org/officeDocument/2006/relationships/hyperlink" Target="http://www.hbs.edu/coursecatalog/2010.html" TargetMode="External"/><Relationship Id="rId42" Type="http://schemas.openxmlformats.org/officeDocument/2006/relationships/hyperlink" Target="http://www.hbs.edu/coursecatalog/1925.html" TargetMode="External"/><Relationship Id="rId43" Type="http://schemas.openxmlformats.org/officeDocument/2006/relationships/hyperlink" Target="http://www.hbs.edu/coursecatalog/1575.html" TargetMode="External"/><Relationship Id="rId44" Type="http://schemas.openxmlformats.org/officeDocument/2006/relationships/hyperlink" Target="http://drfd.hbs.edu/fit/public/facultyInfo.do?facInfo=bio&amp;facEmId=wkirby@hbs.edu" TargetMode="External"/><Relationship Id="rId45" Type="http://schemas.openxmlformats.org/officeDocument/2006/relationships/hyperlink" Target="http://www.hbs.edu/coursecatalog/1518.html" TargetMode="External"/><Relationship Id="rId46" Type="http://schemas.openxmlformats.org/officeDocument/2006/relationships/hyperlink" Target="http://drfd.hbs.edu/fit/public/facultyInfo.do?facInfo=bio&amp;facEmId=hleonard" TargetMode="External"/><Relationship Id="rId47" Type="http://schemas.openxmlformats.org/officeDocument/2006/relationships/hyperlink" Target="http://www.hbs.edu/coursecatalog/1585.html" TargetMode="External"/><Relationship Id="rId48" Type="http://schemas.openxmlformats.org/officeDocument/2006/relationships/hyperlink" Target="http://drfd.hbs.edu/fit/public/facultyInfo.do?facInfo=bio&amp;facEmId=jbower" TargetMode="External"/><Relationship Id="rId49" Type="http://schemas.openxmlformats.org/officeDocument/2006/relationships/hyperlink" Target="http://www.hbs.edu/coursecatalog/6580.html" TargetMode="External"/><Relationship Id="rId60" Type="http://schemas.openxmlformats.org/officeDocument/2006/relationships/hyperlink" Target="http://www.hbs.edu/coursecatalog/1990.html" TargetMode="External"/><Relationship Id="rId61" Type="http://schemas.openxmlformats.org/officeDocument/2006/relationships/hyperlink" Target="http://drfd.hbs.edu/fit/public/facultyInfo.do?facInfo=bio&amp;facEmId=tteixeira" TargetMode="External"/><Relationship Id="rId62" Type="http://schemas.openxmlformats.org/officeDocument/2006/relationships/hyperlink" Target="http://www.hbs.edu/coursecatalog/6908.html" TargetMode="External"/><Relationship Id="rId63" Type="http://schemas.openxmlformats.org/officeDocument/2006/relationships/hyperlink" Target="http://www.hbs.edu/coursecatalog/1952.html" TargetMode="External"/><Relationship Id="rId64" Type="http://schemas.openxmlformats.org/officeDocument/2006/relationships/hyperlink" Target="http://drfd.hbs.edu/fit/public/facultyInfo.do?facInfo=bio&amp;facEmId=jalvarez" TargetMode="External"/><Relationship Id="rId65" Type="http://schemas.openxmlformats.org/officeDocument/2006/relationships/hyperlink" Target="http://www.hbs.edu/coursecatalog/2267.html" TargetMode="External"/><Relationship Id="rId66" Type="http://schemas.openxmlformats.org/officeDocument/2006/relationships/hyperlink" Target="http://dor.hbs.edu/fi_redirect.jhtml?facInfo=bio&amp;facEmId=kmohan&amp;loc=extn" TargetMode="External"/><Relationship Id="rId67" Type="http://schemas.openxmlformats.org/officeDocument/2006/relationships/hyperlink" Target="http://www.hbs.edu/coursecatalog/2215.html" TargetMode="External"/><Relationship Id="rId68" Type="http://schemas.openxmlformats.org/officeDocument/2006/relationships/hyperlink" Target="http://drfd.hbs.edu/fit/public/facultyInfo.do?facInfo=bio&amp;facEmId=jsebenius" TargetMode="External"/><Relationship Id="rId69" Type="http://schemas.openxmlformats.org/officeDocument/2006/relationships/hyperlink" Target="http://www.hbs.edu/coursecatalog/1816.html" TargetMode="External"/><Relationship Id="rId100" Type="http://schemas.openxmlformats.org/officeDocument/2006/relationships/hyperlink" Target="http://www.hbs.edu/coursecatalog/1755.html" TargetMode="External"/><Relationship Id="rId80" Type="http://schemas.openxmlformats.org/officeDocument/2006/relationships/hyperlink" Target="http://drfd.hbs.edu/fit/public/facultyInfo.do?facInfo=bio&amp;facEmId=bgroysberg" TargetMode="External"/><Relationship Id="rId81" Type="http://schemas.openxmlformats.org/officeDocument/2006/relationships/hyperlink" Target="http://www.hbs.edu/coursecatalog/1770.html" TargetMode="External"/><Relationship Id="rId82" Type="http://schemas.openxmlformats.org/officeDocument/2006/relationships/hyperlink" Target="http://www.hbs.edu/coursecatalog/1217.html" TargetMode="External"/><Relationship Id="rId83" Type="http://schemas.openxmlformats.org/officeDocument/2006/relationships/hyperlink" Target="http://drfd.hbs.edu/fit/public/facultyInfo.do?facInfo=bio&amp;facEmId=mpiskorski" TargetMode="External"/><Relationship Id="rId84" Type="http://schemas.openxmlformats.org/officeDocument/2006/relationships/hyperlink" Target="http://www.hbs.edu/coursecatalog/1230.html" TargetMode="External"/><Relationship Id="rId85" Type="http://schemas.openxmlformats.org/officeDocument/2006/relationships/hyperlink" Target="http://drfd.hbs.edu/fit/public/facultyInfo.do?facInfo=bio&amp;facEmId=dcollis" TargetMode="External"/><Relationship Id="rId86" Type="http://schemas.openxmlformats.org/officeDocument/2006/relationships/hyperlink" Target="http://www.hbs.edu/coursecatalog/1534.html" TargetMode="External"/><Relationship Id="rId87" Type="http://schemas.openxmlformats.org/officeDocument/2006/relationships/hyperlink" Target="http://drfd.hbs.edu/fit/public/facultyInfo.do?facInfo=bio&amp;facEmId=jsiegel" TargetMode="External"/><Relationship Id="rId88" Type="http://schemas.openxmlformats.org/officeDocument/2006/relationships/hyperlink" Target="http://www.hbs.edu/coursecatalog/1215.html" TargetMode="External"/><Relationship Id="rId89" Type="http://schemas.openxmlformats.org/officeDocument/2006/relationships/hyperlink" Target="http://drfd.hbs.edu/fit/public/facultyInfo.do?facInfo=bio&amp;facEmId=htakeuc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"/>
  <sheetViews>
    <sheetView tabSelected="1" topLeftCell="D66" workbookViewId="0">
      <selection activeCell="K79" sqref="K79:K106"/>
    </sheetView>
  </sheetViews>
  <sheetFormatPr baseColWidth="10" defaultRowHeight="15" x14ac:dyDescent="0"/>
  <cols>
    <col min="3" max="3" width="96.6640625" bestFit="1" customWidth="1"/>
    <col min="4" max="4" width="39" bestFit="1" customWidth="1"/>
    <col min="5" max="5" width="12.6640625" bestFit="1" customWidth="1"/>
    <col min="6" max="6" width="16.33203125" customWidth="1"/>
    <col min="9" max="9" width="13.83203125" bestFit="1" customWidth="1"/>
    <col min="10" max="10" width="11.5" customWidth="1"/>
    <col min="11" max="13" width="11.1640625" customWidth="1"/>
    <col min="14" max="14" width="28.1640625" customWidth="1"/>
    <col min="15" max="15" width="45.5" bestFit="1" customWidth="1"/>
    <col min="16" max="16" width="21.83203125" bestFit="1" customWidth="1"/>
    <col min="17" max="17" width="16.33203125" bestFit="1" customWidth="1"/>
    <col min="18" max="18" width="15.83203125" bestFit="1" customWidth="1"/>
    <col min="19" max="19" width="14.6640625" bestFit="1" customWidth="1"/>
    <col min="20" max="20" width="14.6640625" customWidth="1"/>
    <col min="21" max="21" width="33" bestFit="1" customWidth="1"/>
    <col min="22" max="22" width="33" customWidth="1"/>
    <col min="23" max="23" width="32.33203125" bestFit="1" customWidth="1"/>
  </cols>
  <sheetData>
    <row r="1" spans="1:27">
      <c r="A1" t="s">
        <v>5</v>
      </c>
      <c r="N1" s="7" t="s">
        <v>133</v>
      </c>
      <c r="P1" s="10"/>
      <c r="Q1" s="10"/>
      <c r="R1" s="10"/>
      <c r="S1" s="10"/>
      <c r="T1" s="10"/>
      <c r="U1" s="10"/>
      <c r="V1" s="10"/>
      <c r="W1" s="10"/>
      <c r="X1" s="10"/>
      <c r="AA1" t="s">
        <v>135</v>
      </c>
    </row>
    <row r="2" spans="1:27" ht="16" thickBot="1">
      <c r="N2" t="s">
        <v>1</v>
      </c>
      <c r="O2" t="s">
        <v>2</v>
      </c>
      <c r="P2" s="8" t="s">
        <v>4</v>
      </c>
      <c r="Q2" s="8" t="s">
        <v>134</v>
      </c>
      <c r="R2" s="8" t="s">
        <v>12</v>
      </c>
      <c r="S2" s="8" t="s">
        <v>3</v>
      </c>
      <c r="T2" s="8"/>
      <c r="U2" s="8" t="s">
        <v>22</v>
      </c>
      <c r="V2" s="8"/>
      <c r="W2" s="8" t="s">
        <v>23</v>
      </c>
      <c r="X2" s="9" t="s">
        <v>60</v>
      </c>
      <c r="AA2" t="s">
        <v>136</v>
      </c>
    </row>
    <row r="3" spans="1:27" ht="16" thickTop="1">
      <c r="B3" t="s">
        <v>0</v>
      </c>
      <c r="C3" t="s">
        <v>1</v>
      </c>
      <c r="D3" t="s">
        <v>2</v>
      </c>
      <c r="E3" t="s">
        <v>4</v>
      </c>
      <c r="F3" t="s">
        <v>134</v>
      </c>
      <c r="G3" t="s">
        <v>12</v>
      </c>
      <c r="H3" t="s">
        <v>3</v>
      </c>
      <c r="I3" t="s">
        <v>22</v>
      </c>
      <c r="J3" t="s">
        <v>23</v>
      </c>
      <c r="K3" t="s">
        <v>60</v>
      </c>
      <c r="N3" t="str">
        <f>""""&amp;N2&amp;""" =&gt; """</f>
        <v>"title" =&gt; "</v>
      </c>
      <c r="O3" t="str">
        <f t="shared" ref="N3:S3" si="0">" """&amp;O2&amp;""" =&gt; """</f>
        <v xml:space="preserve"> "faculty" =&gt; "</v>
      </c>
      <c r="P3" t="str">
        <f t="shared" si="0"/>
        <v xml:space="preserve"> "term" =&gt; "</v>
      </c>
      <c r="Q3" t="str">
        <f t="shared" si="0"/>
        <v xml:space="preserve"> "quarter" =&gt; "</v>
      </c>
      <c r="R3" t="str">
        <f t="shared" si="0"/>
        <v xml:space="preserve"> "credits" =&gt; "</v>
      </c>
      <c r="S3" t="str">
        <f t="shared" si="0"/>
        <v xml:space="preserve"> "section" =&gt; "</v>
      </c>
      <c r="U3" t="str">
        <f>" """&amp;U2&amp;""" =&gt; """</f>
        <v xml:space="preserve"> "start_time" =&gt; "</v>
      </c>
      <c r="W3" t="str">
        <f>" """&amp;W2&amp;""" =&gt; """</f>
        <v xml:space="preserve"> "end_time" =&gt; "</v>
      </c>
      <c r="X3" t="str">
        <f>" """&amp;X2&amp;""" =&gt; """</f>
        <v xml:space="preserve"> "x_y_time" =&gt; "</v>
      </c>
    </row>
    <row r="4" spans="1:27">
      <c r="C4" t="s">
        <v>79</v>
      </c>
      <c r="D4" s="3" t="s">
        <v>80</v>
      </c>
      <c r="E4" s="4" t="s">
        <v>8</v>
      </c>
      <c r="F4" s="4" t="s">
        <v>33</v>
      </c>
      <c r="G4" s="4">
        <v>1.5</v>
      </c>
      <c r="H4">
        <v>0</v>
      </c>
      <c r="I4" s="6">
        <v>0.4861111111111111</v>
      </c>
      <c r="J4" s="6">
        <v>0.54166666666666663</v>
      </c>
      <c r="K4" t="s">
        <v>120</v>
      </c>
      <c r="M4">
        <v>0</v>
      </c>
      <c r="N4" t="str">
        <f>N$3&amp;Table1[[#This Row],[title]]&amp;""","</f>
        <v>"title" =&gt; "Agribusiness",</v>
      </c>
      <c r="O4" t="str">
        <f>O$3&amp;Table1[[#This Row],[faculty]]&amp;""","</f>
        <v xml:space="preserve"> "faculty" =&gt; "David E. Bell",</v>
      </c>
      <c r="P4" t="str">
        <f>P$3&amp;Table1[[#This Row],[term]]&amp;""","</f>
        <v xml:space="preserve"> "term" =&gt; "Winter 2014",</v>
      </c>
      <c r="Q4" t="str">
        <f>Q$3&amp;Table1[[#This Row],[quarter]]&amp;""","</f>
        <v xml:space="preserve"> "quarter" =&gt; "Q4",</v>
      </c>
      <c r="R4" t="str">
        <f>R$3&amp;Table1[[#This Row],[credits]]&amp;""","</f>
        <v xml:space="preserve"> "credits" =&gt; "1.5",</v>
      </c>
      <c r="S4" t="str">
        <f>S$3&amp;Table1[[#This Row],[section]]&amp;""","</f>
        <v xml:space="preserve"> "section" =&gt; "0",</v>
      </c>
      <c r="T4" s="11" t="str">
        <f>TEXT(Table1[[#This Row],[start_time]],"HH:MM" )</f>
        <v>11:40</v>
      </c>
      <c r="U4" t="str">
        <f>U$3&amp;T4&amp;""","</f>
        <v xml:space="preserve"> "start_time" =&gt; "11:40",</v>
      </c>
      <c r="V4" t="str">
        <f>TEXT(Table1[[#This Row],[end_time]], "HH:MM")</f>
        <v>13:00</v>
      </c>
      <c r="W4" t="str">
        <f>W$3&amp;V4&amp;""","</f>
        <v xml:space="preserve"> "end_time" =&gt; "13:00",</v>
      </c>
      <c r="X4" t="str">
        <f>X$3&amp;Table1[[#This Row],[x_y_time]]&amp;""","</f>
        <v xml:space="preserve"> "x_y_time" =&gt; "x",</v>
      </c>
      <c r="AA4" t="str">
        <f>$AA$2&amp;M4&amp;"] = {"&amp;N4&amp;O4&amp;P4&amp;Q4&amp;R4&amp;S4&amp;U4&amp;W4&amp;X4&amp;"}"</f>
        <v>courses[0] = {"title" =&gt; "Agribusiness", "faculty" =&gt; "David E. Bell", "term" =&gt; "Winter 2014", "quarter" =&gt; "Q4", "credits" =&gt; "1.5", "section" =&gt; "0", "start_time" =&gt; "11:40", "end_time" =&gt; "13:00", "x_y_time" =&gt; "x",}</v>
      </c>
    </row>
    <row r="5" spans="1:27">
      <c r="C5" s="3" t="s">
        <v>124</v>
      </c>
      <c r="D5" s="3" t="s">
        <v>125</v>
      </c>
      <c r="E5" s="4" t="s">
        <v>8</v>
      </c>
      <c r="F5" s="4" t="s">
        <v>9</v>
      </c>
      <c r="G5" s="4">
        <v>3</v>
      </c>
      <c r="H5">
        <v>0</v>
      </c>
      <c r="I5" s="6">
        <v>0.4861111111111111</v>
      </c>
      <c r="J5" s="6">
        <v>0.54166666666666663</v>
      </c>
      <c r="K5" t="s">
        <v>126</v>
      </c>
      <c r="M5">
        <v>1</v>
      </c>
      <c r="N5" t="str">
        <f>$N$3&amp;Table1[[#This Row],[title]]&amp;""","</f>
        <v>"title" =&gt; "Authentic Leadership Development",</v>
      </c>
      <c r="O5" t="str">
        <f>$O$3&amp;Table1[[#This Row],[faculty]]&amp;""","</f>
        <v xml:space="preserve"> "faculty" =&gt; "Thomas DeLong",</v>
      </c>
      <c r="P5" t="str">
        <f>P$3&amp;Table1[[#This Row],[term]]&amp;""","</f>
        <v xml:space="preserve"> "term" =&gt; "Winter 2014",</v>
      </c>
      <c r="Q5" t="str">
        <f>Q$3&amp;Table1[[#This Row],[quarter]]&amp;""","</f>
        <v xml:space="preserve"> "quarter" =&gt; "Q3Q4",</v>
      </c>
      <c r="R5" t="str">
        <f>R$3&amp;Table1[[#This Row],[credits]]&amp;""","</f>
        <v xml:space="preserve"> "credits" =&gt; "3",</v>
      </c>
      <c r="S5" t="str">
        <f>S$3&amp;Table1[[#This Row],[section]]&amp;""","</f>
        <v xml:space="preserve"> "section" =&gt; "0",</v>
      </c>
      <c r="T5" s="11" t="str">
        <f>TEXT(Table1[[#This Row],[start_time]],"HH:MM" )</f>
        <v>11:40</v>
      </c>
      <c r="U5" t="str">
        <f t="shared" ref="U5:U70" si="1">U$3&amp;T5&amp;""","</f>
        <v xml:space="preserve"> "start_time" =&gt; "11:40",</v>
      </c>
      <c r="V5" t="str">
        <f>TEXT(Table1[[#This Row],[end_time]], "HH:MM")</f>
        <v>13:00</v>
      </c>
      <c r="W5" t="str">
        <f t="shared" ref="W5:W70" si="2">W$3&amp;V5&amp;""","</f>
        <v xml:space="preserve"> "end_time" =&gt; "13:00",</v>
      </c>
      <c r="X5" t="str">
        <f>X$3&amp;Table1[[#This Row],[x_y_time]]&amp;""","</f>
        <v xml:space="preserve"> "x_y_time" =&gt; "x*",</v>
      </c>
      <c r="AA5" t="str">
        <f t="shared" ref="AA5:AA68" si="3">$AA$2&amp;M5&amp;"] = {"&amp;N5&amp;O5&amp;P5&amp;Q5&amp;R5&amp;S5&amp;U5&amp;W5&amp;X5&amp;"}"</f>
        <v>courses[1] = {"title" =&gt; "Authentic Leadership Development", "faculty" =&gt; "Thomas DeLong", "term" =&gt; "Winter 2014", "quarter" =&gt; "Q3Q4", "credits" =&gt; "3", "section" =&gt; "0", "start_time" =&gt; "11:40", "end_time" =&gt; "13:00", "x_y_time" =&gt; "x*",}</v>
      </c>
    </row>
    <row r="6" spans="1:27">
      <c r="C6" s="3" t="s">
        <v>124</v>
      </c>
      <c r="D6" s="3" t="s">
        <v>125</v>
      </c>
      <c r="E6" s="4" t="s">
        <v>8</v>
      </c>
      <c r="F6" s="4" t="s">
        <v>9</v>
      </c>
      <c r="G6" s="4">
        <v>3</v>
      </c>
      <c r="H6">
        <v>1</v>
      </c>
      <c r="I6" s="6">
        <v>0.55208333333333337</v>
      </c>
      <c r="J6" s="6">
        <v>0.63541666666666663</v>
      </c>
      <c r="K6" t="s">
        <v>126</v>
      </c>
      <c r="M6">
        <v>2</v>
      </c>
      <c r="N6" t="str">
        <f>$N$3&amp;Table1[[#This Row],[title]]&amp;""","</f>
        <v>"title" =&gt; "Authentic Leadership Development",</v>
      </c>
      <c r="O6" t="str">
        <f>$O$3&amp;Table1[[#This Row],[faculty]]&amp;""","</f>
        <v xml:space="preserve"> "faculty" =&gt; "Thomas DeLong",</v>
      </c>
      <c r="P6" t="str">
        <f>P$3&amp;Table1[[#This Row],[term]]&amp;""","</f>
        <v xml:space="preserve"> "term" =&gt; "Winter 2014",</v>
      </c>
      <c r="Q6" t="str">
        <f>Q$3&amp;Table1[[#This Row],[quarter]]&amp;""","</f>
        <v xml:space="preserve"> "quarter" =&gt; "Q3Q4",</v>
      </c>
      <c r="R6" t="str">
        <f>R$3&amp;Table1[[#This Row],[credits]]&amp;""","</f>
        <v xml:space="preserve"> "credits" =&gt; "3",</v>
      </c>
      <c r="S6" t="str">
        <f>S$3&amp;Table1[[#This Row],[section]]&amp;""","</f>
        <v xml:space="preserve"> "section" =&gt; "1",</v>
      </c>
      <c r="T6" s="11" t="str">
        <f>TEXT(Table1[[#This Row],[start_time]],"HH:MM" )</f>
        <v>13:15</v>
      </c>
      <c r="U6" t="str">
        <f t="shared" si="1"/>
        <v xml:space="preserve"> "start_time" =&gt; "13:15",</v>
      </c>
      <c r="V6" t="str">
        <f>TEXT(Table1[[#This Row],[end_time]], "HH:MM")</f>
        <v>15:15</v>
      </c>
      <c r="W6" t="str">
        <f t="shared" si="2"/>
        <v xml:space="preserve"> "end_time" =&gt; "15:15",</v>
      </c>
      <c r="X6" t="str">
        <f>X$3&amp;Table1[[#This Row],[x_y_time]]&amp;""","</f>
        <v xml:space="preserve"> "x_y_time" =&gt; "x*",</v>
      </c>
      <c r="AA6" t="str">
        <f t="shared" si="3"/>
        <v>courses[2] = {"title" =&gt; "Authentic Leadership Development", "faculty" =&gt; "Thomas DeLong", "term" =&gt; "Winter 2014", "quarter" =&gt; "Q3Q4", "credits" =&gt; "3", "section" =&gt; "1", "start_time" =&gt; "13:15", "end_time" =&gt; "15:15", "x_y_time" =&gt; "x*",}</v>
      </c>
    </row>
    <row r="7" spans="1:27">
      <c r="C7" s="3" t="s">
        <v>34</v>
      </c>
      <c r="D7" s="2" t="s">
        <v>35</v>
      </c>
      <c r="E7" s="4" t="s">
        <v>8</v>
      </c>
      <c r="F7" s="4" t="s">
        <v>17</v>
      </c>
      <c r="G7" s="4">
        <v>1.5</v>
      </c>
      <c r="M7">
        <v>3</v>
      </c>
      <c r="N7" t="str">
        <f>$N$3&amp;Table1[[#This Row],[title]]&amp;""","</f>
        <v>"title" =&gt; "Behavioral and Value Investing",</v>
      </c>
      <c r="O7" t="str">
        <f>$O$3&amp;Table1[[#This Row],[faculty]]&amp;""","</f>
        <v xml:space="preserve"> "faculty" =&gt; "Robin Greenwood, Malcolm P. Baker",</v>
      </c>
      <c r="P7" t="str">
        <f>P$3&amp;Table1[[#This Row],[term]]&amp;""","</f>
        <v xml:space="preserve"> "term" =&gt; "Winter 2014",</v>
      </c>
      <c r="Q7" t="str">
        <f>Q$3&amp;Table1[[#This Row],[quarter]]&amp;""","</f>
        <v xml:space="preserve"> "quarter" =&gt; "Q3",</v>
      </c>
      <c r="R7" t="str">
        <f>R$3&amp;Table1[[#This Row],[credits]]&amp;""","</f>
        <v xml:space="preserve"> "credits" =&gt; "1.5",</v>
      </c>
      <c r="S7" t="str">
        <f>S$3&amp;Table1[[#This Row],[section]]&amp;""","</f>
        <v xml:space="preserve"> "section" =&gt; "",</v>
      </c>
      <c r="T7" s="11" t="str">
        <f>TEXT(Table1[[#This Row],[start_time]],"HH:MM" )</f>
        <v>00:00</v>
      </c>
      <c r="U7" t="str">
        <f t="shared" si="1"/>
        <v xml:space="preserve"> "start_time" =&gt; "00:00",</v>
      </c>
      <c r="V7" t="str">
        <f>TEXT(Table1[[#This Row],[end_time]], "HH:MM")</f>
        <v>00:00</v>
      </c>
      <c r="W7" t="str">
        <f t="shared" si="2"/>
        <v xml:space="preserve"> "end_time" =&gt; "00:00",</v>
      </c>
      <c r="X7" t="str">
        <f>X$3&amp;Table1[[#This Row],[x_y_time]]&amp;""","</f>
        <v xml:space="preserve"> "x_y_time" =&gt; "",</v>
      </c>
      <c r="AA7" t="str">
        <f t="shared" si="3"/>
        <v>courses[3] = {"title" =&gt; "Behavioral and Value Investing", "faculty" =&gt; "Robin Greenwood, Malcolm P. Baker", "term" =&gt; "Winter 2014", "quarter" =&gt; "Q3", "credits" =&gt; "1.5", "section" =&gt; "", "start_time" =&gt; "00:00", "end_time" =&gt; "00:00", "x_y_time" =&gt; "",}</v>
      </c>
    </row>
    <row r="8" spans="1:27">
      <c r="C8" s="3" t="s">
        <v>61</v>
      </c>
      <c r="D8" s="2" t="s">
        <v>62</v>
      </c>
      <c r="E8" s="4" t="s">
        <v>8</v>
      </c>
      <c r="F8" s="4" t="s">
        <v>17</v>
      </c>
      <c r="G8" s="4">
        <v>1.5</v>
      </c>
      <c r="M8">
        <v>4</v>
      </c>
      <c r="N8" t="str">
        <f>$N$3&amp;Table1[[#This Row],[title]]&amp;""","</f>
        <v>"title" =&gt; "Branding + Different",</v>
      </c>
      <c r="O8" t="str">
        <f>$O$3&amp;Table1[[#This Row],[faculty]]&amp;""","</f>
        <v xml:space="preserve"> "faculty" =&gt; "Jill Avery,Youngme Moon",</v>
      </c>
      <c r="P8" t="str">
        <f>P$3&amp;Table1[[#This Row],[term]]&amp;""","</f>
        <v xml:space="preserve"> "term" =&gt; "Winter 2014",</v>
      </c>
      <c r="Q8" t="str">
        <f>Q$3&amp;Table1[[#This Row],[quarter]]&amp;""","</f>
        <v xml:space="preserve"> "quarter" =&gt; "Q3",</v>
      </c>
      <c r="R8" t="str">
        <f>R$3&amp;Table1[[#This Row],[credits]]&amp;""","</f>
        <v xml:space="preserve"> "credits" =&gt; "1.5",</v>
      </c>
      <c r="S8" t="str">
        <f>S$3&amp;Table1[[#This Row],[section]]&amp;""","</f>
        <v xml:space="preserve"> "section" =&gt; "",</v>
      </c>
      <c r="T8" s="11" t="str">
        <f>TEXT(Table1[[#This Row],[start_time]],"HH:MM" )</f>
        <v>00:00</v>
      </c>
      <c r="U8" t="str">
        <f t="shared" si="1"/>
        <v xml:space="preserve"> "start_time" =&gt; "00:00",</v>
      </c>
      <c r="V8" t="str">
        <f>TEXT(Table1[[#This Row],[end_time]], "HH:MM")</f>
        <v>00:00</v>
      </c>
      <c r="W8" t="str">
        <f t="shared" si="2"/>
        <v xml:space="preserve"> "end_time" =&gt; "00:00",</v>
      </c>
      <c r="X8" t="str">
        <f>X$3&amp;Table1[[#This Row],[x_y_time]]&amp;""","</f>
        <v xml:space="preserve"> "x_y_time" =&gt; "",</v>
      </c>
      <c r="AA8" t="str">
        <f t="shared" si="3"/>
        <v>courses[4] = {"title" =&gt; "Branding + Different", "faculty" =&gt; "Jill Avery,Youngme Moon", "term" =&gt; "Winter 2014", "quarter" =&gt; "Q3", "credits" =&gt; "1.5", "section" =&gt; "", "start_time" =&gt; "00:00", "end_time" =&gt; "00:00", "x_y_time" =&gt; "",}</v>
      </c>
    </row>
    <row r="9" spans="1:27">
      <c r="C9" s="3" t="s">
        <v>114</v>
      </c>
      <c r="D9" s="2" t="s">
        <v>128</v>
      </c>
      <c r="E9" s="4" t="s">
        <v>8</v>
      </c>
      <c r="F9" s="4" t="s">
        <v>9</v>
      </c>
      <c r="G9" s="4">
        <v>3</v>
      </c>
      <c r="H9">
        <v>1</v>
      </c>
      <c r="I9" s="6">
        <v>0.35416666666666669</v>
      </c>
      <c r="J9" s="6">
        <v>0.40972222222222227</v>
      </c>
      <c r="K9" t="s">
        <v>120</v>
      </c>
      <c r="M9">
        <v>5</v>
      </c>
      <c r="N9" t="str">
        <f>$N$3&amp;Table1[[#This Row],[title]]&amp;""","</f>
        <v>"title" =&gt; "Building and Sustaining a Successful Enterprise",</v>
      </c>
      <c r="O9" t="str">
        <f>$O$3&amp;Table1[[#This Row],[faculty]]&amp;""","</f>
        <v xml:space="preserve"> "faculty" =&gt; "Willy C. Shih",</v>
      </c>
      <c r="P9" t="str">
        <f>P$3&amp;Table1[[#This Row],[term]]&amp;""","</f>
        <v xml:space="preserve"> "term" =&gt; "Winter 2014",</v>
      </c>
      <c r="Q9" t="str">
        <f>Q$3&amp;Table1[[#This Row],[quarter]]&amp;""","</f>
        <v xml:space="preserve"> "quarter" =&gt; "Q3Q4",</v>
      </c>
      <c r="R9" t="str">
        <f>R$3&amp;Table1[[#This Row],[credits]]&amp;""","</f>
        <v xml:space="preserve"> "credits" =&gt; "3",</v>
      </c>
      <c r="S9" t="str">
        <f>S$3&amp;Table1[[#This Row],[section]]&amp;""","</f>
        <v xml:space="preserve"> "section" =&gt; "1",</v>
      </c>
      <c r="T9" s="11" t="str">
        <f>TEXT(Table1[[#This Row],[start_time]],"HH:MM" )</f>
        <v>08:30</v>
      </c>
      <c r="U9" t="str">
        <f t="shared" si="1"/>
        <v xml:space="preserve"> "start_time" =&gt; "08:30",</v>
      </c>
      <c r="V9" t="str">
        <f>TEXT(Table1[[#This Row],[end_time]], "HH:MM")</f>
        <v>09:50</v>
      </c>
      <c r="W9" t="str">
        <f t="shared" si="2"/>
        <v xml:space="preserve"> "end_time" =&gt; "09:50",</v>
      </c>
      <c r="X9" t="str">
        <f>X$3&amp;Table1[[#This Row],[x_y_time]]&amp;""","</f>
        <v xml:space="preserve"> "x_y_time" =&gt; "x",</v>
      </c>
      <c r="AA9" t="str">
        <f t="shared" si="3"/>
        <v>courses[5] = {"title" =&gt; "Building and Sustaining a Successful Enterprise", "faculty" =&gt; "Willy C. Shih", "term" =&gt; "Winter 2014", "quarter" =&gt; "Q3Q4", "credits" =&gt; "3", "section" =&gt; "1", "start_time" =&gt; "08:30", "end_time" =&gt; "09:50", "x_y_time" =&gt; "x",}</v>
      </c>
    </row>
    <row r="10" spans="1:27">
      <c r="C10" s="3" t="s">
        <v>114</v>
      </c>
      <c r="D10" s="2" t="s">
        <v>129</v>
      </c>
      <c r="E10" s="4" t="s">
        <v>8</v>
      </c>
      <c r="F10" s="4" t="s">
        <v>9</v>
      </c>
      <c r="G10" s="4">
        <v>3</v>
      </c>
      <c r="H10">
        <v>2</v>
      </c>
      <c r="I10" s="6">
        <v>0.4201388888888889</v>
      </c>
      <c r="J10" s="6">
        <v>0.47569444444444442</v>
      </c>
      <c r="K10" t="s">
        <v>120</v>
      </c>
      <c r="M10">
        <v>6</v>
      </c>
      <c r="N10" t="str">
        <f>$N$3&amp;Table1[[#This Row],[title]]&amp;""","</f>
        <v>"title" =&gt; "Building and Sustaining a Successful Enterprise",</v>
      </c>
      <c r="O10" t="str">
        <f>$O$3&amp;Table1[[#This Row],[faculty]]&amp;""","</f>
        <v xml:space="preserve"> "faculty" =&gt; "Chet Huber",</v>
      </c>
      <c r="P10" t="str">
        <f>P$3&amp;Table1[[#This Row],[term]]&amp;""","</f>
        <v xml:space="preserve"> "term" =&gt; "Winter 2014",</v>
      </c>
      <c r="Q10" t="str">
        <f>Q$3&amp;Table1[[#This Row],[quarter]]&amp;""","</f>
        <v xml:space="preserve"> "quarter" =&gt; "Q3Q4",</v>
      </c>
      <c r="R10" t="str">
        <f>R$3&amp;Table1[[#This Row],[credits]]&amp;""","</f>
        <v xml:space="preserve"> "credits" =&gt; "3",</v>
      </c>
      <c r="S10" t="str">
        <f>S$3&amp;Table1[[#This Row],[section]]&amp;""","</f>
        <v xml:space="preserve"> "section" =&gt; "2",</v>
      </c>
      <c r="T10" s="11" t="str">
        <f>TEXT(Table1[[#This Row],[start_time]],"HH:MM" )</f>
        <v>10:05</v>
      </c>
      <c r="U10" t="str">
        <f t="shared" si="1"/>
        <v xml:space="preserve"> "start_time" =&gt; "10:05",</v>
      </c>
      <c r="V10" t="str">
        <f>TEXT(Table1[[#This Row],[end_time]], "HH:MM")</f>
        <v>11:25</v>
      </c>
      <c r="W10" t="str">
        <f t="shared" si="2"/>
        <v xml:space="preserve"> "end_time" =&gt; "11:25",</v>
      </c>
      <c r="X10" t="str">
        <f>X$3&amp;Table1[[#This Row],[x_y_time]]&amp;""","</f>
        <v xml:space="preserve"> "x_y_time" =&gt; "x",</v>
      </c>
      <c r="AA10" t="str">
        <f t="shared" si="3"/>
        <v>courses[6] = {"title" =&gt; "Building and Sustaining a Successful Enterprise", "faculty" =&gt; "Chet Huber", "term" =&gt; "Winter 2014", "quarter" =&gt; "Q3Q4", "credits" =&gt; "3", "section" =&gt; "2", "start_time" =&gt; "10:05", "end_time" =&gt; "11:25", "x_y_time" =&gt; "x",}</v>
      </c>
    </row>
    <row r="11" spans="1:27">
      <c r="C11" s="3" t="s">
        <v>114</v>
      </c>
      <c r="D11" s="2" t="s">
        <v>130</v>
      </c>
      <c r="E11" s="4" t="s">
        <v>8</v>
      </c>
      <c r="F11" s="4" t="s">
        <v>9</v>
      </c>
      <c r="G11" s="4">
        <v>3</v>
      </c>
      <c r="H11">
        <v>3</v>
      </c>
      <c r="I11" s="6">
        <v>0.4861111111111111</v>
      </c>
      <c r="J11" s="6">
        <v>0.54166666666666663</v>
      </c>
      <c r="K11" t="s">
        <v>120</v>
      </c>
      <c r="M11">
        <v>7</v>
      </c>
      <c r="N11" t="str">
        <f>$N$3&amp;Table1[[#This Row],[title]]&amp;""","</f>
        <v>"title" =&gt; "Building and Sustaining a Successful Enterprise",</v>
      </c>
      <c r="O11" t="str">
        <f>$O$3&amp;Table1[[#This Row],[faculty]]&amp;""","</f>
        <v xml:space="preserve"> "faculty" =&gt; "Derek van Bever",</v>
      </c>
      <c r="P11" t="str">
        <f>P$3&amp;Table1[[#This Row],[term]]&amp;""","</f>
        <v xml:space="preserve"> "term" =&gt; "Winter 2014",</v>
      </c>
      <c r="Q11" t="str">
        <f>Q$3&amp;Table1[[#This Row],[quarter]]&amp;""","</f>
        <v xml:space="preserve"> "quarter" =&gt; "Q3Q4",</v>
      </c>
      <c r="R11" t="str">
        <f>R$3&amp;Table1[[#This Row],[credits]]&amp;""","</f>
        <v xml:space="preserve"> "credits" =&gt; "3",</v>
      </c>
      <c r="S11" t="str">
        <f>S$3&amp;Table1[[#This Row],[section]]&amp;""","</f>
        <v xml:space="preserve"> "section" =&gt; "3",</v>
      </c>
      <c r="T11" s="11" t="str">
        <f>TEXT(Table1[[#This Row],[start_time]],"HH:MM" )</f>
        <v>11:40</v>
      </c>
      <c r="U11" t="str">
        <f t="shared" si="1"/>
        <v xml:space="preserve"> "start_time" =&gt; "11:40",</v>
      </c>
      <c r="V11" t="str">
        <f>TEXT(Table1[[#This Row],[end_time]], "HH:MM")</f>
        <v>13:00</v>
      </c>
      <c r="W11" t="str">
        <f t="shared" si="2"/>
        <v xml:space="preserve"> "end_time" =&gt; "13:00",</v>
      </c>
      <c r="X11" t="str">
        <f>X$3&amp;Table1[[#This Row],[x_y_time]]&amp;""","</f>
        <v xml:space="preserve"> "x_y_time" =&gt; "x",</v>
      </c>
      <c r="AA11" t="str">
        <f t="shared" si="3"/>
        <v>courses[7] = {"title" =&gt; "Building and Sustaining a Successful Enterprise", "faculty" =&gt; "Derek van Bever", "term" =&gt; "Winter 2014", "quarter" =&gt; "Q3Q4", "credits" =&gt; "3", "section" =&gt; "3", "start_time" =&gt; "11:40", "end_time" =&gt; "13:00", "x_y_time" =&gt; "x",}</v>
      </c>
    </row>
    <row r="12" spans="1:27">
      <c r="C12" s="3" t="s">
        <v>36</v>
      </c>
      <c r="D12" s="5" t="s">
        <v>37</v>
      </c>
      <c r="E12" s="4" t="s">
        <v>8</v>
      </c>
      <c r="F12" s="4" t="s">
        <v>9</v>
      </c>
      <c r="G12" s="4">
        <v>3</v>
      </c>
      <c r="M12">
        <v>8</v>
      </c>
      <c r="N12" t="str">
        <f>$N$3&amp;Table1[[#This Row],[title]]&amp;""","</f>
        <v>"title" =&gt; "Business at the Base of the Pyramid ",</v>
      </c>
      <c r="O12" t="str">
        <f>$O$3&amp;Table1[[#This Row],[faculty]]&amp;""","</f>
        <v xml:space="preserve"> "faculty" =&gt; "Michael Chu",</v>
      </c>
      <c r="P12" t="str">
        <f>P$3&amp;Table1[[#This Row],[term]]&amp;""","</f>
        <v xml:space="preserve"> "term" =&gt; "Winter 2014",</v>
      </c>
      <c r="Q12" t="str">
        <f>Q$3&amp;Table1[[#This Row],[quarter]]&amp;""","</f>
        <v xml:space="preserve"> "quarter" =&gt; "Q3Q4",</v>
      </c>
      <c r="R12" t="str">
        <f>R$3&amp;Table1[[#This Row],[credits]]&amp;""","</f>
        <v xml:space="preserve"> "credits" =&gt; "3",</v>
      </c>
      <c r="S12" t="str">
        <f>S$3&amp;Table1[[#This Row],[section]]&amp;""","</f>
        <v xml:space="preserve"> "section" =&gt; "",</v>
      </c>
      <c r="T12" s="11" t="str">
        <f>TEXT(Table1[[#This Row],[start_time]],"HH:MM" )</f>
        <v>00:00</v>
      </c>
      <c r="U12" t="str">
        <f t="shared" si="1"/>
        <v xml:space="preserve"> "start_time" =&gt; "00:00",</v>
      </c>
      <c r="V12" t="str">
        <f>TEXT(Table1[[#This Row],[end_time]], "HH:MM")</f>
        <v>00:00</v>
      </c>
      <c r="W12" t="str">
        <f t="shared" si="2"/>
        <v xml:space="preserve"> "end_time" =&gt; "00:00",</v>
      </c>
      <c r="X12" t="str">
        <f>X$3&amp;Table1[[#This Row],[x_y_time]]&amp;""","</f>
        <v xml:space="preserve"> "x_y_time" =&gt; "",</v>
      </c>
      <c r="AA12" t="str">
        <f t="shared" si="3"/>
        <v>courses[8] = {"title" =&gt; "Business at the Base of the Pyramid ", "faculty" =&gt; "Michael Chu", "term" =&gt; "Winter 2014", "quarter" =&gt; "Q3Q4", "credits" =&gt; "3", "section" =&gt; "", "start_time" =&gt; "00:00", "end_time" =&gt; "00:00", "x_y_time" =&gt; "",}</v>
      </c>
    </row>
    <row r="13" spans="1:27">
      <c r="C13" s="3" t="s">
        <v>97</v>
      </c>
      <c r="D13" s="3" t="s">
        <v>98</v>
      </c>
      <c r="E13" s="4" t="s">
        <v>8</v>
      </c>
      <c r="F13" s="4" t="s">
        <v>9</v>
      </c>
      <c r="G13" s="4">
        <v>3</v>
      </c>
      <c r="M13">
        <v>9</v>
      </c>
      <c r="N13" t="str">
        <f>$N$3&amp;Table1[[#This Row],[title]]&amp;""","</f>
        <v>"title" =&gt; "Collaborating in a Global Economy",</v>
      </c>
      <c r="O13" t="str">
        <f>$O$3&amp;Table1[[#This Row],[faculty]]&amp;""","</f>
        <v xml:space="preserve"> "faculty" =&gt; "Tsedal Neeley",</v>
      </c>
      <c r="P13" t="str">
        <f>P$3&amp;Table1[[#This Row],[term]]&amp;""","</f>
        <v xml:space="preserve"> "term" =&gt; "Winter 2014",</v>
      </c>
      <c r="Q13" t="str">
        <f>Q$3&amp;Table1[[#This Row],[quarter]]&amp;""","</f>
        <v xml:space="preserve"> "quarter" =&gt; "Q3Q4",</v>
      </c>
      <c r="R13" t="str">
        <f>R$3&amp;Table1[[#This Row],[credits]]&amp;""","</f>
        <v xml:space="preserve"> "credits" =&gt; "3",</v>
      </c>
      <c r="S13" t="str">
        <f>S$3&amp;Table1[[#This Row],[section]]&amp;""","</f>
        <v xml:space="preserve"> "section" =&gt; "",</v>
      </c>
      <c r="T13" s="11" t="str">
        <f>TEXT(Table1[[#This Row],[start_time]],"HH:MM" )</f>
        <v>00:00</v>
      </c>
      <c r="U13" t="str">
        <f t="shared" si="1"/>
        <v xml:space="preserve"> "start_time" =&gt; "00:00",</v>
      </c>
      <c r="V13" t="str">
        <f>TEXT(Table1[[#This Row],[end_time]], "HH:MM")</f>
        <v>00:00</v>
      </c>
      <c r="W13" t="str">
        <f t="shared" si="2"/>
        <v xml:space="preserve"> "end_time" =&gt; "00:00",</v>
      </c>
      <c r="X13" t="str">
        <f>X$3&amp;Table1[[#This Row],[x_y_time]]&amp;""","</f>
        <v xml:space="preserve"> "x_y_time" =&gt; "",</v>
      </c>
      <c r="AA13" t="str">
        <f t="shared" si="3"/>
        <v>courses[9] = {"title" =&gt; "Collaborating in a Global Economy", "faculty" =&gt; "Tsedal Neeley", "term" =&gt; "Winter 2014", "quarter" =&gt; "Q3Q4", "credits" =&gt; "3", "section" =&gt; "", "start_time" =&gt; "00:00", "end_time" =&gt; "00:00", "x_y_time" =&gt; "",}</v>
      </c>
    </row>
    <row r="14" spans="1:27">
      <c r="C14" s="3" t="s">
        <v>105</v>
      </c>
      <c r="D14" s="3" t="s">
        <v>106</v>
      </c>
      <c r="E14" s="4" t="s">
        <v>8</v>
      </c>
      <c r="F14" s="4" t="s">
        <v>9</v>
      </c>
      <c r="G14" s="4">
        <v>3</v>
      </c>
      <c r="H14">
        <v>0</v>
      </c>
      <c r="I14" s="6">
        <v>0.35416666666666669</v>
      </c>
      <c r="J14" s="6">
        <v>0.40972222222222227</v>
      </c>
      <c r="K14" t="s">
        <v>120</v>
      </c>
      <c r="M14">
        <v>10</v>
      </c>
      <c r="N14" t="str">
        <f>$N$3&amp;Table1[[#This Row],[title]]&amp;""","</f>
        <v>"title" =&gt; "Competing with Social Networks",</v>
      </c>
      <c r="O14" t="str">
        <f>$O$3&amp;Table1[[#This Row],[faculty]]&amp;""","</f>
        <v xml:space="preserve"> "faculty" =&gt; "Mikolaj Piskorski",</v>
      </c>
      <c r="P14" t="str">
        <f>P$3&amp;Table1[[#This Row],[term]]&amp;""","</f>
        <v xml:space="preserve"> "term" =&gt; "Winter 2014",</v>
      </c>
      <c r="Q14" t="str">
        <f>Q$3&amp;Table1[[#This Row],[quarter]]&amp;""","</f>
        <v xml:space="preserve"> "quarter" =&gt; "Q3Q4",</v>
      </c>
      <c r="R14" t="str">
        <f>R$3&amp;Table1[[#This Row],[credits]]&amp;""","</f>
        <v xml:space="preserve"> "credits" =&gt; "3",</v>
      </c>
      <c r="S14" t="str">
        <f>S$3&amp;Table1[[#This Row],[section]]&amp;""","</f>
        <v xml:space="preserve"> "section" =&gt; "0",</v>
      </c>
      <c r="T14" s="11" t="str">
        <f>TEXT(Table1[[#This Row],[start_time]],"HH:MM" )</f>
        <v>08:30</v>
      </c>
      <c r="U14" t="str">
        <f t="shared" si="1"/>
        <v xml:space="preserve"> "start_time" =&gt; "08:30",</v>
      </c>
      <c r="V14" t="str">
        <f>TEXT(Table1[[#This Row],[end_time]], "HH:MM")</f>
        <v>09:50</v>
      </c>
      <c r="W14" t="str">
        <f t="shared" si="2"/>
        <v xml:space="preserve"> "end_time" =&gt; "09:50",</v>
      </c>
      <c r="X14" t="str">
        <f>X$3&amp;Table1[[#This Row],[x_y_time]]&amp;""","</f>
        <v xml:space="preserve"> "x_y_time" =&gt; "x",</v>
      </c>
      <c r="AA14" t="str">
        <f t="shared" si="3"/>
        <v>courses[10] = {"title" =&gt; "Competing with Social Networks", "faculty" =&gt; "Mikolaj Piskorski", "term" =&gt; "Winter 2014", "quarter" =&gt; "Q3Q4", "credits" =&gt; "3", "section" =&gt; "0", "start_time" =&gt; "08:30", "end_time" =&gt; "09:50", "x_y_time" =&gt; "x",}</v>
      </c>
    </row>
    <row r="15" spans="1:27">
      <c r="C15" s="3" t="s">
        <v>105</v>
      </c>
      <c r="D15" s="3" t="s">
        <v>106</v>
      </c>
      <c r="E15" s="4" t="s">
        <v>8</v>
      </c>
      <c r="F15" s="4" t="s">
        <v>9</v>
      </c>
      <c r="G15" s="4">
        <v>3</v>
      </c>
      <c r="H15">
        <v>1</v>
      </c>
      <c r="I15" s="6">
        <v>0.4201388888888889</v>
      </c>
      <c r="J15" s="6">
        <v>0.47569444444444442</v>
      </c>
      <c r="K15" t="s">
        <v>120</v>
      </c>
      <c r="M15">
        <v>11</v>
      </c>
      <c r="N15" t="str">
        <f>$N$3&amp;Table1[[#This Row],[title]]&amp;""","</f>
        <v>"title" =&gt; "Competing with Social Networks",</v>
      </c>
      <c r="O15" t="str">
        <f>$O$3&amp;Table1[[#This Row],[faculty]]&amp;""","</f>
        <v xml:space="preserve"> "faculty" =&gt; "Mikolaj Piskorski",</v>
      </c>
      <c r="P15" t="str">
        <f>P$3&amp;Table1[[#This Row],[term]]&amp;""","</f>
        <v xml:space="preserve"> "term" =&gt; "Winter 2014",</v>
      </c>
      <c r="Q15" t="str">
        <f>Q$3&amp;Table1[[#This Row],[quarter]]&amp;""","</f>
        <v xml:space="preserve"> "quarter" =&gt; "Q3Q4",</v>
      </c>
      <c r="R15" t="str">
        <f>R$3&amp;Table1[[#This Row],[credits]]&amp;""","</f>
        <v xml:space="preserve"> "credits" =&gt; "3",</v>
      </c>
      <c r="S15" t="str">
        <f>S$3&amp;Table1[[#This Row],[section]]&amp;""","</f>
        <v xml:space="preserve"> "section" =&gt; "1",</v>
      </c>
      <c r="T15" s="11" t="str">
        <f>TEXT(Table1[[#This Row],[start_time]],"HH:MM" )</f>
        <v>10:05</v>
      </c>
      <c r="U15" t="str">
        <f t="shared" si="1"/>
        <v xml:space="preserve"> "start_time" =&gt; "10:05",</v>
      </c>
      <c r="V15" t="str">
        <f>TEXT(Table1[[#This Row],[end_time]], "HH:MM")</f>
        <v>11:25</v>
      </c>
      <c r="W15" t="str">
        <f t="shared" si="2"/>
        <v xml:space="preserve"> "end_time" =&gt; "11:25",</v>
      </c>
      <c r="X15" t="str">
        <f>X$3&amp;Table1[[#This Row],[x_y_time]]&amp;""","</f>
        <v xml:space="preserve"> "x_y_time" =&gt; "x",</v>
      </c>
      <c r="AA15" t="str">
        <f t="shared" si="3"/>
        <v>courses[11] = {"title" =&gt; "Competing with Social Networks", "faculty" =&gt; "Mikolaj Piskorski", "term" =&gt; "Winter 2014", "quarter" =&gt; "Q3Q4", "credits" =&gt; "3", "section" =&gt; "1", "start_time" =&gt; "10:05", "end_time" =&gt; "11:25", "x_y_time" =&gt; "x",}</v>
      </c>
    </row>
    <row r="16" spans="1:27">
      <c r="C16" s="3" t="s">
        <v>107</v>
      </c>
      <c r="D16" s="3" t="s">
        <v>108</v>
      </c>
      <c r="E16" s="4" t="s">
        <v>8</v>
      </c>
      <c r="F16" s="4" t="s">
        <v>9</v>
      </c>
      <c r="G16" s="4">
        <v>3</v>
      </c>
      <c r="M16">
        <v>12</v>
      </c>
      <c r="N16" t="str">
        <f>$N$3&amp;Table1[[#This Row],[title]]&amp;""","</f>
        <v>"title" =&gt; "Corporate Strategy",</v>
      </c>
      <c r="O16" t="str">
        <f>$O$3&amp;Table1[[#This Row],[faculty]]&amp;""","</f>
        <v xml:space="preserve"> "faculty" =&gt; "David J. Collis",</v>
      </c>
      <c r="P16" t="str">
        <f>P$3&amp;Table1[[#This Row],[term]]&amp;""","</f>
        <v xml:space="preserve"> "term" =&gt; "Winter 2014",</v>
      </c>
      <c r="Q16" t="str">
        <f>Q$3&amp;Table1[[#This Row],[quarter]]&amp;""","</f>
        <v xml:space="preserve"> "quarter" =&gt; "Q3Q4",</v>
      </c>
      <c r="R16" t="str">
        <f>R$3&amp;Table1[[#This Row],[credits]]&amp;""","</f>
        <v xml:space="preserve"> "credits" =&gt; "3",</v>
      </c>
      <c r="S16" t="str">
        <f>S$3&amp;Table1[[#This Row],[section]]&amp;""","</f>
        <v xml:space="preserve"> "section" =&gt; "",</v>
      </c>
      <c r="T16" s="11" t="str">
        <f>TEXT(Table1[[#This Row],[start_time]],"HH:MM" )</f>
        <v>00:00</v>
      </c>
      <c r="U16" t="str">
        <f t="shared" si="1"/>
        <v xml:space="preserve"> "start_time" =&gt; "00:00",</v>
      </c>
      <c r="V16" t="str">
        <f>TEXT(Table1[[#This Row],[end_time]], "HH:MM")</f>
        <v>00:00</v>
      </c>
      <c r="W16" t="str">
        <f t="shared" si="2"/>
        <v xml:space="preserve"> "end_time" =&gt; "00:00",</v>
      </c>
      <c r="X16" t="str">
        <f>X$3&amp;Table1[[#This Row],[x_y_time]]&amp;""","</f>
        <v xml:space="preserve"> "x_y_time" =&gt; "",</v>
      </c>
      <c r="AA16" t="str">
        <f t="shared" si="3"/>
        <v>courses[12] = {"title" =&gt; "Corporate Strategy", "faculty" =&gt; "David J. Collis", "term" =&gt; "Winter 2014", "quarter" =&gt; "Q3Q4", "credits" =&gt; "3", "section" =&gt; "", "start_time" =&gt; "00:00", "end_time" =&gt; "00:00", "x_y_time" =&gt; "",}</v>
      </c>
    </row>
    <row r="17" spans="3:27">
      <c r="C17" s="3" t="s">
        <v>6</v>
      </c>
      <c r="D17" s="3" t="s">
        <v>7</v>
      </c>
      <c r="E17" s="4" t="s">
        <v>8</v>
      </c>
      <c r="F17" s="4" t="s">
        <v>9</v>
      </c>
      <c r="G17" s="4">
        <v>3</v>
      </c>
      <c r="H17">
        <v>0</v>
      </c>
      <c r="I17" s="6">
        <v>0.4861111111111111</v>
      </c>
      <c r="J17" s="6">
        <v>0.54166666666666663</v>
      </c>
      <c r="K17" t="s">
        <v>120</v>
      </c>
      <c r="M17">
        <v>13</v>
      </c>
      <c r="N17" t="str">
        <f>$N$3&amp;Table1[[#This Row],[title]]&amp;""","</f>
        <v>"title" =&gt; "Creating the Modern Financial System",</v>
      </c>
      <c r="O17" t="str">
        <f>$O$3&amp;Table1[[#This Row],[faculty]]&amp;""","</f>
        <v xml:space="preserve"> "faculty" =&gt; "David Moss",</v>
      </c>
      <c r="P17" t="str">
        <f>P$3&amp;Table1[[#This Row],[term]]&amp;""","</f>
        <v xml:space="preserve"> "term" =&gt; "Winter 2014",</v>
      </c>
      <c r="Q17" t="str">
        <f>Q$3&amp;Table1[[#This Row],[quarter]]&amp;""","</f>
        <v xml:space="preserve"> "quarter" =&gt; "Q3Q4",</v>
      </c>
      <c r="R17" t="str">
        <f>R$3&amp;Table1[[#This Row],[credits]]&amp;""","</f>
        <v xml:space="preserve"> "credits" =&gt; "3",</v>
      </c>
      <c r="S17" t="str">
        <f>S$3&amp;Table1[[#This Row],[section]]&amp;""","</f>
        <v xml:space="preserve"> "section" =&gt; "0",</v>
      </c>
      <c r="T17" s="11" t="str">
        <f>TEXT(Table1[[#This Row],[start_time]],"HH:MM" )</f>
        <v>11:40</v>
      </c>
      <c r="U17" t="str">
        <f t="shared" si="1"/>
        <v xml:space="preserve"> "start_time" =&gt; "11:40",</v>
      </c>
      <c r="V17" t="str">
        <f>TEXT(Table1[[#This Row],[end_time]], "HH:MM")</f>
        <v>13:00</v>
      </c>
      <c r="W17" t="str">
        <f t="shared" si="2"/>
        <v xml:space="preserve"> "end_time" =&gt; "13:00",</v>
      </c>
      <c r="X17" t="str">
        <f>X$3&amp;Table1[[#This Row],[x_y_time]]&amp;""","</f>
        <v xml:space="preserve"> "x_y_time" =&gt; "x",</v>
      </c>
      <c r="AA17" t="str">
        <f t="shared" si="3"/>
        <v>courses[13] = {"title" =&gt; "Creating the Modern Financial System", "faculty" =&gt; "David Moss", "term" =&gt; "Winter 2014", "quarter" =&gt; "Q3Q4", "credits" =&gt; "3", "section" =&gt; "0", "start_time" =&gt; "11:40", "end_time" =&gt; "13:00", "x_y_time" =&gt; "x",}</v>
      </c>
    </row>
    <row r="18" spans="3:27">
      <c r="C18" s="3" t="s">
        <v>38</v>
      </c>
      <c r="D18" s="2" t="s">
        <v>39</v>
      </c>
      <c r="E18" s="4" t="s">
        <v>8</v>
      </c>
      <c r="F18" s="4" t="s">
        <v>9</v>
      </c>
      <c r="G18" s="4">
        <v>3</v>
      </c>
      <c r="M18">
        <v>14</v>
      </c>
      <c r="N18" t="str">
        <f>$N$3&amp;Table1[[#This Row],[title]]&amp;""","</f>
        <v>"title" =&gt; "Creating Value Through Corporate Restructuring",</v>
      </c>
      <c r="O18" t="str">
        <f>$O$3&amp;Table1[[#This Row],[faculty]]&amp;""","</f>
        <v xml:space="preserve"> "faculty" =&gt; "Stuart Gilson, Kristin Williams Mugford",</v>
      </c>
      <c r="P18" t="str">
        <f>P$3&amp;Table1[[#This Row],[term]]&amp;""","</f>
        <v xml:space="preserve"> "term" =&gt; "Winter 2014",</v>
      </c>
      <c r="Q18" t="str">
        <f>Q$3&amp;Table1[[#This Row],[quarter]]&amp;""","</f>
        <v xml:space="preserve"> "quarter" =&gt; "Q3Q4",</v>
      </c>
      <c r="R18" t="str">
        <f>R$3&amp;Table1[[#This Row],[credits]]&amp;""","</f>
        <v xml:space="preserve"> "credits" =&gt; "3",</v>
      </c>
      <c r="S18" t="str">
        <f>S$3&amp;Table1[[#This Row],[section]]&amp;""","</f>
        <v xml:space="preserve"> "section" =&gt; "",</v>
      </c>
      <c r="T18" s="11" t="str">
        <f>TEXT(Table1[[#This Row],[start_time]],"HH:MM" )</f>
        <v>00:00</v>
      </c>
      <c r="U18" t="str">
        <f t="shared" si="1"/>
        <v xml:space="preserve"> "start_time" =&gt; "00:00",</v>
      </c>
      <c r="V18" t="str">
        <f>TEXT(Table1[[#This Row],[end_time]], "HH:MM")</f>
        <v>00:00</v>
      </c>
      <c r="W18" t="str">
        <f t="shared" si="2"/>
        <v xml:space="preserve"> "end_time" =&gt; "00:00",</v>
      </c>
      <c r="X18" t="str">
        <f>X$3&amp;Table1[[#This Row],[x_y_time]]&amp;""","</f>
        <v xml:space="preserve"> "x_y_time" =&gt; "",</v>
      </c>
      <c r="AA18" t="str">
        <f t="shared" si="3"/>
        <v>courses[14] = {"title" =&gt; "Creating Value Through Corporate Restructuring", "faculty" =&gt; "Stuart Gilson, Kristin Williams Mugford", "term" =&gt; "Winter 2014", "quarter" =&gt; "Q3Q4", "credits" =&gt; "3", "section" =&gt; "", "start_time" =&gt; "00:00", "end_time" =&gt; "00:00", "x_y_time" =&gt; "",}</v>
      </c>
    </row>
    <row r="19" spans="3:27">
      <c r="C19" s="3" t="s">
        <v>20</v>
      </c>
      <c r="D19" s="3" t="s">
        <v>21</v>
      </c>
      <c r="E19" s="4" t="s">
        <v>8</v>
      </c>
      <c r="F19" s="4" t="s">
        <v>9</v>
      </c>
      <c r="G19" s="4">
        <v>3</v>
      </c>
      <c r="M19">
        <v>15</v>
      </c>
      <c r="N19" t="str">
        <f>$N$3&amp;Table1[[#This Row],[title]]&amp;""","</f>
        <v>"title" =&gt; "Creative High-Impact Ventures: Entrepreneurs Who Changed The World",</v>
      </c>
      <c r="O19" t="str">
        <f>$O$3&amp;Table1[[#This Row],[faculty]]&amp;""","</f>
        <v xml:space="preserve"> "faculty" =&gt; "Mukti Khaire",</v>
      </c>
      <c r="P19" t="str">
        <f>P$3&amp;Table1[[#This Row],[term]]&amp;""","</f>
        <v xml:space="preserve"> "term" =&gt; "Winter 2014",</v>
      </c>
      <c r="Q19" t="str">
        <f>Q$3&amp;Table1[[#This Row],[quarter]]&amp;""","</f>
        <v xml:space="preserve"> "quarter" =&gt; "Q3Q4",</v>
      </c>
      <c r="R19" t="str">
        <f>R$3&amp;Table1[[#This Row],[credits]]&amp;""","</f>
        <v xml:space="preserve"> "credits" =&gt; "3",</v>
      </c>
      <c r="S19" t="str">
        <f>S$3&amp;Table1[[#This Row],[section]]&amp;""","</f>
        <v xml:space="preserve"> "section" =&gt; "",</v>
      </c>
      <c r="T19" s="11" t="str">
        <f>TEXT(Table1[[#This Row],[start_time]],"HH:MM" )</f>
        <v>00:00</v>
      </c>
      <c r="U19" t="str">
        <f t="shared" si="1"/>
        <v xml:space="preserve"> "start_time" =&gt; "00:00",</v>
      </c>
      <c r="V19" t="str">
        <f>TEXT(Table1[[#This Row],[end_time]], "HH:MM")</f>
        <v>00:00</v>
      </c>
      <c r="W19" t="str">
        <f t="shared" si="2"/>
        <v xml:space="preserve"> "end_time" =&gt; "00:00",</v>
      </c>
      <c r="X19" t="str">
        <f>X$3&amp;Table1[[#This Row],[x_y_time]]&amp;""","</f>
        <v xml:space="preserve"> "x_y_time" =&gt; "",</v>
      </c>
      <c r="AA19" t="str">
        <f t="shared" si="3"/>
        <v>courses[15] = {"title" =&gt; "Creative High-Impact Ventures: Entrepreneurs Who Changed The World", "faculty" =&gt; "Mukti Khaire", "term" =&gt; "Winter 2014", "quarter" =&gt; "Q3Q4", "credits" =&gt; "3", "section" =&gt; "", "start_time" =&gt; "00:00", "end_time" =&gt; "00:00", "x_y_time" =&gt; "",}</v>
      </c>
    </row>
    <row r="20" spans="3:27">
      <c r="C20" s="3" t="s">
        <v>86</v>
      </c>
      <c r="D20" s="3" t="s">
        <v>87</v>
      </c>
      <c r="E20" s="4" t="s">
        <v>8</v>
      </c>
      <c r="F20" s="4" t="s">
        <v>9</v>
      </c>
      <c r="G20" s="4">
        <v>3</v>
      </c>
      <c r="H20">
        <v>0</v>
      </c>
      <c r="I20" s="6">
        <v>0.55208333333333337</v>
      </c>
      <c r="J20" s="6">
        <v>0.63541666666666663</v>
      </c>
      <c r="K20" t="s">
        <v>120</v>
      </c>
      <c r="M20">
        <v>16</v>
      </c>
      <c r="N20" t="str">
        <f>$N$3&amp;Table1[[#This Row],[title]]&amp;""","</f>
        <v>"title" =&gt; "Deals",</v>
      </c>
      <c r="O20" t="str">
        <f>$O$3&amp;Table1[[#This Row],[faculty]]&amp;""","</f>
        <v xml:space="preserve"> "faculty" =&gt; "Kevin Mohan",</v>
      </c>
      <c r="P20" t="str">
        <f>P$3&amp;Table1[[#This Row],[term]]&amp;""","</f>
        <v xml:space="preserve"> "term" =&gt; "Winter 2014",</v>
      </c>
      <c r="Q20" t="str">
        <f>Q$3&amp;Table1[[#This Row],[quarter]]&amp;""","</f>
        <v xml:space="preserve"> "quarter" =&gt; "Q3Q4",</v>
      </c>
      <c r="R20" t="str">
        <f>R$3&amp;Table1[[#This Row],[credits]]&amp;""","</f>
        <v xml:space="preserve"> "credits" =&gt; "3",</v>
      </c>
      <c r="S20" t="str">
        <f>S$3&amp;Table1[[#This Row],[section]]&amp;""","</f>
        <v xml:space="preserve"> "section" =&gt; "0",</v>
      </c>
      <c r="T20" s="11" t="str">
        <f>TEXT(Table1[[#This Row],[start_time]],"HH:MM" )</f>
        <v>13:15</v>
      </c>
      <c r="U20" t="str">
        <f t="shared" si="1"/>
        <v xml:space="preserve"> "start_time" =&gt; "13:15",</v>
      </c>
      <c r="V20" t="str">
        <f>TEXT(Table1[[#This Row],[end_time]], "HH:MM")</f>
        <v>15:15</v>
      </c>
      <c r="W20" t="str">
        <f t="shared" si="2"/>
        <v xml:space="preserve"> "end_time" =&gt; "15:15",</v>
      </c>
      <c r="X20" t="str">
        <f>X$3&amp;Table1[[#This Row],[x_y_time]]&amp;""","</f>
        <v xml:space="preserve"> "x_y_time" =&gt; "x",</v>
      </c>
      <c r="AA20" t="str">
        <f t="shared" si="3"/>
        <v>courses[16] = {"title" =&gt; "Deals", "faculty" =&gt; "Kevin Mohan", "term" =&gt; "Winter 2014", "quarter" =&gt; "Q3Q4", "credits" =&gt; "3", "section" =&gt; "0", "start_time" =&gt; "13:15", "end_time" =&gt; "15:15", "x_y_time" =&gt; "x",}</v>
      </c>
    </row>
    <row r="21" spans="3:27">
      <c r="C21" s="1" t="s">
        <v>10</v>
      </c>
      <c r="D21" t="s">
        <v>11</v>
      </c>
      <c r="E21" t="s">
        <v>8</v>
      </c>
      <c r="F21" t="s">
        <v>9</v>
      </c>
      <c r="G21">
        <v>3</v>
      </c>
      <c r="M21">
        <v>17</v>
      </c>
      <c r="N21" t="str">
        <f>$N$3&amp;Table1[[#This Row],[title]]&amp;""","</f>
        <v>"title" =&gt; "Designing Competitive Organizations",</v>
      </c>
      <c r="O21" t="str">
        <f>$O$3&amp;Table1[[#This Row],[faculty]]&amp;""","</f>
        <v xml:space="preserve"> "faculty" =&gt; "Robert Simons, Anette Mikes",</v>
      </c>
      <c r="P21" t="str">
        <f>P$3&amp;Table1[[#This Row],[term]]&amp;""","</f>
        <v xml:space="preserve"> "term" =&gt; "Winter 2014",</v>
      </c>
      <c r="Q21" t="str">
        <f>Q$3&amp;Table1[[#This Row],[quarter]]&amp;""","</f>
        <v xml:space="preserve"> "quarter" =&gt; "Q3Q4",</v>
      </c>
      <c r="R21" t="str">
        <f>R$3&amp;Table1[[#This Row],[credits]]&amp;""","</f>
        <v xml:space="preserve"> "credits" =&gt; "3",</v>
      </c>
      <c r="S21" t="str">
        <f>S$3&amp;Table1[[#This Row],[section]]&amp;""","</f>
        <v xml:space="preserve"> "section" =&gt; "",</v>
      </c>
      <c r="T21" s="11" t="str">
        <f>TEXT(Table1[[#This Row],[start_time]],"HH:MM" )</f>
        <v>00:00</v>
      </c>
      <c r="U21" t="str">
        <f t="shared" si="1"/>
        <v xml:space="preserve"> "start_time" =&gt; "00:00",</v>
      </c>
      <c r="V21" t="str">
        <f>TEXT(Table1[[#This Row],[end_time]], "HH:MM")</f>
        <v>00:00</v>
      </c>
      <c r="W21" t="str">
        <f t="shared" si="2"/>
        <v xml:space="preserve"> "end_time" =&gt; "00:00",</v>
      </c>
      <c r="X21" t="str">
        <f>X$3&amp;Table1[[#This Row],[x_y_time]]&amp;""","</f>
        <v xml:space="preserve"> "x_y_time" =&gt; "",</v>
      </c>
      <c r="AA21" t="str">
        <f t="shared" si="3"/>
        <v>courses[17] = {"title" =&gt; "Designing Competitive Organizations", "faculty" =&gt; "Robert Simons, Anette Mikes", "term" =&gt; "Winter 2014", "quarter" =&gt; "Q3Q4", "credits" =&gt; "3", "section" =&gt; "", "start_time" =&gt; "00:00", "end_time" =&gt; "00:00", "x_y_time" =&gt; "",}</v>
      </c>
    </row>
    <row r="22" spans="3:27">
      <c r="C22" s="3" t="s">
        <v>115</v>
      </c>
      <c r="D22" s="2" t="s">
        <v>131</v>
      </c>
      <c r="E22" s="4" t="s">
        <v>8</v>
      </c>
      <c r="F22" s="4" t="s">
        <v>9</v>
      </c>
      <c r="G22" s="4">
        <v>3</v>
      </c>
      <c r="H22">
        <v>0</v>
      </c>
      <c r="I22" s="6">
        <v>0.35416666666666669</v>
      </c>
      <c r="J22" s="6">
        <v>0.40972222222222227</v>
      </c>
      <c r="K22" t="s">
        <v>120</v>
      </c>
      <c r="M22">
        <v>18</v>
      </c>
      <c r="N22" t="str">
        <f>$N$3&amp;Table1[[#This Row],[title]]&amp;""","</f>
        <v>"title" =&gt; "Digital Innovation and Transformation",</v>
      </c>
      <c r="O22" t="str">
        <f>$O$3&amp;Table1[[#This Row],[faculty]]&amp;""","</f>
        <v xml:space="preserve"> "faculty" =&gt; "Karim R. Lakhani",</v>
      </c>
      <c r="P22" t="str">
        <f>P$3&amp;Table1[[#This Row],[term]]&amp;""","</f>
        <v xml:space="preserve"> "term" =&gt; "Winter 2014",</v>
      </c>
      <c r="Q22" t="str">
        <f>Q$3&amp;Table1[[#This Row],[quarter]]&amp;""","</f>
        <v xml:space="preserve"> "quarter" =&gt; "Q3Q4",</v>
      </c>
      <c r="R22" t="str">
        <f>R$3&amp;Table1[[#This Row],[credits]]&amp;""","</f>
        <v xml:space="preserve"> "credits" =&gt; "3",</v>
      </c>
      <c r="S22" t="str">
        <f>S$3&amp;Table1[[#This Row],[section]]&amp;""","</f>
        <v xml:space="preserve"> "section" =&gt; "0",</v>
      </c>
      <c r="T22" s="11" t="str">
        <f>TEXT(Table1[[#This Row],[start_time]],"HH:MM" )</f>
        <v>08:30</v>
      </c>
      <c r="U22" t="str">
        <f t="shared" si="1"/>
        <v xml:space="preserve"> "start_time" =&gt; "08:30",</v>
      </c>
      <c r="V22" t="str">
        <f>TEXT(Table1[[#This Row],[end_time]], "HH:MM")</f>
        <v>09:50</v>
      </c>
      <c r="W22" t="str">
        <f t="shared" si="2"/>
        <v xml:space="preserve"> "end_time" =&gt; "09:50",</v>
      </c>
      <c r="X22" t="str">
        <f>X$3&amp;Table1[[#This Row],[x_y_time]]&amp;""","</f>
        <v xml:space="preserve"> "x_y_time" =&gt; "x",</v>
      </c>
      <c r="AA22" t="str">
        <f t="shared" si="3"/>
        <v>courses[18] = {"title" =&gt; "Digital Innovation and Transformation", "faculty" =&gt; "Karim R. Lakhani", "term" =&gt; "Winter 2014", "quarter" =&gt; "Q3Q4", "credits" =&gt; "3", "section" =&gt; "0", "start_time" =&gt; "08:30", "end_time" =&gt; "09:50", "x_y_time" =&gt; "x",}</v>
      </c>
    </row>
    <row r="23" spans="3:27">
      <c r="C23" s="3" t="s">
        <v>115</v>
      </c>
      <c r="D23" s="2" t="s">
        <v>132</v>
      </c>
      <c r="E23" s="4" t="s">
        <v>8</v>
      </c>
      <c r="F23" s="4" t="s">
        <v>9</v>
      </c>
      <c r="G23" s="4">
        <v>3</v>
      </c>
      <c r="H23">
        <v>1</v>
      </c>
      <c r="I23" s="6">
        <v>0.4201388888888889</v>
      </c>
      <c r="J23" s="6">
        <v>0.47569444444444442</v>
      </c>
      <c r="K23" t="s">
        <v>120</v>
      </c>
      <c r="M23">
        <v>19</v>
      </c>
      <c r="N23" t="str">
        <f>$N$3&amp;Table1[[#This Row],[title]]&amp;""","</f>
        <v>"title" =&gt; "Digital Innovation and Transformation",</v>
      </c>
      <c r="O23" t="str">
        <f>$O$3&amp;Table1[[#This Row],[faculty]]&amp;""","</f>
        <v xml:space="preserve"> "faculty" =&gt; "Marco Iansiti",</v>
      </c>
      <c r="P23" t="str">
        <f>P$3&amp;Table1[[#This Row],[term]]&amp;""","</f>
        <v xml:space="preserve"> "term" =&gt; "Winter 2014",</v>
      </c>
      <c r="Q23" t="str">
        <f>Q$3&amp;Table1[[#This Row],[quarter]]&amp;""","</f>
        <v xml:space="preserve"> "quarter" =&gt; "Q3Q4",</v>
      </c>
      <c r="R23" t="str">
        <f>R$3&amp;Table1[[#This Row],[credits]]&amp;""","</f>
        <v xml:space="preserve"> "credits" =&gt; "3",</v>
      </c>
      <c r="S23" t="str">
        <f>S$3&amp;Table1[[#This Row],[section]]&amp;""","</f>
        <v xml:space="preserve"> "section" =&gt; "1",</v>
      </c>
      <c r="T23" s="11" t="str">
        <f>TEXT(Table1[[#This Row],[start_time]],"HH:MM" )</f>
        <v>10:05</v>
      </c>
      <c r="U23" t="str">
        <f t="shared" si="1"/>
        <v xml:space="preserve"> "start_time" =&gt; "10:05",</v>
      </c>
      <c r="V23" t="str">
        <f>TEXT(Table1[[#This Row],[end_time]], "HH:MM")</f>
        <v>11:25</v>
      </c>
      <c r="W23" t="str">
        <f t="shared" si="2"/>
        <v xml:space="preserve"> "end_time" =&gt; "11:25",</v>
      </c>
      <c r="X23" t="str">
        <f>X$3&amp;Table1[[#This Row],[x_y_time]]&amp;""","</f>
        <v xml:space="preserve"> "x_y_time" =&gt; "x",</v>
      </c>
      <c r="AA23" t="str">
        <f t="shared" si="3"/>
        <v>courses[19] = {"title" =&gt; "Digital Innovation and Transformation", "faculty" =&gt; "Marco Iansiti", "term" =&gt; "Winter 2014", "quarter" =&gt; "Q3Q4", "credits" =&gt; "3", "section" =&gt; "1", "start_time" =&gt; "10:05", "end_time" =&gt; "11:25", "x_y_time" =&gt; "x",}</v>
      </c>
    </row>
    <row r="24" spans="3:27">
      <c r="C24" s="3" t="s">
        <v>81</v>
      </c>
      <c r="D24" s="3" t="s">
        <v>82</v>
      </c>
      <c r="E24" s="4" t="s">
        <v>8</v>
      </c>
      <c r="F24" s="4" t="s">
        <v>9</v>
      </c>
      <c r="G24" s="4">
        <v>3</v>
      </c>
      <c r="M24">
        <v>20</v>
      </c>
      <c r="N24" t="str">
        <f>$N$3&amp;Table1[[#This Row],[title]]&amp;""","</f>
        <v>"title" =&gt; "Digital Marketing Strategy",</v>
      </c>
      <c r="O24" t="str">
        <f>$O$3&amp;Table1[[#This Row],[faculty]]&amp;""","</f>
        <v xml:space="preserve"> "faculty" =&gt; "Thales S. Teixeira",</v>
      </c>
      <c r="P24" t="str">
        <f>P$3&amp;Table1[[#This Row],[term]]&amp;""","</f>
        <v xml:space="preserve"> "term" =&gt; "Winter 2014",</v>
      </c>
      <c r="Q24" t="str">
        <f>Q$3&amp;Table1[[#This Row],[quarter]]&amp;""","</f>
        <v xml:space="preserve"> "quarter" =&gt; "Q3Q4",</v>
      </c>
      <c r="R24" t="str">
        <f>R$3&amp;Table1[[#This Row],[credits]]&amp;""","</f>
        <v xml:space="preserve"> "credits" =&gt; "3",</v>
      </c>
      <c r="S24" t="str">
        <f>S$3&amp;Table1[[#This Row],[section]]&amp;""","</f>
        <v xml:space="preserve"> "section" =&gt; "",</v>
      </c>
      <c r="T24" s="11" t="str">
        <f>TEXT(Table1[[#This Row],[start_time]],"HH:MM" )</f>
        <v>00:00</v>
      </c>
      <c r="U24" t="str">
        <f t="shared" si="1"/>
        <v xml:space="preserve"> "start_time" =&gt; "00:00",</v>
      </c>
      <c r="V24" t="str">
        <f>TEXT(Table1[[#This Row],[end_time]], "HH:MM")</f>
        <v>00:00</v>
      </c>
      <c r="W24" t="str">
        <f t="shared" si="2"/>
        <v xml:space="preserve"> "end_time" =&gt; "00:00",</v>
      </c>
      <c r="X24" t="str">
        <f>X$3&amp;Table1[[#This Row],[x_y_time]]&amp;""","</f>
        <v xml:space="preserve"> "x_y_time" =&gt; "",</v>
      </c>
      <c r="AA24" t="str">
        <f t="shared" si="3"/>
        <v>courses[20] = {"title" =&gt; "Digital Marketing Strategy", "faculty" =&gt; "Thales S. Teixeira", "term" =&gt; "Winter 2014", "quarter" =&gt; "Q3Q4", "credits" =&gt; "3", "section" =&gt; "", "start_time" =&gt; "00:00", "end_time" =&gt; "00:00", "x_y_time" =&gt; "",}</v>
      </c>
    </row>
    <row r="25" spans="3:27">
      <c r="C25" s="3" t="s">
        <v>63</v>
      </c>
      <c r="D25" s="3" t="s">
        <v>64</v>
      </c>
      <c r="E25" s="4" t="s">
        <v>8</v>
      </c>
      <c r="F25" s="4" t="s">
        <v>17</v>
      </c>
      <c r="G25" s="4">
        <v>1.5</v>
      </c>
      <c r="M25">
        <v>21</v>
      </c>
      <c r="N25" t="str">
        <f>$N$3&amp;Table1[[#This Row],[title]]&amp;""","</f>
        <v>"title" =&gt; "Doing Business in China",</v>
      </c>
      <c r="O25" t="str">
        <f>$O$3&amp;Table1[[#This Row],[faculty]]&amp;""","</f>
        <v xml:space="preserve"> "faculty" =&gt; "William Kirby",</v>
      </c>
      <c r="P25" t="str">
        <f>P$3&amp;Table1[[#This Row],[term]]&amp;""","</f>
        <v xml:space="preserve"> "term" =&gt; "Winter 2014",</v>
      </c>
      <c r="Q25" t="str">
        <f>Q$3&amp;Table1[[#This Row],[quarter]]&amp;""","</f>
        <v xml:space="preserve"> "quarter" =&gt; "Q3",</v>
      </c>
      <c r="R25" t="str">
        <f>R$3&amp;Table1[[#This Row],[credits]]&amp;""","</f>
        <v xml:space="preserve"> "credits" =&gt; "1.5",</v>
      </c>
      <c r="S25" t="str">
        <f>S$3&amp;Table1[[#This Row],[section]]&amp;""","</f>
        <v xml:space="preserve"> "section" =&gt; "",</v>
      </c>
      <c r="T25" s="11" t="str">
        <f>TEXT(Table1[[#This Row],[start_time]],"HH:MM" )</f>
        <v>00:00</v>
      </c>
      <c r="U25" t="str">
        <f t="shared" si="1"/>
        <v xml:space="preserve"> "start_time" =&gt; "00:00",</v>
      </c>
      <c r="V25" t="str">
        <f>TEXT(Table1[[#This Row],[end_time]], "HH:MM")</f>
        <v>00:00</v>
      </c>
      <c r="W25" t="str">
        <f t="shared" si="2"/>
        <v xml:space="preserve"> "end_time" =&gt; "00:00",</v>
      </c>
      <c r="X25" t="str">
        <f>X$3&amp;Table1[[#This Row],[x_y_time]]&amp;""","</f>
        <v xml:space="preserve"> "x_y_time" =&gt; "",</v>
      </c>
      <c r="AA25" t="str">
        <f t="shared" si="3"/>
        <v>courses[21] = {"title" =&gt; "Doing Business in China", "faculty" =&gt; "William Kirby", "term" =&gt; "Winter 2014", "quarter" =&gt; "Q3", "credits" =&gt; "1.5", "section" =&gt; "", "start_time" =&gt; "00:00", "end_time" =&gt; "00:00", "x_y_time" =&gt; "",}</v>
      </c>
    </row>
    <row r="26" spans="3:27">
      <c r="C26" s="3" t="s">
        <v>65</v>
      </c>
      <c r="D26" s="3" t="s">
        <v>66</v>
      </c>
      <c r="E26" s="4" t="s">
        <v>8</v>
      </c>
      <c r="F26" s="4" t="s">
        <v>9</v>
      </c>
      <c r="G26" s="4">
        <v>3</v>
      </c>
      <c r="M26">
        <v>22</v>
      </c>
      <c r="N26" t="str">
        <f>$N$3&amp;Table1[[#This Row],[title]]&amp;""","</f>
        <v>"title" =&gt; "Enterprise Risk Management:  Strategy and Leadership in the face of Large-Scale Uncertainties",</v>
      </c>
      <c r="O26" t="str">
        <f>$O$3&amp;Table1[[#This Row],[faculty]]&amp;""","</f>
        <v xml:space="preserve"> "faculty" =&gt; "Herman B. Leonard",</v>
      </c>
      <c r="P26" t="str">
        <f>P$3&amp;Table1[[#This Row],[term]]&amp;""","</f>
        <v xml:space="preserve"> "term" =&gt; "Winter 2014",</v>
      </c>
      <c r="Q26" t="str">
        <f>Q$3&amp;Table1[[#This Row],[quarter]]&amp;""","</f>
        <v xml:space="preserve"> "quarter" =&gt; "Q3Q4",</v>
      </c>
      <c r="R26" t="str">
        <f>R$3&amp;Table1[[#This Row],[credits]]&amp;""","</f>
        <v xml:space="preserve"> "credits" =&gt; "3",</v>
      </c>
      <c r="S26" t="str">
        <f>S$3&amp;Table1[[#This Row],[section]]&amp;""","</f>
        <v xml:space="preserve"> "section" =&gt; "",</v>
      </c>
      <c r="T26" s="11" t="str">
        <f>TEXT(Table1[[#This Row],[start_time]],"HH:MM" )</f>
        <v>00:00</v>
      </c>
      <c r="U26" t="str">
        <f t="shared" si="1"/>
        <v xml:space="preserve"> "start_time" =&gt; "00:00",</v>
      </c>
      <c r="V26" t="str">
        <f>TEXT(Table1[[#This Row],[end_time]], "HH:MM")</f>
        <v>00:00</v>
      </c>
      <c r="W26" t="str">
        <f t="shared" si="2"/>
        <v xml:space="preserve"> "end_time" =&gt; "00:00",</v>
      </c>
      <c r="X26" t="str">
        <f>X$3&amp;Table1[[#This Row],[x_y_time]]&amp;""","</f>
        <v xml:space="preserve"> "x_y_time" =&gt; "",</v>
      </c>
      <c r="AA26" t="str">
        <f t="shared" si="3"/>
        <v>courses[22] = {"title" =&gt; "Enterprise Risk Management:  Strategy and Leadership in the face of Large-Scale Uncertainties", "faculty" =&gt; "Herman B. Leonard", "term" =&gt; "Winter 2014", "quarter" =&gt; "Q3Q4", "credits" =&gt; "3", "section" =&gt; "", "start_time" =&gt; "00:00", "end_time" =&gt; "00:00", "x_y_time" =&gt; "",}</v>
      </c>
    </row>
    <row r="27" spans="3:27">
      <c r="C27" s="3" t="s">
        <v>67</v>
      </c>
      <c r="D27" s="3" t="s">
        <v>68</v>
      </c>
      <c r="E27" s="4" t="s">
        <v>8</v>
      </c>
      <c r="F27" s="4" t="s">
        <v>17</v>
      </c>
      <c r="G27" s="4">
        <v>1.5</v>
      </c>
      <c r="M27">
        <v>23</v>
      </c>
      <c r="N27" t="str">
        <f>$N$3&amp;Table1[[#This Row],[title]]&amp;""","</f>
        <v>"title" =&gt; "Entrepreneurial Solutions for Market Failure",</v>
      </c>
      <c r="O27" t="str">
        <f>$O$3&amp;Table1[[#This Row],[faculty]]&amp;""","</f>
        <v xml:space="preserve"> "faculty" =&gt; "Joseph L. Bower",</v>
      </c>
      <c r="P27" t="str">
        <f>P$3&amp;Table1[[#This Row],[term]]&amp;""","</f>
        <v xml:space="preserve"> "term" =&gt; "Winter 2014",</v>
      </c>
      <c r="Q27" t="str">
        <f>Q$3&amp;Table1[[#This Row],[quarter]]&amp;""","</f>
        <v xml:space="preserve"> "quarter" =&gt; "Q3",</v>
      </c>
      <c r="R27" t="str">
        <f>R$3&amp;Table1[[#This Row],[credits]]&amp;""","</f>
        <v xml:space="preserve"> "credits" =&gt; "1.5",</v>
      </c>
      <c r="S27" t="str">
        <f>S$3&amp;Table1[[#This Row],[section]]&amp;""","</f>
        <v xml:space="preserve"> "section" =&gt; "",</v>
      </c>
      <c r="T27" s="11" t="str">
        <f>TEXT(Table1[[#This Row],[start_time]],"HH:MM" )</f>
        <v>00:00</v>
      </c>
      <c r="U27" t="str">
        <f t="shared" si="1"/>
        <v xml:space="preserve"> "start_time" =&gt; "00:00",</v>
      </c>
      <c r="V27" t="str">
        <f>TEXT(Table1[[#This Row],[end_time]], "HH:MM")</f>
        <v>00:00</v>
      </c>
      <c r="W27" t="str">
        <f t="shared" si="2"/>
        <v xml:space="preserve"> "end_time" =&gt; "00:00",</v>
      </c>
      <c r="X27" t="str">
        <f>X$3&amp;Table1[[#This Row],[x_y_time]]&amp;""","</f>
        <v xml:space="preserve"> "x_y_time" =&gt; "",</v>
      </c>
      <c r="AA27" t="str">
        <f t="shared" si="3"/>
        <v>courses[23] = {"title" =&gt; "Entrepreneurial Solutions for Market Failure", "faculty" =&gt; "Joseph L. Bower", "term" =&gt; "Winter 2014", "quarter" =&gt; "Q3", "credits" =&gt; "1.5", "section" =&gt; "", "start_time" =&gt; "00:00", "end_time" =&gt; "00:00", "x_y_time" =&gt; "",}</v>
      </c>
    </row>
    <row r="28" spans="3:27">
      <c r="C28" s="3" t="s">
        <v>99</v>
      </c>
      <c r="D28" s="3" t="s">
        <v>100</v>
      </c>
      <c r="E28" s="4" t="s">
        <v>8</v>
      </c>
      <c r="F28" s="4" t="s">
        <v>9</v>
      </c>
      <c r="G28" s="4">
        <v>3</v>
      </c>
      <c r="M28">
        <v>24</v>
      </c>
      <c r="N28" t="str">
        <f>$N$3&amp;Table1[[#This Row],[title]]&amp;""","</f>
        <v>"title" =&gt; "Entrepreneurship in Education Reform",</v>
      </c>
      <c r="O28" t="str">
        <f>$O$3&amp;Table1[[#This Row],[faculty]]&amp;""","</f>
        <v xml:space="preserve"> "faculty" =&gt; "John Jong-Hyun Kim",</v>
      </c>
      <c r="P28" t="str">
        <f>P$3&amp;Table1[[#This Row],[term]]&amp;""","</f>
        <v xml:space="preserve"> "term" =&gt; "Winter 2014",</v>
      </c>
      <c r="Q28" t="str">
        <f>Q$3&amp;Table1[[#This Row],[quarter]]&amp;""","</f>
        <v xml:space="preserve"> "quarter" =&gt; "Q3Q4",</v>
      </c>
      <c r="R28" t="str">
        <f>R$3&amp;Table1[[#This Row],[credits]]&amp;""","</f>
        <v xml:space="preserve"> "credits" =&gt; "3",</v>
      </c>
      <c r="S28" t="str">
        <f>S$3&amp;Table1[[#This Row],[section]]&amp;""","</f>
        <v xml:space="preserve"> "section" =&gt; "",</v>
      </c>
      <c r="T28" s="11" t="str">
        <f>TEXT(Table1[[#This Row],[start_time]],"HH:MM" )</f>
        <v>00:00</v>
      </c>
      <c r="U28" t="str">
        <f t="shared" si="1"/>
        <v xml:space="preserve"> "start_time" =&gt; "00:00",</v>
      </c>
      <c r="V28" t="str">
        <f>TEXT(Table1[[#This Row],[end_time]], "HH:MM")</f>
        <v>00:00</v>
      </c>
      <c r="W28" t="str">
        <f t="shared" si="2"/>
        <v xml:space="preserve"> "end_time" =&gt; "00:00",</v>
      </c>
      <c r="X28" t="str">
        <f>X$3&amp;Table1[[#This Row],[x_y_time]]&amp;""","</f>
        <v xml:space="preserve"> "x_y_time" =&gt; "",</v>
      </c>
      <c r="AA28" t="str">
        <f t="shared" si="3"/>
        <v>courses[24] = {"title" =&gt; "Entrepreneurship in Education Reform", "faculty" =&gt; "John Jong-Hyun Kim", "term" =&gt; "Winter 2014", "quarter" =&gt; "Q3Q4", "credits" =&gt; "3", "section" =&gt; "", "start_time" =&gt; "00:00", "end_time" =&gt; "00:00", "x_y_time" =&gt; "",}</v>
      </c>
    </row>
    <row r="29" spans="3:27">
      <c r="C29" s="3" t="s">
        <v>69</v>
      </c>
      <c r="D29" s="3" t="s">
        <v>68</v>
      </c>
      <c r="E29" s="4" t="s">
        <v>8</v>
      </c>
      <c r="F29" s="4" t="s">
        <v>9</v>
      </c>
      <c r="G29" s="4">
        <v>3</v>
      </c>
      <c r="M29">
        <v>25</v>
      </c>
      <c r="N29" t="str">
        <f>$N$3&amp;Table1[[#This Row],[title]]&amp;""","</f>
        <v>"title" =&gt; "Field Course: Entrepreneurial Solutions for Market Failure",</v>
      </c>
      <c r="O29" t="str">
        <f>$O$3&amp;Table1[[#This Row],[faculty]]&amp;""","</f>
        <v xml:space="preserve"> "faculty" =&gt; "Joseph L. Bower",</v>
      </c>
      <c r="P29" t="str">
        <f>P$3&amp;Table1[[#This Row],[term]]&amp;""","</f>
        <v xml:space="preserve"> "term" =&gt; "Winter 2014",</v>
      </c>
      <c r="Q29" t="str">
        <f>Q$3&amp;Table1[[#This Row],[quarter]]&amp;""","</f>
        <v xml:space="preserve"> "quarter" =&gt; "Q3Q4",</v>
      </c>
      <c r="R29" t="str">
        <f>R$3&amp;Table1[[#This Row],[credits]]&amp;""","</f>
        <v xml:space="preserve"> "credits" =&gt; "3",</v>
      </c>
      <c r="S29" t="str">
        <f>S$3&amp;Table1[[#This Row],[section]]&amp;""","</f>
        <v xml:space="preserve"> "section" =&gt; "",</v>
      </c>
      <c r="T29" s="11" t="str">
        <f>TEXT(Table1[[#This Row],[start_time]],"HH:MM" )</f>
        <v>00:00</v>
      </c>
      <c r="U29" t="str">
        <f t="shared" si="1"/>
        <v xml:space="preserve"> "start_time" =&gt; "00:00",</v>
      </c>
      <c r="V29" t="str">
        <f>TEXT(Table1[[#This Row],[end_time]], "HH:MM")</f>
        <v>00:00</v>
      </c>
      <c r="W29" t="str">
        <f t="shared" si="2"/>
        <v xml:space="preserve"> "end_time" =&gt; "00:00",</v>
      </c>
      <c r="X29" t="str">
        <f>X$3&amp;Table1[[#This Row],[x_y_time]]&amp;""","</f>
        <v xml:space="preserve"> "x_y_time" =&gt; "",</v>
      </c>
      <c r="AA29" t="str">
        <f t="shared" si="3"/>
        <v>courses[25] = {"title" =&gt; "Field Course: Entrepreneurial Solutions for Market Failure", "faculty" =&gt; "Joseph L. Bower", "term" =&gt; "Winter 2014", "quarter" =&gt; "Q3Q4", "credits" =&gt; "3", "section" =&gt; "", "start_time" =&gt; "00:00", "end_time" =&gt; "00:00", "x_y_time" =&gt; "",}</v>
      </c>
    </row>
    <row r="30" spans="3:27">
      <c r="C30" s="3" t="s">
        <v>40</v>
      </c>
      <c r="D30" s="2" t="s">
        <v>41</v>
      </c>
      <c r="E30" s="4" t="s">
        <v>8</v>
      </c>
      <c r="F30" s="4" t="s">
        <v>9</v>
      </c>
      <c r="G30" s="4">
        <v>3</v>
      </c>
      <c r="M30">
        <v>26</v>
      </c>
      <c r="N30" t="str">
        <f>$N$3&amp;Table1[[#This Row],[title]]&amp;""","</f>
        <v>"title" =&gt; "Field Course: Entrepreneurship through Acquisition",</v>
      </c>
      <c r="O30" t="str">
        <f>$O$3&amp;Table1[[#This Row],[faculty]]&amp;""","</f>
        <v xml:space="preserve"> "faculty" =&gt; "Richard S. Ruback, Royce Yudkoff",</v>
      </c>
      <c r="P30" t="str">
        <f>P$3&amp;Table1[[#This Row],[term]]&amp;""","</f>
        <v xml:space="preserve"> "term" =&gt; "Winter 2014",</v>
      </c>
      <c r="Q30" t="str">
        <f>Q$3&amp;Table1[[#This Row],[quarter]]&amp;""","</f>
        <v xml:space="preserve"> "quarter" =&gt; "Q3Q4",</v>
      </c>
      <c r="R30" t="str">
        <f>R$3&amp;Table1[[#This Row],[credits]]&amp;""","</f>
        <v xml:space="preserve"> "credits" =&gt; "3",</v>
      </c>
      <c r="S30" t="str">
        <f>S$3&amp;Table1[[#This Row],[section]]&amp;""","</f>
        <v xml:space="preserve"> "section" =&gt; "",</v>
      </c>
      <c r="T30" s="11" t="str">
        <f>TEXT(Table1[[#This Row],[start_time]],"HH:MM" )</f>
        <v>00:00</v>
      </c>
      <c r="U30" t="str">
        <f t="shared" si="1"/>
        <v xml:space="preserve"> "start_time" =&gt; "00:00",</v>
      </c>
      <c r="V30" t="str">
        <f>TEXT(Table1[[#This Row],[end_time]], "HH:MM")</f>
        <v>00:00</v>
      </c>
      <c r="W30" t="str">
        <f t="shared" si="2"/>
        <v xml:space="preserve"> "end_time" =&gt; "00:00",</v>
      </c>
      <c r="X30" t="str">
        <f>X$3&amp;Table1[[#This Row],[x_y_time]]&amp;""","</f>
        <v xml:space="preserve"> "x_y_time" =&gt; "",</v>
      </c>
      <c r="AA30" t="str">
        <f t="shared" si="3"/>
        <v>courses[26] = {"title" =&gt; "Field Course: Entrepreneurship through Acquisition", "faculty" =&gt; "Richard S. Ruback, Royce Yudkoff", "term" =&gt; "Winter 2014", "quarter" =&gt; "Q3Q4", "credits" =&gt; "3", "section" =&gt; "", "start_time" =&gt; "00:00", "end_time" =&gt; "00:00", "x_y_time" =&gt; "",}</v>
      </c>
    </row>
    <row r="31" spans="3:27">
      <c r="C31" s="3" t="s">
        <v>42</v>
      </c>
      <c r="D31" s="3" t="s">
        <v>43</v>
      </c>
      <c r="E31" s="4" t="s">
        <v>8</v>
      </c>
      <c r="F31" s="4" t="s">
        <v>9</v>
      </c>
      <c r="G31" s="4">
        <v>3</v>
      </c>
      <c r="M31">
        <v>27</v>
      </c>
      <c r="N31" t="str">
        <f>$N$3&amp;Table1[[#This Row],[title]]&amp;""","</f>
        <v>"title" =&gt; "Field Course: Housing in the United States",</v>
      </c>
      <c r="O31" t="str">
        <f>$O$3&amp;Table1[[#This Row],[faculty]]&amp;""","</f>
        <v xml:space="preserve"> "faculty" =&gt; "Nicolas Retsinas",</v>
      </c>
      <c r="P31" t="str">
        <f>P$3&amp;Table1[[#This Row],[term]]&amp;""","</f>
        <v xml:space="preserve"> "term" =&gt; "Winter 2014",</v>
      </c>
      <c r="Q31" t="str">
        <f>Q$3&amp;Table1[[#This Row],[quarter]]&amp;""","</f>
        <v xml:space="preserve"> "quarter" =&gt; "Q3Q4",</v>
      </c>
      <c r="R31" t="str">
        <f>R$3&amp;Table1[[#This Row],[credits]]&amp;""","</f>
        <v xml:space="preserve"> "credits" =&gt; "3",</v>
      </c>
      <c r="S31" t="str">
        <f>S$3&amp;Table1[[#This Row],[section]]&amp;""","</f>
        <v xml:space="preserve"> "section" =&gt; "",</v>
      </c>
      <c r="T31" s="11" t="str">
        <f>TEXT(Table1[[#This Row],[start_time]],"HH:MM" )</f>
        <v>00:00</v>
      </c>
      <c r="U31" t="str">
        <f t="shared" si="1"/>
        <v xml:space="preserve"> "start_time" =&gt; "00:00",</v>
      </c>
      <c r="V31" t="str">
        <f>TEXT(Table1[[#This Row],[end_time]], "HH:MM")</f>
        <v>00:00</v>
      </c>
      <c r="W31" t="str">
        <f t="shared" si="2"/>
        <v xml:space="preserve"> "end_time" =&gt; "00:00",</v>
      </c>
      <c r="X31" t="str">
        <f>X$3&amp;Table1[[#This Row],[x_y_time]]&amp;""","</f>
        <v xml:space="preserve"> "x_y_time" =&gt; "",</v>
      </c>
      <c r="AA31" t="str">
        <f t="shared" si="3"/>
        <v>courses[27] = {"title" =&gt; "Field Course: Housing in the United States", "faculty" =&gt; "Nicolas Retsinas", "term" =&gt; "Winter 2014", "quarter" =&gt; "Q3Q4", "credits" =&gt; "3", "section" =&gt; "", "start_time" =&gt; "00:00", "end_time" =&gt; "00:00", "x_y_time" =&gt; "",}</v>
      </c>
    </row>
    <row r="32" spans="3:27">
      <c r="C32" s="3" t="s">
        <v>83</v>
      </c>
      <c r="D32" s="2" t="s">
        <v>70</v>
      </c>
      <c r="E32" s="4" t="s">
        <v>8</v>
      </c>
      <c r="F32" s="4" t="s">
        <v>9</v>
      </c>
      <c r="G32" s="4">
        <v>3</v>
      </c>
      <c r="M32">
        <v>28</v>
      </c>
      <c r="N32" t="str">
        <f>$N$3&amp;Table1[[#This Row],[title]]&amp;""","</f>
        <v>"title" =&gt; "Field Course: Impact Investing and Social Commercial Models(also listed under Finance and General Management)",</v>
      </c>
      <c r="O32" t="str">
        <f>$O$3&amp;Table1[[#This Row],[faculty]]&amp;""","</f>
        <v xml:space="preserve"> "faculty" =&gt; "Michael Chu,Shawn Cole",</v>
      </c>
      <c r="P32" t="str">
        <f>P$3&amp;Table1[[#This Row],[term]]&amp;""","</f>
        <v xml:space="preserve"> "term" =&gt; "Winter 2014",</v>
      </c>
      <c r="Q32" t="str">
        <f>Q$3&amp;Table1[[#This Row],[quarter]]&amp;""","</f>
        <v xml:space="preserve"> "quarter" =&gt; "Q3Q4",</v>
      </c>
      <c r="R32" t="str">
        <f>R$3&amp;Table1[[#This Row],[credits]]&amp;""","</f>
        <v xml:space="preserve"> "credits" =&gt; "3",</v>
      </c>
      <c r="S32" t="str">
        <f>S$3&amp;Table1[[#This Row],[section]]&amp;""","</f>
        <v xml:space="preserve"> "section" =&gt; "",</v>
      </c>
      <c r="T32" s="11" t="str">
        <f>TEXT(Table1[[#This Row],[start_time]],"HH:MM" )</f>
        <v>00:00</v>
      </c>
      <c r="U32" t="str">
        <f t="shared" si="1"/>
        <v xml:space="preserve"> "start_time" =&gt; "00:00",</v>
      </c>
      <c r="V32" t="str">
        <f>TEXT(Table1[[#This Row],[end_time]], "HH:MM")</f>
        <v>00:00</v>
      </c>
      <c r="W32" t="str">
        <f t="shared" si="2"/>
        <v xml:space="preserve"> "end_time" =&gt; "00:00",</v>
      </c>
      <c r="X32" t="str">
        <f>X$3&amp;Table1[[#This Row],[x_y_time]]&amp;""","</f>
        <v xml:space="preserve"> "x_y_time" =&gt; "",</v>
      </c>
      <c r="AA32" t="str">
        <f t="shared" si="3"/>
        <v>courses[28] = {"title" =&gt; "Field Course: Impact Investing and Social Commercial Models(also listed under Finance and General Management)", "faculty" =&gt; "Michael Chu,Shawn Cole", "term" =&gt; "Winter 2014", "quarter" =&gt; "Q3Q4", "credits" =&gt; "3", "section" =&gt; "", "start_time" =&gt; "00:00", "end_time" =&gt; "00:00", "x_y_time" =&gt; "",}</v>
      </c>
    </row>
    <row r="33" spans="3:27">
      <c r="C33" s="3" t="s">
        <v>24</v>
      </c>
      <c r="D33" s="3" t="s">
        <v>25</v>
      </c>
      <c r="E33" s="4" t="s">
        <v>8</v>
      </c>
      <c r="F33" s="4" t="s">
        <v>9</v>
      </c>
      <c r="G33" s="4">
        <v>3</v>
      </c>
      <c r="H33">
        <v>0</v>
      </c>
      <c r="I33" s="6">
        <v>0.4861111111111111</v>
      </c>
      <c r="J33" s="6">
        <v>0.54166666666666663</v>
      </c>
      <c r="K33" t="s">
        <v>120</v>
      </c>
      <c r="M33">
        <v>29</v>
      </c>
      <c r="N33" t="str">
        <f>$N$3&amp;Table1[[#This Row],[title]]&amp;""","</f>
        <v>"title" =&gt; "Field Course: Launching Technology Ventures",</v>
      </c>
      <c r="O33" t="str">
        <f>$O$3&amp;Table1[[#This Row],[faculty]]&amp;""","</f>
        <v xml:space="preserve"> "faculty" =&gt; "Thomas R. Eisenmann",</v>
      </c>
      <c r="P33" t="str">
        <f>P$3&amp;Table1[[#This Row],[term]]&amp;""","</f>
        <v xml:space="preserve"> "term" =&gt; "Winter 2014",</v>
      </c>
      <c r="Q33" t="str">
        <f>Q$3&amp;Table1[[#This Row],[quarter]]&amp;""","</f>
        <v xml:space="preserve"> "quarter" =&gt; "Q3Q4",</v>
      </c>
      <c r="R33" t="str">
        <f>R$3&amp;Table1[[#This Row],[credits]]&amp;""","</f>
        <v xml:space="preserve"> "credits" =&gt; "3",</v>
      </c>
      <c r="S33" t="str">
        <f>S$3&amp;Table1[[#This Row],[section]]&amp;""","</f>
        <v xml:space="preserve"> "section" =&gt; "0",</v>
      </c>
      <c r="T33" s="11" t="str">
        <f>TEXT(Table1[[#This Row],[start_time]],"HH:MM" )</f>
        <v>11:40</v>
      </c>
      <c r="U33" t="str">
        <f t="shared" si="1"/>
        <v xml:space="preserve"> "start_time" =&gt; "11:40",</v>
      </c>
      <c r="V33" t="str">
        <f>TEXT(Table1[[#This Row],[end_time]], "HH:MM")</f>
        <v>13:00</v>
      </c>
      <c r="W33" t="str">
        <f t="shared" si="2"/>
        <v xml:space="preserve"> "end_time" =&gt; "13:00",</v>
      </c>
      <c r="X33" t="str">
        <f>X$3&amp;Table1[[#This Row],[x_y_time]]&amp;""","</f>
        <v xml:space="preserve"> "x_y_time" =&gt; "x",</v>
      </c>
      <c r="AA33" t="str">
        <f t="shared" si="3"/>
        <v>courses[29] = {"title" =&gt; "Field Course: Launching Technology Ventures", "faculty" =&gt; "Thomas R. Eisenmann", "term" =&gt; "Winter 2014", "quarter" =&gt; "Q3Q4", "credits" =&gt; "3", "section" =&gt; "0", "start_time" =&gt; "11:40", "end_time" =&gt; "13:00", "x_y_time" =&gt; "x",}</v>
      </c>
    </row>
    <row r="34" spans="3:27">
      <c r="C34" s="3" t="s">
        <v>71</v>
      </c>
      <c r="D34" s="3" t="s">
        <v>72</v>
      </c>
      <c r="E34" s="4" t="s">
        <v>8</v>
      </c>
      <c r="F34" s="4" t="s">
        <v>33</v>
      </c>
      <c r="G34" s="4">
        <v>1.5</v>
      </c>
      <c r="M34">
        <v>30</v>
      </c>
      <c r="N34" t="str">
        <f>$N$3&amp;Table1[[#This Row],[title]]&amp;""","</f>
        <v>"title" =&gt; "Field Course: Planning Your Business in China",</v>
      </c>
      <c r="O34" t="str">
        <f>$O$3&amp;Table1[[#This Row],[faculty]]&amp;""","</f>
        <v xml:space="preserve"> "faculty" =&gt; "William C. Kirby",</v>
      </c>
      <c r="P34" t="str">
        <f>P$3&amp;Table1[[#This Row],[term]]&amp;""","</f>
        <v xml:space="preserve"> "term" =&gt; "Winter 2014",</v>
      </c>
      <c r="Q34" t="str">
        <f>Q$3&amp;Table1[[#This Row],[quarter]]&amp;""","</f>
        <v xml:space="preserve"> "quarter" =&gt; "Q4",</v>
      </c>
      <c r="R34" t="str">
        <f>R$3&amp;Table1[[#This Row],[credits]]&amp;""","</f>
        <v xml:space="preserve"> "credits" =&gt; "1.5",</v>
      </c>
      <c r="S34" t="str">
        <f>S$3&amp;Table1[[#This Row],[section]]&amp;""","</f>
        <v xml:space="preserve"> "section" =&gt; "",</v>
      </c>
      <c r="T34" s="11" t="str">
        <f>TEXT(Table1[[#This Row],[start_time]],"HH:MM" )</f>
        <v>00:00</v>
      </c>
      <c r="U34" t="str">
        <f t="shared" si="1"/>
        <v xml:space="preserve"> "start_time" =&gt; "00:00",</v>
      </c>
      <c r="V34" t="str">
        <f>TEXT(Table1[[#This Row],[end_time]], "HH:MM")</f>
        <v>00:00</v>
      </c>
      <c r="W34" t="str">
        <f t="shared" si="2"/>
        <v xml:space="preserve"> "end_time" =&gt; "00:00",</v>
      </c>
      <c r="X34" t="str">
        <f>X$3&amp;Table1[[#This Row],[x_y_time]]&amp;""","</f>
        <v xml:space="preserve"> "x_y_time" =&gt; "",</v>
      </c>
      <c r="AA34" t="str">
        <f t="shared" si="3"/>
        <v>courses[30] = {"title" =&gt; "Field Course: Planning Your Business in China", "faculty" =&gt; "William C. Kirby", "term" =&gt; "Winter 2014", "quarter" =&gt; "Q4", "credits" =&gt; "1.5", "section" =&gt; "", "start_time" =&gt; "00:00", "end_time" =&gt; "00:00", "x_y_time" =&gt; "",}</v>
      </c>
    </row>
    <row r="35" spans="3:27">
      <c r="C35" s="3" t="s">
        <v>26</v>
      </c>
      <c r="D35" s="3" t="s">
        <v>25</v>
      </c>
      <c r="E35" s="4" t="s">
        <v>8</v>
      </c>
      <c r="F35" s="4" t="s">
        <v>9</v>
      </c>
      <c r="G35" s="4">
        <v>3</v>
      </c>
      <c r="M35">
        <v>31</v>
      </c>
      <c r="N35" t="str">
        <f>$N$3&amp;Table1[[#This Row],[title]]&amp;""","</f>
        <v>"title" =&gt; "Field Course: Product Management 102",</v>
      </c>
      <c r="O35" t="str">
        <f>$O$3&amp;Table1[[#This Row],[faculty]]&amp;""","</f>
        <v xml:space="preserve"> "faculty" =&gt; "Thomas R. Eisenmann",</v>
      </c>
      <c r="P35" t="str">
        <f>P$3&amp;Table1[[#This Row],[term]]&amp;""","</f>
        <v xml:space="preserve"> "term" =&gt; "Winter 2014",</v>
      </c>
      <c r="Q35" t="str">
        <f>Q$3&amp;Table1[[#This Row],[quarter]]&amp;""","</f>
        <v xml:space="preserve"> "quarter" =&gt; "Q3Q4",</v>
      </c>
      <c r="R35" t="str">
        <f>R$3&amp;Table1[[#This Row],[credits]]&amp;""","</f>
        <v xml:space="preserve"> "credits" =&gt; "3",</v>
      </c>
      <c r="S35" t="str">
        <f>S$3&amp;Table1[[#This Row],[section]]&amp;""","</f>
        <v xml:space="preserve"> "section" =&gt; "",</v>
      </c>
      <c r="T35" s="11" t="str">
        <f>TEXT(Table1[[#This Row],[start_time]],"HH:MM" )</f>
        <v>00:00</v>
      </c>
      <c r="U35" t="str">
        <f t="shared" si="1"/>
        <v xml:space="preserve"> "start_time" =&gt; "00:00",</v>
      </c>
      <c r="V35" t="str">
        <f>TEXT(Table1[[#This Row],[end_time]], "HH:MM")</f>
        <v>00:00</v>
      </c>
      <c r="W35" t="str">
        <f t="shared" si="2"/>
        <v xml:space="preserve"> "end_time" =&gt; "00:00",</v>
      </c>
      <c r="X35" t="str">
        <f>X$3&amp;Table1[[#This Row],[x_y_time]]&amp;""","</f>
        <v xml:space="preserve"> "x_y_time" =&gt; "",</v>
      </c>
      <c r="AA35" t="str">
        <f t="shared" si="3"/>
        <v>courses[31] = {"title" =&gt; "Field Course: Product Management 102", "faculty" =&gt; "Thomas R. Eisenmann", "term" =&gt; "Winter 2014", "quarter" =&gt; "Q3Q4", "credits" =&gt; "3", "section" =&gt; "", "start_time" =&gt; "00:00", "end_time" =&gt; "00:00", "x_y_time" =&gt; "",}</v>
      </c>
    </row>
    <row r="36" spans="3:27">
      <c r="C36" s="3" t="s">
        <v>44</v>
      </c>
      <c r="D36" s="3" t="s">
        <v>45</v>
      </c>
      <c r="E36" s="4" t="s">
        <v>8</v>
      </c>
      <c r="F36" s="4" t="s">
        <v>9</v>
      </c>
      <c r="G36" s="4">
        <v>3</v>
      </c>
      <c r="M36">
        <v>32</v>
      </c>
      <c r="N36" t="str">
        <f>$N$3&amp;Table1[[#This Row],[title]]&amp;""","</f>
        <v>"title" =&gt; "Field Course: Stock Pitching",</v>
      </c>
      <c r="O36" t="str">
        <f>$O$3&amp;Table1[[#This Row],[faculty]]&amp;""","</f>
        <v xml:space="preserve"> "faculty" =&gt; "Lauren Cohen",</v>
      </c>
      <c r="P36" t="str">
        <f>P$3&amp;Table1[[#This Row],[term]]&amp;""","</f>
        <v xml:space="preserve"> "term" =&gt; "Winter 2014",</v>
      </c>
      <c r="Q36" t="str">
        <f>Q$3&amp;Table1[[#This Row],[quarter]]&amp;""","</f>
        <v xml:space="preserve"> "quarter" =&gt; "Q3Q4",</v>
      </c>
      <c r="R36" t="str">
        <f>R$3&amp;Table1[[#This Row],[credits]]&amp;""","</f>
        <v xml:space="preserve"> "credits" =&gt; "3",</v>
      </c>
      <c r="S36" t="str">
        <f>S$3&amp;Table1[[#This Row],[section]]&amp;""","</f>
        <v xml:space="preserve"> "section" =&gt; "",</v>
      </c>
      <c r="T36" s="11" t="str">
        <f>TEXT(Table1[[#This Row],[start_time]],"HH:MM" )</f>
        <v>00:00</v>
      </c>
      <c r="U36" t="str">
        <f t="shared" si="1"/>
        <v xml:space="preserve"> "start_time" =&gt; "00:00",</v>
      </c>
      <c r="V36" t="str">
        <f>TEXT(Table1[[#This Row],[end_time]], "HH:MM")</f>
        <v>00:00</v>
      </c>
      <c r="W36" t="str">
        <f t="shared" si="2"/>
        <v xml:space="preserve"> "end_time" =&gt; "00:00",</v>
      </c>
      <c r="X36" t="str">
        <f>X$3&amp;Table1[[#This Row],[x_y_time]]&amp;""","</f>
        <v xml:space="preserve"> "x_y_time" =&gt; "",</v>
      </c>
      <c r="AA36" t="str">
        <f t="shared" si="3"/>
        <v>courses[32] = {"title" =&gt; "Field Course: Stock Pitching", "faculty" =&gt; "Lauren Cohen", "term" =&gt; "Winter 2014", "quarter" =&gt; "Q3Q4", "credits" =&gt; "3", "section" =&gt; "", "start_time" =&gt; "00:00", "end_time" =&gt; "00:00", "x_y_time" =&gt; "",}</v>
      </c>
    </row>
    <row r="37" spans="3:27">
      <c r="C37" s="3" t="s">
        <v>73</v>
      </c>
      <c r="D37" s="3" t="s">
        <v>74</v>
      </c>
      <c r="E37" s="4" t="s">
        <v>8</v>
      </c>
      <c r="F37" s="4" t="s">
        <v>9</v>
      </c>
      <c r="G37" s="4">
        <v>3</v>
      </c>
      <c r="M37">
        <v>33</v>
      </c>
      <c r="N37" t="str">
        <f>$N$3&amp;Table1[[#This Row],[title]]&amp;""","</f>
        <v>"title" =&gt; "General Management: Processes and Action",</v>
      </c>
      <c r="O37" t="str">
        <f>$O$3&amp;Table1[[#This Row],[faculty]]&amp;""","</f>
        <v xml:space="preserve"> "faculty" =&gt; "David Garvin",</v>
      </c>
      <c r="P37" t="str">
        <f>P$3&amp;Table1[[#This Row],[term]]&amp;""","</f>
        <v xml:space="preserve"> "term" =&gt; "Winter 2014",</v>
      </c>
      <c r="Q37" t="str">
        <f>Q$3&amp;Table1[[#This Row],[quarter]]&amp;""","</f>
        <v xml:space="preserve"> "quarter" =&gt; "Q3Q4",</v>
      </c>
      <c r="R37" t="str">
        <f>R$3&amp;Table1[[#This Row],[credits]]&amp;""","</f>
        <v xml:space="preserve"> "credits" =&gt; "3",</v>
      </c>
      <c r="S37" t="str">
        <f>S$3&amp;Table1[[#This Row],[section]]&amp;""","</f>
        <v xml:space="preserve"> "section" =&gt; "",</v>
      </c>
      <c r="T37" s="11" t="str">
        <f>TEXT(Table1[[#This Row],[start_time]],"HH:MM" )</f>
        <v>00:00</v>
      </c>
      <c r="U37" t="str">
        <f t="shared" si="1"/>
        <v xml:space="preserve"> "start_time" =&gt; "00:00",</v>
      </c>
      <c r="V37" t="str">
        <f>TEXT(Table1[[#This Row],[end_time]], "HH:MM")</f>
        <v>00:00</v>
      </c>
      <c r="W37" t="str">
        <f t="shared" si="2"/>
        <v xml:space="preserve"> "end_time" =&gt; "00:00",</v>
      </c>
      <c r="X37" t="str">
        <f>X$3&amp;Table1[[#This Row],[x_y_time]]&amp;""","</f>
        <v xml:space="preserve"> "x_y_time" =&gt; "",</v>
      </c>
      <c r="AA37" t="str">
        <f t="shared" si="3"/>
        <v>courses[33] = {"title" =&gt; "General Management: Processes and Action", "faculty" =&gt; "David Garvin", "term" =&gt; "Winter 2014", "quarter" =&gt; "Q3Q4", "credits" =&gt; "3", "section" =&gt; "", "start_time" =&gt; "00:00", "end_time" =&gt; "00:00", "x_y_time" =&gt; "",}</v>
      </c>
    </row>
    <row r="38" spans="3:27">
      <c r="C38" s="3" t="s">
        <v>109</v>
      </c>
      <c r="D38" s="3" t="s">
        <v>110</v>
      </c>
      <c r="E38" s="4" t="s">
        <v>8</v>
      </c>
      <c r="F38" s="4" t="s">
        <v>9</v>
      </c>
      <c r="G38" s="4">
        <v>3</v>
      </c>
      <c r="M38">
        <v>34</v>
      </c>
      <c r="N38" t="str">
        <f>$N$3&amp;Table1[[#This Row],[title]]&amp;""","</f>
        <v>"title" =&gt; "Global Strategic Management",</v>
      </c>
      <c r="O38" t="str">
        <f>$O$3&amp;Table1[[#This Row],[faculty]]&amp;""","</f>
        <v xml:space="preserve"> "faculty" =&gt; "Jordan Siegel",</v>
      </c>
      <c r="P38" t="str">
        <f>P$3&amp;Table1[[#This Row],[term]]&amp;""","</f>
        <v xml:space="preserve"> "term" =&gt; "Winter 2014",</v>
      </c>
      <c r="Q38" t="str">
        <f>Q$3&amp;Table1[[#This Row],[quarter]]&amp;""","</f>
        <v xml:space="preserve"> "quarter" =&gt; "Q3Q4",</v>
      </c>
      <c r="R38" t="str">
        <f>R$3&amp;Table1[[#This Row],[credits]]&amp;""","</f>
        <v xml:space="preserve"> "credits" =&gt; "3",</v>
      </c>
      <c r="S38" t="str">
        <f>S$3&amp;Table1[[#This Row],[section]]&amp;""","</f>
        <v xml:space="preserve"> "section" =&gt; "",</v>
      </c>
      <c r="T38" s="11" t="str">
        <f>TEXT(Table1[[#This Row],[start_time]],"HH:MM" )</f>
        <v>00:00</v>
      </c>
      <c r="U38" t="str">
        <f t="shared" si="1"/>
        <v xml:space="preserve"> "start_time" =&gt; "00:00",</v>
      </c>
      <c r="V38" t="str">
        <f>TEXT(Table1[[#This Row],[end_time]], "HH:MM")</f>
        <v>00:00</v>
      </c>
      <c r="W38" t="str">
        <f t="shared" si="2"/>
        <v xml:space="preserve"> "end_time" =&gt; "00:00",</v>
      </c>
      <c r="X38" t="str">
        <f>X$3&amp;Table1[[#This Row],[x_y_time]]&amp;""","</f>
        <v xml:space="preserve"> "x_y_time" =&gt; "",</v>
      </c>
      <c r="AA38" t="str">
        <f t="shared" si="3"/>
        <v>courses[34] = {"title" =&gt; "Global Strategic Management", "faculty" =&gt; "Jordan Siegel", "term" =&gt; "Winter 2014", "quarter" =&gt; "Q3Q4", "credits" =&gt; "3", "section" =&gt; "", "start_time" =&gt; "00:00", "end_time" =&gt; "00:00", "x_y_time" =&gt; "",}</v>
      </c>
    </row>
    <row r="39" spans="3:27">
      <c r="C39" s="3" t="s">
        <v>88</v>
      </c>
      <c r="D39" s="3" t="s">
        <v>89</v>
      </c>
      <c r="E39" s="4" t="s">
        <v>8</v>
      </c>
      <c r="F39" s="4" t="s">
        <v>33</v>
      </c>
      <c r="G39" s="4">
        <v>1.5</v>
      </c>
      <c r="M39">
        <v>35</v>
      </c>
      <c r="N39" t="str">
        <f>$N$3&amp;Table1[[#This Row],[title]]&amp;""","</f>
        <v>"title" =&gt; "Great Negotiators",</v>
      </c>
      <c r="O39" t="str">
        <f>$O$3&amp;Table1[[#This Row],[faculty]]&amp;""","</f>
        <v xml:space="preserve"> "faculty" =&gt; "James K. Sebenius",</v>
      </c>
      <c r="P39" t="str">
        <f>P$3&amp;Table1[[#This Row],[term]]&amp;""","</f>
        <v xml:space="preserve"> "term" =&gt; "Winter 2014",</v>
      </c>
      <c r="Q39" t="str">
        <f>Q$3&amp;Table1[[#This Row],[quarter]]&amp;""","</f>
        <v xml:space="preserve"> "quarter" =&gt; "Q4",</v>
      </c>
      <c r="R39" t="str">
        <f>R$3&amp;Table1[[#This Row],[credits]]&amp;""","</f>
        <v xml:space="preserve"> "credits" =&gt; "1.5",</v>
      </c>
      <c r="S39" t="str">
        <f>S$3&amp;Table1[[#This Row],[section]]&amp;""","</f>
        <v xml:space="preserve"> "section" =&gt; "",</v>
      </c>
      <c r="T39" s="11" t="str">
        <f>TEXT(Table1[[#This Row],[start_time]],"HH:MM" )</f>
        <v>00:00</v>
      </c>
      <c r="U39" t="str">
        <f t="shared" si="1"/>
        <v xml:space="preserve"> "start_time" =&gt; "00:00",</v>
      </c>
      <c r="V39" t="str">
        <f>TEXT(Table1[[#This Row],[end_time]], "HH:MM")</f>
        <v>00:00</v>
      </c>
      <c r="W39" t="str">
        <f t="shared" si="2"/>
        <v xml:space="preserve"> "end_time" =&gt; "00:00",</v>
      </c>
      <c r="X39" t="str">
        <f>X$3&amp;Table1[[#This Row],[x_y_time]]&amp;""","</f>
        <v xml:space="preserve"> "x_y_time" =&gt; "",</v>
      </c>
      <c r="AA39" t="str">
        <f t="shared" si="3"/>
        <v>courses[35] = {"title" =&gt; "Great Negotiators", "faculty" =&gt; "James K. Sebenius", "term" =&gt; "Winter 2014", "quarter" =&gt; "Q4", "credits" =&gt; "1.5", "section" =&gt; "", "start_time" =&gt; "00:00", "end_time" =&gt; "00:00", "x_y_time" =&gt; "",}</v>
      </c>
    </row>
    <row r="40" spans="3:27">
      <c r="C40" s="3" t="s">
        <v>101</v>
      </c>
      <c r="D40" s="3" t="s">
        <v>102</v>
      </c>
      <c r="E40" s="4" t="s">
        <v>8</v>
      </c>
      <c r="F40" s="4" t="s">
        <v>9</v>
      </c>
      <c r="G40" s="4">
        <v>3</v>
      </c>
      <c r="H40">
        <v>0</v>
      </c>
      <c r="I40" s="6">
        <v>0.4861111111111111</v>
      </c>
      <c r="J40" s="6">
        <v>0.54166666666666663</v>
      </c>
      <c r="K40" t="s">
        <v>120</v>
      </c>
      <c r="M40">
        <v>36</v>
      </c>
      <c r="N40" t="str">
        <f>$N$3&amp;Table1[[#This Row],[title]]&amp;""","</f>
        <v>"title" =&gt; "How Star Women Succeed: Leading Effective Careers and Organizations",</v>
      </c>
      <c r="O40" t="str">
        <f>$O$3&amp;Table1[[#This Row],[faculty]]&amp;""","</f>
        <v xml:space="preserve"> "faculty" =&gt; "Boris Groysberg",</v>
      </c>
      <c r="P40" t="str">
        <f>P$3&amp;Table1[[#This Row],[term]]&amp;""","</f>
        <v xml:space="preserve"> "term" =&gt; "Winter 2014",</v>
      </c>
      <c r="Q40" t="str">
        <f>Q$3&amp;Table1[[#This Row],[quarter]]&amp;""","</f>
        <v xml:space="preserve"> "quarter" =&gt; "Q3Q4",</v>
      </c>
      <c r="R40" t="str">
        <f>R$3&amp;Table1[[#This Row],[credits]]&amp;""","</f>
        <v xml:space="preserve"> "credits" =&gt; "3",</v>
      </c>
      <c r="S40" t="str">
        <f>S$3&amp;Table1[[#This Row],[section]]&amp;""","</f>
        <v xml:space="preserve"> "section" =&gt; "0",</v>
      </c>
      <c r="T40" s="11" t="str">
        <f>TEXT(Table1[[#This Row],[start_time]],"HH:MM" )</f>
        <v>11:40</v>
      </c>
      <c r="U40" t="str">
        <f t="shared" si="1"/>
        <v xml:space="preserve"> "start_time" =&gt; "11:40",</v>
      </c>
      <c r="V40" t="str">
        <f>TEXT(Table1[[#This Row],[end_time]], "HH:MM")</f>
        <v>13:00</v>
      </c>
      <c r="W40" t="str">
        <f t="shared" si="2"/>
        <v xml:space="preserve"> "end_time" =&gt; "13:00",</v>
      </c>
      <c r="X40" t="str">
        <f>X$3&amp;Table1[[#This Row],[x_y_time]]&amp;""","</f>
        <v xml:space="preserve"> "x_y_time" =&gt; "x",</v>
      </c>
      <c r="AA40" t="str">
        <f t="shared" si="3"/>
        <v>courses[36] = {"title" =&gt; "How Star Women Succeed: Leading Effective Careers and Organizations", "faculty" =&gt; "Boris Groysberg", "term" =&gt; "Winter 2014", "quarter" =&gt; "Q3Q4", "credits" =&gt; "3", "section" =&gt; "0", "start_time" =&gt; "11:40", "end_time" =&gt; "13:00", "x_y_time" =&gt; "x",}</v>
      </c>
    </row>
    <row r="41" spans="3:27">
      <c r="C41" s="3" t="s">
        <v>13</v>
      </c>
      <c r="D41" s="2" t="s">
        <v>14</v>
      </c>
      <c r="E41" s="4" t="s">
        <v>8</v>
      </c>
      <c r="F41" s="4" t="s">
        <v>9</v>
      </c>
      <c r="G41" s="4">
        <v>3</v>
      </c>
      <c r="H41">
        <v>0</v>
      </c>
      <c r="I41" s="6">
        <v>0.35416666666666669</v>
      </c>
      <c r="J41" s="6">
        <v>0.40972222222222227</v>
      </c>
      <c r="K41" t="s">
        <v>120</v>
      </c>
      <c r="M41">
        <v>37</v>
      </c>
      <c r="N41" t="str">
        <f>$N$3&amp;Table1[[#This Row],[title]]&amp;""","</f>
        <v>"title" =&gt; "Institutions, Macroeconomics, and the Global Economy",</v>
      </c>
      <c r="O41" t="str">
        <f>$O$3&amp;Table1[[#This Row],[faculty]]&amp;""","</f>
        <v xml:space="preserve"> "faculty" =&gt; "Rafael M. Di Tella,Lakshmi Iyer",</v>
      </c>
      <c r="P41" t="str">
        <f>P$3&amp;Table1[[#This Row],[term]]&amp;""","</f>
        <v xml:space="preserve"> "term" =&gt; "Winter 2014",</v>
      </c>
      <c r="Q41" t="str">
        <f>Q$3&amp;Table1[[#This Row],[quarter]]&amp;""","</f>
        <v xml:space="preserve"> "quarter" =&gt; "Q3Q4",</v>
      </c>
      <c r="R41" t="str">
        <f>R$3&amp;Table1[[#This Row],[credits]]&amp;""","</f>
        <v xml:space="preserve"> "credits" =&gt; "3",</v>
      </c>
      <c r="S41" t="str">
        <f>S$3&amp;Table1[[#This Row],[section]]&amp;""","</f>
        <v xml:space="preserve"> "section" =&gt; "0",</v>
      </c>
      <c r="T41" s="11" t="str">
        <f>TEXT(Table1[[#This Row],[start_time]],"HH:MM" )</f>
        <v>08:30</v>
      </c>
      <c r="U41" t="str">
        <f t="shared" si="1"/>
        <v xml:space="preserve"> "start_time" =&gt; "08:30",</v>
      </c>
      <c r="V41" t="str">
        <f>TEXT(Table1[[#This Row],[end_time]], "HH:MM")</f>
        <v>09:50</v>
      </c>
      <c r="W41" t="str">
        <f t="shared" si="2"/>
        <v xml:space="preserve"> "end_time" =&gt; "09:50",</v>
      </c>
      <c r="X41" t="str">
        <f>X$3&amp;Table1[[#This Row],[x_y_time]]&amp;""","</f>
        <v xml:space="preserve"> "x_y_time" =&gt; "x",</v>
      </c>
      <c r="AA41" t="str">
        <f t="shared" si="3"/>
        <v>courses[37] = {"title" =&gt; "Institutions, Macroeconomics, and the Global Economy", "faculty" =&gt; "Rafael M. Di Tella,Lakshmi Iyer", "term" =&gt; "Winter 2014", "quarter" =&gt; "Q3Q4", "credits" =&gt; "3", "section" =&gt; "0", "start_time" =&gt; "08:30", "end_time" =&gt; "09:50", "x_y_time" =&gt; "x",}</v>
      </c>
    </row>
    <row r="42" spans="3:27">
      <c r="C42" s="3" t="s">
        <v>13</v>
      </c>
      <c r="D42" s="2" t="s">
        <v>14</v>
      </c>
      <c r="E42" s="4" t="s">
        <v>8</v>
      </c>
      <c r="F42" s="4" t="s">
        <v>9</v>
      </c>
      <c r="G42" s="4">
        <v>3</v>
      </c>
      <c r="H42">
        <v>0</v>
      </c>
      <c r="I42" s="6">
        <v>0.4201388888888889</v>
      </c>
      <c r="J42" s="6">
        <v>0.47569444444444442</v>
      </c>
      <c r="K42" t="s">
        <v>120</v>
      </c>
      <c r="M42">
        <v>38</v>
      </c>
      <c r="N42" t="str">
        <f>$N$3&amp;Table1[[#This Row],[title]]&amp;""","</f>
        <v>"title" =&gt; "Institutions, Macroeconomics, and the Global Economy",</v>
      </c>
      <c r="O42" t="str">
        <f>$O$3&amp;Table1[[#This Row],[faculty]]&amp;""","</f>
        <v xml:space="preserve"> "faculty" =&gt; "Rafael M. Di Tella,Lakshmi Iyer",</v>
      </c>
      <c r="P42" t="str">
        <f>P$3&amp;Table1[[#This Row],[term]]&amp;""","</f>
        <v xml:space="preserve"> "term" =&gt; "Winter 2014",</v>
      </c>
      <c r="Q42" t="str">
        <f>Q$3&amp;Table1[[#This Row],[quarter]]&amp;""","</f>
        <v xml:space="preserve"> "quarter" =&gt; "Q3Q4",</v>
      </c>
      <c r="R42" t="str">
        <f>R$3&amp;Table1[[#This Row],[credits]]&amp;""","</f>
        <v xml:space="preserve"> "credits" =&gt; "3",</v>
      </c>
      <c r="S42" t="str">
        <f>S$3&amp;Table1[[#This Row],[section]]&amp;""","</f>
        <v xml:space="preserve"> "section" =&gt; "0",</v>
      </c>
      <c r="T42" s="11" t="str">
        <f>TEXT(Table1[[#This Row],[start_time]],"HH:MM" )</f>
        <v>10:05</v>
      </c>
      <c r="U42" t="str">
        <f t="shared" si="1"/>
        <v xml:space="preserve"> "start_time" =&gt; "10:05",</v>
      </c>
      <c r="V42" t="str">
        <f>TEXT(Table1[[#This Row],[end_time]], "HH:MM")</f>
        <v>11:25</v>
      </c>
      <c r="W42" t="str">
        <f t="shared" si="2"/>
        <v xml:space="preserve"> "end_time" =&gt; "11:25",</v>
      </c>
      <c r="X42" t="str">
        <f>X$3&amp;Table1[[#This Row],[x_y_time]]&amp;""","</f>
        <v xml:space="preserve"> "x_y_time" =&gt; "x",</v>
      </c>
      <c r="AA42" t="str">
        <f t="shared" si="3"/>
        <v>courses[38] = {"title" =&gt; "Institutions, Macroeconomics, and the Global Economy", "faculty" =&gt; "Rafael M. Di Tella,Lakshmi Iyer", "term" =&gt; "Winter 2014", "quarter" =&gt; "Q3Q4", "credits" =&gt; "3", "section" =&gt; "0", "start_time" =&gt; "10:05", "end_time" =&gt; "11:25", "x_y_time" =&gt; "x",}</v>
      </c>
    </row>
    <row r="43" spans="3:27">
      <c r="C43" s="3" t="s">
        <v>46</v>
      </c>
      <c r="D43" s="3" t="s">
        <v>47</v>
      </c>
      <c r="E43" s="4" t="s">
        <v>8</v>
      </c>
      <c r="F43" s="4" t="s">
        <v>9</v>
      </c>
      <c r="G43" s="4">
        <v>3</v>
      </c>
      <c r="H43">
        <v>0</v>
      </c>
      <c r="I43" s="6">
        <v>0.35416666666666669</v>
      </c>
      <c r="J43" s="6">
        <v>0.40972222222222227</v>
      </c>
      <c r="K43" t="s">
        <v>120</v>
      </c>
      <c r="M43">
        <v>39</v>
      </c>
      <c r="N43" t="str">
        <f>$N$3&amp;Table1[[#This Row],[title]]&amp;""","</f>
        <v>"title" =&gt; "Introduction to Tax Decisions by Individuals and Companies",</v>
      </c>
      <c r="O43" t="str">
        <f>$O$3&amp;Table1[[#This Row],[faculty]]&amp;""","</f>
        <v xml:space="preserve"> "faculty" =&gt; "Robert C. Pozen",</v>
      </c>
      <c r="P43" t="str">
        <f>P$3&amp;Table1[[#This Row],[term]]&amp;""","</f>
        <v xml:space="preserve"> "term" =&gt; "Winter 2014",</v>
      </c>
      <c r="Q43" t="str">
        <f>Q$3&amp;Table1[[#This Row],[quarter]]&amp;""","</f>
        <v xml:space="preserve"> "quarter" =&gt; "Q3Q4",</v>
      </c>
      <c r="R43" t="str">
        <f>R$3&amp;Table1[[#This Row],[credits]]&amp;""","</f>
        <v xml:space="preserve"> "credits" =&gt; "3",</v>
      </c>
      <c r="S43" t="str">
        <f>S$3&amp;Table1[[#This Row],[section]]&amp;""","</f>
        <v xml:space="preserve"> "section" =&gt; "0",</v>
      </c>
      <c r="T43" s="11" t="str">
        <f>TEXT(Table1[[#This Row],[start_time]],"HH:MM" )</f>
        <v>08:30</v>
      </c>
      <c r="U43" t="str">
        <f t="shared" si="1"/>
        <v xml:space="preserve"> "start_time" =&gt; "08:30",</v>
      </c>
      <c r="V43" t="str">
        <f>TEXT(Table1[[#This Row],[end_time]], "HH:MM")</f>
        <v>09:50</v>
      </c>
      <c r="W43" t="str">
        <f t="shared" si="2"/>
        <v xml:space="preserve"> "end_time" =&gt; "09:50",</v>
      </c>
      <c r="X43" t="str">
        <f>X$3&amp;Table1[[#This Row],[x_y_time]]&amp;""","</f>
        <v xml:space="preserve"> "x_y_time" =&gt; "x",</v>
      </c>
      <c r="AA43" t="str">
        <f t="shared" si="3"/>
        <v>courses[39] = {"title" =&gt; "Introduction to Tax Decisions by Individuals and Companies", "faculty" =&gt; "Robert C. Pozen", "term" =&gt; "Winter 2014", "quarter" =&gt; "Q3Q4", "credits" =&gt; "3", "section" =&gt; "0", "start_time" =&gt; "08:30", "end_time" =&gt; "09:50", "x_y_time" =&gt; "x",}</v>
      </c>
    </row>
    <row r="44" spans="3:27">
      <c r="C44" s="3" t="s">
        <v>112</v>
      </c>
      <c r="D44" s="3" t="s">
        <v>111</v>
      </c>
      <c r="E44" s="4" t="s">
        <v>8</v>
      </c>
      <c r="F44" s="4" t="s">
        <v>33</v>
      </c>
      <c r="G44" s="4">
        <v>1.5</v>
      </c>
      <c r="M44">
        <v>40</v>
      </c>
      <c r="N44" t="str">
        <f>$N$3&amp;Table1[[#This Row],[title]]&amp;""","</f>
        <v>"title" =&gt; "Knowledge-Based Strategy",</v>
      </c>
      <c r="O44" t="str">
        <f>$O$3&amp;Table1[[#This Row],[faculty]]&amp;""","</f>
        <v xml:space="preserve"> "faculty" =&gt; "Hirotaka Takeuchi",</v>
      </c>
      <c r="P44" t="str">
        <f>P$3&amp;Table1[[#This Row],[term]]&amp;""","</f>
        <v xml:space="preserve"> "term" =&gt; "Winter 2014",</v>
      </c>
      <c r="Q44" t="str">
        <f>Q$3&amp;Table1[[#This Row],[quarter]]&amp;""","</f>
        <v xml:space="preserve"> "quarter" =&gt; "Q4",</v>
      </c>
      <c r="R44" t="str">
        <f>R$3&amp;Table1[[#This Row],[credits]]&amp;""","</f>
        <v xml:space="preserve"> "credits" =&gt; "1.5",</v>
      </c>
      <c r="S44" t="str">
        <f>S$3&amp;Table1[[#This Row],[section]]&amp;""","</f>
        <v xml:space="preserve"> "section" =&gt; "",</v>
      </c>
      <c r="T44" s="11" t="str">
        <f>TEXT(Table1[[#This Row],[start_time]],"HH:MM" )</f>
        <v>00:00</v>
      </c>
      <c r="U44" t="str">
        <f t="shared" si="1"/>
        <v xml:space="preserve"> "start_time" =&gt; "00:00",</v>
      </c>
      <c r="V44" t="str">
        <f>TEXT(Table1[[#This Row],[end_time]], "HH:MM")</f>
        <v>00:00</v>
      </c>
      <c r="W44" t="str">
        <f t="shared" si="2"/>
        <v xml:space="preserve"> "end_time" =&gt; "00:00",</v>
      </c>
      <c r="X44" t="str">
        <f>X$3&amp;Table1[[#This Row],[x_y_time]]&amp;""","</f>
        <v xml:space="preserve"> "x_y_time" =&gt; "",</v>
      </c>
      <c r="AA44" t="str">
        <f t="shared" si="3"/>
        <v>courses[40] = {"title" =&gt; "Knowledge-Based Strategy", "faculty" =&gt; "Hirotaka Takeuchi", "term" =&gt; "Winter 2014", "quarter" =&gt; "Q4", "credits" =&gt; "1.5", "section" =&gt; "", "start_time" =&gt; "00:00", "end_time" =&gt; "00:00", "x_y_time" =&gt; "",}</v>
      </c>
    </row>
    <row r="45" spans="3:27">
      <c r="C45" s="3" t="s">
        <v>27</v>
      </c>
      <c r="D45" s="3" t="s">
        <v>28</v>
      </c>
      <c r="E45" s="4" t="s">
        <v>8</v>
      </c>
      <c r="F45" s="4" t="s">
        <v>9</v>
      </c>
      <c r="G45" s="4">
        <v>3</v>
      </c>
      <c r="H45">
        <v>0</v>
      </c>
      <c r="I45" s="6">
        <v>0.4861111111111111</v>
      </c>
      <c r="J45" s="6">
        <v>0.54166666666666663</v>
      </c>
      <c r="K45" t="s">
        <v>120</v>
      </c>
      <c r="M45">
        <v>41</v>
      </c>
      <c r="N45" t="str">
        <f>$N$3&amp;Table1[[#This Row],[title]]&amp;""","</f>
        <v>"title" =&gt; "Launching Global Ventures",</v>
      </c>
      <c r="O45" t="str">
        <f>$O$3&amp;Table1[[#This Row],[faculty]]&amp;""","</f>
        <v xml:space="preserve"> "faculty" =&gt; "William R. Kerr",</v>
      </c>
      <c r="P45" t="str">
        <f>P$3&amp;Table1[[#This Row],[term]]&amp;""","</f>
        <v xml:space="preserve"> "term" =&gt; "Winter 2014",</v>
      </c>
      <c r="Q45" t="str">
        <f>Q$3&amp;Table1[[#This Row],[quarter]]&amp;""","</f>
        <v xml:space="preserve"> "quarter" =&gt; "Q3Q4",</v>
      </c>
      <c r="R45" t="str">
        <f>R$3&amp;Table1[[#This Row],[credits]]&amp;""","</f>
        <v xml:space="preserve"> "credits" =&gt; "3",</v>
      </c>
      <c r="S45" t="str">
        <f>S$3&amp;Table1[[#This Row],[section]]&amp;""","</f>
        <v xml:space="preserve"> "section" =&gt; "0",</v>
      </c>
      <c r="T45" s="11" t="str">
        <f>TEXT(Table1[[#This Row],[start_time]],"HH:MM" )</f>
        <v>11:40</v>
      </c>
      <c r="U45" t="str">
        <f t="shared" si="1"/>
        <v xml:space="preserve"> "start_time" =&gt; "11:40",</v>
      </c>
      <c r="V45" t="str">
        <f>TEXT(Table1[[#This Row],[end_time]], "HH:MM")</f>
        <v>13:00</v>
      </c>
      <c r="W45" t="str">
        <f t="shared" si="2"/>
        <v xml:space="preserve"> "end_time" =&gt; "13:00",</v>
      </c>
      <c r="X45" t="str">
        <f>X$3&amp;Table1[[#This Row],[x_y_time]]&amp;""","</f>
        <v xml:space="preserve"> "x_y_time" =&gt; "x",</v>
      </c>
      <c r="AA45" t="str">
        <f t="shared" si="3"/>
        <v>courses[41] = {"title" =&gt; "Launching Global Ventures", "faculty" =&gt; "William R. Kerr", "term" =&gt; "Winter 2014", "quarter" =&gt; "Q3Q4", "credits" =&gt; "3", "section" =&gt; "0", "start_time" =&gt; "11:40", "end_time" =&gt; "13:00", "x_y_time" =&gt; "x",}</v>
      </c>
    </row>
    <row r="46" spans="3:27">
      <c r="C46" s="3" t="s">
        <v>29</v>
      </c>
      <c r="D46" s="2" t="s">
        <v>25</v>
      </c>
      <c r="E46" s="4" t="s">
        <v>8</v>
      </c>
      <c r="F46" s="4" t="s">
        <v>17</v>
      </c>
      <c r="G46" s="4">
        <v>1.5</v>
      </c>
      <c r="H46">
        <v>0</v>
      </c>
      <c r="I46" s="6">
        <v>0.4861111111111111</v>
      </c>
      <c r="J46" s="6">
        <v>0.54166666666666663</v>
      </c>
      <c r="K46" t="s">
        <v>120</v>
      </c>
      <c r="M46">
        <v>42</v>
      </c>
      <c r="N46" t="str">
        <f>$N$3&amp;Table1[[#This Row],[title]]&amp;""","</f>
        <v>"title" =&gt; "Launching Technology Ventures",</v>
      </c>
      <c r="O46" t="str">
        <f>$O$3&amp;Table1[[#This Row],[faculty]]&amp;""","</f>
        <v xml:space="preserve"> "faculty" =&gt; "Thomas R. Eisenmann",</v>
      </c>
      <c r="P46" t="str">
        <f>P$3&amp;Table1[[#This Row],[term]]&amp;""","</f>
        <v xml:space="preserve"> "term" =&gt; "Winter 2014",</v>
      </c>
      <c r="Q46" t="str">
        <f>Q$3&amp;Table1[[#This Row],[quarter]]&amp;""","</f>
        <v xml:space="preserve"> "quarter" =&gt; "Q3",</v>
      </c>
      <c r="R46" t="str">
        <f>R$3&amp;Table1[[#This Row],[credits]]&amp;""","</f>
        <v xml:space="preserve"> "credits" =&gt; "1.5",</v>
      </c>
      <c r="S46" t="str">
        <f>S$3&amp;Table1[[#This Row],[section]]&amp;""","</f>
        <v xml:space="preserve"> "section" =&gt; "0",</v>
      </c>
      <c r="T46" s="11" t="str">
        <f>TEXT(Table1[[#This Row],[start_time]],"HH:MM" )</f>
        <v>11:40</v>
      </c>
      <c r="U46" t="str">
        <f t="shared" si="1"/>
        <v xml:space="preserve"> "start_time" =&gt; "11:40",</v>
      </c>
      <c r="V46" t="str">
        <f>TEXT(Table1[[#This Row],[end_time]], "HH:MM")</f>
        <v>13:00</v>
      </c>
      <c r="W46" t="str">
        <f t="shared" si="2"/>
        <v xml:space="preserve"> "end_time" =&gt; "13:00",</v>
      </c>
      <c r="X46" t="str">
        <f>X$3&amp;Table1[[#This Row],[x_y_time]]&amp;""","</f>
        <v xml:space="preserve"> "x_y_time" =&gt; "x",</v>
      </c>
      <c r="AA46" t="str">
        <f t="shared" si="3"/>
        <v>courses[42] = {"title" =&gt; "Launching Technology Ventures", "faculty" =&gt; "Thomas R. Eisenmann", "term" =&gt; "Winter 2014", "quarter" =&gt; "Q3", "credits" =&gt; "1.5", "section" =&gt; "0", "start_time" =&gt; "11:40", "end_time" =&gt; "13:00", "x_y_time" =&gt; "x",}</v>
      </c>
    </row>
    <row r="47" spans="3:27">
      <c r="C47" s="3" t="s">
        <v>29</v>
      </c>
      <c r="D47" s="2" t="s">
        <v>121</v>
      </c>
      <c r="E47" s="4" t="s">
        <v>8</v>
      </c>
      <c r="F47" s="4" t="s">
        <v>17</v>
      </c>
      <c r="G47" s="4">
        <v>1.5</v>
      </c>
      <c r="H47">
        <v>1</v>
      </c>
      <c r="I47" s="6">
        <v>0.55208333333333337</v>
      </c>
      <c r="J47" s="6">
        <v>0.63541666666666663</v>
      </c>
      <c r="K47" t="s">
        <v>120</v>
      </c>
      <c r="M47">
        <v>43</v>
      </c>
      <c r="N47" t="str">
        <f>$N$3&amp;Table1[[#This Row],[title]]&amp;""","</f>
        <v>"title" =&gt; "Launching Technology Ventures",</v>
      </c>
      <c r="O47" t="str">
        <f>$O$3&amp;Table1[[#This Row],[faculty]]&amp;""","</f>
        <v xml:space="preserve"> "faculty" =&gt; "Jeffrey Bussgang",</v>
      </c>
      <c r="P47" t="str">
        <f>P$3&amp;Table1[[#This Row],[term]]&amp;""","</f>
        <v xml:space="preserve"> "term" =&gt; "Winter 2014",</v>
      </c>
      <c r="Q47" t="str">
        <f>Q$3&amp;Table1[[#This Row],[quarter]]&amp;""","</f>
        <v xml:space="preserve"> "quarter" =&gt; "Q3",</v>
      </c>
      <c r="R47" t="str">
        <f>R$3&amp;Table1[[#This Row],[credits]]&amp;""","</f>
        <v xml:space="preserve"> "credits" =&gt; "1.5",</v>
      </c>
      <c r="S47" t="str">
        <f>S$3&amp;Table1[[#This Row],[section]]&amp;""","</f>
        <v xml:space="preserve"> "section" =&gt; "1",</v>
      </c>
      <c r="T47" s="11" t="str">
        <f>TEXT(Table1[[#This Row],[start_time]],"HH:MM" )</f>
        <v>13:15</v>
      </c>
      <c r="U47" t="str">
        <f t="shared" si="1"/>
        <v xml:space="preserve"> "start_time" =&gt; "13:15",</v>
      </c>
      <c r="V47" t="str">
        <f>TEXT(Table1[[#This Row],[end_time]], "HH:MM")</f>
        <v>15:15</v>
      </c>
      <c r="W47" t="str">
        <f t="shared" si="2"/>
        <v xml:space="preserve"> "end_time" =&gt; "15:15",</v>
      </c>
      <c r="X47" t="str">
        <f>X$3&amp;Table1[[#This Row],[x_y_time]]&amp;""","</f>
        <v xml:space="preserve"> "x_y_time" =&gt; "x",</v>
      </c>
      <c r="AA47" t="str">
        <f t="shared" si="3"/>
        <v>courses[43] = {"title" =&gt; "Launching Technology Ventures", "faculty" =&gt; "Jeffrey Bussgang", "term" =&gt; "Winter 2014", "quarter" =&gt; "Q3", "credits" =&gt; "1.5", "section" =&gt; "1", "start_time" =&gt; "13:15", "end_time" =&gt; "15:15", "x_y_time" =&gt; "x",}</v>
      </c>
    </row>
    <row r="48" spans="3:27">
      <c r="C48" s="3" t="s">
        <v>103</v>
      </c>
      <c r="D48" s="2" t="s">
        <v>104</v>
      </c>
      <c r="E48" s="4" t="s">
        <v>8</v>
      </c>
      <c r="F48" s="4" t="s">
        <v>9</v>
      </c>
      <c r="G48" s="4">
        <v>3</v>
      </c>
      <c r="M48">
        <v>44</v>
      </c>
      <c r="N48" t="str">
        <f>$N$3&amp;Table1[[#This Row],[title]]&amp;""","</f>
        <v>"title" =&gt; "Leading Professional Service Firms",</v>
      </c>
      <c r="O48" t="str">
        <f>$O$3&amp;Table1[[#This Row],[faculty]]&amp;""","</f>
        <v xml:space="preserve"> "faculty" =&gt; "Heidi K. Gardner,Robert G. Eccles",</v>
      </c>
      <c r="P48" t="str">
        <f>P$3&amp;Table1[[#This Row],[term]]&amp;""","</f>
        <v xml:space="preserve"> "term" =&gt; "Winter 2014",</v>
      </c>
      <c r="Q48" t="str">
        <f>Q$3&amp;Table1[[#This Row],[quarter]]&amp;""","</f>
        <v xml:space="preserve"> "quarter" =&gt; "Q3Q4",</v>
      </c>
      <c r="R48" t="str">
        <f>R$3&amp;Table1[[#This Row],[credits]]&amp;""","</f>
        <v xml:space="preserve"> "credits" =&gt; "3",</v>
      </c>
      <c r="S48" t="str">
        <f>S$3&amp;Table1[[#This Row],[section]]&amp;""","</f>
        <v xml:space="preserve"> "section" =&gt; "",</v>
      </c>
      <c r="T48" s="11" t="str">
        <f>TEXT(Table1[[#This Row],[start_time]],"HH:MM" )</f>
        <v>00:00</v>
      </c>
      <c r="U48" t="str">
        <f t="shared" si="1"/>
        <v xml:space="preserve"> "start_time" =&gt; "00:00",</v>
      </c>
      <c r="V48" t="str">
        <f>TEXT(Table1[[#This Row],[end_time]], "HH:MM")</f>
        <v>00:00</v>
      </c>
      <c r="W48" t="str">
        <f t="shared" si="2"/>
        <v xml:space="preserve"> "end_time" =&gt; "00:00",</v>
      </c>
      <c r="X48" t="str">
        <f>X$3&amp;Table1[[#This Row],[x_y_time]]&amp;""","</f>
        <v xml:space="preserve"> "x_y_time" =&gt; "",</v>
      </c>
      <c r="AA48" t="str">
        <f t="shared" si="3"/>
        <v>courses[44] = {"title" =&gt; "Leading Professional Service Firms", "faculty" =&gt; "Heidi K. Gardner,Robert G. Eccles", "term" =&gt; "Winter 2014", "quarter" =&gt; "Q3Q4", "credits" =&gt; "3", "section" =&gt; "", "start_time" =&gt; "00:00", "end_time" =&gt; "00:00", "x_y_time" =&gt; "",}</v>
      </c>
    </row>
    <row r="49" spans="3:27">
      <c r="C49" s="3" t="s">
        <v>92</v>
      </c>
      <c r="D49" s="3" t="s">
        <v>93</v>
      </c>
      <c r="E49" s="4" t="s">
        <v>8</v>
      </c>
      <c r="F49" s="4" t="s">
        <v>9</v>
      </c>
      <c r="G49" s="4">
        <v>3</v>
      </c>
      <c r="M49">
        <v>45</v>
      </c>
      <c r="N49" t="str">
        <f>$N$3&amp;Table1[[#This Row],[title]]&amp;""","</f>
        <v>"title" =&gt; "Managing Global Health: Applying Behavioral Economics to Create Impact",</v>
      </c>
      <c r="O49" t="str">
        <f>$O$3&amp;Table1[[#This Row],[faculty]]&amp;""","</f>
        <v xml:space="preserve"> "faculty" =&gt; "Nava Ashraf",</v>
      </c>
      <c r="P49" t="str">
        <f>P$3&amp;Table1[[#This Row],[term]]&amp;""","</f>
        <v xml:space="preserve"> "term" =&gt; "Winter 2014",</v>
      </c>
      <c r="Q49" t="str">
        <f>Q$3&amp;Table1[[#This Row],[quarter]]&amp;""","</f>
        <v xml:space="preserve"> "quarter" =&gt; "Q3Q4",</v>
      </c>
      <c r="R49" t="str">
        <f>R$3&amp;Table1[[#This Row],[credits]]&amp;""","</f>
        <v xml:space="preserve"> "credits" =&gt; "3",</v>
      </c>
      <c r="S49" t="str">
        <f>S$3&amp;Table1[[#This Row],[section]]&amp;""","</f>
        <v xml:space="preserve"> "section" =&gt; "",</v>
      </c>
      <c r="T49" s="11" t="str">
        <f>TEXT(Table1[[#This Row],[start_time]],"HH:MM" )</f>
        <v>00:00</v>
      </c>
      <c r="U49" t="str">
        <f t="shared" si="1"/>
        <v xml:space="preserve"> "start_time" =&gt; "00:00",</v>
      </c>
      <c r="V49" t="str">
        <f>TEXT(Table1[[#This Row],[end_time]], "HH:MM")</f>
        <v>00:00</v>
      </c>
      <c r="W49" t="str">
        <f t="shared" si="2"/>
        <v xml:space="preserve"> "end_time" =&gt; "00:00",</v>
      </c>
      <c r="X49" t="str">
        <f>X$3&amp;Table1[[#This Row],[x_y_time]]&amp;""","</f>
        <v xml:space="preserve"> "x_y_time" =&gt; "",</v>
      </c>
      <c r="AA49" t="str">
        <f t="shared" si="3"/>
        <v>courses[45] = {"title" =&gt; "Managing Global Health: Applying Behavioral Economics to Create Impact", "faculty" =&gt; "Nava Ashraf", "term" =&gt; "Winter 2014", "quarter" =&gt; "Q3Q4", "credits" =&gt; "3", "section" =&gt; "", "start_time" =&gt; "00:00", "end_time" =&gt; "00:00", "x_y_time" =&gt; "",}</v>
      </c>
    </row>
    <row r="50" spans="3:27">
      <c r="C50" s="3" t="s">
        <v>116</v>
      </c>
      <c r="D50" s="3" t="s">
        <v>117</v>
      </c>
      <c r="E50" s="4" t="s">
        <v>8</v>
      </c>
      <c r="F50" s="4" t="s">
        <v>9</v>
      </c>
      <c r="G50" s="4">
        <v>3</v>
      </c>
      <c r="M50">
        <v>46</v>
      </c>
      <c r="N50" t="str">
        <f>$N$3&amp;Table1[[#This Row],[title]]&amp;""","</f>
        <v>"title" =&gt; "Managing Service Operations",</v>
      </c>
      <c r="O50" t="str">
        <f>$O$3&amp;Table1[[#This Row],[faculty]]&amp;""","</f>
        <v xml:space="preserve"> "faculty" =&gt; "Anita L. Tucker",</v>
      </c>
      <c r="P50" t="str">
        <f>P$3&amp;Table1[[#This Row],[term]]&amp;""","</f>
        <v xml:space="preserve"> "term" =&gt; "Winter 2014",</v>
      </c>
      <c r="Q50" t="str">
        <f>Q$3&amp;Table1[[#This Row],[quarter]]&amp;""","</f>
        <v xml:space="preserve"> "quarter" =&gt; "Q3Q4",</v>
      </c>
      <c r="R50" t="str">
        <f>R$3&amp;Table1[[#This Row],[credits]]&amp;""","</f>
        <v xml:space="preserve"> "credits" =&gt; "3",</v>
      </c>
      <c r="S50" t="str">
        <f>S$3&amp;Table1[[#This Row],[section]]&amp;""","</f>
        <v xml:space="preserve"> "section" =&gt; "",</v>
      </c>
      <c r="T50" s="11" t="str">
        <f>TEXT(Table1[[#This Row],[start_time]],"HH:MM" )</f>
        <v>00:00</v>
      </c>
      <c r="U50" t="str">
        <f t="shared" si="1"/>
        <v xml:space="preserve"> "start_time" =&gt; "00:00",</v>
      </c>
      <c r="V50" t="str">
        <f>TEXT(Table1[[#This Row],[end_time]], "HH:MM")</f>
        <v>00:00</v>
      </c>
      <c r="W50" t="str">
        <f t="shared" si="2"/>
        <v xml:space="preserve"> "end_time" =&gt; "00:00",</v>
      </c>
      <c r="X50" t="str">
        <f>X$3&amp;Table1[[#This Row],[x_y_time]]&amp;""","</f>
        <v xml:space="preserve"> "x_y_time" =&gt; "",</v>
      </c>
      <c r="AA50" t="str">
        <f t="shared" si="3"/>
        <v>courses[46] = {"title" =&gt; "Managing Service Operations", "faculty" =&gt; "Anita L. Tucker", "term" =&gt; "Winter 2014", "quarter" =&gt; "Q3Q4", "credits" =&gt; "3", "section" =&gt; "", "start_time" =&gt; "00:00", "end_time" =&gt; "00:00", "x_y_time" =&gt; "",}</v>
      </c>
    </row>
    <row r="51" spans="3:27">
      <c r="C51" s="3" t="s">
        <v>75</v>
      </c>
      <c r="D51" s="3" t="s">
        <v>76</v>
      </c>
      <c r="E51" s="4" t="s">
        <v>8</v>
      </c>
      <c r="F51" s="4" t="s">
        <v>9</v>
      </c>
      <c r="G51" s="4">
        <v>3</v>
      </c>
      <c r="M51">
        <v>47</v>
      </c>
      <c r="N51" t="str">
        <f>$N$3&amp;Table1[[#This Row],[title]]&amp;""","</f>
        <v>"title" =&gt; "Managing Social Enterprise",</v>
      </c>
      <c r="O51" t="str">
        <f>$O$3&amp;Table1[[#This Row],[faculty]]&amp;""","</f>
        <v xml:space="preserve"> "faculty" =&gt; "Alnoor Ebrahim",</v>
      </c>
      <c r="P51" t="str">
        <f>P$3&amp;Table1[[#This Row],[term]]&amp;""","</f>
        <v xml:space="preserve"> "term" =&gt; "Winter 2014",</v>
      </c>
      <c r="Q51" t="str">
        <f>Q$3&amp;Table1[[#This Row],[quarter]]&amp;""","</f>
        <v xml:space="preserve"> "quarter" =&gt; "Q3Q4",</v>
      </c>
      <c r="R51" t="str">
        <f>R$3&amp;Table1[[#This Row],[credits]]&amp;""","</f>
        <v xml:space="preserve"> "credits" =&gt; "3",</v>
      </c>
      <c r="S51" t="str">
        <f>S$3&amp;Table1[[#This Row],[section]]&amp;""","</f>
        <v xml:space="preserve"> "section" =&gt; "",</v>
      </c>
      <c r="T51" s="11" t="str">
        <f>TEXT(Table1[[#This Row],[start_time]],"HH:MM" )</f>
        <v>00:00</v>
      </c>
      <c r="U51" t="str">
        <f t="shared" si="1"/>
        <v xml:space="preserve"> "start_time" =&gt; "00:00",</v>
      </c>
      <c r="V51" t="str">
        <f>TEXT(Table1[[#This Row],[end_time]], "HH:MM")</f>
        <v>00:00</v>
      </c>
      <c r="W51" t="str">
        <f t="shared" si="2"/>
        <v xml:space="preserve"> "end_time" =&gt; "00:00",</v>
      </c>
      <c r="X51" t="str">
        <f>X$3&amp;Table1[[#This Row],[x_y_time]]&amp;""","</f>
        <v xml:space="preserve"> "x_y_time" =&gt; "",</v>
      </c>
      <c r="AA51" t="str">
        <f t="shared" si="3"/>
        <v>courses[47] = {"title" =&gt; "Managing Social Enterprise", "faculty" =&gt; "Alnoor Ebrahim", "term" =&gt; "Winter 2014", "quarter" =&gt; "Q3Q4", "credits" =&gt; "3", "section" =&gt; "", "start_time" =&gt; "00:00", "end_time" =&gt; "00:00", "x_y_time" =&gt; "",}</v>
      </c>
    </row>
    <row r="52" spans="3:27">
      <c r="C52" s="3" t="s">
        <v>48</v>
      </c>
      <c r="D52" s="3" t="s">
        <v>49</v>
      </c>
      <c r="E52" s="4" t="s">
        <v>8</v>
      </c>
      <c r="F52" s="4" t="s">
        <v>9</v>
      </c>
      <c r="G52" s="4">
        <v>3</v>
      </c>
      <c r="H52">
        <v>1</v>
      </c>
      <c r="I52" s="6">
        <v>0.55208333333333337</v>
      </c>
      <c r="J52" s="6">
        <v>0.63541666666666663</v>
      </c>
      <c r="K52" t="s">
        <v>120</v>
      </c>
      <c r="M52">
        <v>48</v>
      </c>
      <c r="N52" t="str">
        <f>$N$3&amp;Table1[[#This Row],[title]]&amp;""","</f>
        <v>"title" =&gt; "Managing the Financial Firm",</v>
      </c>
      <c r="O52" t="str">
        <f>$O$3&amp;Table1[[#This Row],[faculty]]&amp;""","</f>
        <v xml:space="preserve"> "faculty" =&gt; "David S. Scharfstein",</v>
      </c>
      <c r="P52" t="str">
        <f>P$3&amp;Table1[[#This Row],[term]]&amp;""","</f>
        <v xml:space="preserve"> "term" =&gt; "Winter 2014",</v>
      </c>
      <c r="Q52" t="str">
        <f>Q$3&amp;Table1[[#This Row],[quarter]]&amp;""","</f>
        <v xml:space="preserve"> "quarter" =&gt; "Q3Q4",</v>
      </c>
      <c r="R52" t="str">
        <f>R$3&amp;Table1[[#This Row],[credits]]&amp;""","</f>
        <v xml:space="preserve"> "credits" =&gt; "3",</v>
      </c>
      <c r="S52" t="str">
        <f>S$3&amp;Table1[[#This Row],[section]]&amp;""","</f>
        <v xml:space="preserve"> "section" =&gt; "1",</v>
      </c>
      <c r="T52" s="11" t="str">
        <f>TEXT(Table1[[#This Row],[start_time]],"HH:MM" )</f>
        <v>13:15</v>
      </c>
      <c r="U52" t="str">
        <f t="shared" si="1"/>
        <v xml:space="preserve"> "start_time" =&gt; "13:15",</v>
      </c>
      <c r="V52" t="str">
        <f>TEXT(Table1[[#This Row],[end_time]], "HH:MM")</f>
        <v>15:15</v>
      </c>
      <c r="W52" t="str">
        <f t="shared" si="2"/>
        <v xml:space="preserve"> "end_time" =&gt; "15:15",</v>
      </c>
      <c r="X52" t="str">
        <f>X$3&amp;Table1[[#This Row],[x_y_time]]&amp;""","</f>
        <v xml:space="preserve"> "x_y_time" =&gt; "x",</v>
      </c>
      <c r="AA52" t="str">
        <f t="shared" si="3"/>
        <v>courses[48] = {"title" =&gt; "Managing the Financial Firm", "faculty" =&gt; "David S. Scharfstein", "term" =&gt; "Winter 2014", "quarter" =&gt; "Q3Q4", "credits" =&gt; "3", "section" =&gt; "1", "start_time" =&gt; "13:15", "end_time" =&gt; "15:15", "x_y_time" =&gt; "x",}</v>
      </c>
    </row>
    <row r="53" spans="3:27">
      <c r="C53" s="3" t="s">
        <v>90</v>
      </c>
      <c r="D53" s="2" t="s">
        <v>91</v>
      </c>
      <c r="E53" s="4" t="s">
        <v>8</v>
      </c>
      <c r="F53" s="4" t="s">
        <v>9</v>
      </c>
      <c r="G53" s="4">
        <v>3</v>
      </c>
      <c r="M53">
        <v>49</v>
      </c>
      <c r="N53" t="str">
        <f>$N$3&amp;Table1[[#This Row],[title]]&amp;""","</f>
        <v>"title" =&gt; "Managing, Organizing &amp; Motivating for Value",</v>
      </c>
      <c r="O53" t="str">
        <f>$O$3&amp;Table1[[#This Row],[faculty]]&amp;""","</f>
        <v xml:space="preserve"> "faculty" =&gt; "Brian Hall, Andrew Wasynczuk",</v>
      </c>
      <c r="P53" t="str">
        <f>P$3&amp;Table1[[#This Row],[term]]&amp;""","</f>
        <v xml:space="preserve"> "term" =&gt; "Winter 2014",</v>
      </c>
      <c r="Q53" t="str">
        <f>Q$3&amp;Table1[[#This Row],[quarter]]&amp;""","</f>
        <v xml:space="preserve"> "quarter" =&gt; "Q3Q4",</v>
      </c>
      <c r="R53" t="str">
        <f>R$3&amp;Table1[[#This Row],[credits]]&amp;""","</f>
        <v xml:space="preserve"> "credits" =&gt; "3",</v>
      </c>
      <c r="S53" t="str">
        <f>S$3&amp;Table1[[#This Row],[section]]&amp;""","</f>
        <v xml:space="preserve"> "section" =&gt; "",</v>
      </c>
      <c r="T53" s="11" t="str">
        <f>TEXT(Table1[[#This Row],[start_time]],"HH:MM" )</f>
        <v>00:00</v>
      </c>
      <c r="U53" t="str">
        <f t="shared" si="1"/>
        <v xml:space="preserve"> "start_time" =&gt; "00:00",</v>
      </c>
      <c r="V53" t="str">
        <f>TEXT(Table1[[#This Row],[end_time]], "HH:MM")</f>
        <v>00:00</v>
      </c>
      <c r="W53" t="str">
        <f t="shared" si="2"/>
        <v xml:space="preserve"> "end_time" =&gt; "00:00",</v>
      </c>
      <c r="X53" t="str">
        <f>X$3&amp;Table1[[#This Row],[x_y_time]]&amp;""","</f>
        <v xml:space="preserve"> "x_y_time" =&gt; "",</v>
      </c>
      <c r="AA53" t="str">
        <f t="shared" si="3"/>
        <v>courses[49] = {"title" =&gt; "Managing, Organizing &amp; Motivating for Value", "faculty" =&gt; "Brian Hall, Andrew Wasynczuk", "term" =&gt; "Winter 2014", "quarter" =&gt; "Q3Q4", "credits" =&gt; "3", "section" =&gt; "", "start_time" =&gt; "00:00", "end_time" =&gt; "00:00", "x_y_time" =&gt; "",}</v>
      </c>
    </row>
    <row r="54" spans="3:27">
      <c r="C54" s="3" t="s">
        <v>94</v>
      </c>
      <c r="D54" s="2" t="s">
        <v>95</v>
      </c>
      <c r="E54" s="4" t="s">
        <v>8</v>
      </c>
      <c r="F54" s="4" t="s">
        <v>9</v>
      </c>
      <c r="G54" s="4">
        <v>3</v>
      </c>
      <c r="M54">
        <v>50</v>
      </c>
      <c r="N54" t="str">
        <f>$N$3&amp;Table1[[#This Row],[title]]&amp;""","</f>
        <v>"title" =&gt; "Negotiation",</v>
      </c>
      <c r="O54" t="str">
        <f>$O$3&amp;Table1[[#This Row],[faculty]]&amp;""","</f>
        <v xml:space="preserve"> "faculty" =&gt; "Alison Wood Brooks, John Beshears",</v>
      </c>
      <c r="P54" t="str">
        <f>P$3&amp;Table1[[#This Row],[term]]&amp;""","</f>
        <v xml:space="preserve"> "term" =&gt; "Winter 2014",</v>
      </c>
      <c r="Q54" t="str">
        <f>Q$3&amp;Table1[[#This Row],[quarter]]&amp;""","</f>
        <v xml:space="preserve"> "quarter" =&gt; "Q3Q4",</v>
      </c>
      <c r="R54" t="str">
        <f>R$3&amp;Table1[[#This Row],[credits]]&amp;""","</f>
        <v xml:space="preserve"> "credits" =&gt; "3",</v>
      </c>
      <c r="S54" t="str">
        <f>S$3&amp;Table1[[#This Row],[section]]&amp;""","</f>
        <v xml:space="preserve"> "section" =&gt; "",</v>
      </c>
      <c r="T54" s="11" t="str">
        <f>TEXT(Table1[[#This Row],[start_time]],"HH:MM" )</f>
        <v>00:00</v>
      </c>
      <c r="U54" t="str">
        <f t="shared" si="1"/>
        <v xml:space="preserve"> "start_time" =&gt; "00:00",</v>
      </c>
      <c r="V54" t="str">
        <f>TEXT(Table1[[#This Row],[end_time]], "HH:MM")</f>
        <v>00:00</v>
      </c>
      <c r="W54" t="str">
        <f t="shared" si="2"/>
        <v xml:space="preserve"> "end_time" =&gt; "00:00",</v>
      </c>
      <c r="X54" t="str">
        <f>X$3&amp;Table1[[#This Row],[x_y_time]]&amp;""","</f>
        <v xml:space="preserve"> "x_y_time" =&gt; "",</v>
      </c>
      <c r="AA54" t="str">
        <f t="shared" si="3"/>
        <v>courses[50] = {"title" =&gt; "Negotiation", "faculty" =&gt; "Alison Wood Brooks, John Beshears", "term" =&gt; "Winter 2014", "quarter" =&gt; "Q3Q4", "credits" =&gt; "3", "section" =&gt; "", "start_time" =&gt; "00:00", "end_time" =&gt; "00:00", "x_y_time" =&gt; "",}</v>
      </c>
    </row>
    <row r="55" spans="3:27">
      <c r="C55" s="3" t="s">
        <v>96</v>
      </c>
      <c r="D55" s="3" t="s">
        <v>89</v>
      </c>
      <c r="E55" s="4" t="s">
        <v>8</v>
      </c>
      <c r="F55" s="4" t="s">
        <v>17</v>
      </c>
      <c r="G55" s="4">
        <v>3</v>
      </c>
      <c r="M55">
        <v>51</v>
      </c>
      <c r="N55" t="str">
        <f>$N$3&amp;Table1[[#This Row],[title]]&amp;""","</f>
        <v>"title" =&gt; "Negotiation Intensive Course",</v>
      </c>
      <c r="O55" t="str">
        <f>$O$3&amp;Table1[[#This Row],[faculty]]&amp;""","</f>
        <v xml:space="preserve"> "faculty" =&gt; "James K. Sebenius",</v>
      </c>
      <c r="P55" t="str">
        <f>P$3&amp;Table1[[#This Row],[term]]&amp;""","</f>
        <v xml:space="preserve"> "term" =&gt; "Winter 2014",</v>
      </c>
      <c r="Q55" t="str">
        <f>Q$3&amp;Table1[[#This Row],[quarter]]&amp;""","</f>
        <v xml:space="preserve"> "quarter" =&gt; "Q3",</v>
      </c>
      <c r="R55" t="str">
        <f>R$3&amp;Table1[[#This Row],[credits]]&amp;""","</f>
        <v xml:space="preserve"> "credits" =&gt; "3",</v>
      </c>
      <c r="S55" t="str">
        <f>S$3&amp;Table1[[#This Row],[section]]&amp;""","</f>
        <v xml:space="preserve"> "section" =&gt; "",</v>
      </c>
      <c r="T55" s="11" t="str">
        <f>TEXT(Table1[[#This Row],[start_time]],"HH:MM" )</f>
        <v>00:00</v>
      </c>
      <c r="U55" t="str">
        <f t="shared" si="1"/>
        <v xml:space="preserve"> "start_time" =&gt; "00:00",</v>
      </c>
      <c r="V55" t="str">
        <f>TEXT(Table1[[#This Row],[end_time]], "HH:MM")</f>
        <v>00:00</v>
      </c>
      <c r="W55" t="str">
        <f t="shared" si="2"/>
        <v xml:space="preserve"> "end_time" =&gt; "00:00",</v>
      </c>
      <c r="X55" t="str">
        <f>X$3&amp;Table1[[#This Row],[x_y_time]]&amp;""","</f>
        <v xml:space="preserve"> "x_y_time" =&gt; "",</v>
      </c>
      <c r="AA55" t="str">
        <f t="shared" si="3"/>
        <v>courses[51] = {"title" =&gt; "Negotiation Intensive Course", "faculty" =&gt; "James K. Sebenius", "term" =&gt; "Winter 2014", "quarter" =&gt; "Q3", "credits" =&gt; "3", "section" =&gt; "", "start_time" =&gt; "00:00", "end_time" =&gt; "00:00", "x_y_time" =&gt; "",}</v>
      </c>
    </row>
    <row r="56" spans="3:27">
      <c r="C56" s="3" t="s">
        <v>77</v>
      </c>
      <c r="D56" s="3" t="s">
        <v>78</v>
      </c>
      <c r="E56" s="4" t="s">
        <v>8</v>
      </c>
      <c r="F56" s="4" t="s">
        <v>9</v>
      </c>
      <c r="G56" s="4">
        <v>3</v>
      </c>
      <c r="H56">
        <v>0</v>
      </c>
      <c r="I56" s="6">
        <v>0.4201388888888889</v>
      </c>
      <c r="J56" s="6">
        <v>0.47569444444444442</v>
      </c>
      <c r="K56" t="s">
        <v>120</v>
      </c>
      <c r="M56">
        <v>52</v>
      </c>
      <c r="N56" t="str">
        <f>$N$3&amp;Table1[[#This Row],[title]]&amp;""","</f>
        <v>"title" =&gt; "Power and Glory in Turbulent Times: The History of Leadership from Henry V to Steve Jobs",</v>
      </c>
      <c r="O56" t="str">
        <f>$O$3&amp;Table1[[#This Row],[faculty]]&amp;""","</f>
        <v xml:space="preserve"> "faculty" =&gt; "Nancy F. Koehn",</v>
      </c>
      <c r="P56" t="str">
        <f>P$3&amp;Table1[[#This Row],[term]]&amp;""","</f>
        <v xml:space="preserve"> "term" =&gt; "Winter 2014",</v>
      </c>
      <c r="Q56" t="str">
        <f>Q$3&amp;Table1[[#This Row],[quarter]]&amp;""","</f>
        <v xml:space="preserve"> "quarter" =&gt; "Q3Q4",</v>
      </c>
      <c r="R56" t="str">
        <f>R$3&amp;Table1[[#This Row],[credits]]&amp;""","</f>
        <v xml:space="preserve"> "credits" =&gt; "3",</v>
      </c>
      <c r="S56" t="str">
        <f>S$3&amp;Table1[[#This Row],[section]]&amp;""","</f>
        <v xml:space="preserve"> "section" =&gt; "0",</v>
      </c>
      <c r="T56" s="11" t="str">
        <f>TEXT(Table1[[#This Row],[start_time]],"HH:MM" )</f>
        <v>10:05</v>
      </c>
      <c r="U56" t="str">
        <f t="shared" si="1"/>
        <v xml:space="preserve"> "start_time" =&gt; "10:05",</v>
      </c>
      <c r="V56" t="str">
        <f>TEXT(Table1[[#This Row],[end_time]], "HH:MM")</f>
        <v>11:25</v>
      </c>
      <c r="W56" t="str">
        <f t="shared" si="2"/>
        <v xml:space="preserve"> "end_time" =&gt; "11:25",</v>
      </c>
      <c r="X56" t="str">
        <f>X$3&amp;Table1[[#This Row],[x_y_time]]&amp;""","</f>
        <v xml:space="preserve"> "x_y_time" =&gt; "x",</v>
      </c>
      <c r="AA56" t="str">
        <f t="shared" si="3"/>
        <v>courses[52] = {"title" =&gt; "Power and Glory in Turbulent Times: The History of Leadership from Henry V to Steve Jobs", "faculty" =&gt; "Nancy F. Koehn", "term" =&gt; "Winter 2014", "quarter" =&gt; "Q3Q4", "credits" =&gt; "3", "section" =&gt; "0", "start_time" =&gt; "10:05", "end_time" =&gt; "11:25", "x_y_time" =&gt; "x",}</v>
      </c>
    </row>
    <row r="57" spans="3:27">
      <c r="C57" s="3" t="s">
        <v>77</v>
      </c>
      <c r="D57" s="3" t="s">
        <v>78</v>
      </c>
      <c r="E57" s="4" t="s">
        <v>8</v>
      </c>
      <c r="F57" s="4" t="s">
        <v>9</v>
      </c>
      <c r="G57" s="4">
        <v>3</v>
      </c>
      <c r="H57">
        <v>1</v>
      </c>
      <c r="I57" s="6">
        <v>0.4861111111111111</v>
      </c>
      <c r="J57" s="6">
        <v>0.54166666666666663</v>
      </c>
      <c r="K57" t="s">
        <v>120</v>
      </c>
      <c r="M57">
        <v>53</v>
      </c>
      <c r="N57" t="str">
        <f>$N$3&amp;Table1[[#This Row],[title]]&amp;""","</f>
        <v>"title" =&gt; "Power and Glory in Turbulent Times: The History of Leadership from Henry V to Steve Jobs",</v>
      </c>
      <c r="O57" t="str">
        <f>$O$3&amp;Table1[[#This Row],[faculty]]&amp;""","</f>
        <v xml:space="preserve"> "faculty" =&gt; "Nancy F. Koehn",</v>
      </c>
      <c r="P57" t="str">
        <f>P$3&amp;Table1[[#This Row],[term]]&amp;""","</f>
        <v xml:space="preserve"> "term" =&gt; "Winter 2014",</v>
      </c>
      <c r="Q57" t="str">
        <f>Q$3&amp;Table1[[#This Row],[quarter]]&amp;""","</f>
        <v xml:space="preserve"> "quarter" =&gt; "Q3Q4",</v>
      </c>
      <c r="R57" t="str">
        <f>R$3&amp;Table1[[#This Row],[credits]]&amp;""","</f>
        <v xml:space="preserve"> "credits" =&gt; "3",</v>
      </c>
      <c r="S57" t="str">
        <f>S$3&amp;Table1[[#This Row],[section]]&amp;""","</f>
        <v xml:space="preserve"> "section" =&gt; "1",</v>
      </c>
      <c r="T57" s="11" t="str">
        <f>TEXT(Table1[[#This Row],[start_time]],"HH:MM" )</f>
        <v>11:40</v>
      </c>
      <c r="U57" t="str">
        <f t="shared" si="1"/>
        <v xml:space="preserve"> "start_time" =&gt; "11:40",</v>
      </c>
      <c r="V57" t="str">
        <f>TEXT(Table1[[#This Row],[end_time]], "HH:MM")</f>
        <v>13:00</v>
      </c>
      <c r="W57" t="str">
        <f t="shared" si="2"/>
        <v xml:space="preserve"> "end_time" =&gt; "13:00",</v>
      </c>
      <c r="X57" t="str">
        <f>X$3&amp;Table1[[#This Row],[x_y_time]]&amp;""","</f>
        <v xml:space="preserve"> "x_y_time" =&gt; "x",</v>
      </c>
      <c r="AA57" t="str">
        <f t="shared" si="3"/>
        <v>courses[53] = {"title" =&gt; "Power and Glory in Turbulent Times: The History of Leadership from Henry V to Steve Jobs", "faculty" =&gt; "Nancy F. Koehn", "term" =&gt; "Winter 2014", "quarter" =&gt; "Q3Q4", "credits" =&gt; "3", "section" =&gt; "1", "start_time" =&gt; "11:40", "end_time" =&gt; "13:00", "x_y_time" =&gt; "x",}</v>
      </c>
    </row>
    <row r="58" spans="3:27">
      <c r="C58" s="3" t="s">
        <v>50</v>
      </c>
      <c r="D58" s="3" t="s">
        <v>51</v>
      </c>
      <c r="E58" s="4" t="s">
        <v>8</v>
      </c>
      <c r="F58" s="4" t="s">
        <v>33</v>
      </c>
      <c r="G58" s="4">
        <v>1.5</v>
      </c>
      <c r="M58">
        <v>54</v>
      </c>
      <c r="N58" t="str">
        <f>$N$3&amp;Table1[[#This Row],[title]]&amp;""","</f>
        <v>"title" =&gt; "Real Asset Finance",</v>
      </c>
      <c r="O58" t="str">
        <f>$O$3&amp;Table1[[#This Row],[faculty]]&amp;""","</f>
        <v xml:space="preserve"> "faculty" =&gt; "Andre F. Perold",</v>
      </c>
      <c r="P58" t="str">
        <f>P$3&amp;Table1[[#This Row],[term]]&amp;""","</f>
        <v xml:space="preserve"> "term" =&gt; "Winter 2014",</v>
      </c>
      <c r="Q58" t="str">
        <f>Q$3&amp;Table1[[#This Row],[quarter]]&amp;""","</f>
        <v xml:space="preserve"> "quarter" =&gt; "Q4",</v>
      </c>
      <c r="R58" t="str">
        <f>R$3&amp;Table1[[#This Row],[credits]]&amp;""","</f>
        <v xml:space="preserve"> "credits" =&gt; "1.5",</v>
      </c>
      <c r="S58" t="str">
        <f>S$3&amp;Table1[[#This Row],[section]]&amp;""","</f>
        <v xml:space="preserve"> "section" =&gt; "",</v>
      </c>
      <c r="T58" s="11" t="str">
        <f>TEXT(Table1[[#This Row],[start_time]],"HH:MM" )</f>
        <v>00:00</v>
      </c>
      <c r="U58" t="str">
        <f t="shared" si="1"/>
        <v xml:space="preserve"> "start_time" =&gt; "00:00",</v>
      </c>
      <c r="V58" t="str">
        <f>TEXT(Table1[[#This Row],[end_time]], "HH:MM")</f>
        <v>00:00</v>
      </c>
      <c r="W58" t="str">
        <f t="shared" si="2"/>
        <v xml:space="preserve"> "end_time" =&gt; "00:00",</v>
      </c>
      <c r="X58" t="str">
        <f>X$3&amp;Table1[[#This Row],[x_y_time]]&amp;""","</f>
        <v xml:space="preserve"> "x_y_time" =&gt; "",</v>
      </c>
      <c r="AA58" t="str">
        <f t="shared" si="3"/>
        <v>courses[54] = {"title" =&gt; "Real Asset Finance", "faculty" =&gt; "Andre F. Perold", "term" =&gt; "Winter 2014", "quarter" =&gt; "Q4", "credits" =&gt; "1.5", "section" =&gt; "", "start_time" =&gt; "00:00", "end_time" =&gt; "00:00", "x_y_time" =&gt; "",}</v>
      </c>
    </row>
    <row r="59" spans="3:27">
      <c r="C59" s="3" t="s">
        <v>52</v>
      </c>
      <c r="D59" s="3" t="s">
        <v>43</v>
      </c>
      <c r="E59" s="4" t="s">
        <v>8</v>
      </c>
      <c r="F59" s="4" t="s">
        <v>17</v>
      </c>
      <c r="G59" s="4">
        <v>1.5</v>
      </c>
      <c r="H59">
        <v>0</v>
      </c>
      <c r="I59" s="6">
        <v>0.4861111111111111</v>
      </c>
      <c r="J59" s="6">
        <v>0.54166666666666663</v>
      </c>
      <c r="K59" t="s">
        <v>120</v>
      </c>
      <c r="M59">
        <v>55</v>
      </c>
      <c r="N59" t="str">
        <f>$N$3&amp;Table1[[#This Row],[title]]&amp;""","</f>
        <v>"title" =&gt; "Real Estate in Frontier Markets",</v>
      </c>
      <c r="O59" t="str">
        <f>$O$3&amp;Table1[[#This Row],[faculty]]&amp;""","</f>
        <v xml:space="preserve"> "faculty" =&gt; "Nicolas Retsinas",</v>
      </c>
      <c r="P59" t="str">
        <f>P$3&amp;Table1[[#This Row],[term]]&amp;""","</f>
        <v xml:space="preserve"> "term" =&gt; "Winter 2014",</v>
      </c>
      <c r="Q59" t="str">
        <f>Q$3&amp;Table1[[#This Row],[quarter]]&amp;""","</f>
        <v xml:space="preserve"> "quarter" =&gt; "Q3",</v>
      </c>
      <c r="R59" t="str">
        <f>R$3&amp;Table1[[#This Row],[credits]]&amp;""","</f>
        <v xml:space="preserve"> "credits" =&gt; "1.5",</v>
      </c>
      <c r="S59" t="str">
        <f>S$3&amp;Table1[[#This Row],[section]]&amp;""","</f>
        <v xml:space="preserve"> "section" =&gt; "0",</v>
      </c>
      <c r="T59" s="11" t="str">
        <f>TEXT(Table1[[#This Row],[start_time]],"HH:MM" )</f>
        <v>11:40</v>
      </c>
      <c r="U59" t="str">
        <f t="shared" si="1"/>
        <v xml:space="preserve"> "start_time" =&gt; "11:40",</v>
      </c>
      <c r="V59" t="str">
        <f>TEXT(Table1[[#This Row],[end_time]], "HH:MM")</f>
        <v>13:00</v>
      </c>
      <c r="W59" t="str">
        <f t="shared" si="2"/>
        <v xml:space="preserve"> "end_time" =&gt; "13:00",</v>
      </c>
      <c r="X59" t="str">
        <f>X$3&amp;Table1[[#This Row],[x_y_time]]&amp;""","</f>
        <v xml:space="preserve"> "x_y_time" =&gt; "x",</v>
      </c>
      <c r="AA59" t="str">
        <f t="shared" si="3"/>
        <v>courses[55] = {"title" =&gt; "Real Estate in Frontier Markets", "faculty" =&gt; "Nicolas Retsinas", "term" =&gt; "Winter 2014", "quarter" =&gt; "Q3", "credits" =&gt; "1.5", "section" =&gt; "0", "start_time" =&gt; "11:40", "end_time" =&gt; "13:00", "x_y_time" =&gt; "x",}</v>
      </c>
    </row>
    <row r="60" spans="3:27">
      <c r="C60" s="3" t="s">
        <v>53</v>
      </c>
      <c r="D60" s="3" t="s">
        <v>54</v>
      </c>
      <c r="E60" s="4" t="s">
        <v>8</v>
      </c>
      <c r="F60" s="4" t="s">
        <v>9</v>
      </c>
      <c r="G60" s="4">
        <v>3</v>
      </c>
      <c r="M60">
        <v>56</v>
      </c>
      <c r="N60" t="str">
        <f>$N$3&amp;Table1[[#This Row],[title]]&amp;""","</f>
        <v>"title" =&gt; "Real Estate Private Equity",</v>
      </c>
      <c r="O60" t="str">
        <f>$O$3&amp;Table1[[#This Row],[faculty]]&amp;""","</f>
        <v xml:space="preserve"> "faculty" =&gt; "Nori Gerardo Lietz",</v>
      </c>
      <c r="P60" t="str">
        <f>P$3&amp;Table1[[#This Row],[term]]&amp;""","</f>
        <v xml:space="preserve"> "term" =&gt; "Winter 2014",</v>
      </c>
      <c r="Q60" t="str">
        <f>Q$3&amp;Table1[[#This Row],[quarter]]&amp;""","</f>
        <v xml:space="preserve"> "quarter" =&gt; "Q3Q4",</v>
      </c>
      <c r="R60" t="str">
        <f>R$3&amp;Table1[[#This Row],[credits]]&amp;""","</f>
        <v xml:space="preserve"> "credits" =&gt; "3",</v>
      </c>
      <c r="S60" t="str">
        <f>S$3&amp;Table1[[#This Row],[section]]&amp;""","</f>
        <v xml:space="preserve"> "section" =&gt; "",</v>
      </c>
      <c r="T60" s="11" t="str">
        <f>TEXT(Table1[[#This Row],[start_time]],"HH:MM" )</f>
        <v>00:00</v>
      </c>
      <c r="U60" t="str">
        <f t="shared" si="1"/>
        <v xml:space="preserve"> "start_time" =&gt; "00:00",</v>
      </c>
      <c r="V60" t="str">
        <f>TEXT(Table1[[#This Row],[end_time]], "HH:MM")</f>
        <v>00:00</v>
      </c>
      <c r="W60" t="str">
        <f t="shared" si="2"/>
        <v xml:space="preserve"> "end_time" =&gt; "00:00",</v>
      </c>
      <c r="X60" t="str">
        <f>X$3&amp;Table1[[#This Row],[x_y_time]]&amp;""","</f>
        <v xml:space="preserve"> "x_y_time" =&gt; "",</v>
      </c>
      <c r="AA60" t="str">
        <f t="shared" si="3"/>
        <v>courses[56] = {"title" =&gt; "Real Estate Private Equity", "faculty" =&gt; "Nori Gerardo Lietz", "term" =&gt; "Winter 2014", "quarter" =&gt; "Q3Q4", "credits" =&gt; "3", "section" =&gt; "", "start_time" =&gt; "00:00", "end_time" =&gt; "00:00", "x_y_time" =&gt; "",}</v>
      </c>
    </row>
    <row r="61" spans="3:27">
      <c r="C61" s="3" t="s">
        <v>123</v>
      </c>
      <c r="D61" s="2" t="s">
        <v>113</v>
      </c>
      <c r="E61" s="4" t="s">
        <v>8</v>
      </c>
      <c r="F61" s="4" t="s">
        <v>9</v>
      </c>
      <c r="G61" s="4">
        <v>3</v>
      </c>
      <c r="H61">
        <v>2</v>
      </c>
      <c r="I61" s="6">
        <v>0.55208333333333337</v>
      </c>
      <c r="J61" s="6">
        <v>0.63541666666666663</v>
      </c>
      <c r="K61" t="s">
        <v>120</v>
      </c>
      <c r="M61">
        <v>57</v>
      </c>
      <c r="N61" t="str">
        <f>$N$3&amp;Table1[[#This Row],[title]]&amp;""","</f>
        <v>"title" =&gt; "Reimagining Capitalism",</v>
      </c>
      <c r="O61" t="str">
        <f>$O$3&amp;Table1[[#This Row],[faculty]]&amp;""","</f>
        <v xml:space="preserve"> "faculty" =&gt; "Rebecca M. Henderson, Clayton S. Rose",</v>
      </c>
      <c r="P61" t="str">
        <f>P$3&amp;Table1[[#This Row],[term]]&amp;""","</f>
        <v xml:space="preserve"> "term" =&gt; "Winter 2014",</v>
      </c>
      <c r="Q61" t="str">
        <f>Q$3&amp;Table1[[#This Row],[quarter]]&amp;""","</f>
        <v xml:space="preserve"> "quarter" =&gt; "Q3Q4",</v>
      </c>
      <c r="R61" t="str">
        <f>R$3&amp;Table1[[#This Row],[credits]]&amp;""","</f>
        <v xml:space="preserve"> "credits" =&gt; "3",</v>
      </c>
      <c r="S61" t="str">
        <f>S$3&amp;Table1[[#This Row],[section]]&amp;""","</f>
        <v xml:space="preserve"> "section" =&gt; "2",</v>
      </c>
      <c r="T61" s="11" t="str">
        <f>TEXT(Table1[[#This Row],[start_time]],"HH:MM" )</f>
        <v>13:15</v>
      </c>
      <c r="U61" t="str">
        <f t="shared" si="1"/>
        <v xml:space="preserve"> "start_time" =&gt; "13:15",</v>
      </c>
      <c r="V61" t="str">
        <f>TEXT(Table1[[#This Row],[end_time]], "HH:MM")</f>
        <v>15:15</v>
      </c>
      <c r="W61" t="str">
        <f t="shared" si="2"/>
        <v xml:space="preserve"> "end_time" =&gt; "15:15",</v>
      </c>
      <c r="X61" t="str">
        <f>X$3&amp;Table1[[#This Row],[x_y_time]]&amp;""","</f>
        <v xml:space="preserve"> "x_y_time" =&gt; "x",</v>
      </c>
      <c r="AA61" t="str">
        <f t="shared" si="3"/>
        <v>courses[57] = {"title" =&gt; "Reimagining Capitalism", "faculty" =&gt; "Rebecca M. Henderson, Clayton S. Rose", "term" =&gt; "Winter 2014", "quarter" =&gt; "Q3Q4", "credits" =&gt; "3", "section" =&gt; "2", "start_time" =&gt; "13:15", "end_time" =&gt; "15:15", "x_y_time" =&gt; "x",}</v>
      </c>
    </row>
    <row r="62" spans="3:27">
      <c r="C62" s="3" t="s">
        <v>123</v>
      </c>
      <c r="D62" s="2" t="s">
        <v>127</v>
      </c>
      <c r="E62" s="4" t="s">
        <v>8</v>
      </c>
      <c r="F62" s="4" t="s">
        <v>9</v>
      </c>
      <c r="G62" s="4">
        <v>3</v>
      </c>
      <c r="H62">
        <v>1</v>
      </c>
      <c r="I62" s="6">
        <v>0.4201388888888889</v>
      </c>
      <c r="J62" s="6">
        <v>0.47569444444444442</v>
      </c>
      <c r="K62" t="s">
        <v>120</v>
      </c>
      <c r="M62">
        <v>58</v>
      </c>
      <c r="N62" t="str">
        <f>$N$3&amp;Table1[[#This Row],[title]]&amp;""","</f>
        <v>"title" =&gt; "Reimagining Capitalism",</v>
      </c>
      <c r="O62" t="str">
        <f>$O$3&amp;Table1[[#This Row],[faculty]]&amp;""","</f>
        <v xml:space="preserve"> "faculty" =&gt; "Rebecca M. Henderson,",</v>
      </c>
      <c r="P62" t="str">
        <f>P$3&amp;Table1[[#This Row],[term]]&amp;""","</f>
        <v xml:space="preserve"> "term" =&gt; "Winter 2014",</v>
      </c>
      <c r="Q62" t="str">
        <f>Q$3&amp;Table1[[#This Row],[quarter]]&amp;""","</f>
        <v xml:space="preserve"> "quarter" =&gt; "Q3Q4",</v>
      </c>
      <c r="R62" t="str">
        <f>R$3&amp;Table1[[#This Row],[credits]]&amp;""","</f>
        <v xml:space="preserve"> "credits" =&gt; "3",</v>
      </c>
      <c r="S62" t="str">
        <f>S$3&amp;Table1[[#This Row],[section]]&amp;""","</f>
        <v xml:space="preserve"> "section" =&gt; "1",</v>
      </c>
      <c r="T62" s="11" t="str">
        <f>TEXT(Table1[[#This Row],[start_time]],"HH:MM" )</f>
        <v>10:05</v>
      </c>
      <c r="U62" t="str">
        <f t="shared" si="1"/>
        <v xml:space="preserve"> "start_time" =&gt; "10:05",</v>
      </c>
      <c r="V62" t="str">
        <f>TEXT(Table1[[#This Row],[end_time]], "HH:MM")</f>
        <v>11:25</v>
      </c>
      <c r="W62" t="str">
        <f t="shared" si="2"/>
        <v xml:space="preserve"> "end_time" =&gt; "11:25",</v>
      </c>
      <c r="X62" t="str">
        <f>X$3&amp;Table1[[#This Row],[x_y_time]]&amp;""","</f>
        <v xml:space="preserve"> "x_y_time" =&gt; "x",</v>
      </c>
      <c r="AA62" t="str">
        <f t="shared" si="3"/>
        <v>courses[58] = {"title" =&gt; "Reimagining Capitalism", "faculty" =&gt; "Rebecca M. Henderson,", "term" =&gt; "Winter 2014", "quarter" =&gt; "Q3Q4", "credits" =&gt; "3", "section" =&gt; "1", "start_time" =&gt; "10:05", "end_time" =&gt; "11:25", "x_y_time" =&gt; "x",}</v>
      </c>
    </row>
    <row r="63" spans="3:27">
      <c r="C63" s="3" t="s">
        <v>123</v>
      </c>
      <c r="D63" s="2" t="s">
        <v>127</v>
      </c>
      <c r="E63" s="4" t="s">
        <v>8</v>
      </c>
      <c r="F63" s="4" t="s">
        <v>9</v>
      </c>
      <c r="G63" s="4">
        <v>3</v>
      </c>
      <c r="H63">
        <v>3</v>
      </c>
      <c r="I63" s="6">
        <v>0.55208333333333337</v>
      </c>
      <c r="J63" s="6">
        <v>0.63541666666666663</v>
      </c>
      <c r="K63" t="s">
        <v>120</v>
      </c>
      <c r="M63">
        <v>59</v>
      </c>
      <c r="N63" t="str">
        <f>$N$3&amp;Table1[[#This Row],[title]]&amp;""","</f>
        <v>"title" =&gt; "Reimagining Capitalism",</v>
      </c>
      <c r="O63" t="str">
        <f>$O$3&amp;Table1[[#This Row],[faculty]]&amp;""","</f>
        <v xml:space="preserve"> "faculty" =&gt; "Rebecca M. Henderson,",</v>
      </c>
      <c r="P63" t="str">
        <f>P$3&amp;Table1[[#This Row],[term]]&amp;""","</f>
        <v xml:space="preserve"> "term" =&gt; "Winter 2014",</v>
      </c>
      <c r="Q63" t="str">
        <f>Q$3&amp;Table1[[#This Row],[quarter]]&amp;""","</f>
        <v xml:space="preserve"> "quarter" =&gt; "Q3Q4",</v>
      </c>
      <c r="R63" t="str">
        <f>R$3&amp;Table1[[#This Row],[credits]]&amp;""","</f>
        <v xml:space="preserve"> "credits" =&gt; "3",</v>
      </c>
      <c r="S63" t="str">
        <f>S$3&amp;Table1[[#This Row],[section]]&amp;""","</f>
        <v xml:space="preserve"> "section" =&gt; "3",</v>
      </c>
      <c r="T63" s="11" t="str">
        <f>TEXT(Table1[[#This Row],[start_time]],"HH:MM" )</f>
        <v>13:15</v>
      </c>
      <c r="U63" t="str">
        <f t="shared" si="1"/>
        <v xml:space="preserve"> "start_time" =&gt; "13:15",</v>
      </c>
      <c r="V63" t="str">
        <f>TEXT(Table1[[#This Row],[end_time]], "HH:MM")</f>
        <v>15:15</v>
      </c>
      <c r="W63" t="str">
        <f t="shared" si="2"/>
        <v xml:space="preserve"> "end_time" =&gt; "15:15",</v>
      </c>
      <c r="X63" t="str">
        <f>X$3&amp;Table1[[#This Row],[x_y_time]]&amp;""","</f>
        <v xml:space="preserve"> "x_y_time" =&gt; "x",</v>
      </c>
      <c r="AA63" t="str">
        <f t="shared" si="3"/>
        <v>courses[59] = {"title" =&gt; "Reimagining Capitalism", "faculty" =&gt; "Rebecca M. Henderson,", "term" =&gt; "Winter 2014", "quarter" =&gt; "Q3Q4", "credits" =&gt; "3", "section" =&gt; "3", "start_time" =&gt; "13:15", "end_time" =&gt; "15:15", "x_y_time" =&gt; "x",}</v>
      </c>
    </row>
    <row r="64" spans="3:27">
      <c r="C64" s="3" t="s">
        <v>84</v>
      </c>
      <c r="D64" s="3" t="s">
        <v>85</v>
      </c>
      <c r="E64" s="4" t="s">
        <v>8</v>
      </c>
      <c r="F64" s="4" t="s">
        <v>9</v>
      </c>
      <c r="G64" s="4">
        <v>3</v>
      </c>
      <c r="M64">
        <v>60</v>
      </c>
      <c r="N64" t="str">
        <f>$N$3&amp;Table1[[#This Row],[title]]&amp;""","</f>
        <v>"title" =&gt; "Retailing",</v>
      </c>
      <c r="O64" t="str">
        <f>$O$3&amp;Table1[[#This Row],[faculty]]&amp;""","</f>
        <v xml:space="preserve"> "faculty" =&gt; "Jose Alvarez",</v>
      </c>
      <c r="P64" t="str">
        <f>P$3&amp;Table1[[#This Row],[term]]&amp;""","</f>
        <v xml:space="preserve"> "term" =&gt; "Winter 2014",</v>
      </c>
      <c r="Q64" t="str">
        <f>Q$3&amp;Table1[[#This Row],[quarter]]&amp;""","</f>
        <v xml:space="preserve"> "quarter" =&gt; "Q3Q4",</v>
      </c>
      <c r="R64" t="str">
        <f>R$3&amp;Table1[[#This Row],[credits]]&amp;""","</f>
        <v xml:space="preserve"> "credits" =&gt; "3",</v>
      </c>
      <c r="S64" t="str">
        <f>S$3&amp;Table1[[#This Row],[section]]&amp;""","</f>
        <v xml:space="preserve"> "section" =&gt; "",</v>
      </c>
      <c r="T64" s="11" t="str">
        <f>TEXT(Table1[[#This Row],[start_time]],"HH:MM" )</f>
        <v>00:00</v>
      </c>
      <c r="U64" t="str">
        <f>U$3&amp;T64&amp;""","</f>
        <v xml:space="preserve"> "start_time" =&gt; "00:00",</v>
      </c>
      <c r="V64" t="str">
        <f>TEXT(Table1[[#This Row],[end_time]], "HH:MM")</f>
        <v>00:00</v>
      </c>
      <c r="W64" t="str">
        <f>W$3&amp;V64&amp;""","</f>
        <v xml:space="preserve"> "end_time" =&gt; "00:00",</v>
      </c>
      <c r="X64" t="str">
        <f>X$3&amp;Table1[[#This Row],[x_y_time]]&amp;""","</f>
        <v xml:space="preserve"> "x_y_time" =&gt; "",</v>
      </c>
      <c r="AA64" t="str">
        <f t="shared" si="3"/>
        <v>courses[60] = {"title" =&gt; "Retailing", "faculty" =&gt; "Jose Alvarez", "term" =&gt; "Winter 2014", "quarter" =&gt; "Q3Q4", "credits" =&gt; "3", "section" =&gt; "", "start_time" =&gt; "00:00", "end_time" =&gt; "00:00", "x_y_time" =&gt; "",}</v>
      </c>
    </row>
    <row r="65" spans="3:27">
      <c r="C65" s="3" t="s">
        <v>15</v>
      </c>
      <c r="D65" s="3" t="s">
        <v>16</v>
      </c>
      <c r="E65" s="4" t="s">
        <v>8</v>
      </c>
      <c r="F65" s="4" t="s">
        <v>17</v>
      </c>
      <c r="G65" s="4">
        <v>1.5</v>
      </c>
      <c r="M65">
        <v>61</v>
      </c>
      <c r="N65" t="str">
        <f>$N$3&amp;Table1[[#This Row],[title]]&amp;""","</f>
        <v>"title" =&gt; "Role of Government in Market Economies",</v>
      </c>
      <c r="O65" t="str">
        <f>$O$3&amp;Table1[[#This Row],[faculty]]&amp;""","</f>
        <v xml:space="preserve"> "faculty" =&gt; "Matthew C. Weinzierl",</v>
      </c>
      <c r="P65" t="str">
        <f>P$3&amp;Table1[[#This Row],[term]]&amp;""","</f>
        <v xml:space="preserve"> "term" =&gt; "Winter 2014",</v>
      </c>
      <c r="Q65" t="str">
        <f>Q$3&amp;Table1[[#This Row],[quarter]]&amp;""","</f>
        <v xml:space="preserve"> "quarter" =&gt; "Q3",</v>
      </c>
      <c r="R65" t="str">
        <f>R$3&amp;Table1[[#This Row],[credits]]&amp;""","</f>
        <v xml:space="preserve"> "credits" =&gt; "1.5",</v>
      </c>
      <c r="S65" t="str">
        <f>S$3&amp;Table1[[#This Row],[section]]&amp;""","</f>
        <v xml:space="preserve"> "section" =&gt; "",</v>
      </c>
      <c r="T65" s="11" t="str">
        <f>TEXT(Table1[[#This Row],[start_time]],"HH:MM" )</f>
        <v>00:00</v>
      </c>
      <c r="U65" t="str">
        <f t="shared" si="1"/>
        <v xml:space="preserve"> "start_time" =&gt; "00:00",</v>
      </c>
      <c r="V65" t="str">
        <f>TEXT(Table1[[#This Row],[end_time]], "HH:MM")</f>
        <v>00:00</v>
      </c>
      <c r="W65" t="str">
        <f t="shared" si="2"/>
        <v xml:space="preserve"> "end_time" =&gt; "00:00",</v>
      </c>
      <c r="X65" t="str">
        <f>X$3&amp;Table1[[#This Row],[x_y_time]]&amp;""","</f>
        <v xml:space="preserve"> "x_y_time" =&gt; "",</v>
      </c>
      <c r="AA65" t="str">
        <f t="shared" si="3"/>
        <v>courses[61] = {"title" =&gt; "Role of Government in Market Economies", "faculty" =&gt; "Matthew C. Weinzierl", "term" =&gt; "Winter 2014", "quarter" =&gt; "Q3", "credits" =&gt; "1.5", "section" =&gt; "", "start_time" =&gt; "00:00", "end_time" =&gt; "00:00", "x_y_time" =&gt; "",}</v>
      </c>
    </row>
    <row r="66" spans="3:27">
      <c r="C66" s="3" t="s">
        <v>55</v>
      </c>
      <c r="D66" s="3" t="s">
        <v>56</v>
      </c>
      <c r="E66" s="4" t="s">
        <v>8</v>
      </c>
      <c r="F66" s="4" t="s">
        <v>9</v>
      </c>
      <c r="G66" s="4">
        <v>3</v>
      </c>
      <c r="H66">
        <v>0</v>
      </c>
      <c r="I66" s="6">
        <v>0.55208333333333337</v>
      </c>
      <c r="J66" s="6">
        <v>0.63541666666666663</v>
      </c>
      <c r="K66" t="s">
        <v>120</v>
      </c>
      <c r="M66">
        <v>62</v>
      </c>
      <c r="N66" t="str">
        <f>$N$3&amp;Table1[[#This Row],[title]]&amp;""","</f>
        <v>"title" =&gt; "Sustainable Cities: Finance, Design, and Innovation",</v>
      </c>
      <c r="O66" t="str">
        <f>$O$3&amp;Table1[[#This Row],[faculty]]&amp;""","</f>
        <v xml:space="preserve"> "faculty" =&gt; "John D. Macomber",</v>
      </c>
      <c r="P66" t="str">
        <f>P$3&amp;Table1[[#This Row],[term]]&amp;""","</f>
        <v xml:space="preserve"> "term" =&gt; "Winter 2014",</v>
      </c>
      <c r="Q66" t="str">
        <f>Q$3&amp;Table1[[#This Row],[quarter]]&amp;""","</f>
        <v xml:space="preserve"> "quarter" =&gt; "Q3Q4",</v>
      </c>
      <c r="R66" t="str">
        <f>R$3&amp;Table1[[#This Row],[credits]]&amp;""","</f>
        <v xml:space="preserve"> "credits" =&gt; "3",</v>
      </c>
      <c r="S66" t="str">
        <f>S$3&amp;Table1[[#This Row],[section]]&amp;""","</f>
        <v xml:space="preserve"> "section" =&gt; "0",</v>
      </c>
      <c r="T66" s="11" t="str">
        <f>TEXT(Table1[[#This Row],[start_time]],"HH:MM" )</f>
        <v>13:15</v>
      </c>
      <c r="U66" t="str">
        <f t="shared" si="1"/>
        <v xml:space="preserve"> "start_time" =&gt; "13:15",</v>
      </c>
      <c r="V66" t="str">
        <f>TEXT(Table1[[#This Row],[end_time]], "HH:MM")</f>
        <v>15:15</v>
      </c>
      <c r="W66" t="str">
        <f t="shared" si="2"/>
        <v xml:space="preserve"> "end_time" =&gt; "15:15",</v>
      </c>
      <c r="X66" t="str">
        <f>X$3&amp;Table1[[#This Row],[x_y_time]]&amp;""","</f>
        <v xml:space="preserve"> "x_y_time" =&gt; "x",</v>
      </c>
      <c r="AA66" t="str">
        <f t="shared" si="3"/>
        <v>courses[62] = {"title" =&gt; "Sustainable Cities: Finance, Design, and Innovation", "faculty" =&gt; "John D. Macomber", "term" =&gt; "Winter 2014", "quarter" =&gt; "Q3Q4", "credits" =&gt; "3", "section" =&gt; "0", "start_time" =&gt; "13:15", "end_time" =&gt; "15:15", "x_y_time" =&gt; "x",}</v>
      </c>
    </row>
    <row r="67" spans="3:27">
      <c r="C67" s="3" t="s">
        <v>58</v>
      </c>
      <c r="D67" s="2" t="s">
        <v>59</v>
      </c>
      <c r="E67" s="4" t="s">
        <v>8</v>
      </c>
      <c r="F67" s="4" t="s">
        <v>9</v>
      </c>
      <c r="G67" s="4">
        <v>3</v>
      </c>
      <c r="H67">
        <v>0</v>
      </c>
      <c r="I67" s="6">
        <v>0.55208333333333337</v>
      </c>
      <c r="J67" s="6">
        <v>0.63541666666666663</v>
      </c>
      <c r="K67" t="s">
        <v>120</v>
      </c>
      <c r="M67">
        <v>63</v>
      </c>
      <c r="N67" t="str">
        <f>$N$3&amp;Table1[[#This Row],[title]]&amp;""","</f>
        <v>"title" =&gt; "The Board of Directors and Corporate Governance (also listed under Organizational Behavior)",</v>
      </c>
      <c r="O67" t="str">
        <f>$O$3&amp;Table1[[#This Row],[faculty]]&amp;""","</f>
        <v xml:space="preserve"> "faculty" =&gt; "Jay Lorsch, John C. Coates",</v>
      </c>
      <c r="P67" t="str">
        <f>P$3&amp;Table1[[#This Row],[term]]&amp;""","</f>
        <v xml:space="preserve"> "term" =&gt; "Winter 2014",</v>
      </c>
      <c r="Q67" t="str">
        <f>Q$3&amp;Table1[[#This Row],[quarter]]&amp;""","</f>
        <v xml:space="preserve"> "quarter" =&gt; "Q3Q4",</v>
      </c>
      <c r="R67" t="str">
        <f>R$3&amp;Table1[[#This Row],[credits]]&amp;""","</f>
        <v xml:space="preserve"> "credits" =&gt; "3",</v>
      </c>
      <c r="S67" t="str">
        <f>S$3&amp;Table1[[#This Row],[section]]&amp;""","</f>
        <v xml:space="preserve"> "section" =&gt; "0",</v>
      </c>
      <c r="T67" s="11" t="str">
        <f>TEXT(Table1[[#This Row],[start_time]],"HH:MM" )</f>
        <v>13:15</v>
      </c>
      <c r="U67" t="str">
        <f t="shared" si="1"/>
        <v xml:space="preserve"> "start_time" =&gt; "13:15",</v>
      </c>
      <c r="V67" t="str">
        <f>TEXT(Table1[[#This Row],[end_time]], "HH:MM")</f>
        <v>15:15</v>
      </c>
      <c r="W67" t="str">
        <f t="shared" si="2"/>
        <v xml:space="preserve"> "end_time" =&gt; "15:15",</v>
      </c>
      <c r="X67" t="str">
        <f>X$3&amp;Table1[[#This Row],[x_y_time]]&amp;""","</f>
        <v xml:space="preserve"> "x_y_time" =&gt; "x",</v>
      </c>
      <c r="AA67" t="str">
        <f t="shared" si="3"/>
        <v>courses[63] = {"title" =&gt; "The Board of Directors and Corporate Governance (also listed under Organizational Behavior)", "faculty" =&gt; "Jay Lorsch, John C. Coates", "term" =&gt; "Winter 2014", "quarter" =&gt; "Q3Q4", "credits" =&gt; "3", "section" =&gt; "0", "start_time" =&gt; "13:15", "end_time" =&gt; "15:15", "x_y_time" =&gt; "x",}</v>
      </c>
    </row>
    <row r="68" spans="3:27">
      <c r="C68" s="3" t="s">
        <v>18</v>
      </c>
      <c r="D68" s="3" t="s">
        <v>19</v>
      </c>
      <c r="E68" s="4" t="s">
        <v>8</v>
      </c>
      <c r="F68" s="4" t="s">
        <v>9</v>
      </c>
      <c r="G68" s="4">
        <v>3</v>
      </c>
      <c r="M68">
        <v>64</v>
      </c>
      <c r="N68" t="str">
        <f>$N$3&amp;Table1[[#This Row],[title]]&amp;""","</f>
        <v>"title" =&gt; "The Coming of Managerial Capitalism: The United States",</v>
      </c>
      <c r="O68" t="str">
        <f>$O$3&amp;Table1[[#This Row],[faculty]]&amp;""","</f>
        <v xml:space="preserve"> "faculty" =&gt; "Tom Nicholas",</v>
      </c>
      <c r="P68" t="str">
        <f>P$3&amp;Table1[[#This Row],[term]]&amp;""","</f>
        <v xml:space="preserve"> "term" =&gt; "Winter 2014",</v>
      </c>
      <c r="Q68" t="str">
        <f>Q$3&amp;Table1[[#This Row],[quarter]]&amp;""","</f>
        <v xml:space="preserve"> "quarter" =&gt; "Q3Q4",</v>
      </c>
      <c r="R68" t="str">
        <f>R$3&amp;Table1[[#This Row],[credits]]&amp;""","</f>
        <v xml:space="preserve"> "credits" =&gt; "3",</v>
      </c>
      <c r="S68" t="str">
        <f>S$3&amp;Table1[[#This Row],[section]]&amp;""","</f>
        <v xml:space="preserve"> "section" =&gt; "",</v>
      </c>
      <c r="T68" s="11" t="str">
        <f>TEXT(Table1[[#This Row],[start_time]],"HH:MM" )</f>
        <v>00:00</v>
      </c>
      <c r="U68" t="str">
        <f t="shared" si="1"/>
        <v xml:space="preserve"> "start_time" =&gt; "00:00",</v>
      </c>
      <c r="V68" t="str">
        <f>TEXT(Table1[[#This Row],[end_time]], "HH:MM")</f>
        <v>00:00</v>
      </c>
      <c r="W68" t="str">
        <f t="shared" si="2"/>
        <v xml:space="preserve"> "end_time" =&gt; "00:00",</v>
      </c>
      <c r="X68" t="str">
        <f>X$3&amp;Table1[[#This Row],[x_y_time]]&amp;""","</f>
        <v xml:space="preserve"> "x_y_time" =&gt; "",</v>
      </c>
      <c r="AA68" t="str">
        <f t="shared" si="3"/>
        <v>courses[64] = {"title" =&gt; "The Coming of Managerial Capitalism: The United States", "faculty" =&gt; "Tom Nicholas", "term" =&gt; "Winter 2014", "quarter" =&gt; "Q3Q4", "credits" =&gt; "3", "section" =&gt; "", "start_time" =&gt; "00:00", "end_time" =&gt; "00:00", "x_y_time" =&gt; "",}</v>
      </c>
    </row>
    <row r="69" spans="3:27">
      <c r="C69" s="3" t="s">
        <v>118</v>
      </c>
      <c r="D69" s="3" t="s">
        <v>119</v>
      </c>
      <c r="E69" s="4" t="s">
        <v>8</v>
      </c>
      <c r="F69" s="4" t="s">
        <v>17</v>
      </c>
      <c r="G69" s="4">
        <v>1.5</v>
      </c>
      <c r="H69">
        <v>0</v>
      </c>
      <c r="I69" s="6">
        <v>0.55208333333333337</v>
      </c>
      <c r="J69" s="6">
        <v>0.63541666666666663</v>
      </c>
      <c r="K69" t="s">
        <v>120</v>
      </c>
      <c r="M69">
        <v>65</v>
      </c>
      <c r="N69" t="str">
        <f>$N$3&amp;Table1[[#This Row],[title]]&amp;""","</f>
        <v>"title" =&gt; "Understanding and Influencing Operations as an Investor",</v>
      </c>
      <c r="O69" t="str">
        <f>$O$3&amp;Table1[[#This Row],[faculty]]&amp;""","</f>
        <v xml:space="preserve"> "faculty" =&gt; "Ananth Raman",</v>
      </c>
      <c r="P69" t="str">
        <f>P$3&amp;Table1[[#This Row],[term]]&amp;""","</f>
        <v xml:space="preserve"> "term" =&gt; "Winter 2014",</v>
      </c>
      <c r="Q69" t="str">
        <f>Q$3&amp;Table1[[#This Row],[quarter]]&amp;""","</f>
        <v xml:space="preserve"> "quarter" =&gt; "Q3",</v>
      </c>
      <c r="R69" t="str">
        <f>R$3&amp;Table1[[#This Row],[credits]]&amp;""","</f>
        <v xml:space="preserve"> "credits" =&gt; "1.5",</v>
      </c>
      <c r="S69" t="str">
        <f>S$3&amp;Table1[[#This Row],[section]]&amp;""","</f>
        <v xml:space="preserve"> "section" =&gt; "0",</v>
      </c>
      <c r="T69" s="11" t="str">
        <f>TEXT(Table1[[#This Row],[start_time]],"HH:MM" )</f>
        <v>13:15</v>
      </c>
      <c r="U69" t="str">
        <f>U$3&amp;T69&amp;""","</f>
        <v xml:space="preserve"> "start_time" =&gt; "13:15",</v>
      </c>
      <c r="V69" t="str">
        <f>TEXT(Table1[[#This Row],[end_time]], "HH:MM")</f>
        <v>15:15</v>
      </c>
      <c r="W69" t="str">
        <f>W$3&amp;V69&amp;""","</f>
        <v xml:space="preserve"> "end_time" =&gt; "15:15",</v>
      </c>
      <c r="X69" t="str">
        <f>X$3&amp;Table1[[#This Row],[x_y_time]]&amp;""","</f>
        <v xml:space="preserve"> "x_y_time" =&gt; "x",</v>
      </c>
      <c r="AA69" t="str">
        <f t="shared" ref="AA69:AA71" si="4">$AA$2&amp;M69&amp;"] = {"&amp;N69&amp;O69&amp;P69&amp;Q69&amp;R69&amp;S69&amp;U69&amp;W69&amp;X69&amp;"}"</f>
        <v>courses[65] = {"title" =&gt; "Understanding and Influencing Operations as an Investor", "faculty" =&gt; "Ananth Raman", "term" =&gt; "Winter 2014", "quarter" =&gt; "Q3", "credits" =&gt; "1.5", "section" =&gt; "0", "start_time" =&gt; "13:15", "end_time" =&gt; "15:15", "x_y_time" =&gt; "x",}</v>
      </c>
    </row>
    <row r="70" spans="3:27">
      <c r="C70" s="3" t="s">
        <v>57</v>
      </c>
      <c r="D70" s="3" t="s">
        <v>30</v>
      </c>
      <c r="E70" s="4" t="s">
        <v>8</v>
      </c>
      <c r="F70" s="4" t="s">
        <v>9</v>
      </c>
      <c r="G70" s="4">
        <v>3</v>
      </c>
      <c r="M70">
        <v>66</v>
      </c>
      <c r="N70" t="str">
        <f>$N$3&amp;Table1[[#This Row],[title]]&amp;""","</f>
        <v>"title" =&gt; "Venture Capital and Private Equity (also listed under Entrepreneurial Management)",</v>
      </c>
      <c r="O70" t="str">
        <f>$O$3&amp;Table1[[#This Row],[faculty]]&amp;""","</f>
        <v xml:space="preserve"> "faculty" =&gt; "Matthew Rhodes-Kropf",</v>
      </c>
      <c r="P70" t="str">
        <f>P$3&amp;Table1[[#This Row],[term]]&amp;""","</f>
        <v xml:space="preserve"> "term" =&gt; "Winter 2014",</v>
      </c>
      <c r="Q70" t="str">
        <f>Q$3&amp;Table1[[#This Row],[quarter]]&amp;""","</f>
        <v xml:space="preserve"> "quarter" =&gt; "Q3Q4",</v>
      </c>
      <c r="R70" t="str">
        <f>R$3&amp;Table1[[#This Row],[credits]]&amp;""","</f>
        <v xml:space="preserve"> "credits" =&gt; "3",</v>
      </c>
      <c r="S70" t="str">
        <f>S$3&amp;Table1[[#This Row],[section]]&amp;""","</f>
        <v xml:space="preserve"> "section" =&gt; "",</v>
      </c>
      <c r="T70" s="11" t="str">
        <f>TEXT(Table1[[#This Row],[start_time]],"HH:MM" )</f>
        <v>00:00</v>
      </c>
      <c r="U70" t="str">
        <f t="shared" si="1"/>
        <v xml:space="preserve"> "start_time" =&gt; "00:00",</v>
      </c>
      <c r="V70" t="str">
        <f>TEXT(Table1[[#This Row],[end_time]], "HH:MM")</f>
        <v>00:00</v>
      </c>
      <c r="W70" t="str">
        <f t="shared" si="2"/>
        <v xml:space="preserve"> "end_time" =&gt; "00:00",</v>
      </c>
      <c r="X70" t="str">
        <f>X$3&amp;Table1[[#This Row],[x_y_time]]&amp;""","</f>
        <v xml:space="preserve"> "x_y_time" =&gt; "",</v>
      </c>
      <c r="AA70" t="str">
        <f t="shared" si="4"/>
        <v>courses[66] = {"title" =&gt; "Venture Capital and Private Equity (also listed under Entrepreneurial Management)", "faculty" =&gt; "Matthew Rhodes-Kropf", "term" =&gt; "Winter 2014", "quarter" =&gt; "Q3Q4", "credits" =&gt; "3", "section" =&gt; "", "start_time" =&gt; "00:00", "end_time" =&gt; "00:00", "x_y_time" =&gt; "",}</v>
      </c>
    </row>
    <row r="71" spans="3:27">
      <c r="C71" s="3" t="s">
        <v>31</v>
      </c>
      <c r="D71" s="2" t="s">
        <v>32</v>
      </c>
      <c r="E71" s="4" t="s">
        <v>8</v>
      </c>
      <c r="F71" s="4" t="s">
        <v>33</v>
      </c>
      <c r="G71" s="4">
        <v>1.5</v>
      </c>
      <c r="M71">
        <v>67</v>
      </c>
      <c r="N71" t="str">
        <f>$N$3&amp;Table1[[#This Row],[title]]&amp;""","</f>
        <v>"title" =&gt; "Venture Capital in Historical Perspective",</v>
      </c>
      <c r="O71" t="str">
        <f>$O$3&amp;Table1[[#This Row],[faculty]]&amp;""","</f>
        <v xml:space="preserve"> "faculty" =&gt; "Tom Nicholas ,G. Felda Hardymon",</v>
      </c>
      <c r="P71" t="str">
        <f>P$3&amp;Table1[[#This Row],[term]]&amp;""","</f>
        <v xml:space="preserve"> "term" =&gt; "Winter 2014",</v>
      </c>
      <c r="Q71" t="str">
        <f>Q$3&amp;Table1[[#This Row],[quarter]]&amp;""","</f>
        <v xml:space="preserve"> "quarter" =&gt; "Q4",</v>
      </c>
      <c r="R71" t="str">
        <f>R$3&amp;Table1[[#This Row],[credits]]&amp;""","</f>
        <v xml:space="preserve"> "credits" =&gt; "1.5",</v>
      </c>
      <c r="S71" t="str">
        <f>S$3&amp;Table1[[#This Row],[section]]&amp;""","</f>
        <v xml:space="preserve"> "section" =&gt; "",</v>
      </c>
      <c r="T71" s="11" t="str">
        <f>TEXT(Table1[[#This Row],[start_time]],"HH:MM" )</f>
        <v>00:00</v>
      </c>
      <c r="U71" t="str">
        <f t="shared" ref="U71" si="5">U$3&amp;T71&amp;""","</f>
        <v xml:space="preserve"> "start_time" =&gt; "00:00",</v>
      </c>
      <c r="V71" t="str">
        <f>TEXT(Table1[[#This Row],[end_time]], "HH:MM")</f>
        <v>00:00</v>
      </c>
      <c r="W71" t="str">
        <f t="shared" ref="W71" si="6">W$3&amp;V71&amp;""","</f>
        <v xml:space="preserve"> "end_time" =&gt; "00:00",</v>
      </c>
      <c r="X71" t="str">
        <f>X$3&amp;Table1[[#This Row],[x_y_time]]&amp;""","</f>
        <v xml:space="preserve"> "x_y_time" =&gt; "",</v>
      </c>
      <c r="AA71" t="str">
        <f t="shared" si="4"/>
        <v>courses[67] = {"title" =&gt; "Venture Capital in Historical Perspective", "faculty" =&gt; "Tom Nicholas ,G. Felda Hardymon", "term" =&gt; "Winter 2014", "quarter" =&gt; "Q4", "credits" =&gt; "1.5", "section" =&gt; "", "start_time" =&gt; "00:00", "end_time" =&gt; "00:00", "x_y_time" =&gt; "",}</v>
      </c>
    </row>
    <row r="72" spans="3:27">
      <c r="C72" s="3"/>
      <c r="D72" s="3"/>
      <c r="E72" s="4"/>
      <c r="F72" s="4"/>
      <c r="G72" s="4"/>
    </row>
    <row r="73" spans="3:27">
      <c r="C73" s="3"/>
      <c r="D73" s="2"/>
      <c r="E73" s="4"/>
      <c r="F73" s="4"/>
      <c r="G73" s="4"/>
    </row>
    <row r="74" spans="3:27">
      <c r="C74" s="3"/>
      <c r="D74" s="3"/>
      <c r="E74" s="4"/>
      <c r="F74" s="4"/>
      <c r="G74" s="4"/>
    </row>
    <row r="76" spans="3:27">
      <c r="C76" t="s">
        <v>122</v>
      </c>
    </row>
    <row r="78" spans="3:27">
      <c r="D78" t="s">
        <v>137</v>
      </c>
      <c r="F78" t="s">
        <v>138</v>
      </c>
      <c r="J78" t="s">
        <v>139</v>
      </c>
      <c r="K78" t="s">
        <v>140</v>
      </c>
    </row>
    <row r="79" spans="3:27">
      <c r="D79" s="12">
        <v>41666</v>
      </c>
      <c r="E79" t="str">
        <f>TEXT(D79, "MM-DD-YYYY")</f>
        <v>01-27-2014</v>
      </c>
      <c r="F79" s="12">
        <v>41667</v>
      </c>
      <c r="G79" t="str">
        <f>TEXT(F79, "MM-DD-YYYY")</f>
        <v>01-28-2014</v>
      </c>
      <c r="I79">
        <v>0</v>
      </c>
      <c r="J79" t="str">
        <f>$J$78&amp;I79&amp;"]= """&amp;E79&amp; """"</f>
        <v>x_schedule[0]= "01-27-2014"</v>
      </c>
      <c r="K79" t="str">
        <f>$K$78&amp;I79&amp;"]= """&amp;G79&amp; """"</f>
        <v>y_schedule[0]= "01-28-2014"</v>
      </c>
    </row>
    <row r="80" spans="3:27">
      <c r="D80" s="12">
        <v>41668</v>
      </c>
      <c r="E80" t="str">
        <f t="shared" ref="E80:E106" si="7">TEXT(D80, "MM-DD-YYYY")</f>
        <v>01-29-2014</v>
      </c>
      <c r="F80" s="12">
        <v>41669</v>
      </c>
      <c r="G80" t="str">
        <f t="shared" ref="G80:G106" si="8">TEXT(F80, "MM-DD-YYYY")</f>
        <v>01-30-2014</v>
      </c>
      <c r="I80">
        <v>1</v>
      </c>
      <c r="J80" t="str">
        <f t="shared" ref="J80:J106" si="9">$J$78&amp;I80&amp;"]= """&amp;E80&amp; """"</f>
        <v>x_schedule[1]= "01-29-2014"</v>
      </c>
      <c r="K80" t="str">
        <f t="shared" ref="K80:K106" si="10">$K$78&amp;I80&amp;"]= """&amp;G80&amp; """"</f>
        <v>y_schedule[1]= "01-30-2014"</v>
      </c>
    </row>
    <row r="81" spans="4:11">
      <c r="D81" s="12">
        <v>41673</v>
      </c>
      <c r="E81" t="str">
        <f t="shared" si="7"/>
        <v>02-03-2014</v>
      </c>
      <c r="F81" s="12">
        <v>41675</v>
      </c>
      <c r="G81" t="str">
        <f t="shared" si="8"/>
        <v>02-05-2014</v>
      </c>
      <c r="I81">
        <v>2</v>
      </c>
      <c r="J81" t="str">
        <f t="shared" si="9"/>
        <v>x_schedule[2]= "02-03-2014"</v>
      </c>
      <c r="K81" t="str">
        <f t="shared" si="10"/>
        <v>y_schedule[2]= "02-05-2014"</v>
      </c>
    </row>
    <row r="82" spans="4:11">
      <c r="D82" s="12">
        <v>41674</v>
      </c>
      <c r="E82" t="str">
        <f t="shared" si="7"/>
        <v>02-04-2014</v>
      </c>
      <c r="F82" s="12">
        <v>41676</v>
      </c>
      <c r="G82" t="str">
        <f t="shared" si="8"/>
        <v>02-06-2014</v>
      </c>
      <c r="I82">
        <v>3</v>
      </c>
      <c r="J82" t="str">
        <f t="shared" si="9"/>
        <v>x_schedule[3]= "02-04-2014"</v>
      </c>
      <c r="K82" t="str">
        <f t="shared" si="10"/>
        <v>y_schedule[3]= "02-06-2014"</v>
      </c>
    </row>
    <row r="83" spans="4:11">
      <c r="D83" s="12">
        <v>41680</v>
      </c>
      <c r="E83" t="str">
        <f t="shared" si="7"/>
        <v>02-10-2014</v>
      </c>
      <c r="F83" s="12">
        <v>41677</v>
      </c>
      <c r="G83" t="str">
        <f t="shared" si="8"/>
        <v>02-07-2014</v>
      </c>
      <c r="I83">
        <v>4</v>
      </c>
      <c r="J83" t="str">
        <f t="shared" si="9"/>
        <v>x_schedule[4]= "02-10-2014"</v>
      </c>
      <c r="K83" t="str">
        <f t="shared" si="10"/>
        <v>y_schedule[4]= "02-07-2014"</v>
      </c>
    </row>
    <row r="84" spans="4:11">
      <c r="D84" s="12">
        <v>41681</v>
      </c>
      <c r="E84" t="str">
        <f t="shared" si="7"/>
        <v>02-11-2014</v>
      </c>
      <c r="F84" s="12">
        <v>41682</v>
      </c>
      <c r="G84" t="str">
        <f t="shared" si="8"/>
        <v>02-12-2014</v>
      </c>
      <c r="I84">
        <v>5</v>
      </c>
      <c r="J84" t="str">
        <f t="shared" si="9"/>
        <v>x_schedule[5]= "02-11-2014"</v>
      </c>
      <c r="K84" t="str">
        <f t="shared" si="10"/>
        <v>y_schedule[5]= "02-12-2014"</v>
      </c>
    </row>
    <row r="85" spans="4:11">
      <c r="D85" s="12">
        <v>41688</v>
      </c>
      <c r="E85" t="str">
        <f t="shared" si="7"/>
        <v>02-18-2014</v>
      </c>
      <c r="F85" s="12">
        <v>41683</v>
      </c>
      <c r="G85" t="str">
        <f t="shared" si="8"/>
        <v>02-13-2014</v>
      </c>
      <c r="I85">
        <v>6</v>
      </c>
      <c r="J85" t="str">
        <f t="shared" si="9"/>
        <v>x_schedule[6]= "02-18-2014"</v>
      </c>
      <c r="K85" t="str">
        <f t="shared" si="10"/>
        <v>y_schedule[6]= "02-13-2014"</v>
      </c>
    </row>
    <row r="86" spans="4:11">
      <c r="D86" s="12">
        <v>41689</v>
      </c>
      <c r="E86" t="str">
        <f t="shared" si="7"/>
        <v>02-19-2014</v>
      </c>
      <c r="F86" s="12">
        <v>41684</v>
      </c>
      <c r="G86" t="str">
        <f t="shared" si="8"/>
        <v>02-14-2014</v>
      </c>
      <c r="I86">
        <v>7</v>
      </c>
      <c r="J86" t="str">
        <f t="shared" si="9"/>
        <v>x_schedule[7]= "02-19-2014"</v>
      </c>
      <c r="K86" t="str">
        <f t="shared" si="10"/>
        <v>y_schedule[7]= "02-14-2014"</v>
      </c>
    </row>
    <row r="87" spans="4:11">
      <c r="D87" s="12">
        <v>41694</v>
      </c>
      <c r="E87" t="str">
        <f t="shared" si="7"/>
        <v>02-24-2014</v>
      </c>
      <c r="F87" s="12">
        <v>41690</v>
      </c>
      <c r="G87" t="str">
        <f t="shared" si="8"/>
        <v>02-20-2014</v>
      </c>
      <c r="I87">
        <v>8</v>
      </c>
      <c r="J87" t="str">
        <f t="shared" si="9"/>
        <v>x_schedule[8]= "02-24-2014"</v>
      </c>
      <c r="K87" t="str">
        <f t="shared" si="10"/>
        <v>y_schedule[8]= "02-20-2014"</v>
      </c>
    </row>
    <row r="88" spans="4:11">
      <c r="D88" s="12">
        <v>41695</v>
      </c>
      <c r="E88" t="str">
        <f t="shared" si="7"/>
        <v>02-25-2014</v>
      </c>
      <c r="F88" s="12">
        <v>41691</v>
      </c>
      <c r="G88" t="str">
        <f t="shared" si="8"/>
        <v>02-21-2014</v>
      </c>
      <c r="I88">
        <v>9</v>
      </c>
      <c r="J88" t="str">
        <f t="shared" si="9"/>
        <v>x_schedule[9]= "02-25-2014"</v>
      </c>
      <c r="K88" t="str">
        <f t="shared" si="10"/>
        <v>y_schedule[9]= "02-21-2014"</v>
      </c>
    </row>
    <row r="89" spans="4:11">
      <c r="D89" s="12">
        <v>41702</v>
      </c>
      <c r="E89" t="str">
        <f t="shared" si="7"/>
        <v>03-04-2014</v>
      </c>
      <c r="F89" s="12">
        <v>41696</v>
      </c>
      <c r="G89" t="str">
        <f t="shared" si="8"/>
        <v>02-26-2014</v>
      </c>
      <c r="I89">
        <v>10</v>
      </c>
      <c r="J89" t="str">
        <f t="shared" si="9"/>
        <v>x_schedule[10]= "03-04-2014"</v>
      </c>
      <c r="K89" t="str">
        <f t="shared" si="10"/>
        <v>y_schedule[10]= "02-26-2014"</v>
      </c>
    </row>
    <row r="90" spans="4:11">
      <c r="D90" s="12">
        <v>41703</v>
      </c>
      <c r="E90" t="str">
        <f t="shared" si="7"/>
        <v>03-05-2014</v>
      </c>
      <c r="F90" s="12">
        <v>41697</v>
      </c>
      <c r="G90" t="str">
        <f t="shared" si="8"/>
        <v>02-27-2014</v>
      </c>
      <c r="I90">
        <v>11</v>
      </c>
      <c r="J90" t="str">
        <f t="shared" si="9"/>
        <v>x_schedule[11]= "03-05-2014"</v>
      </c>
      <c r="K90" t="str">
        <f t="shared" si="10"/>
        <v>y_schedule[11]= "02-27-2014"</v>
      </c>
    </row>
    <row r="91" spans="4:11">
      <c r="D91" s="12">
        <v>41708</v>
      </c>
      <c r="E91" t="str">
        <f t="shared" si="7"/>
        <v>03-10-2014</v>
      </c>
      <c r="F91" s="12">
        <v>41704</v>
      </c>
      <c r="G91" t="str">
        <f t="shared" si="8"/>
        <v>03-06-2014</v>
      </c>
      <c r="I91">
        <v>12</v>
      </c>
      <c r="J91" t="str">
        <f t="shared" si="9"/>
        <v>x_schedule[12]= "03-10-2014"</v>
      </c>
      <c r="K91" t="str">
        <f t="shared" si="10"/>
        <v>y_schedule[12]= "03-06-2014"</v>
      </c>
    </row>
    <row r="92" spans="4:11">
      <c r="D92" s="12">
        <v>41709</v>
      </c>
      <c r="E92" t="str">
        <f t="shared" si="7"/>
        <v>03-11-2014</v>
      </c>
      <c r="F92" s="12">
        <v>41705</v>
      </c>
      <c r="G92" t="str">
        <f t="shared" si="8"/>
        <v>03-07-2014</v>
      </c>
      <c r="I92">
        <v>13</v>
      </c>
      <c r="J92" t="str">
        <f t="shared" si="9"/>
        <v>x_schedule[13]= "03-11-2014"</v>
      </c>
      <c r="K92" t="str">
        <f t="shared" si="10"/>
        <v>y_schedule[13]= "03-07-2014"</v>
      </c>
    </row>
    <row r="93" spans="4:11">
      <c r="D93" s="12">
        <v>41722</v>
      </c>
      <c r="E93" t="str">
        <f t="shared" si="7"/>
        <v>03-24-2014</v>
      </c>
      <c r="F93" s="12">
        <v>41710</v>
      </c>
      <c r="G93" t="str">
        <f t="shared" si="8"/>
        <v>03-12-2014</v>
      </c>
      <c r="I93">
        <v>14</v>
      </c>
      <c r="J93" t="str">
        <f t="shared" si="9"/>
        <v>x_schedule[14]= "03-24-2014"</v>
      </c>
      <c r="K93" t="str">
        <f t="shared" si="10"/>
        <v>y_schedule[14]= "03-12-2014"</v>
      </c>
    </row>
    <row r="94" spans="4:11">
      <c r="D94" s="12">
        <v>41723</v>
      </c>
      <c r="E94" t="str">
        <f t="shared" si="7"/>
        <v>03-25-2014</v>
      </c>
      <c r="F94" s="12">
        <v>41711</v>
      </c>
      <c r="G94" t="str">
        <f t="shared" si="8"/>
        <v>03-13-2014</v>
      </c>
      <c r="I94">
        <v>15</v>
      </c>
      <c r="J94" t="str">
        <f t="shared" si="9"/>
        <v>x_schedule[15]= "03-25-2014"</v>
      </c>
      <c r="K94" t="str">
        <f t="shared" si="10"/>
        <v>y_schedule[15]= "03-13-2014"</v>
      </c>
    </row>
    <row r="95" spans="4:11">
      <c r="D95" s="12">
        <v>41724</v>
      </c>
      <c r="E95" t="str">
        <f t="shared" si="7"/>
        <v>03-26-2014</v>
      </c>
      <c r="F95" s="12">
        <v>41712</v>
      </c>
      <c r="G95" t="str">
        <f t="shared" si="8"/>
        <v>03-14-2014</v>
      </c>
      <c r="I95">
        <v>16</v>
      </c>
      <c r="J95" t="str">
        <f t="shared" si="9"/>
        <v>x_schedule[16]= "03-26-2014"</v>
      </c>
      <c r="K95" t="str">
        <f t="shared" si="10"/>
        <v>y_schedule[16]= "03-14-2014"</v>
      </c>
    </row>
    <row r="96" spans="4:11">
      <c r="D96" s="12">
        <v>41729</v>
      </c>
      <c r="E96" t="str">
        <f t="shared" si="7"/>
        <v>03-31-2014</v>
      </c>
      <c r="F96" s="12">
        <v>41725</v>
      </c>
      <c r="G96" t="str">
        <f t="shared" si="8"/>
        <v>03-27-2014</v>
      </c>
      <c r="I96">
        <v>17</v>
      </c>
      <c r="J96" t="str">
        <f t="shared" si="9"/>
        <v>x_schedule[17]= "03-31-2014"</v>
      </c>
      <c r="K96" t="str">
        <f t="shared" si="10"/>
        <v>y_schedule[17]= "03-27-2014"</v>
      </c>
    </row>
    <row r="97" spans="4:11">
      <c r="D97" s="12">
        <v>41730</v>
      </c>
      <c r="E97" t="str">
        <f t="shared" si="7"/>
        <v>04-01-2014</v>
      </c>
      <c r="F97" s="12">
        <v>41726</v>
      </c>
      <c r="G97" t="str">
        <f t="shared" si="8"/>
        <v>03-28-2014</v>
      </c>
      <c r="I97">
        <v>18</v>
      </c>
      <c r="J97" t="str">
        <f t="shared" si="9"/>
        <v>x_schedule[18]= "04-01-2014"</v>
      </c>
      <c r="K97" t="str">
        <f t="shared" si="10"/>
        <v>y_schedule[18]= "03-28-2014"</v>
      </c>
    </row>
    <row r="98" spans="4:11">
      <c r="D98" s="12">
        <v>41736</v>
      </c>
      <c r="E98" t="str">
        <f t="shared" si="7"/>
        <v>04-07-2014</v>
      </c>
      <c r="F98" s="12">
        <v>41731</v>
      </c>
      <c r="G98" t="str">
        <f t="shared" si="8"/>
        <v>04-02-2014</v>
      </c>
      <c r="I98">
        <v>19</v>
      </c>
      <c r="J98" t="str">
        <f t="shared" si="9"/>
        <v>x_schedule[19]= "04-07-2014"</v>
      </c>
      <c r="K98" t="str">
        <f t="shared" si="10"/>
        <v>y_schedule[19]= "04-02-2014"</v>
      </c>
    </row>
    <row r="99" spans="4:11">
      <c r="D99" s="12">
        <v>41737</v>
      </c>
      <c r="E99" t="str">
        <f t="shared" si="7"/>
        <v>04-08-2014</v>
      </c>
      <c r="F99" s="12">
        <v>41732</v>
      </c>
      <c r="G99" t="str">
        <f t="shared" si="8"/>
        <v>04-03-2014</v>
      </c>
      <c r="I99">
        <v>20</v>
      </c>
      <c r="J99" t="str">
        <f t="shared" si="9"/>
        <v>x_schedule[20]= "04-08-2014"</v>
      </c>
      <c r="K99" t="str">
        <f t="shared" si="10"/>
        <v>y_schedule[20]= "04-03-2014"</v>
      </c>
    </row>
    <row r="100" spans="4:11">
      <c r="D100" s="12">
        <v>41743</v>
      </c>
      <c r="E100" t="str">
        <f t="shared" si="7"/>
        <v>04-14-2014</v>
      </c>
      <c r="F100" s="12">
        <v>41738</v>
      </c>
      <c r="G100" t="str">
        <f t="shared" si="8"/>
        <v>04-09-2014</v>
      </c>
      <c r="I100">
        <v>21</v>
      </c>
      <c r="J100" t="str">
        <f t="shared" si="9"/>
        <v>x_schedule[21]= "04-14-2014"</v>
      </c>
      <c r="K100" t="str">
        <f t="shared" si="10"/>
        <v>y_schedule[21]= "04-09-2014"</v>
      </c>
    </row>
    <row r="101" spans="4:11">
      <c r="D101" s="12">
        <v>41744</v>
      </c>
      <c r="E101" t="str">
        <f t="shared" si="7"/>
        <v>04-15-2014</v>
      </c>
      <c r="F101" s="12">
        <v>41739</v>
      </c>
      <c r="G101" t="str">
        <f t="shared" si="8"/>
        <v>04-10-2014</v>
      </c>
      <c r="I101">
        <v>22</v>
      </c>
      <c r="J101" t="str">
        <f>$J$78&amp;I101&amp;"]= """&amp;E101&amp; """"</f>
        <v>x_schedule[22]= "04-15-2014"</v>
      </c>
      <c r="K101" t="str">
        <f t="shared" si="10"/>
        <v>y_schedule[22]= "04-10-2014"</v>
      </c>
    </row>
    <row r="102" spans="4:11">
      <c r="D102" s="12">
        <v>41745</v>
      </c>
      <c r="E102" t="str">
        <f t="shared" si="7"/>
        <v>04-16-2014</v>
      </c>
      <c r="F102" s="12">
        <v>41746</v>
      </c>
      <c r="G102" t="str">
        <f t="shared" si="8"/>
        <v>04-17-2014</v>
      </c>
      <c r="I102">
        <v>23</v>
      </c>
      <c r="J102" t="str">
        <f t="shared" si="9"/>
        <v>x_schedule[23]= "04-16-2014"</v>
      </c>
      <c r="K102" t="str">
        <f t="shared" si="10"/>
        <v>y_schedule[23]= "04-17-2014"</v>
      </c>
    </row>
    <row r="103" spans="4:11">
      <c r="D103" s="12">
        <v>41751</v>
      </c>
      <c r="E103" t="str">
        <f t="shared" si="7"/>
        <v>04-22-2014</v>
      </c>
      <c r="F103" s="12">
        <v>41747</v>
      </c>
      <c r="G103" t="str">
        <f t="shared" si="8"/>
        <v>04-18-2014</v>
      </c>
      <c r="I103">
        <v>24</v>
      </c>
      <c r="J103" t="str">
        <f t="shared" si="9"/>
        <v>x_schedule[24]= "04-22-2014"</v>
      </c>
      <c r="K103" t="str">
        <f t="shared" si="10"/>
        <v>y_schedule[24]= "04-18-2014"</v>
      </c>
    </row>
    <row r="104" spans="4:11">
      <c r="D104" s="12">
        <v>41752</v>
      </c>
      <c r="E104" t="str">
        <f t="shared" si="7"/>
        <v>04-23-2014</v>
      </c>
      <c r="F104" s="12">
        <v>41753</v>
      </c>
      <c r="G104" t="str">
        <f t="shared" si="8"/>
        <v>04-24-2014</v>
      </c>
      <c r="I104">
        <v>25</v>
      </c>
      <c r="J104" t="str">
        <f t="shared" si="9"/>
        <v>x_schedule[25]= "04-23-2014"</v>
      </c>
      <c r="K104" t="str">
        <f t="shared" si="10"/>
        <v>y_schedule[25]= "04-24-2014"</v>
      </c>
    </row>
    <row r="105" spans="4:11">
      <c r="D105" s="12">
        <v>41757</v>
      </c>
      <c r="E105" t="str">
        <f t="shared" si="7"/>
        <v>04-28-2014</v>
      </c>
      <c r="F105" s="12">
        <v>41759</v>
      </c>
      <c r="G105" t="str">
        <f t="shared" si="8"/>
        <v>04-30-2014</v>
      </c>
      <c r="I105">
        <v>26</v>
      </c>
      <c r="J105" t="str">
        <f t="shared" si="9"/>
        <v>x_schedule[26]= "04-28-2014"</v>
      </c>
      <c r="K105" t="str">
        <f t="shared" si="10"/>
        <v>y_schedule[26]= "04-30-2014"</v>
      </c>
    </row>
    <row r="106" spans="4:11">
      <c r="D106" s="12">
        <v>41758</v>
      </c>
      <c r="E106" t="str">
        <f t="shared" si="7"/>
        <v>04-29-2014</v>
      </c>
      <c r="F106" s="12">
        <v>41760</v>
      </c>
      <c r="G106" t="str">
        <f t="shared" si="8"/>
        <v>05-01-2014</v>
      </c>
      <c r="I106">
        <v>27</v>
      </c>
      <c r="J106" t="str">
        <f t="shared" si="9"/>
        <v>x_schedule[27]= "04-29-2014"</v>
      </c>
      <c r="K106" t="str">
        <f t="shared" si="10"/>
        <v>y_schedule[27]= "05-01-2014"</v>
      </c>
    </row>
    <row r="107" spans="4:11">
      <c r="D107" s="12"/>
      <c r="E107" s="12"/>
    </row>
    <row r="109" spans="4:11">
      <c r="J109" t="s">
        <v>141</v>
      </c>
    </row>
    <row r="110" spans="4:11">
      <c r="J110" t="s">
        <v>142</v>
      </c>
    </row>
    <row r="111" spans="4:11">
      <c r="J111" t="s">
        <v>143</v>
      </c>
    </row>
    <row r="112" spans="4:11">
      <c r="J112" t="s">
        <v>144</v>
      </c>
    </row>
    <row r="113" spans="10:10">
      <c r="J113" t="s">
        <v>145</v>
      </c>
    </row>
    <row r="114" spans="10:10">
      <c r="J114" t="s">
        <v>146</v>
      </c>
    </row>
    <row r="115" spans="10:10">
      <c r="J115" t="s">
        <v>147</v>
      </c>
    </row>
    <row r="116" spans="10:10">
      <c r="J116" t="s">
        <v>148</v>
      </c>
    </row>
    <row r="117" spans="10:10">
      <c r="J117" t="s">
        <v>149</v>
      </c>
    </row>
    <row r="118" spans="10:10">
      <c r="J118" t="s">
        <v>150</v>
      </c>
    </row>
    <row r="119" spans="10:10">
      <c r="J119" t="s">
        <v>151</v>
      </c>
    </row>
    <row r="120" spans="10:10">
      <c r="J120" t="s">
        <v>152</v>
      </c>
    </row>
    <row r="121" spans="10:10">
      <c r="J121" t="s">
        <v>153</v>
      </c>
    </row>
    <row r="122" spans="10:10">
      <c r="J122" t="s">
        <v>154</v>
      </c>
    </row>
    <row r="123" spans="10:10">
      <c r="J123" t="s">
        <v>155</v>
      </c>
    </row>
    <row r="124" spans="10:10">
      <c r="J124" t="s">
        <v>156</v>
      </c>
    </row>
    <row r="125" spans="10:10">
      <c r="J125" t="s">
        <v>157</v>
      </c>
    </row>
    <row r="126" spans="10:10">
      <c r="J126" t="s">
        <v>158</v>
      </c>
    </row>
    <row r="127" spans="10:10">
      <c r="J127" t="s">
        <v>159</v>
      </c>
    </row>
    <row r="128" spans="10:10">
      <c r="J128" t="s">
        <v>160</v>
      </c>
    </row>
    <row r="129" spans="10:10">
      <c r="J129" t="s">
        <v>161</v>
      </c>
    </row>
    <row r="130" spans="10:10">
      <c r="J130" t="s">
        <v>162</v>
      </c>
    </row>
    <row r="131" spans="10:10">
      <c r="J131" t="s">
        <v>163</v>
      </c>
    </row>
    <row r="132" spans="10:10">
      <c r="J132" t="s">
        <v>164</v>
      </c>
    </row>
    <row r="133" spans="10:10">
      <c r="J133" t="s">
        <v>165</v>
      </c>
    </row>
    <row r="134" spans="10:10">
      <c r="J134" t="s">
        <v>166</v>
      </c>
    </row>
    <row r="135" spans="10:10">
      <c r="J135" t="s">
        <v>167</v>
      </c>
    </row>
    <row r="136" spans="10:10">
      <c r="J136" t="s">
        <v>168</v>
      </c>
    </row>
    <row r="137" spans="10:10">
      <c r="J137" t="s">
        <v>169</v>
      </c>
    </row>
    <row r="138" spans="10:10">
      <c r="J138" t="s">
        <v>170</v>
      </c>
    </row>
    <row r="139" spans="10:10">
      <c r="J139" t="s">
        <v>171</v>
      </c>
    </row>
    <row r="140" spans="10:10">
      <c r="J140" t="s">
        <v>172</v>
      </c>
    </row>
    <row r="141" spans="10:10">
      <c r="J141" t="s">
        <v>173</v>
      </c>
    </row>
    <row r="142" spans="10:10">
      <c r="J142" t="s">
        <v>174</v>
      </c>
    </row>
    <row r="143" spans="10:10">
      <c r="J143" t="s">
        <v>175</v>
      </c>
    </row>
    <row r="144" spans="10:10">
      <c r="J144" t="s">
        <v>176</v>
      </c>
    </row>
    <row r="145" spans="10:10">
      <c r="J145" t="s">
        <v>177</v>
      </c>
    </row>
    <row r="146" spans="10:10">
      <c r="J146" t="s">
        <v>178</v>
      </c>
    </row>
    <row r="147" spans="10:10">
      <c r="J147" t="s">
        <v>179</v>
      </c>
    </row>
    <row r="148" spans="10:10">
      <c r="J148" t="s">
        <v>180</v>
      </c>
    </row>
    <row r="149" spans="10:10">
      <c r="J149" t="s">
        <v>181</v>
      </c>
    </row>
    <row r="150" spans="10:10">
      <c r="J150" t="s">
        <v>182</v>
      </c>
    </row>
    <row r="151" spans="10:10">
      <c r="J151" t="s">
        <v>183</v>
      </c>
    </row>
    <row r="152" spans="10:10">
      <c r="J152" t="s">
        <v>184</v>
      </c>
    </row>
    <row r="153" spans="10:10">
      <c r="J153" t="s">
        <v>185</v>
      </c>
    </row>
    <row r="154" spans="10:10">
      <c r="J154" t="s">
        <v>186</v>
      </c>
    </row>
    <row r="155" spans="10:10">
      <c r="J155" t="s">
        <v>187</v>
      </c>
    </row>
    <row r="156" spans="10:10">
      <c r="J156" t="s">
        <v>188</v>
      </c>
    </row>
    <row r="157" spans="10:10">
      <c r="J157" t="s">
        <v>189</v>
      </c>
    </row>
    <row r="158" spans="10:10">
      <c r="J158" t="s">
        <v>190</v>
      </c>
    </row>
    <row r="159" spans="10:10">
      <c r="J159" t="s">
        <v>191</v>
      </c>
    </row>
    <row r="160" spans="10:10">
      <c r="J160" t="s">
        <v>192</v>
      </c>
    </row>
    <row r="161" spans="10:10">
      <c r="J161" t="s">
        <v>193</v>
      </c>
    </row>
    <row r="162" spans="10:10">
      <c r="J162" t="s">
        <v>194</v>
      </c>
    </row>
    <row r="163" spans="10:10">
      <c r="J163" t="s">
        <v>195</v>
      </c>
    </row>
    <row r="164" spans="10:10">
      <c r="J164" t="s">
        <v>196</v>
      </c>
    </row>
    <row r="165" spans="10:10">
      <c r="J165" t="s">
        <v>197</v>
      </c>
    </row>
    <row r="166" spans="10:10">
      <c r="J166" t="s">
        <v>198</v>
      </c>
    </row>
    <row r="167" spans="10:10">
      <c r="J167" t="s">
        <v>199</v>
      </c>
    </row>
    <row r="168" spans="10:10">
      <c r="J168" t="s">
        <v>200</v>
      </c>
    </row>
    <row r="169" spans="10:10">
      <c r="J169" t="s">
        <v>201</v>
      </c>
    </row>
    <row r="170" spans="10:10">
      <c r="J170" t="s">
        <v>202</v>
      </c>
    </row>
    <row r="171" spans="10:10">
      <c r="J171" t="s">
        <v>203</v>
      </c>
    </row>
    <row r="172" spans="10:10">
      <c r="J172" t="s">
        <v>204</v>
      </c>
    </row>
    <row r="173" spans="10:10">
      <c r="J173" t="s">
        <v>205</v>
      </c>
    </row>
    <row r="174" spans="10:10">
      <c r="J174" t="s">
        <v>206</v>
      </c>
    </row>
    <row r="175" spans="10:10">
      <c r="J175" t="s">
        <v>207</v>
      </c>
    </row>
    <row r="176" spans="10:10">
      <c r="J176" t="s">
        <v>208</v>
      </c>
    </row>
    <row r="177" spans="10:10">
      <c r="J177" t="s">
        <v>209</v>
      </c>
    </row>
    <row r="178" spans="10:10">
      <c r="J178" t="s">
        <v>210</v>
      </c>
    </row>
    <row r="179" spans="10:10">
      <c r="J179" t="s">
        <v>211</v>
      </c>
    </row>
    <row r="180" spans="10:10">
      <c r="J180" t="s">
        <v>212</v>
      </c>
    </row>
    <row r="181" spans="10:10">
      <c r="J181" t="s">
        <v>213</v>
      </c>
    </row>
    <row r="182" spans="10:10">
      <c r="J182" t="s">
        <v>214</v>
      </c>
    </row>
    <row r="183" spans="10:10">
      <c r="J183" t="s">
        <v>215</v>
      </c>
    </row>
    <row r="184" spans="10:10">
      <c r="J184" t="s">
        <v>216</v>
      </c>
    </row>
    <row r="185" spans="10:10">
      <c r="J185" t="s">
        <v>217</v>
      </c>
    </row>
    <row r="186" spans="10:10">
      <c r="J186" t="s">
        <v>218</v>
      </c>
    </row>
    <row r="187" spans="10:10">
      <c r="J187" t="s">
        <v>219</v>
      </c>
    </row>
    <row r="188" spans="10:10">
      <c r="J188" t="s">
        <v>220</v>
      </c>
    </row>
    <row r="189" spans="10:10">
      <c r="J189" t="s">
        <v>221</v>
      </c>
    </row>
    <row r="190" spans="10:10">
      <c r="J190" t="s">
        <v>222</v>
      </c>
    </row>
    <row r="191" spans="10:10">
      <c r="J191" t="s">
        <v>223</v>
      </c>
    </row>
    <row r="192" spans="10:10">
      <c r="J192" t="s">
        <v>224</v>
      </c>
    </row>
    <row r="193" spans="10:10">
      <c r="J193" t="s">
        <v>225</v>
      </c>
    </row>
    <row r="194" spans="10:10">
      <c r="J194" t="s">
        <v>226</v>
      </c>
    </row>
    <row r="195" spans="10:10">
      <c r="J195" t="s">
        <v>227</v>
      </c>
    </row>
    <row r="196" spans="10:10">
      <c r="J196" t="s">
        <v>228</v>
      </c>
    </row>
    <row r="197" spans="10:10">
      <c r="J197" t="s">
        <v>229</v>
      </c>
    </row>
    <row r="198" spans="10:10">
      <c r="J198" t="s">
        <v>230</v>
      </c>
    </row>
    <row r="199" spans="10:10">
      <c r="J199" t="s">
        <v>231</v>
      </c>
    </row>
    <row r="200" spans="10:10">
      <c r="J200" t="s">
        <v>232</v>
      </c>
    </row>
    <row r="201" spans="10:10">
      <c r="J201" t="s">
        <v>233</v>
      </c>
    </row>
    <row r="202" spans="10:10">
      <c r="J202" t="s">
        <v>234</v>
      </c>
    </row>
    <row r="203" spans="10:10">
      <c r="J203" t="s">
        <v>235</v>
      </c>
    </row>
    <row r="204" spans="10:10">
      <c r="J204" t="s">
        <v>236</v>
      </c>
    </row>
    <row r="205" spans="10:10">
      <c r="J205" t="s">
        <v>237</v>
      </c>
    </row>
    <row r="206" spans="10:10">
      <c r="J206" t="s">
        <v>238</v>
      </c>
    </row>
    <row r="207" spans="10:10">
      <c r="J207" t="s">
        <v>239</v>
      </c>
    </row>
    <row r="208" spans="10:10">
      <c r="J208" t="s">
        <v>240</v>
      </c>
    </row>
    <row r="209" spans="10:10">
      <c r="J209" t="s">
        <v>241</v>
      </c>
    </row>
    <row r="210" spans="10:10">
      <c r="J210" t="s">
        <v>242</v>
      </c>
    </row>
    <row r="211" spans="10:10">
      <c r="J211" t="s">
        <v>243</v>
      </c>
    </row>
    <row r="212" spans="10:10">
      <c r="J212" t="s">
        <v>244</v>
      </c>
    </row>
    <row r="213" spans="10:10">
      <c r="J213" t="s">
        <v>245</v>
      </c>
    </row>
    <row r="214" spans="10:10">
      <c r="J214" t="s">
        <v>246</v>
      </c>
    </row>
    <row r="215" spans="10:10">
      <c r="J215" t="s">
        <v>247</v>
      </c>
    </row>
    <row r="216" spans="10:10">
      <c r="J216" t="s">
        <v>248</v>
      </c>
    </row>
    <row r="217" spans="10:10">
      <c r="J217" t="s">
        <v>249</v>
      </c>
    </row>
    <row r="218" spans="10:10">
      <c r="J218" t="s">
        <v>250</v>
      </c>
    </row>
    <row r="219" spans="10:10">
      <c r="J219" t="s">
        <v>251</v>
      </c>
    </row>
    <row r="220" spans="10:10">
      <c r="J220" t="s">
        <v>252</v>
      </c>
    </row>
    <row r="221" spans="10:10">
      <c r="J221" t="s">
        <v>253</v>
      </c>
    </row>
    <row r="222" spans="10:10">
      <c r="J222" t="s">
        <v>254</v>
      </c>
    </row>
    <row r="223" spans="10:10">
      <c r="J223" t="s">
        <v>255</v>
      </c>
    </row>
    <row r="224" spans="10:10">
      <c r="J224" t="s">
        <v>256</v>
      </c>
    </row>
    <row r="225" spans="10:10">
      <c r="J225" t="s">
        <v>257</v>
      </c>
    </row>
    <row r="226" spans="10:10">
      <c r="J226" t="s">
        <v>258</v>
      </c>
    </row>
    <row r="227" spans="10:10">
      <c r="J227" t="s">
        <v>259</v>
      </c>
    </row>
    <row r="228" spans="10:10">
      <c r="J228" t="s">
        <v>260</v>
      </c>
    </row>
    <row r="229" spans="10:10">
      <c r="J229" t="s">
        <v>261</v>
      </c>
    </row>
    <row r="230" spans="10:10">
      <c r="J230" t="s">
        <v>262</v>
      </c>
    </row>
    <row r="231" spans="10:10">
      <c r="J231" t="s">
        <v>263</v>
      </c>
    </row>
    <row r="232" spans="10:10">
      <c r="J232" t="s">
        <v>264</v>
      </c>
    </row>
    <row r="233" spans="10:10">
      <c r="J233" t="s">
        <v>265</v>
      </c>
    </row>
    <row r="234" spans="10:10">
      <c r="J234" t="s">
        <v>266</v>
      </c>
    </row>
    <row r="235" spans="10:10">
      <c r="J235" t="s">
        <v>267</v>
      </c>
    </row>
    <row r="236" spans="10:10">
      <c r="J236" t="s">
        <v>268</v>
      </c>
    </row>
    <row r="237" spans="10:10">
      <c r="J237" t="s">
        <v>269</v>
      </c>
    </row>
    <row r="238" spans="10:10">
      <c r="J238" t="s">
        <v>270</v>
      </c>
    </row>
    <row r="239" spans="10:10">
      <c r="J239" t="s">
        <v>271</v>
      </c>
    </row>
    <row r="240" spans="10:10">
      <c r="J240" t="s">
        <v>272</v>
      </c>
    </row>
    <row r="241" spans="10:10">
      <c r="J241" t="s">
        <v>273</v>
      </c>
    </row>
    <row r="242" spans="10:10">
      <c r="J242" t="s">
        <v>274</v>
      </c>
    </row>
    <row r="243" spans="10:10">
      <c r="J243" t="s">
        <v>275</v>
      </c>
    </row>
    <row r="244" spans="10:10">
      <c r="J244" t="s">
        <v>276</v>
      </c>
    </row>
    <row r="245" spans="10:10">
      <c r="J245" t="s">
        <v>277</v>
      </c>
    </row>
    <row r="246" spans="10:10">
      <c r="J246" t="s">
        <v>278</v>
      </c>
    </row>
    <row r="247" spans="10:10">
      <c r="J247" t="s">
        <v>279</v>
      </c>
    </row>
    <row r="248" spans="10:10">
      <c r="J248" t="s">
        <v>280</v>
      </c>
    </row>
    <row r="249" spans="10:10">
      <c r="J249" t="s">
        <v>281</v>
      </c>
    </row>
    <row r="250" spans="10:10">
      <c r="J250" t="s">
        <v>282</v>
      </c>
    </row>
    <row r="251" spans="10:10">
      <c r="J251" t="s">
        <v>283</v>
      </c>
    </row>
    <row r="252" spans="10:10">
      <c r="J252" t="s">
        <v>284</v>
      </c>
    </row>
    <row r="253" spans="10:10">
      <c r="J253" t="s">
        <v>285</v>
      </c>
    </row>
    <row r="254" spans="10:10">
      <c r="J254" t="s">
        <v>286</v>
      </c>
    </row>
    <row r="255" spans="10:10">
      <c r="J255" t="s">
        <v>287</v>
      </c>
    </row>
    <row r="256" spans="10:10">
      <c r="J256" t="s">
        <v>288</v>
      </c>
    </row>
    <row r="257" spans="10:10">
      <c r="J257" t="s">
        <v>289</v>
      </c>
    </row>
    <row r="258" spans="10:10">
      <c r="J258" t="s">
        <v>290</v>
      </c>
    </row>
    <row r="259" spans="10:10">
      <c r="J259" t="s">
        <v>291</v>
      </c>
    </row>
    <row r="260" spans="10:10">
      <c r="J260" t="s">
        <v>292</v>
      </c>
    </row>
    <row r="261" spans="10:10">
      <c r="J261" t="s">
        <v>293</v>
      </c>
    </row>
    <row r="262" spans="10:10">
      <c r="J262" t="s">
        <v>294</v>
      </c>
    </row>
    <row r="263" spans="10:10">
      <c r="J263" t="s">
        <v>295</v>
      </c>
    </row>
    <row r="264" spans="10:10">
      <c r="J264" t="s">
        <v>296</v>
      </c>
    </row>
    <row r="265" spans="10:10">
      <c r="J265" t="s">
        <v>297</v>
      </c>
    </row>
    <row r="266" spans="10:10">
      <c r="J266" t="s">
        <v>298</v>
      </c>
    </row>
    <row r="267" spans="10:10">
      <c r="J267" t="s">
        <v>299</v>
      </c>
    </row>
    <row r="268" spans="10:10">
      <c r="J268" t="s">
        <v>300</v>
      </c>
    </row>
    <row r="269" spans="10:10">
      <c r="J269" t="s">
        <v>301</v>
      </c>
    </row>
    <row r="270" spans="10:10">
      <c r="J270" t="s">
        <v>302</v>
      </c>
    </row>
    <row r="271" spans="10:10">
      <c r="J271" t="s">
        <v>303</v>
      </c>
    </row>
    <row r="272" spans="10:10">
      <c r="J272" t="s">
        <v>304</v>
      </c>
    </row>
    <row r="273" spans="10:10">
      <c r="J273" t="s">
        <v>305</v>
      </c>
    </row>
    <row r="274" spans="10:10">
      <c r="J274" t="s">
        <v>306</v>
      </c>
    </row>
    <row r="275" spans="10:10">
      <c r="J275" t="s">
        <v>307</v>
      </c>
    </row>
    <row r="276" spans="10:10">
      <c r="J276" t="s">
        <v>308</v>
      </c>
    </row>
    <row r="277" spans="10:10">
      <c r="J277" t="s">
        <v>309</v>
      </c>
    </row>
  </sheetData>
  <sortState ref="B4:K70">
    <sortCondition ref="B3"/>
  </sortState>
  <hyperlinks>
    <hyperlink ref="C17" r:id="rId1"/>
    <hyperlink ref="D17" r:id="rId2"/>
    <hyperlink ref="C41" r:id="rId3"/>
    <hyperlink ref="C65" r:id="rId4"/>
    <hyperlink ref="D65" r:id="rId5"/>
    <hyperlink ref="C68" r:id="rId6"/>
    <hyperlink ref="D68" r:id="rId7"/>
    <hyperlink ref="C19" r:id="rId8"/>
    <hyperlink ref="D19" r:id="rId9"/>
    <hyperlink ref="C33" r:id="rId10"/>
    <hyperlink ref="D33" r:id="rId11"/>
    <hyperlink ref="C35" r:id="rId12"/>
    <hyperlink ref="D35" r:id="rId13"/>
    <hyperlink ref="C45" r:id="rId14"/>
    <hyperlink ref="D45" r:id="rId15"/>
    <hyperlink ref="C46" r:id="rId16"/>
    <hyperlink ref="C71" r:id="rId17"/>
    <hyperlink ref="C7" r:id="rId18"/>
    <hyperlink ref="C12" r:id="rId19"/>
    <hyperlink ref="D12" r:id="rId20"/>
    <hyperlink ref="C18" r:id="rId21"/>
    <hyperlink ref="C30" r:id="rId22"/>
    <hyperlink ref="C31" r:id="rId23"/>
    <hyperlink ref="D31" r:id="rId24"/>
    <hyperlink ref="C36" r:id="rId25"/>
    <hyperlink ref="D36" r:id="rId26"/>
    <hyperlink ref="C43" r:id="rId27"/>
    <hyperlink ref="D43" r:id="rId28"/>
    <hyperlink ref="C52" r:id="rId29"/>
    <hyperlink ref="D52" r:id="rId30"/>
    <hyperlink ref="C58" r:id="rId31"/>
    <hyperlink ref="D58" r:id="rId32"/>
    <hyperlink ref="C59" r:id="rId33"/>
    <hyperlink ref="D59" r:id="rId34"/>
    <hyperlink ref="C60" r:id="rId35"/>
    <hyperlink ref="D60" r:id="rId36"/>
    <hyperlink ref="C66" r:id="rId37"/>
    <hyperlink ref="D66" r:id="rId38"/>
    <hyperlink ref="C70" r:id="rId39"/>
    <hyperlink ref="D70" r:id="rId40"/>
    <hyperlink ref="C67" r:id="rId41"/>
    <hyperlink ref="C8" r:id="rId42"/>
    <hyperlink ref="C25" r:id="rId43"/>
    <hyperlink ref="D25" r:id="rId44"/>
    <hyperlink ref="C26" r:id="rId45"/>
    <hyperlink ref="D26" r:id="rId46"/>
    <hyperlink ref="C27" r:id="rId47"/>
    <hyperlink ref="D27" r:id="rId48"/>
    <hyperlink ref="C29" r:id="rId49"/>
    <hyperlink ref="D29" r:id="rId50"/>
    <hyperlink ref="C34" r:id="rId51"/>
    <hyperlink ref="D34" r:id="rId52"/>
    <hyperlink ref="C37" r:id="rId53"/>
    <hyperlink ref="D37" r:id="rId54"/>
    <hyperlink ref="C51" r:id="rId55"/>
    <hyperlink ref="D51" r:id="rId56"/>
    <hyperlink ref="C56" r:id="rId57"/>
    <hyperlink ref="D56" r:id="rId58"/>
    <hyperlink ref="D4" r:id="rId59"/>
    <hyperlink ref="C24" r:id="rId60"/>
    <hyperlink ref="D24" r:id="rId61"/>
    <hyperlink ref="C32" r:id="rId62"/>
    <hyperlink ref="C64" r:id="rId63"/>
    <hyperlink ref="D64" r:id="rId64"/>
    <hyperlink ref="C20" r:id="rId65"/>
    <hyperlink ref="D20" r:id="rId66"/>
    <hyperlink ref="C39" r:id="rId67"/>
    <hyperlink ref="D39" r:id="rId68"/>
    <hyperlink ref="C53" r:id="rId69"/>
    <hyperlink ref="C49" r:id="rId70"/>
    <hyperlink ref="D49" r:id="rId71"/>
    <hyperlink ref="C54" r:id="rId72"/>
    <hyperlink ref="C55" r:id="rId73"/>
    <hyperlink ref="D55" r:id="rId74"/>
    <hyperlink ref="C13" r:id="rId75"/>
    <hyperlink ref="D13" r:id="rId76"/>
    <hyperlink ref="C28" r:id="rId77"/>
    <hyperlink ref="D28" r:id="rId78"/>
    <hyperlink ref="C40" r:id="rId79"/>
    <hyperlink ref="D40" r:id="rId80"/>
    <hyperlink ref="C48" r:id="rId81"/>
    <hyperlink ref="C14" r:id="rId82"/>
    <hyperlink ref="D14" r:id="rId83"/>
    <hyperlink ref="C16" r:id="rId84"/>
    <hyperlink ref="D16" r:id="rId85"/>
    <hyperlink ref="C38" r:id="rId86"/>
    <hyperlink ref="D38" r:id="rId87"/>
    <hyperlink ref="C44" r:id="rId88"/>
    <hyperlink ref="D44" r:id="rId89"/>
    <hyperlink ref="C61" r:id="rId90" display="Reimagining Capitalism (also listed under General Management)"/>
    <hyperlink ref="C9" r:id="rId91"/>
    <hyperlink ref="C22" r:id="rId92"/>
    <hyperlink ref="C50" r:id="rId93"/>
    <hyperlink ref="D50" r:id="rId94"/>
    <hyperlink ref="C69" r:id="rId95"/>
    <hyperlink ref="D69" r:id="rId96"/>
    <hyperlink ref="C57" r:id="rId97"/>
    <hyperlink ref="D57" r:id="rId98"/>
    <hyperlink ref="C42" r:id="rId99"/>
    <hyperlink ref="C47" r:id="rId100"/>
    <hyperlink ref="C15" r:id="rId101"/>
    <hyperlink ref="D15" r:id="rId102"/>
    <hyperlink ref="C5" r:id="rId103"/>
    <hyperlink ref="D5" r:id="rId104" display="Thomas DeLong,"/>
    <hyperlink ref="C6" r:id="rId105"/>
    <hyperlink ref="D6" r:id="rId106" display="Thomas DeLong,"/>
    <hyperlink ref="C62" r:id="rId107" display="Reimagining Capitalism (also listed under General Management)"/>
    <hyperlink ref="C63" r:id="rId108" display="Reimagining Capitalism (also listed under General Management)"/>
    <hyperlink ref="C10" r:id="rId109"/>
    <hyperlink ref="C11" r:id="rId110"/>
    <hyperlink ref="C23" r:id="rId111"/>
  </hyperlinks>
  <pageMargins left="0.75" right="0.75" top="1" bottom="1" header="0.5" footer="0.5"/>
  <pageSetup orientation="portrait" horizontalDpi="4294967292" verticalDpi="4294967292"/>
  <drawing r:id="rId112"/>
  <tableParts count="1">
    <tablePart r:id="rId11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Bhartia</dc:creator>
  <cp:lastModifiedBy>Varun Bhartia</cp:lastModifiedBy>
  <dcterms:created xsi:type="dcterms:W3CDTF">2013-12-13T18:56:04Z</dcterms:created>
  <dcterms:modified xsi:type="dcterms:W3CDTF">2013-12-14T06:39:41Z</dcterms:modified>
</cp:coreProperties>
</file>