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Analysis Projects\Crowdfunding Analysis\"/>
    </mc:Choice>
  </mc:AlternateContent>
  <bookViews>
    <workbookView xWindow="0" yWindow="0" windowWidth="19200" windowHeight="6210" firstSheet="2" activeTab="3"/>
  </bookViews>
  <sheets>
    <sheet name="Subcategory Statistics" sheetId="4" r:id="rId1"/>
    <sheet name="Outcomes Based on Launch Date" sheetId="5" r:id="rId2"/>
    <sheet name="Chart2" sheetId="15" r:id="rId3"/>
    <sheet name="Kickstarter" sheetId="1" r:id="rId4"/>
    <sheet name="Category Statistics" sheetId="2" r:id="rId5"/>
    <sheet name="Edinburgh Research" sheetId="6" r:id="rId6"/>
    <sheet name="Successful US Kickstarters" sheetId="12" r:id="rId7"/>
    <sheet name="Failed US Kickstarters" sheetId="13" r:id="rId8"/>
    <sheet name="Descriptive Statistics" sheetId="11" r:id="rId9"/>
  </sheets>
  <definedNames>
    <definedName name="_xlnm._FilterDatabase" localSheetId="3" hidden="1">Kickstarter!$A$1:$T$4115</definedName>
    <definedName name="_xlchart.v1.0" hidden="1">Kickstarter!$D$1:$D$246</definedName>
    <definedName name="_xlchart.v1.1" hidden="1">Kickstarter!$D$247:$D$3885</definedName>
    <definedName name="_xlchart.v1.2" hidden="1">Kickstarter!$E$1:$E$246</definedName>
    <definedName name="_xlchart.v1.3" hidden="1">Kickstarter!$E$247:$E$3885</definedName>
    <definedName name="_xlchart.v1.4" hidden="1">Kickstarter!$D$1:$D$246</definedName>
    <definedName name="_xlchart.v1.5" hidden="1">Kickstarter!$D$247:$D$3885</definedName>
    <definedName name="_xlchart.v1.6" hidden="1">Kickstarter!$E$1:$E$246</definedName>
    <definedName name="_xlchart.v1.7" hidden="1">Kickstarter!$E$247:$E$3885</definedName>
  </definedNames>
  <calcPr calcId="162913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1" l="1"/>
  <c r="C12" i="11"/>
  <c r="B13" i="11"/>
  <c r="B12" i="11"/>
  <c r="C11" i="11"/>
  <c r="B11" i="11"/>
  <c r="C7" i="11"/>
  <c r="C6" i="11"/>
  <c r="C5" i="11"/>
  <c r="C4" i="11"/>
  <c r="B7" i="11"/>
  <c r="B6" i="11"/>
  <c r="B5" i="11"/>
  <c r="B4" i="11"/>
  <c r="C10" i="11"/>
  <c r="C9" i="11"/>
  <c r="B10" i="11"/>
  <c r="B9" i="11"/>
  <c r="C3" i="11"/>
  <c r="B3" i="11"/>
  <c r="C2" i="11"/>
  <c r="B2" i="1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<sst xmlns="http://schemas.openxmlformats.org/spreadsheetml/2006/main" count="38382" uniqueCount="8396">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</sst>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A-442C-A0EA-806466CDA7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FA-442C-A0EA-806466CDA7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FA-442C-A0EA-806466CDA76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FA-442C-A0EA-806466CD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100440"/>
        <c:axId val="360096504"/>
      </c:barChart>
      <c:catAx>
        <c:axId val="36010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96504"/>
        <c:crosses val="autoZero"/>
        <c:auto val="1"/>
        <c:lblAlgn val="ctr"/>
        <c:lblOffset val="100"/>
        <c:noMultiLvlLbl val="0"/>
      </c:catAx>
      <c:valAx>
        <c:axId val="36009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0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3300594893081986"/>
          <c:y val="5.47372211718917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0-465F-B697-C42F26EAE5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0-465F-B697-C42F26EAE5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0-465F-B697-C42F26EAE5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0-465F-B697-C42F26EAE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03880"/>
        <c:axId val="638305192"/>
      </c:lineChart>
      <c:catAx>
        <c:axId val="63830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05192"/>
        <c:crosses val="autoZero"/>
        <c:auto val="1"/>
        <c:lblAlgn val="ctr"/>
        <c:lblOffset val="100"/>
        <c:noMultiLvlLbl val="0"/>
      </c:catAx>
      <c:valAx>
        <c:axId val="63830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0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519698291284662"/>
          <c:y val="5.06407287324378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B-426F-9497-BE14DFCB27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AB-426F-9497-BE14DFCB27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AB-426F-9497-BE14DFCB27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AB-426F-9497-BE14DFCB2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652160"/>
        <c:axId val="505658392"/>
      </c:barChart>
      <c:catAx>
        <c:axId val="50565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58392"/>
        <c:crosses val="autoZero"/>
        <c:auto val="1"/>
        <c:lblAlgn val="ctr"/>
        <c:lblOffset val="100"/>
        <c:noMultiLvlLbl val="0"/>
      </c:catAx>
      <c:valAx>
        <c:axId val="50565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5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88B0287-3722-4673-B45D-3660C2827FD0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B4CD1F7-0FEB-4770-B610-E362F126D86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3</xdr:row>
      <xdr:rowOff>9524</xdr:rowOff>
    </xdr:from>
    <xdr:to>
      <xdr:col>21</xdr:col>
      <xdr:colOff>152400</xdr:colOff>
      <xdr:row>24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442912</xdr:colOff>
      <xdr:row>2</xdr:row>
      <xdr:rowOff>104774</xdr:rowOff>
    </xdr:from>
    <xdr:to>
      <xdr:col>19</xdr:col>
      <xdr:colOff>304800</xdr:colOff>
      <xdr:row>21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681037</xdr:colOff>
      <xdr:row>5</xdr:row>
      <xdr:rowOff>19049</xdr:rowOff>
    </xdr:from>
    <xdr:to>
      <xdr:col>17</xdr:col>
      <xdr:colOff>600075</xdr:colOff>
      <xdr:row>22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 User" refreshedDate="44709.717562268517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tn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U User" refreshedDate="44709.767929398149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2344134.67"/>
    <x v="0"/>
    <x v="0"/>
    <s v="USD"/>
    <n v="1437620400"/>
    <n v="1434931811"/>
    <b v="0"/>
    <x v="0"/>
    <b v="1"/>
    <s v="film &amp; video/television"/>
    <n v="7814"/>
    <n v="12879.86"/>
    <x v="0"/>
    <x v="0"/>
  </r>
  <r>
    <n v="1"/>
    <s v="FannibalFest Fan Convention"/>
    <s v="A Hannibal TV Show Fan Convention and Art Collective"/>
    <x v="1"/>
    <n v="1076751.05"/>
    <x v="0"/>
    <x v="0"/>
    <s v="USD"/>
    <n v="1488464683"/>
    <n v="1485872683"/>
    <b v="0"/>
    <x v="1"/>
    <b v="1"/>
    <s v="film &amp; video/television"/>
    <n v="21535"/>
    <n v="13629.76"/>
    <x v="0"/>
    <x v="0"/>
  </r>
  <r>
    <n v="2"/>
    <s v="Charlie teaser completion"/>
    <s v="Completion fund for post-production for teaser of British crime/drama tv series about a girl who sells morals for money"/>
    <x v="2"/>
    <n v="1052110.8700000001"/>
    <x v="0"/>
    <x v="1"/>
    <s v="GBP"/>
    <n v="1455555083"/>
    <n v="1454691083"/>
    <b v="0"/>
    <x v="2"/>
    <b v="1"/>
    <s v="film &amp; video/television"/>
    <n v="263"/>
    <n v="30060.31"/>
    <x v="0"/>
    <x v="0"/>
  </r>
  <r>
    <n v="3"/>
    <s v="Unsure/Positive: A Dramedy Series About Life with HIV"/>
    <s v="We already produced the *very* beginning of this story. Help us to see it through?"/>
    <x v="3"/>
    <n v="972594.99"/>
    <x v="0"/>
    <x v="0"/>
    <s v="USD"/>
    <n v="1407414107"/>
    <n v="1404822107"/>
    <b v="0"/>
    <x v="3"/>
    <b v="1"/>
    <s v="film &amp; video/television"/>
    <n v="543"/>
    <n v="6483.97"/>
    <x v="0"/>
    <x v="0"/>
  </r>
  <r>
    <n v="4"/>
    <s v="Party Monsters"/>
    <s v="19th centuryâ€™s most notorious literary characters, out of step with the times, find comradery as roommates in modern day Los Angeles."/>
    <x v="4"/>
    <n v="800211"/>
    <x v="0"/>
    <x v="0"/>
    <s v="USD"/>
    <n v="1450555279"/>
    <n v="1447963279"/>
    <b v="0"/>
    <x v="4"/>
    <b v="1"/>
    <s v="film &amp; video/television"/>
    <n v="800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791862"/>
    <x v="0"/>
    <x v="0"/>
    <s v="USD"/>
    <n v="1469770500"/>
    <n v="1468362207"/>
    <b v="0"/>
    <x v="5"/>
    <b v="1"/>
    <s v="film &amp; video/television"/>
    <n v="495"/>
    <n v="16848.13"/>
    <x v="0"/>
    <x v="0"/>
  </r>
  <r>
    <n v="6"/>
    <s v="POINT HOPE"/>
    <s v="The story of &quot;Point Hope&quot; will honor, respect, and share the beauty and traditions of the Alaska Natives in Point Hope, AK: the Inupiat"/>
    <x v="6"/>
    <n v="590807.11"/>
    <x v="0"/>
    <x v="0"/>
    <s v="USD"/>
    <n v="1402710250"/>
    <n v="1401846250"/>
    <b v="0"/>
    <x v="6"/>
    <b v="1"/>
    <s v="film &amp; video/television"/>
    <n v="1182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6"/>
    <n v="513422.57"/>
    <x v="0"/>
    <x v="0"/>
    <s v="USD"/>
    <n v="1467680867"/>
    <n v="1464224867"/>
    <b v="0"/>
    <x v="7"/>
    <b v="1"/>
    <s v="film &amp; video/television"/>
    <n v="1027"/>
    <n v="9007.41"/>
    <x v="0"/>
    <x v="0"/>
  </r>
  <r>
    <n v="8"/>
    <s v="Sizzling in the Kitchen Flynn Style"/>
    <s v="Help us raise the funds to film our pilot episode!"/>
    <x v="7"/>
    <n v="508525.01"/>
    <x v="0"/>
    <x v="0"/>
    <s v="USD"/>
    <n v="1460754000"/>
    <n v="1460155212"/>
    <b v="0"/>
    <x v="8"/>
    <b v="1"/>
    <s v="film &amp; video/television"/>
    <n v="257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8"/>
    <n v="500784.27"/>
    <x v="0"/>
    <x v="0"/>
    <s v="USD"/>
    <n v="1460860144"/>
    <n v="1458268144"/>
    <b v="0"/>
    <x v="9"/>
    <b v="1"/>
    <s v="film &amp; video/television"/>
    <n v="191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471567"/>
    <x v="0"/>
    <x v="0"/>
    <s v="USD"/>
    <n v="1403660279"/>
    <n v="1400636279"/>
    <b v="0"/>
    <x v="10"/>
    <b v="1"/>
    <s v="film &amp; video/television"/>
    <n v="157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x v="6"/>
    <n v="409782"/>
    <x v="0"/>
    <x v="0"/>
    <s v="USD"/>
    <n v="1471834800"/>
    <n v="1469126462"/>
    <b v="0"/>
    <x v="11"/>
    <b v="1"/>
    <s v="film &amp; video/television"/>
    <n v="820"/>
    <n v="5463.76"/>
    <x v="0"/>
    <x v="0"/>
  </r>
  <r>
    <n v="12"/>
    <s v="Spinward Traveller (T.V. Pilot)"/>
    <s v="Spinward Traveller is based on the award winning role-playing game. Launch your imagination into the Traveller universe at Jump 6."/>
    <x v="10"/>
    <n v="396659"/>
    <x v="0"/>
    <x v="0"/>
    <s v="USD"/>
    <n v="1405479600"/>
    <n v="1401642425"/>
    <b v="0"/>
    <x v="12"/>
    <b v="1"/>
    <s v="film &amp; video/television"/>
    <n v="317"/>
    <n v="479.64"/>
    <x v="0"/>
    <x v="0"/>
  </r>
  <r>
    <n v="13"/>
    <s v="Can't Go Home"/>
    <s v="A travel series hosted by touring musicians that profiles a different American city in each episode."/>
    <x v="6"/>
    <n v="349474"/>
    <x v="0"/>
    <x v="0"/>
    <s v="USD"/>
    <n v="1466713620"/>
    <n v="1463588109"/>
    <b v="0"/>
    <x v="13"/>
    <b v="1"/>
    <s v="film &amp; video/television"/>
    <n v="699"/>
    <n v="6852.43"/>
    <x v="0"/>
    <x v="0"/>
  </r>
  <r>
    <n v="14"/>
    <s v="3010 | Sci-fi Series"/>
    <s v="A highly charged post apocalyptic sci fi series that pulls no punches!"/>
    <x v="4"/>
    <n v="348018"/>
    <x v="0"/>
    <x v="2"/>
    <s v="AUD"/>
    <n v="1405259940"/>
    <n v="1403051888"/>
    <b v="0"/>
    <x v="14"/>
    <b v="1"/>
    <s v="film &amp; video/television"/>
    <n v="348"/>
    <n v="8488.24"/>
    <x v="0"/>
    <x v="0"/>
  </r>
  <r>
    <n v="15"/>
    <s v="Cien&amp;Cia"/>
    <s v="Cien&amp;Cia es un proyecto transmedia para televisiÃ³n; la finalidad de la venta de camisetas es financiar el reality (Factual)."/>
    <x v="11"/>
    <n v="335597.31"/>
    <x v="0"/>
    <x v="3"/>
    <s v="EUR"/>
    <n v="1443384840"/>
    <n v="1441790658"/>
    <b v="0"/>
    <x v="15"/>
    <b v="1"/>
    <s v="film &amp; video/television"/>
    <n v="34"/>
    <n v="3424.46"/>
    <x v="0"/>
    <x v="0"/>
  </r>
  <r>
    <n v="16"/>
    <s v="ArtMoose TV Series"/>
    <s v="We want to create a Sizzle Reel to pitch a Reality TV Series to TV Executive starring artists Art Moose will use new artists each week."/>
    <x v="12"/>
    <n v="315295.89"/>
    <x v="0"/>
    <x v="0"/>
    <s v="USD"/>
    <n v="1402896600"/>
    <n v="1398971211"/>
    <b v="0"/>
    <x v="16"/>
    <b v="1"/>
    <s v="film &amp; video/television"/>
    <n v="126"/>
    <n v="4504.2299999999996"/>
    <x v="0"/>
    <x v="0"/>
  </r>
  <r>
    <n v="17"/>
    <s v="Humble Pie"/>
    <s v="Uplifting English sitcom, a love letter to youthful exuberance that proves once and for all that none of us are ready for real life."/>
    <x v="13"/>
    <n v="315222.2"/>
    <x v="0"/>
    <x v="1"/>
    <s v="GBP"/>
    <n v="1415126022"/>
    <n v="1412530422"/>
    <b v="0"/>
    <x v="17"/>
    <b v="1"/>
    <s v="film &amp; video/television"/>
    <n v="788"/>
    <n v="8756.17"/>
    <x v="0"/>
    <x v="0"/>
  </r>
  <r>
    <n v="18"/>
    <s v="Indian As Apple Pie TV"/>
    <s v="The Indian cooking show you crave: complete with cooking, travel to India, and loads of spicy inspiration with Anupy."/>
    <x v="14"/>
    <n v="306970"/>
    <x v="0"/>
    <x v="0"/>
    <s v="USD"/>
    <n v="1410958856"/>
    <n v="1408366856"/>
    <b v="0"/>
    <x v="18"/>
    <b v="1"/>
    <s v="film &amp; video/television"/>
    <n v="2791"/>
    <n v="897.57"/>
    <x v="0"/>
    <x v="0"/>
  </r>
  <r>
    <n v="19"/>
    <s v="Brouhaha (an Original Sitcom)"/>
    <s v="Brouhaha chronicles the adventures of aspiring comedian and prolific hedonist Jenny Carmichael as she works at a clickbait website."/>
    <x v="15"/>
    <n v="301719.59000000003"/>
    <x v="0"/>
    <x v="0"/>
    <s v="USD"/>
    <n v="1437420934"/>
    <n v="1434828934"/>
    <b v="0"/>
    <x v="19"/>
    <b v="1"/>
    <s v="film &amp; video/television"/>
    <n v="387"/>
    <n v="13714.53"/>
    <x v="0"/>
    <x v="0"/>
  </r>
  <r>
    <n v="20"/>
    <s v="Finding Kylie Hard Read Fund"/>
    <s v="Help us reach our goal &amp; pay the drama dept that is performing the hard read, which is set for October 2015."/>
    <x v="16"/>
    <n v="292097"/>
    <x v="0"/>
    <x v="0"/>
    <s v="USD"/>
    <n v="1442167912"/>
    <n v="1436983912"/>
    <b v="0"/>
    <x v="20"/>
    <b v="1"/>
    <s v="film &amp; video/television"/>
    <n v="146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0"/>
    <n v="285309.33"/>
    <x v="0"/>
    <x v="0"/>
    <s v="USD"/>
    <n v="1411743789"/>
    <n v="1409151789"/>
    <b v="0"/>
    <x v="21"/>
    <b v="1"/>
    <s v="film &amp; video/television"/>
    <n v="951"/>
    <n v="2824.84"/>
    <x v="0"/>
    <x v="0"/>
  </r>
  <r>
    <n v="22"/>
    <s v="CREATURES OF HABIT!"/>
    <s v="Meet Gary, and Troy: Two unlikely friends that investigate &quot;strange phenomenon&quot;."/>
    <x v="17"/>
    <n v="243778"/>
    <x v="0"/>
    <x v="0"/>
    <s v="USD"/>
    <n v="1420099140"/>
    <n v="1418766740"/>
    <b v="0"/>
    <x v="22"/>
    <b v="1"/>
    <s v="film &amp; video/television"/>
    <n v="975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x v="18"/>
    <n v="231543.12"/>
    <x v="0"/>
    <x v="0"/>
    <s v="USD"/>
    <n v="1430407200"/>
    <n v="1428086501"/>
    <b v="0"/>
    <x v="23"/>
    <b v="1"/>
    <s v="film &amp; video/television"/>
    <n v="260"/>
    <n v="10067.09"/>
    <x v="0"/>
    <x v="0"/>
  </r>
  <r>
    <n v="24"/>
    <s v="Bring STL Up Late to TV"/>
    <s v="STL Up Late is a weekly late night comedy talk show for St. Louis television."/>
    <x v="19"/>
    <n v="229802.31"/>
    <x v="0"/>
    <x v="0"/>
    <s v="USD"/>
    <n v="1442345940"/>
    <n v="1439494863"/>
    <b v="0"/>
    <x v="24"/>
    <b v="1"/>
    <s v="film &amp; video/television"/>
    <n v="115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210171"/>
    <x v="0"/>
    <x v="0"/>
    <s v="USD"/>
    <n v="1452299761"/>
    <n v="1447115761"/>
    <b v="0"/>
    <x v="25"/>
    <b v="1"/>
    <s v="film &amp; video/television"/>
    <n v="382"/>
    <n v="15012.21"/>
    <x v="0"/>
    <x v="0"/>
  </r>
  <r>
    <n v="26"/>
    <s v="You, Me &amp; Sicily:  Part I Editing"/>
    <s v="Highlighting Sicily's points of light: its extraordinary people. Editing phase is now underway!!!"/>
    <x v="4"/>
    <n v="206743.09"/>
    <x v="0"/>
    <x v="0"/>
    <s v="USD"/>
    <n v="1408278144"/>
    <n v="1404822144"/>
    <b v="0"/>
    <x v="10"/>
    <b v="1"/>
    <s v="film &amp; video/television"/>
    <n v="207"/>
    <n v="10881.22"/>
    <x v="0"/>
    <x v="0"/>
  </r>
  <r>
    <n v="27"/>
    <s v="B-Rabbit TV Comedy Pilot"/>
    <s v="B-Rabbit is a hilarious depiction of immigrating to New Zealand and the life you desperately tried to leave behind."/>
    <x v="21"/>
    <n v="205025"/>
    <x v="0"/>
    <x v="4"/>
    <s v="NZD"/>
    <n v="1416113833"/>
    <n v="1413518233"/>
    <b v="0"/>
    <x v="3"/>
    <b v="1"/>
    <s v="film &amp; video/television"/>
    <n v="53"/>
    <n v="1366.83"/>
    <x v="0"/>
    <x v="0"/>
  </r>
  <r>
    <n v="28"/>
    <s v="John Earle Dog Training Concept Development Reel"/>
    <s v="John and Brian are on a quest to change people's lives and rehabilitate dogs."/>
    <x v="16"/>
    <n v="202928.5"/>
    <x v="0"/>
    <x v="0"/>
    <s v="USD"/>
    <n v="1450307284"/>
    <n v="1447715284"/>
    <b v="0"/>
    <x v="26"/>
    <b v="1"/>
    <s v="film &amp; video/television"/>
    <n v="1015"/>
    <n v="2858.15"/>
    <x v="0"/>
    <x v="0"/>
  </r>
  <r>
    <n v="29"/>
    <s v="The JOB Prelude."/>
    <s v="Genuine, no cliche Cop dramedy. Stories based on Adam's time as a Constable. What really goes on? Think you know the Police? Find out."/>
    <x v="6"/>
    <n v="201165"/>
    <x v="0"/>
    <x v="1"/>
    <s v="GBP"/>
    <n v="1406045368"/>
    <n v="1403453368"/>
    <b v="0"/>
    <x v="27"/>
    <b v="1"/>
    <s v="film &amp; video/television"/>
    <n v="402"/>
    <n v="1719.36"/>
    <x v="0"/>
    <x v="0"/>
  </r>
  <r>
    <n v="30"/>
    <s v="Introverts Web Series"/>
    <s v="Comedy series about three introverted roommates coping with single life, secret resentments, and loudmouthed extroverts."/>
    <x v="22"/>
    <n v="198415.01"/>
    <x v="0"/>
    <x v="0"/>
    <s v="USD"/>
    <n v="1408604515"/>
    <n v="1406012515"/>
    <b v="0"/>
    <x v="28"/>
    <b v="1"/>
    <s v="film &amp; video/television"/>
    <n v="945"/>
    <n v="3743.68"/>
    <x v="0"/>
    <x v="0"/>
  </r>
  <r>
    <n v="31"/>
    <s v="The Alan Katz Show"/>
    <s v="After a two-year hiatus, The Alan Katz Show is coming back! But it can't unless we can get a 16gb flash drive valued at $12.71!"/>
    <x v="13"/>
    <n v="193963.9"/>
    <x v="0"/>
    <x v="0"/>
    <s v="USD"/>
    <n v="1453748434"/>
    <n v="1452193234"/>
    <b v="0"/>
    <x v="29"/>
    <b v="1"/>
    <s v="film &amp; video/television"/>
    <n v="485"/>
    <n v="193963.9"/>
    <x v="0"/>
    <x v="0"/>
  </r>
  <r>
    <n v="32"/>
    <s v="Over &amp; Out"/>
    <s v="Approaching a milestone birthday, Gail abandons her group of yuppie stay-at-home mom friends for the vibrant and rowdy gay community."/>
    <x v="23"/>
    <n v="184133.01"/>
    <x v="0"/>
    <x v="0"/>
    <s v="USD"/>
    <n v="1463111940"/>
    <n v="1459523017"/>
    <b v="0"/>
    <x v="30"/>
    <b v="1"/>
    <s v="film &amp; video/television"/>
    <n v="526"/>
    <n v="2068.91"/>
    <x v="0"/>
    <x v="0"/>
  </r>
  <r>
    <n v="33"/>
    <s v="Imaginary Problems"/>
    <s v="3 best friends balance their work, personal and private lives while finding time for their imaginary friends (who are 3 puppets)."/>
    <x v="17"/>
    <n v="180062"/>
    <x v="0"/>
    <x v="0"/>
    <s v="USD"/>
    <n v="1447001501"/>
    <n v="1444405901"/>
    <b v="0"/>
    <x v="31"/>
    <b v="1"/>
    <s v="film &amp; video/television"/>
    <n v="72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x v="6"/>
    <n v="177412.01"/>
    <x v="0"/>
    <x v="0"/>
    <s v="USD"/>
    <n v="1407224601"/>
    <n v="1405928601"/>
    <b v="0"/>
    <x v="32"/>
    <b v="1"/>
    <s v="film &amp; video/television"/>
    <n v="355"/>
    <n v="2609"/>
    <x v="0"/>
    <x v="0"/>
  </r>
  <r>
    <n v="35"/>
    <s v="Why Adam? A TV show about the science behind everyday life!"/>
    <s v="Why Adam? is an independent TV show that explores concepts of basic science in everyday life."/>
    <x v="6"/>
    <n v="176524"/>
    <x v="0"/>
    <x v="0"/>
    <s v="USD"/>
    <n v="1430179200"/>
    <n v="1428130814"/>
    <b v="0"/>
    <x v="33"/>
    <b v="1"/>
    <s v="film &amp; video/television"/>
    <n v="353"/>
    <n v="6304.43"/>
    <x v="0"/>
    <x v="0"/>
  </r>
  <r>
    <n v="36"/>
    <s v="THE LISTENING BOX"/>
    <s v="A modern day priest makes an unusual discovery, setting off a chain of events."/>
    <x v="24"/>
    <n v="176420"/>
    <x v="0"/>
    <x v="0"/>
    <s v="USD"/>
    <n v="1428128525"/>
    <n v="1425540125"/>
    <b v="0"/>
    <x v="34"/>
    <b v="1"/>
    <s v="film &amp; video/television"/>
    <n v="294"/>
    <n v="4009.55"/>
    <x v="0"/>
    <x v="0"/>
  </r>
  <r>
    <n v="37"/>
    <s v="The Journey"/>
    <s v="Take an unscripted, real-time journey with Greg Aiello to the planet's wildest and most iconic places on this adventure travel TV show."/>
    <x v="25"/>
    <n v="171253"/>
    <x v="0"/>
    <x v="0"/>
    <s v="USD"/>
    <n v="1425055079"/>
    <n v="1422463079"/>
    <b v="0"/>
    <x v="35"/>
    <b v="1"/>
    <s v="film &amp; video/television"/>
    <n v="114"/>
    <n v="676.89"/>
    <x v="0"/>
    <x v="0"/>
  </r>
  <r>
    <n v="38"/>
    <s v="Brewz Brothers TV"/>
    <s v="A television show about three brothers from Chicago on a mission to discover and highlight the best breweries in America."/>
    <x v="26"/>
    <n v="170525"/>
    <x v="0"/>
    <x v="0"/>
    <s v="USD"/>
    <n v="1368235344"/>
    <n v="1365643344"/>
    <b v="0"/>
    <x v="36"/>
    <b v="1"/>
    <s v="film &amp; video/television"/>
    <n v="1705"/>
    <n v="2583.71"/>
    <x v="0"/>
    <x v="0"/>
  </r>
  <r>
    <n v="39"/>
    <s v="Deep Cuts - Series"/>
    <s v="Mystery-Drama Series. Following a shocking event, residents of a remote woodland community learn that some wounds never heal..."/>
    <x v="10"/>
    <n v="170271"/>
    <x v="0"/>
    <x v="1"/>
    <s v="GBP"/>
    <n v="1401058740"/>
    <n v="1398388068"/>
    <b v="0"/>
    <x v="37"/>
    <b v="1"/>
    <s v="film &amp; video/television"/>
    <n v="136"/>
    <n v="784.66"/>
    <x v="0"/>
    <x v="0"/>
  </r>
  <r>
    <n v="40"/>
    <s v="Regal Fare Season One"/>
    <s v="There is a cooking show in production that needs your help, a show about using local ingredients to create simple and elegant meals."/>
    <x v="27"/>
    <n v="169985.91"/>
    <x v="0"/>
    <x v="0"/>
    <s v="USD"/>
    <n v="1403150400"/>
    <n v="1401426488"/>
    <b v="0"/>
    <x v="38"/>
    <b v="1"/>
    <s v="film &amp; video/television"/>
    <n v="147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x v="25"/>
    <n v="169394.6"/>
    <x v="0"/>
    <x v="0"/>
    <s v="USD"/>
    <n v="1412516354"/>
    <n v="1409924354"/>
    <b v="0"/>
    <x v="10"/>
    <b v="1"/>
    <s v="film &amp; video/television"/>
    <n v="113"/>
    <n v="8915.51"/>
    <x v="0"/>
    <x v="0"/>
  </r>
  <r>
    <n v="42"/>
    <s v="BROS TV Pilot (Iraq)"/>
    <s v="A show that explores the universal hospitality and shenanigans of BRO cultures in the most forbidden and unfamiliar places on earth!"/>
    <x v="28"/>
    <n v="168829.14"/>
    <x v="0"/>
    <x v="0"/>
    <s v="USD"/>
    <n v="1419780026"/>
    <n v="1417188026"/>
    <b v="0"/>
    <x v="39"/>
    <b v="1"/>
    <s v="film &amp; video/television"/>
    <n v="211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29"/>
    <n v="167820.6"/>
    <x v="0"/>
    <x v="0"/>
    <s v="USD"/>
    <n v="1405209600"/>
    <n v="1402599486"/>
    <b v="0"/>
    <x v="40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x v="30"/>
    <n v="167410.01999999999"/>
    <x v="0"/>
    <x v="0"/>
    <s v="USD"/>
    <n v="1412648537"/>
    <n v="1408760537"/>
    <b v="0"/>
    <x v="41"/>
    <b v="1"/>
    <s v="film &amp; video/television"/>
    <n v="399"/>
    <n v="11160.67"/>
    <x v="0"/>
    <x v="0"/>
  </r>
  <r>
    <n v="45"/>
    <s v="The Art of the Lift"/>
    <s v="The Art of the Lift is a crime drama that follows an expert crew of pick-pockets and their attempt at breaking in a new recruit."/>
    <x v="4"/>
    <n v="161459"/>
    <x v="0"/>
    <x v="0"/>
    <s v="USD"/>
    <n v="1461769107"/>
    <n v="1459177107"/>
    <b v="0"/>
    <x v="42"/>
    <b v="1"/>
    <s v="film &amp; video/television"/>
    <n v="161"/>
    <n v="2646.87"/>
    <x v="0"/>
    <x v="0"/>
  </r>
  <r>
    <n v="46"/>
    <s v="New equipment for Joy's World!"/>
    <s v="The legendary community TV programme Joy's World is in dire need of new equipment! We are hoping you can help."/>
    <x v="28"/>
    <n v="160920"/>
    <x v="0"/>
    <x v="2"/>
    <s v="AUD"/>
    <n v="1450220974"/>
    <n v="1447628974"/>
    <b v="0"/>
    <x v="43"/>
    <b v="1"/>
    <s v="film &amp; video/television"/>
    <n v="201"/>
    <n v="3576"/>
    <x v="0"/>
    <x v="0"/>
  </r>
  <r>
    <n v="47"/>
    <s v="Jane Don't Date - TV pilot (sitcom)"/>
    <s v="Cursed with attracting odd men, an independent woman takes on the Chicago dating scene again with the help of her offbeat friends."/>
    <x v="25"/>
    <n v="153362"/>
    <x v="0"/>
    <x v="0"/>
    <s v="USD"/>
    <n v="1419021607"/>
    <n v="1413834007"/>
    <b v="0"/>
    <x v="16"/>
    <b v="1"/>
    <s v="film &amp; video/television"/>
    <n v="102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x v="4"/>
    <n v="152604.29999999999"/>
    <x v="0"/>
    <x v="1"/>
    <s v="GBP"/>
    <n v="1425211200"/>
    <n v="1422534260"/>
    <b v="0"/>
    <x v="44"/>
    <b v="1"/>
    <s v="film &amp; video/television"/>
    <n v="153"/>
    <n v="4015.9"/>
    <x v="0"/>
    <x v="0"/>
  </r>
  <r>
    <n v="49"/>
    <s v="Driving Jersey - Season Five"/>
    <s v="Driving Jersey is real people telling real stories."/>
    <x v="6"/>
    <n v="152579"/>
    <x v="0"/>
    <x v="0"/>
    <s v="USD"/>
    <n v="1445660045"/>
    <n v="1443068045"/>
    <b v="0"/>
    <x v="45"/>
    <b v="1"/>
    <s v="film &amp; video/television"/>
    <n v="305"/>
    <n v="1753.78"/>
    <x v="0"/>
    <x v="0"/>
  </r>
  <r>
    <n v="50"/>
    <s v="The Love Lounge"/>
    <s v="A brand new dating show which helps one lucky lady find her Mr Right with difficult decisions to make along the way."/>
    <x v="9"/>
    <n v="152165"/>
    <x v="0"/>
    <x v="1"/>
    <s v="GBP"/>
    <n v="1422637200"/>
    <n v="1419271458"/>
    <b v="0"/>
    <x v="19"/>
    <b v="1"/>
    <s v="film &amp; video/television"/>
    <n v="51"/>
    <n v="6916.59"/>
    <x v="0"/>
    <x v="0"/>
  </r>
  <r>
    <n v="51"/>
    <s v="SKY CITY HAYA"/>
    <s v="Please help us reach stretch goals of 16k, 26k, 41k for the soundtrack, extended scenes &amp; story development for our sci-fi TV series!"/>
    <x v="19"/>
    <n v="150102"/>
    <x v="0"/>
    <x v="0"/>
    <s v="USD"/>
    <n v="1439245037"/>
    <n v="1436653037"/>
    <b v="0"/>
    <x v="46"/>
    <b v="1"/>
    <s v="film &amp; video/television"/>
    <n v="7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x v="4"/>
    <n v="147233.76999999999"/>
    <x v="0"/>
    <x v="0"/>
    <s v="USD"/>
    <n v="1405615846"/>
    <n v="1403023846"/>
    <b v="0"/>
    <x v="47"/>
    <b v="1"/>
    <s v="film &amp; video/television"/>
    <n v="147"/>
    <n v="2831.42"/>
    <x v="0"/>
    <x v="0"/>
  </r>
  <r>
    <n v="53"/>
    <s v="Rolling out Vegan Mashup's Season 2"/>
    <s v="Delicious TV's Vegan Mashup launching season two on public television"/>
    <x v="6"/>
    <n v="142483"/>
    <x v="0"/>
    <x v="0"/>
    <s v="USD"/>
    <n v="1396648800"/>
    <n v="1395407445"/>
    <b v="0"/>
    <x v="27"/>
    <b v="1"/>
    <s v="film &amp; video/television"/>
    <n v="285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x v="31"/>
    <n v="137254.84"/>
    <x v="0"/>
    <x v="0"/>
    <s v="USD"/>
    <n v="1451063221"/>
    <n v="1448471221"/>
    <b v="0"/>
    <x v="47"/>
    <b v="1"/>
    <s v="film &amp; video/television"/>
    <n v="109"/>
    <n v="2639.52"/>
    <x v="0"/>
    <x v="0"/>
  </r>
  <r>
    <n v="55"/>
    <s v="Di FAMILY"/>
    <s v="A story of an Italian family who tried it the right way but realized things work better if they do it &quot;their&quot; way. Weekly Series PILOT"/>
    <x v="0"/>
    <n v="136924.35"/>
    <x v="0"/>
    <x v="0"/>
    <s v="USD"/>
    <n v="1464390916"/>
    <n v="1462576516"/>
    <b v="0"/>
    <x v="48"/>
    <b v="1"/>
    <s v="film &amp; video/television"/>
    <n v="456"/>
    <n v="1592.14"/>
    <x v="0"/>
    <x v="0"/>
  </r>
  <r>
    <n v="56"/>
    <s v="Voxwomen Cycling Show"/>
    <s v="We want to see more women's cycling on TV - and we need your help to make it happen!"/>
    <x v="26"/>
    <n v="136009.76"/>
    <x v="0"/>
    <x v="1"/>
    <s v="GBP"/>
    <n v="1433779200"/>
    <n v="1432559424"/>
    <b v="0"/>
    <x v="49"/>
    <b v="1"/>
    <s v="film &amp; video/television"/>
    <n v="136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2"/>
    <n v="129748.82"/>
    <x v="0"/>
    <x v="0"/>
    <s v="USD"/>
    <n v="1429991962"/>
    <n v="1427399962"/>
    <b v="0"/>
    <x v="50"/>
    <b v="1"/>
    <s v="film &amp; video/television"/>
    <n v="1081"/>
    <n v="1880.42"/>
    <x v="0"/>
    <x v="0"/>
  </r>
  <r>
    <n v="58"/>
    <s v="Gloaming"/>
    <s v="Alex thought he knew how the world worked. You live, you die and it's over. He was very, very wrong."/>
    <x v="33"/>
    <n v="126082.45"/>
    <x v="0"/>
    <x v="0"/>
    <s v="USD"/>
    <n v="1416423172"/>
    <n v="1413827572"/>
    <b v="0"/>
    <x v="11"/>
    <b v="1"/>
    <s v="film &amp; video/television"/>
    <n v="148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x v="4"/>
    <n v="125137"/>
    <x v="0"/>
    <x v="0"/>
    <s v="USD"/>
    <n v="1442264400"/>
    <n v="1439530776"/>
    <b v="0"/>
    <x v="51"/>
    <b v="1"/>
    <s v="film &amp; video/television"/>
    <n v="125"/>
    <n v="3792.03"/>
    <x v="0"/>
    <x v="0"/>
  </r>
  <r>
    <n v="60"/>
    <s v="Ever Since - Short Film"/>
    <s v="Set in a beautiful but desolate world, we see how loneliness can lead to friendship in unconventional ways."/>
    <x v="6"/>
    <n v="123920"/>
    <x v="0"/>
    <x v="1"/>
    <s v="GBP"/>
    <n v="1395532800"/>
    <n v="1393882717"/>
    <b v="0"/>
    <x v="52"/>
    <b v="1"/>
    <s v="film &amp; video/shorts"/>
    <n v="248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x v="34"/>
    <n v="123444.12"/>
    <x v="0"/>
    <x v="0"/>
    <s v="USD"/>
    <n v="1370547157"/>
    <n v="1368646357"/>
    <b v="0"/>
    <x v="23"/>
    <b v="1"/>
    <s v="film &amp; video/shorts"/>
    <n v="182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x v="4"/>
    <n v="120249"/>
    <x v="0"/>
    <x v="0"/>
    <s v="USD"/>
    <n v="1362337878"/>
    <n v="1360177878"/>
    <b v="0"/>
    <x v="53"/>
    <b v="1"/>
    <s v="film &amp; video/shorts"/>
    <n v="120"/>
    <n v="2505.19"/>
    <x v="0"/>
    <x v="1"/>
  </r>
  <r>
    <n v="63"/>
    <s v="The Attic"/>
    <s v="The Attic is my first short film.  Please help me with post production and distribution so that I can let it out into the world"/>
    <x v="6"/>
    <n v="117210.24000000001"/>
    <x v="0"/>
    <x v="0"/>
    <s v="USD"/>
    <n v="1388206740"/>
    <n v="1386194013"/>
    <b v="0"/>
    <x v="31"/>
    <b v="1"/>
    <s v="film &amp; video/shorts"/>
    <n v="234"/>
    <n v="1831.41"/>
    <x v="0"/>
    <x v="1"/>
  </r>
  <r>
    <n v="64"/>
    <s v="Millennial, The Movie"/>
    <s v="At the dawn of the New Millennium, a group of teenagers battle the Y2K bug to save humanity from boredom. The 2nd film by and/or."/>
    <x v="35"/>
    <n v="117108"/>
    <x v="0"/>
    <x v="0"/>
    <s v="USD"/>
    <n v="1373243181"/>
    <n v="1370651181"/>
    <b v="0"/>
    <x v="54"/>
    <b v="1"/>
    <s v="film &amp; video/shorts"/>
    <n v="156"/>
    <n v="4879.5"/>
    <x v="0"/>
    <x v="1"/>
  </r>
  <r>
    <n v="65"/>
    <s v="Hello World - Post Production Funds"/>
    <s v="Help finish the short film Hello World. The story of an android in the broken home of a father &amp; son."/>
    <x v="16"/>
    <n v="115816"/>
    <x v="0"/>
    <x v="5"/>
    <s v="CAD"/>
    <n v="1407736740"/>
    <n v="1405453354"/>
    <b v="0"/>
    <x v="7"/>
    <b v="1"/>
    <s v="film &amp; video/shorts"/>
    <n v="579"/>
    <n v="2031.86"/>
    <x v="0"/>
    <x v="1"/>
  </r>
  <r>
    <n v="66"/>
    <s v="A Stagnant Fever: Short Film"/>
    <s v="A dark comedy set in the '60s about clinical depression and one night stands."/>
    <x v="19"/>
    <n v="115297.5"/>
    <x v="0"/>
    <x v="0"/>
    <s v="USD"/>
    <n v="1468873420"/>
    <n v="1466281420"/>
    <b v="0"/>
    <x v="55"/>
    <b v="1"/>
    <s v="film &amp; video/shorts"/>
    <n v="58"/>
    <n v="4434.5200000000004"/>
    <x v="0"/>
    <x v="1"/>
  </r>
  <r>
    <n v="67"/>
    <s v="You are a Priest Forever"/>
    <s v="The Ordination Mass of five Dominicans friars to the priesthood at the historic Saint Dominicâ€™s Church in Washington DC."/>
    <x v="4"/>
    <n v="114977"/>
    <x v="0"/>
    <x v="0"/>
    <s v="USD"/>
    <n v="1342360804"/>
    <n v="1339768804"/>
    <b v="0"/>
    <x v="9"/>
    <b v="1"/>
    <s v="film &amp; video/shorts"/>
    <n v="115"/>
    <n v="5748.85"/>
    <x v="0"/>
    <x v="1"/>
  </r>
  <r>
    <n v="68"/>
    <s v="King Eider: Short Film"/>
    <s v="Black Comedy by final year students at Leeds University. _x000a_'Bird watching, tea, seaside and murder. Just your average British holiday.'"/>
    <x v="4"/>
    <n v="113015"/>
    <x v="0"/>
    <x v="1"/>
    <s v="GBP"/>
    <n v="1393162791"/>
    <n v="1390570791"/>
    <b v="0"/>
    <x v="17"/>
    <b v="1"/>
    <s v="film &amp; video/shorts"/>
    <n v="113"/>
    <n v="3139.31"/>
    <x v="0"/>
    <x v="1"/>
  </r>
  <r>
    <n v="69"/>
    <s v="More Than A Drive"/>
    <s v="A breakthrough cinematic experience about more than just the carsâ€¦the people, lifestyle, enthusiasm, party, and the Leavenworth Drive."/>
    <x v="4"/>
    <n v="112536"/>
    <x v="0"/>
    <x v="0"/>
    <s v="USD"/>
    <n v="1317538740"/>
    <n v="1314765025"/>
    <b v="0"/>
    <x v="56"/>
    <b v="1"/>
    <s v="film &amp; video/shorts"/>
    <n v="113"/>
    <n v="632.22"/>
    <x v="0"/>
    <x v="1"/>
  </r>
  <r>
    <n v="70"/>
    <s v="Scraps"/>
    <s v="Maggie barely survives a deranged baptism by her mother only to be born again to a string of foster parents. Things can always be worse"/>
    <x v="26"/>
    <n v="110538.12"/>
    <x v="0"/>
    <x v="0"/>
    <s v="USD"/>
    <n v="1315171845"/>
    <n v="1309987845"/>
    <b v="0"/>
    <x v="57"/>
    <b v="1"/>
    <s v="film &amp; video/shorts"/>
    <n v="1105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36"/>
    <n v="110353.65"/>
    <x v="0"/>
    <x v="0"/>
    <s v="USD"/>
    <n v="1338186657"/>
    <n v="1333002657"/>
    <b v="0"/>
    <x v="58"/>
    <b v="1"/>
    <s v="film &amp; video/shorts"/>
    <n v="1379"/>
    <n v="3448.55"/>
    <x v="0"/>
    <x v="1"/>
  </r>
  <r>
    <n v="72"/>
    <s v="Trickle"/>
    <s v="A young man forced to live back home after an automobile accident leaves him to rediscover what it means to be a part of his family."/>
    <x v="6"/>
    <n v="108397.11"/>
    <x v="0"/>
    <x v="0"/>
    <s v="USD"/>
    <n v="1352937600"/>
    <n v="1351210481"/>
    <b v="0"/>
    <x v="14"/>
    <b v="1"/>
    <s v="film &amp; video/shorts"/>
    <n v="21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"/>
    <n v="107421.57"/>
    <x v="0"/>
    <x v="0"/>
    <s v="USD"/>
    <n v="1304395140"/>
    <n v="1297620584"/>
    <b v="0"/>
    <x v="59"/>
    <b v="1"/>
    <s v="film &amp; video/shorts"/>
    <n v="107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x v="37"/>
    <n v="107148.74"/>
    <x v="0"/>
    <x v="6"/>
    <s v="EUR"/>
    <n v="1453376495"/>
    <n v="1450784495"/>
    <b v="0"/>
    <x v="60"/>
    <b v="1"/>
    <s v="film &amp; video/shorts"/>
    <n v="82"/>
    <n v="3694.78"/>
    <x v="0"/>
    <x v="1"/>
  </r>
  <r>
    <n v="75"/>
    <s v="&quot;DAD&quot; - A USC Short Film"/>
    <s v="A teenager named Charlie discovers something new about himself while coping with the loss of his father."/>
    <x v="23"/>
    <n v="106330.39"/>
    <x v="0"/>
    <x v="0"/>
    <s v="USD"/>
    <n v="1366693272"/>
    <n v="1364101272"/>
    <b v="0"/>
    <x v="5"/>
    <b v="1"/>
    <s v="film &amp; video/shorts"/>
    <n v="304"/>
    <n v="2262.35"/>
    <x v="0"/>
    <x v="1"/>
  </r>
  <r>
    <n v="76"/>
    <s v="Star Wars: Insidious"/>
    <s v="Karn A'Mor has awoken bloodied on a distant battlefield with no memory of his past! JOIN THE RESISTANCE and find out more..."/>
    <x v="6"/>
    <n v="106222"/>
    <x v="0"/>
    <x v="0"/>
    <s v="USD"/>
    <n v="1325007358"/>
    <n v="1319819758"/>
    <b v="0"/>
    <x v="41"/>
    <b v="1"/>
    <s v="film &amp; video/shorts"/>
    <n v="212"/>
    <n v="7081.47"/>
    <x v="0"/>
    <x v="1"/>
  </r>
  <r>
    <n v="77"/>
    <s v="Jonah and the Crab"/>
    <s v="A short film about a boy searching for companionship in a hermit crab he finds on the beach."/>
    <x v="35"/>
    <n v="106084.5"/>
    <x v="0"/>
    <x v="0"/>
    <s v="USD"/>
    <n v="1337569140"/>
    <n v="1332991717"/>
    <b v="0"/>
    <x v="55"/>
    <b v="1"/>
    <s v="film &amp; video/shorts"/>
    <n v="14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38"/>
    <n v="105881"/>
    <x v="0"/>
    <x v="6"/>
    <s v="EUR"/>
    <n v="1472751121"/>
    <n v="1471887121"/>
    <b v="0"/>
    <x v="2"/>
    <b v="1"/>
    <s v="film &amp; video/shorts"/>
    <n v="2647"/>
    <n v="3025.17"/>
    <x v="0"/>
    <x v="1"/>
  </r>
  <r>
    <n v="79"/>
    <s v="Japanese/International Short Film &quot;Mtn.&quot;"/>
    <s v="A short film about life, achieving your dreams, and overcoming hardship. We all have our mountain to climb."/>
    <x v="4"/>
    <n v="105745"/>
    <x v="0"/>
    <x v="1"/>
    <s v="GBP"/>
    <n v="1398451093"/>
    <n v="1395859093"/>
    <b v="0"/>
    <x v="14"/>
    <b v="1"/>
    <s v="film &amp; video/shorts"/>
    <n v="106"/>
    <n v="2579.15"/>
    <x v="0"/>
    <x v="1"/>
  </r>
  <r>
    <n v="80"/>
    <s v="Swingers Anonymous"/>
    <s v="What would you do if you ended up at a swingers party with two dead bodies and $20,000 in drug money?"/>
    <x v="16"/>
    <n v="104146.51"/>
    <x v="0"/>
    <x v="0"/>
    <s v="USD"/>
    <n v="1386640856"/>
    <n v="1383616856"/>
    <b v="0"/>
    <x v="5"/>
    <b v="1"/>
    <s v="film &amp; video/shorts"/>
    <n v="521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x v="39"/>
    <n v="100939"/>
    <x v="0"/>
    <x v="0"/>
    <s v="USD"/>
    <n v="1342234920"/>
    <n v="1341892127"/>
    <b v="0"/>
    <x v="33"/>
    <b v="1"/>
    <s v="film &amp; video/shorts"/>
    <n v="103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x v="4"/>
    <n v="100824"/>
    <x v="0"/>
    <x v="0"/>
    <s v="USD"/>
    <n v="1318189261"/>
    <n v="1315597261"/>
    <b v="0"/>
    <x v="61"/>
    <b v="1"/>
    <s v="film &amp; video/shorts"/>
    <n v="10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x v="40"/>
    <n v="100490.02"/>
    <x v="0"/>
    <x v="1"/>
    <s v="GBP"/>
    <n v="1424604600"/>
    <n v="1423320389"/>
    <b v="0"/>
    <x v="62"/>
    <b v="1"/>
    <s v="film &amp; video/shorts"/>
    <n v="1436"/>
    <n v="7730"/>
    <x v="0"/>
    <x v="1"/>
  </r>
  <r>
    <n v="84"/>
    <s v="Redemption - Short Film"/>
    <s v="&quot;A sociopath crosses paths with the person he must confront about his wife's murder, it might be himself&quot;"/>
    <x v="4"/>
    <n v="100036"/>
    <x v="0"/>
    <x v="0"/>
    <s v="USD"/>
    <n v="1305483086"/>
    <n v="1302891086"/>
    <b v="0"/>
    <x v="63"/>
    <b v="1"/>
    <s v="film &amp; video/shorts"/>
    <n v="100"/>
    <n v="14290.86"/>
    <x v="0"/>
    <x v="1"/>
  </r>
  <r>
    <n v="85"/>
    <s v="In Her Voice: short film"/>
    <s v="A short film by Melissa Woodrow &amp; Mark Janiak about seeking forgiveness, embracing the past and memories with a loved one."/>
    <x v="35"/>
    <n v="98953.42"/>
    <x v="0"/>
    <x v="0"/>
    <s v="USD"/>
    <n v="1316746837"/>
    <n v="1314154837"/>
    <b v="0"/>
    <x v="64"/>
    <b v="1"/>
    <s v="film &amp; video/shorts"/>
    <n v="132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x v="41"/>
    <n v="97273"/>
    <x v="0"/>
    <x v="6"/>
    <s v="EUR"/>
    <n v="1451226045"/>
    <n v="1444828845"/>
    <b v="0"/>
    <x v="57"/>
    <b v="1"/>
    <s v="film &amp; video/shorts"/>
    <n v="56"/>
    <n v="5721.94"/>
    <x v="0"/>
    <x v="1"/>
  </r>
  <r>
    <n v="87"/>
    <s v="Village Films Summer Project Fund (TK 2)"/>
    <s v="A father without work uses his daughter to con sympathy from strangers... sound familiar?  Help us make this film!"/>
    <x v="42"/>
    <n v="96248.960000000006"/>
    <x v="0"/>
    <x v="0"/>
    <s v="USD"/>
    <n v="1275529260"/>
    <n v="1274705803"/>
    <b v="0"/>
    <x v="20"/>
    <b v="1"/>
    <s v="film &amp; video/shorts"/>
    <n v="201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x v="0"/>
    <n v="96015.9"/>
    <x v="0"/>
    <x v="0"/>
    <s v="USD"/>
    <n v="1403452131"/>
    <n v="1401205731"/>
    <b v="0"/>
    <x v="65"/>
    <b v="1"/>
    <s v="film &amp; video/shorts"/>
    <n v="320"/>
    <n v="1600.27"/>
    <x v="0"/>
    <x v="1"/>
  </r>
  <r>
    <n v="89"/>
    <s v="The Southwest Chronicles"/>
    <s v="A chronicle of four very different stories concerning racism to the power of love, all set in the beauty of the Southwest."/>
    <x v="43"/>
    <n v="93374"/>
    <x v="0"/>
    <x v="0"/>
    <s v="USD"/>
    <n v="1370196192"/>
    <n v="1368036192"/>
    <b v="0"/>
    <x v="66"/>
    <b v="1"/>
    <s v="film &amp; video/shorts"/>
    <n v="144"/>
    <n v="1667.39"/>
    <x v="0"/>
    <x v="1"/>
  </r>
  <r>
    <n v="90"/>
    <s v="Help Get the Short Film Interior Design into Film Festivals!"/>
    <s v="We're looking for funding to help submit a short film to film festivals."/>
    <x v="1"/>
    <n v="92848.5"/>
    <x v="0"/>
    <x v="0"/>
    <s v="USD"/>
    <n v="1310454499"/>
    <n v="1307862499"/>
    <b v="0"/>
    <x v="38"/>
    <b v="1"/>
    <s v="film &amp; video/shorts"/>
    <n v="185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24"/>
    <n v="92340.21"/>
    <x v="0"/>
    <x v="0"/>
    <s v="USD"/>
    <n v="1305625164"/>
    <n v="1300354764"/>
    <b v="0"/>
    <x v="67"/>
    <b v="1"/>
    <s v="film &amp; video/shorts"/>
    <n v="154"/>
    <n v="2007.4"/>
    <x v="0"/>
    <x v="1"/>
  </r>
  <r>
    <n v="92"/>
    <s v="Euphoria"/>
    <s v="Euphoria is an adventure film that follows adrenaline filled athletes on their hunt for the sublime while balancing family and careers."/>
    <x v="26"/>
    <n v="92154.22"/>
    <x v="0"/>
    <x v="5"/>
    <s v="CAD"/>
    <n v="1485936000"/>
    <n v="1481949983"/>
    <b v="0"/>
    <x v="68"/>
    <b v="1"/>
    <s v="film &amp; video/shorts"/>
    <n v="922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x v="44"/>
    <n v="86492"/>
    <x v="0"/>
    <x v="0"/>
    <s v="USD"/>
    <n v="1341349200"/>
    <n v="1338928537"/>
    <b v="0"/>
    <x v="41"/>
    <b v="1"/>
    <s v="film &amp; video/shorts"/>
    <n v="166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3"/>
    <n v="86133"/>
    <x v="0"/>
    <x v="1"/>
    <s v="GBP"/>
    <n v="1396890822"/>
    <n v="1395162822"/>
    <b v="0"/>
    <x v="8"/>
    <b v="1"/>
    <s v="film &amp; video/shorts"/>
    <n v="101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0"/>
    <n v="85192"/>
    <x v="0"/>
    <x v="0"/>
    <s v="USD"/>
    <n v="1330214841"/>
    <n v="1327622841"/>
    <b v="0"/>
    <x v="64"/>
    <b v="1"/>
    <s v="film &amp; video/shorts"/>
    <n v="68"/>
    <n v="4056.76"/>
    <x v="0"/>
    <x v="1"/>
  </r>
  <r>
    <n v="96"/>
    <s v="Ice Hockey"/>
    <s v="Danny is a defenseman for his high school hockey team. This is a day in his life: school, hockey, girls and his next-door neighbor, Ken Daneyko."/>
    <x v="4"/>
    <n v="84947"/>
    <x v="0"/>
    <x v="0"/>
    <s v="USD"/>
    <n v="1280631600"/>
    <n v="1274889241"/>
    <b v="0"/>
    <x v="69"/>
    <b v="1"/>
    <s v="film &amp; video/shorts"/>
    <n v="85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5"/>
    <n v="82532"/>
    <x v="0"/>
    <x v="0"/>
    <s v="USD"/>
    <n v="1310440482"/>
    <n v="1307848482"/>
    <b v="0"/>
    <x v="22"/>
    <b v="1"/>
    <s v="film &amp; video/shorts"/>
    <n v="118"/>
    <n v="10316.5"/>
    <x v="0"/>
    <x v="1"/>
  </r>
  <r>
    <n v="98"/>
    <s v="CUT OUT"/>
    <s v="&quot;Cut Out&quot; tells the story of a young woman who befriends a neighborhood teen and finds herself involved with gang violence."/>
    <x v="46"/>
    <n v="81316"/>
    <x v="0"/>
    <x v="0"/>
    <s v="USD"/>
    <n v="1354923000"/>
    <n v="1351796674"/>
    <b v="0"/>
    <x v="65"/>
    <b v="1"/>
    <s v="film &amp; video/shorts"/>
    <n v="214"/>
    <n v="1355.27"/>
    <x v="0"/>
    <x v="1"/>
  </r>
  <r>
    <n v="99"/>
    <s v="BEAT: An Original Short Film"/>
    <s v="A feminist tale of two girls finally giving a &quot;Nice Guy&quot; what he truly deserves. Also, dancing!"/>
    <x v="12"/>
    <n v="80070"/>
    <x v="0"/>
    <x v="0"/>
    <s v="USD"/>
    <n v="1390426799"/>
    <n v="1387834799"/>
    <b v="0"/>
    <x v="70"/>
    <b v="1"/>
    <s v="film &amp; video/shorts"/>
    <n v="32"/>
    <n v="2053.08"/>
    <x v="0"/>
    <x v="1"/>
  </r>
  <r>
    <n v="100"/>
    <s v="Two Sisters"/>
    <s v="Two sisters share a fragile relationship. When their mother dies and they inherit the family house, old problems rise to the surface."/>
    <x v="13"/>
    <n v="79686.05"/>
    <x v="0"/>
    <x v="0"/>
    <s v="USD"/>
    <n v="1352055886"/>
    <n v="1350324286"/>
    <b v="0"/>
    <x v="55"/>
    <b v="1"/>
    <s v="film &amp; video/shorts"/>
    <n v="199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x v="47"/>
    <n v="79335.360000000001"/>
    <x v="0"/>
    <x v="0"/>
    <s v="USD"/>
    <n v="1359052710"/>
    <n v="1356979110"/>
    <b v="0"/>
    <x v="2"/>
    <b v="1"/>
    <s v="film &amp; video/shorts"/>
    <n v="429"/>
    <n v="2266.7199999999998"/>
    <x v="0"/>
    <x v="1"/>
  </r>
  <r>
    <n v="102"/>
    <s v="Dear God No!"/>
    <s v="A gang of outlaw bikers pull a home invasion on a disgraced Anthropologist hiding a secret locked in his cabin basement."/>
    <x v="48"/>
    <n v="79173"/>
    <x v="0"/>
    <x v="0"/>
    <s v="USD"/>
    <n v="1293073733"/>
    <n v="1290481733"/>
    <b v="0"/>
    <x v="71"/>
    <b v="1"/>
    <s v="film &amp; video/shorts"/>
    <n v="111"/>
    <n v="1218.05"/>
    <x v="0"/>
    <x v="1"/>
  </r>
  <r>
    <n v="103"/>
    <s v="I'M TWENTY SOMETHING"/>
    <s v="Three friends in their twenties are trying to do the impossible - have fun on a casual Friday night."/>
    <x v="35"/>
    <n v="77710.8"/>
    <x v="0"/>
    <x v="1"/>
    <s v="GBP"/>
    <n v="1394220030"/>
    <n v="1392232830"/>
    <b v="0"/>
    <x v="72"/>
    <b v="1"/>
    <s v="film &amp; video/shorts"/>
    <n v="104"/>
    <n v="1585.93"/>
    <x v="0"/>
    <x v="1"/>
  </r>
  <r>
    <n v="104"/>
    <s v="Good 'Ol Trumpet"/>
    <s v="UCF short film about an old man, his love for music, and his misplaced trumpet.  "/>
    <x v="45"/>
    <n v="76949.820000000007"/>
    <x v="0"/>
    <x v="0"/>
    <s v="USD"/>
    <n v="1301792400"/>
    <n v="1299775266"/>
    <b v="0"/>
    <x v="73"/>
    <b v="1"/>
    <s v="film &amp; video/shorts"/>
    <n v="110"/>
    <n v="7694.98"/>
    <x v="0"/>
    <x v="1"/>
  </r>
  <r>
    <n v="105"/>
    <s v="Single Parent Date Night-A Comedic Short Film"/>
    <s v="Single Parent Date Night is a comedic short film about two single parents trying to reentering the dating pool."/>
    <x v="6"/>
    <n v="76726"/>
    <x v="0"/>
    <x v="0"/>
    <s v="USD"/>
    <n v="1463184000"/>
    <n v="1461605020"/>
    <b v="0"/>
    <x v="65"/>
    <b v="1"/>
    <s v="film &amp; video/shorts"/>
    <n v="153"/>
    <n v="1278.77"/>
    <x v="0"/>
    <x v="1"/>
  </r>
  <r>
    <n v="106"/>
    <s v="LOST WEEKEND"/>
    <s v="A Boy. A Girl. A Car. A Serial Killer."/>
    <x v="35"/>
    <n v="76130.2"/>
    <x v="0"/>
    <x v="0"/>
    <s v="USD"/>
    <n v="1333391901"/>
    <n v="1332182301"/>
    <b v="0"/>
    <x v="74"/>
    <b v="1"/>
    <s v="film &amp; video/shorts"/>
    <n v="102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x v="16"/>
    <n v="76105"/>
    <x v="0"/>
    <x v="0"/>
    <s v="USD"/>
    <n v="1303688087"/>
    <n v="1301787287"/>
    <b v="0"/>
    <x v="50"/>
    <b v="1"/>
    <s v="film &amp; video/shorts"/>
    <n v="381"/>
    <n v="1102.97"/>
    <x v="0"/>
    <x v="1"/>
  </r>
  <r>
    <n v="108"/>
    <s v="GLASS: A Love Story"/>
    <s v="When a man can't find love, his Google GLASS does the searching for him. A short film shot with Google Glass."/>
    <x v="17"/>
    <n v="76047"/>
    <x v="0"/>
    <x v="0"/>
    <s v="USD"/>
    <n v="1370011370"/>
    <n v="1364827370"/>
    <b v="0"/>
    <x v="5"/>
    <b v="1"/>
    <s v="film &amp; video/shorts"/>
    <n v="304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x v="16"/>
    <n v="75099.199999999997"/>
    <x v="0"/>
    <x v="0"/>
    <s v="USD"/>
    <n v="1298680630"/>
    <n v="1296088630"/>
    <b v="0"/>
    <x v="5"/>
    <b v="1"/>
    <s v="film &amp; video/shorts"/>
    <n v="375"/>
    <n v="1597.86"/>
    <x v="0"/>
    <x v="1"/>
  </r>
  <r>
    <n v="110"/>
    <s v="Earlids"/>
    <s v="Lee, an awkward teenager with sound-blocking earlids, must confront his self-isolation after a girl moves in next door."/>
    <x v="17"/>
    <n v="75029.48"/>
    <x v="0"/>
    <x v="0"/>
    <s v="USD"/>
    <n v="1384408740"/>
    <n v="1381445253"/>
    <b v="0"/>
    <x v="55"/>
    <b v="1"/>
    <s v="film &amp; video/shorts"/>
    <n v="300"/>
    <n v="2885.75"/>
    <x v="0"/>
    <x v="1"/>
  </r>
  <r>
    <n v="111"/>
    <s v="Judi Dench is Cool in Person"/>
    <s v="Two actors, one bookie and a very bad day.  Judi Dench is Cool in Person is fast, funny and only a little bit nasty."/>
    <x v="49"/>
    <n v="74134"/>
    <x v="0"/>
    <x v="2"/>
    <s v="AUD"/>
    <n v="1433059187"/>
    <n v="1430467187"/>
    <b v="0"/>
    <x v="28"/>
    <b v="1"/>
    <s v="film &amp; video/shorts"/>
    <n v="22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x v="16"/>
    <n v="74026"/>
    <x v="0"/>
    <x v="0"/>
    <s v="USD"/>
    <n v="1397354400"/>
    <n v="1395277318"/>
    <b v="0"/>
    <x v="75"/>
    <b v="1"/>
    <s v="film &amp; video/shorts"/>
    <n v="370"/>
    <n v="913.9"/>
    <x v="0"/>
    <x v="1"/>
  </r>
  <r>
    <n v="113"/>
    <s v="&quot;The First Day&quot; by Julia Othmer- Music Video"/>
    <s v="A living memorial for all those dealing with trauma, grief and loss."/>
    <x v="0"/>
    <n v="73818.240000000005"/>
    <x v="0"/>
    <x v="0"/>
    <s v="USD"/>
    <n v="1312642800"/>
    <n v="1311963128"/>
    <b v="0"/>
    <x v="76"/>
    <b v="1"/>
    <s v="film &amp; video/shorts"/>
    <n v="24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x v="17"/>
    <n v="73552"/>
    <x v="0"/>
    <x v="0"/>
    <s v="USD"/>
    <n v="1326436488"/>
    <n v="1321252488"/>
    <b v="0"/>
    <x v="2"/>
    <b v="1"/>
    <s v="film &amp; video/shorts"/>
    <n v="294"/>
    <n v="2101.4899999999998"/>
    <x v="0"/>
    <x v="1"/>
  </r>
  <r>
    <n v="115"/>
    <s v="The World's Greatest Lover"/>
    <s v="Never judge a book (or a lover) by their cover."/>
    <x v="50"/>
    <n v="71771"/>
    <x v="0"/>
    <x v="0"/>
    <s v="USD"/>
    <n v="1328377444"/>
    <n v="1326217444"/>
    <b v="0"/>
    <x v="19"/>
    <b v="1"/>
    <s v="film &amp; video/shorts"/>
    <n v="65"/>
    <n v="3262.32"/>
    <x v="0"/>
    <x v="1"/>
  </r>
  <r>
    <n v="116"/>
    <s v="Villanelle"/>
    <s v="Villanelle is a feature film that blends elements of classic, hardboiled Film Noir, with classic Horror and tells a great story to boot"/>
    <x v="43"/>
    <n v="71748"/>
    <x v="0"/>
    <x v="0"/>
    <s v="USD"/>
    <n v="1302260155"/>
    <n v="1298289355"/>
    <b v="0"/>
    <x v="7"/>
    <b v="1"/>
    <s v="film &amp; video/shorts"/>
    <n v="11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23"/>
    <n v="69465.33"/>
    <x v="0"/>
    <x v="0"/>
    <s v="USD"/>
    <n v="1276110000"/>
    <n v="1268337744"/>
    <b v="0"/>
    <x v="74"/>
    <b v="1"/>
    <s v="film &amp; video/shorts"/>
    <n v="198"/>
    <n v="2572.79"/>
    <x v="0"/>
    <x v="1"/>
  </r>
  <r>
    <n v="118"/>
    <s v="DENOUNCED - A Short Film"/>
    <s v="When a ruthless hit-man is 'denounced' from the mafia, his old enemies declare war."/>
    <x v="51"/>
    <n v="67856"/>
    <x v="0"/>
    <x v="0"/>
    <s v="USD"/>
    <n v="1311902236"/>
    <n v="1309310236"/>
    <b v="0"/>
    <x v="70"/>
    <b v="1"/>
    <s v="film &amp; video/shorts"/>
    <n v="452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6"/>
    <n v="66554.559999999998"/>
    <x v="0"/>
    <x v="0"/>
    <s v="USD"/>
    <n v="1313276400"/>
    <n v="1310693986"/>
    <b v="0"/>
    <x v="77"/>
    <b v="1"/>
    <s v="film &amp; video/shorts"/>
    <n v="133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x v="43"/>
    <n v="66458.23"/>
    <x v="1"/>
    <x v="7"/>
    <s v="HKD"/>
    <n v="1475457107"/>
    <n v="1472865107"/>
    <b v="0"/>
    <x v="29"/>
    <b v="0"/>
    <s v="film &amp; video/science fiction"/>
    <n v="102"/>
    <n v="66458.23"/>
    <x v="0"/>
    <x v="2"/>
  </r>
  <r>
    <n v="121"/>
    <s v="MICRO-MISSION"/>
    <s v="NAVY SEALS sent on a Area 51 Top-Secret rescue mission where they are shrunken and injected into an ET body, the immune system mutated."/>
    <x v="43"/>
    <n v="65924.38"/>
    <x v="1"/>
    <x v="0"/>
    <s v="USD"/>
    <n v="1429352160"/>
    <n v="1427993710"/>
    <b v="0"/>
    <x v="29"/>
    <b v="0"/>
    <s v="film &amp; video/science fiction"/>
    <n v="101"/>
    <n v="65924.38"/>
    <x v="0"/>
    <x v="2"/>
  </r>
  <r>
    <n v="122"/>
    <s v="The Time Jumper (Canceled)"/>
    <s v="My ambition for this knows no bounds.  Seeing Sephoria in a live-action is a dream of mine."/>
    <x v="52"/>
    <n v="65313"/>
    <x v="1"/>
    <x v="0"/>
    <s v="USD"/>
    <n v="1476094907"/>
    <n v="1470910907"/>
    <b v="0"/>
    <x v="78"/>
    <b v="0"/>
    <s v="film &amp; video/science fiction"/>
    <n v="145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6"/>
    <n v="64974"/>
    <x v="1"/>
    <x v="0"/>
    <s v="USD"/>
    <n v="1414533600"/>
    <n v="1411411564"/>
    <b v="0"/>
    <x v="79"/>
    <b v="0"/>
    <s v="film &amp; video/science fiction"/>
    <n v="130"/>
    <n v="10829"/>
    <x v="0"/>
    <x v="2"/>
  </r>
  <r>
    <n v="124"/>
    <s v="Blank Bodies - Post Production (Canceled)"/>
    <s v="An artificial man and woman discover love under the unsuspecting eyes of the four renowned artists who created them."/>
    <x v="6"/>
    <n v="64203.33"/>
    <x v="1"/>
    <x v="0"/>
    <s v="USD"/>
    <n v="1431728242"/>
    <n v="1429568242"/>
    <b v="0"/>
    <x v="78"/>
    <b v="0"/>
    <s v="film &amp; video/science fiction"/>
    <n v="128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53"/>
    <n v="63527"/>
    <x v="1"/>
    <x v="5"/>
    <s v="CAD"/>
    <n v="1486165880"/>
    <n v="1480981880"/>
    <b v="0"/>
    <x v="79"/>
    <b v="0"/>
    <s v="film &amp; video/science fiction"/>
    <n v="353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54"/>
    <n v="63460.18"/>
    <x v="1"/>
    <x v="0"/>
    <s v="USD"/>
    <n v="1433988000"/>
    <n v="1431353337"/>
    <b v="0"/>
    <x v="62"/>
    <b v="0"/>
    <s v="film &amp; video/science fiction"/>
    <n v="109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x v="55"/>
    <n v="60450.1"/>
    <x v="1"/>
    <x v="0"/>
    <s v="USD"/>
    <n v="1428069541"/>
    <n v="1425481141"/>
    <b v="0"/>
    <x v="80"/>
    <b v="0"/>
    <s v="film &amp; video/science fiction"/>
    <n v="139"/>
    <n v="15112.53"/>
    <x v="0"/>
    <x v="2"/>
  </r>
  <r>
    <n v="128"/>
    <s v="Ralphi3 (Canceled)"/>
    <s v="A Science Fiction film filled with entertainment and Excitement"/>
    <x v="23"/>
    <n v="60180"/>
    <x v="1"/>
    <x v="0"/>
    <s v="USD"/>
    <n v="1476941293"/>
    <n v="1473917293"/>
    <b v="0"/>
    <x v="79"/>
    <b v="0"/>
    <s v="film &amp; video/science fiction"/>
    <n v="172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x v="6"/>
    <n v="60175"/>
    <x v="1"/>
    <x v="0"/>
    <s v="USD"/>
    <n v="1414708183"/>
    <n v="1409524183"/>
    <b v="0"/>
    <x v="78"/>
    <b v="0"/>
    <s v="film &amp; video/science fiction"/>
    <n v="120"/>
    <n v="0"/>
    <x v="0"/>
    <x v="2"/>
  </r>
  <r>
    <n v="130"/>
    <s v="Blue in the Green (Canceled)"/>
    <s v="A journey down the rabbit hole into the dark future. A mix of reality and dreams of a world dependant on an oppressed by technology."/>
    <x v="6"/>
    <n v="60095.35"/>
    <x v="1"/>
    <x v="1"/>
    <s v="GBP"/>
    <n v="1402949760"/>
    <n v="1400536692"/>
    <b v="0"/>
    <x v="78"/>
    <b v="0"/>
    <s v="film &amp; video/science fiction"/>
    <n v="120"/>
    <n v="0"/>
    <x v="0"/>
    <x v="2"/>
  </r>
  <r>
    <n v="131"/>
    <s v="I (Canceled)"/>
    <s v="I"/>
    <x v="0"/>
    <n v="60046"/>
    <x v="1"/>
    <x v="0"/>
    <s v="USD"/>
    <n v="1467763200"/>
    <n v="1466453161"/>
    <b v="0"/>
    <x v="78"/>
    <b v="0"/>
    <s v="film &amp; video/science fiction"/>
    <n v="200"/>
    <n v="0"/>
    <x v="0"/>
    <x v="2"/>
  </r>
  <r>
    <n v="132"/>
    <s v="The Message (Canceled)"/>
    <s v="An anime inspired sci-fi action short set in Tokyo, Japan by VFX veterans, Gerald Abraham, Kim Tran and sound engineer, Jeremy Corby."/>
    <x v="6"/>
    <n v="58520.2"/>
    <x v="1"/>
    <x v="0"/>
    <s v="USD"/>
    <n v="1415392207"/>
    <n v="1411500607"/>
    <b v="0"/>
    <x v="75"/>
    <b v="0"/>
    <s v="film &amp; video/science fiction"/>
    <n v="117"/>
    <n v="722.47"/>
    <x v="0"/>
    <x v="2"/>
  </r>
  <r>
    <n v="133"/>
    <s v="Demon Women from outer space (Canceled)"/>
    <s v="Invasion from outer space sights, to weird to imagine destruction too monstrous to escape"/>
    <x v="13"/>
    <n v="57817"/>
    <x v="1"/>
    <x v="0"/>
    <s v="USD"/>
    <n v="1464715860"/>
    <n v="1462130584"/>
    <b v="0"/>
    <x v="78"/>
    <b v="0"/>
    <s v="film &amp; video/science fiction"/>
    <n v="145"/>
    <n v="0"/>
    <x v="0"/>
    <x v="2"/>
  </r>
  <r>
    <n v="134"/>
    <s v="MARLEY'S GHOST (AMBASSADORS OF STEAM) (Canceled)"/>
    <s v="steampunk  remake of &quot;a Christmas carol&quot;"/>
    <x v="6"/>
    <n v="57754"/>
    <x v="1"/>
    <x v="0"/>
    <s v="USD"/>
    <n v="1441386000"/>
    <n v="1438811418"/>
    <b v="0"/>
    <x v="78"/>
    <b v="0"/>
    <s v="film &amp; video/science fiction"/>
    <n v="11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0"/>
    <n v="57342"/>
    <x v="1"/>
    <x v="0"/>
    <s v="USD"/>
    <n v="1404241200"/>
    <n v="1401354597"/>
    <b v="0"/>
    <x v="81"/>
    <b v="0"/>
    <s v="film &amp; video/science fiction"/>
    <n v="191"/>
    <n v="11468.4"/>
    <x v="0"/>
    <x v="2"/>
  </r>
  <r>
    <n v="136"/>
    <s v="MICRO-MISSION (Canceled)"/>
    <s v="NAVY SEALS sent on a Area 51 Top-Secret rescue mission where they are shrunken and injected into an ET body, the immune system mutated."/>
    <x v="12"/>
    <n v="57197"/>
    <x v="1"/>
    <x v="0"/>
    <s v="USD"/>
    <n v="1431771360"/>
    <n v="1427968234"/>
    <b v="0"/>
    <x v="78"/>
    <b v="0"/>
    <s v="film &amp; video/science fiction"/>
    <n v="23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16"/>
    <n v="56618"/>
    <x v="1"/>
    <x v="8"/>
    <s v="DKK"/>
    <n v="1444657593"/>
    <n v="1440337593"/>
    <b v="0"/>
    <x v="78"/>
    <b v="0"/>
    <s v="film &amp; video/science fiction"/>
    <n v="28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1"/>
    <n v="56590"/>
    <x v="1"/>
    <x v="0"/>
    <s v="USD"/>
    <n v="1438405140"/>
    <n v="1435731041"/>
    <b v="0"/>
    <x v="6"/>
    <b v="0"/>
    <s v="film &amp; video/science fiction"/>
    <n v="1132"/>
    <n v="975.69"/>
    <x v="0"/>
    <x v="2"/>
  </r>
  <r>
    <n v="139"/>
    <s v="Roman Dead (Canceled)"/>
    <s v="When  Rome is infected with a zombie plague, Lucius Agrippa and a small group fights for survival"/>
    <x v="16"/>
    <n v="56146"/>
    <x v="1"/>
    <x v="0"/>
    <s v="USD"/>
    <n v="1436738772"/>
    <n v="1435874772"/>
    <b v="0"/>
    <x v="29"/>
    <b v="0"/>
    <s v="film &amp; video/science fiction"/>
    <n v="281"/>
    <n v="56146"/>
    <x v="0"/>
    <x v="2"/>
  </r>
  <r>
    <n v="140"/>
    <s v="Rome of the Dead (Canceled)"/>
    <s v="A Gladiator fights for his freedom to be reunited with his Family, he's one fight away, when Rome is infected with a Zombie Virus"/>
    <x v="23"/>
    <n v="56079.83"/>
    <x v="1"/>
    <x v="0"/>
    <s v="USD"/>
    <n v="1426823132"/>
    <n v="1424234732"/>
    <b v="0"/>
    <x v="78"/>
    <b v="0"/>
    <s v="film &amp; video/science fiction"/>
    <n v="16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6"/>
    <n v="55223"/>
    <x v="1"/>
    <x v="0"/>
    <s v="USD"/>
    <n v="1433043623"/>
    <n v="1429155623"/>
    <b v="0"/>
    <x v="33"/>
    <b v="0"/>
    <s v="film &amp; video/science fiction"/>
    <n v="110"/>
    <n v="1972.25"/>
    <x v="0"/>
    <x v="2"/>
  </r>
  <r>
    <n v="142"/>
    <s v="SAMANTHA  SHADOW (Canceled)"/>
    <s v="A science fiction series about a women trying to stave off a mysterious appearance of monsters from getting out of a dark alley."/>
    <x v="20"/>
    <n v="55201.52"/>
    <x v="1"/>
    <x v="0"/>
    <s v="USD"/>
    <n v="1416176778"/>
    <n v="1414358778"/>
    <b v="0"/>
    <x v="29"/>
    <b v="0"/>
    <s v="film &amp; video/science fiction"/>
    <n v="10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x v="56"/>
    <n v="54116.28"/>
    <x v="1"/>
    <x v="2"/>
    <s v="AUD"/>
    <n v="1472882100"/>
    <n v="1467941542"/>
    <b v="0"/>
    <x v="78"/>
    <b v="0"/>
    <s v="film &amp; video/science fiction"/>
    <n v="123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7"/>
    <n v="53771"/>
    <x v="1"/>
    <x v="5"/>
    <s v="CAD"/>
    <n v="1428945472"/>
    <n v="1423765072"/>
    <b v="0"/>
    <x v="77"/>
    <b v="0"/>
    <s v="film &amp; video/science fiction"/>
    <n v="114"/>
    <n v="1453.27"/>
    <x v="0"/>
    <x v="2"/>
  </r>
  <r>
    <n v="145"/>
    <s v="Threshold (Canceled)"/>
    <s v="Film-Makers Ricky Comuniello &amp; Ian Weeks are at it again - for the 1st time. We need your support for a modern Sci-Fiction short film"/>
    <x v="6"/>
    <n v="53769"/>
    <x v="1"/>
    <x v="0"/>
    <s v="USD"/>
    <n v="1439298052"/>
    <n v="1436965252"/>
    <b v="0"/>
    <x v="82"/>
    <b v="0"/>
    <s v="film &amp; video/science fiction"/>
    <n v="108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x v="26"/>
    <n v="53737"/>
    <x v="1"/>
    <x v="0"/>
    <s v="USD"/>
    <n v="1484698998"/>
    <n v="1479514998"/>
    <b v="0"/>
    <x v="83"/>
    <b v="0"/>
    <s v="film &amp; video/science fiction"/>
    <n v="537"/>
    <n v="17912.330000000002"/>
    <x v="0"/>
    <x v="2"/>
  </r>
  <r>
    <n v="147"/>
    <s v="Consumed (Static Air) (Canceled)"/>
    <s v="Film makers catch live footage beyond their wildest dreams."/>
    <x v="34"/>
    <n v="53670.6"/>
    <x v="1"/>
    <x v="1"/>
    <s v="GBP"/>
    <n v="1420741080"/>
    <n v="1417026340"/>
    <b v="0"/>
    <x v="78"/>
    <b v="0"/>
    <s v="film &amp; video/science fiction"/>
    <n v="79"/>
    <n v="0"/>
    <x v="0"/>
    <x v="2"/>
  </r>
  <r>
    <n v="148"/>
    <s v="Space Gangstars (Canceled)"/>
    <s v="An aspiring pilot decides to take his Dad's ship for a joyride, and learns it was the biggest mistake of his life in this Sci-Fi comedy"/>
    <x v="13"/>
    <n v="53157"/>
    <x v="1"/>
    <x v="0"/>
    <s v="USD"/>
    <n v="1456555536"/>
    <n v="1453963536"/>
    <b v="0"/>
    <x v="84"/>
    <b v="0"/>
    <s v="film &amp; video/science fiction"/>
    <n v="133"/>
    <n v="26578.5"/>
    <x v="0"/>
    <x v="2"/>
  </r>
  <r>
    <n v="149"/>
    <s v="Dichotomy (Canceled)"/>
    <s v="A provocatively mind-bending sci-fi thriller, this short film project examines opposites and the balance of the universe. #Dichotomy"/>
    <x v="6"/>
    <n v="53001.3"/>
    <x v="1"/>
    <x v="0"/>
    <s v="USD"/>
    <n v="1419494400"/>
    <n v="1416888470"/>
    <b v="0"/>
    <x v="79"/>
    <b v="0"/>
    <s v="film &amp; video/science fiction"/>
    <n v="106"/>
    <n v="8833.5499999999993"/>
    <x v="0"/>
    <x v="2"/>
  </r>
  <r>
    <n v="150"/>
    <s v="Star Trek First Frontier (Canceled)"/>
    <s v="The untold story of Captain Robert April and the first launching of the starship U.S.S. Enterprise,  NCC-1701"/>
    <x v="13"/>
    <n v="52576"/>
    <x v="1"/>
    <x v="0"/>
    <s v="USD"/>
    <n v="1432612382"/>
    <n v="1427428382"/>
    <b v="0"/>
    <x v="85"/>
    <b v="0"/>
    <s v="film &amp; video/science fiction"/>
    <n v="131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"/>
    <n v="52198"/>
    <x v="1"/>
    <x v="2"/>
    <s v="AUD"/>
    <n v="1434633191"/>
    <n v="1429449191"/>
    <b v="0"/>
    <x v="81"/>
    <b v="0"/>
    <s v="film &amp; video/science fiction"/>
    <n v="104"/>
    <n v="10439.6"/>
    <x v="0"/>
    <x v="2"/>
  </r>
  <r>
    <n v="152"/>
    <s v="The Great Dark (Canceled)"/>
    <s v="The Great Dark is a journey through the unimaginable...and un foreseeable..."/>
    <x v="6"/>
    <n v="51906"/>
    <x v="1"/>
    <x v="0"/>
    <s v="USD"/>
    <n v="1411437100"/>
    <n v="1408845100"/>
    <b v="0"/>
    <x v="84"/>
    <b v="0"/>
    <s v="film &amp; video/science fiction"/>
    <n v="104"/>
    <n v="25953"/>
    <x v="0"/>
    <x v="2"/>
  </r>
  <r>
    <n v="153"/>
    <s v="Awakening (Canceled)"/>
    <s v="What would you do if you face something beyond your understanding? If someone you loved disappeared without a trace?"/>
    <x v="6"/>
    <n v="51605.31"/>
    <x v="1"/>
    <x v="0"/>
    <s v="USD"/>
    <n v="1417532644"/>
    <n v="1413900244"/>
    <b v="0"/>
    <x v="73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x v="6"/>
    <n v="51544"/>
    <x v="1"/>
    <x v="0"/>
    <s v="USD"/>
    <n v="1433336895"/>
    <n v="1429621695"/>
    <b v="0"/>
    <x v="83"/>
    <b v="0"/>
    <s v="film &amp; video/science fiction"/>
    <n v="103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x v="6"/>
    <n v="51514.5"/>
    <x v="1"/>
    <x v="0"/>
    <s v="USD"/>
    <n v="1437657935"/>
    <n v="1434201935"/>
    <b v="0"/>
    <x v="80"/>
    <b v="0"/>
    <s v="film &amp; video/science fiction"/>
    <n v="103"/>
    <n v="12878.63"/>
    <x v="0"/>
    <x v="2"/>
  </r>
  <r>
    <n v="156"/>
    <s v="Mosaics (Canceled)"/>
    <s v="A short science-fiction film about an underground network of human-animal hybrids &amp; their struggle with oppression &amp; marginalization."/>
    <x v="13"/>
    <n v="51184"/>
    <x v="1"/>
    <x v="5"/>
    <s v="CAD"/>
    <n v="1407034796"/>
    <n v="1401850796"/>
    <b v="0"/>
    <x v="41"/>
    <b v="0"/>
    <s v="film &amp; video/science fiction"/>
    <n v="128"/>
    <n v="3412.27"/>
    <x v="0"/>
    <x v="2"/>
  </r>
  <r>
    <n v="157"/>
    <s v="Forever Man (short film) (Canceled)"/>
    <s v="Man's cryogenic chamber and his soulmate's time travel from the distant future allows them to meet in the middle."/>
    <x v="6"/>
    <n v="51149"/>
    <x v="1"/>
    <x v="0"/>
    <s v="USD"/>
    <n v="1456523572"/>
    <n v="1453931572"/>
    <b v="0"/>
    <x v="84"/>
    <b v="0"/>
    <s v="film &amp; video/science fiction"/>
    <n v="102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6"/>
    <n v="50863"/>
    <x v="1"/>
    <x v="0"/>
    <s v="USD"/>
    <n v="1413942628"/>
    <n v="1411350628"/>
    <b v="0"/>
    <x v="78"/>
    <b v="0"/>
    <s v="film &amp; video/science fiction"/>
    <n v="254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"/>
    <n v="50803"/>
    <x v="1"/>
    <x v="0"/>
    <s v="USD"/>
    <n v="1467541545"/>
    <n v="1464085545"/>
    <b v="0"/>
    <x v="29"/>
    <b v="0"/>
    <s v="film &amp; video/science fiction"/>
    <n v="102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x v="6"/>
    <n v="50653.11"/>
    <x v="2"/>
    <x v="0"/>
    <s v="USD"/>
    <n v="1439675691"/>
    <n v="1434491691"/>
    <b v="0"/>
    <x v="78"/>
    <b v="0"/>
    <s v="film &amp; video/drama"/>
    <n v="101"/>
    <n v="0"/>
    <x v="0"/>
    <x v="3"/>
  </r>
  <r>
    <n v="161"/>
    <s v="Midway: The Turning Point"/>
    <s v="Step 1 (script editing) to produce a dramatic film about the air/sea battle of WWII that turned the tide of victory for the US."/>
    <x v="0"/>
    <n v="50251.41"/>
    <x v="2"/>
    <x v="0"/>
    <s v="USD"/>
    <n v="1404318595"/>
    <n v="1401726595"/>
    <b v="0"/>
    <x v="29"/>
    <b v="0"/>
    <s v="film &amp; video/drama"/>
    <n v="168"/>
    <n v="50251.41"/>
    <x v="0"/>
    <x v="3"/>
  </r>
  <r>
    <n v="162"/>
    <s v="See It My Way"/>
    <s v="This film follows a young man who has had only a troubled family life. He turns to all the wrong things and life falls apart."/>
    <x v="13"/>
    <n v="50091"/>
    <x v="2"/>
    <x v="0"/>
    <s v="USD"/>
    <n v="1408232520"/>
    <n v="1405393356"/>
    <b v="0"/>
    <x v="73"/>
    <b v="0"/>
    <s v="film &amp; video/drama"/>
    <n v="125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x v="30"/>
    <n v="49830"/>
    <x v="2"/>
    <x v="0"/>
    <s v="USD"/>
    <n v="1443657600"/>
    <n v="1440716654"/>
    <b v="0"/>
    <x v="78"/>
    <b v="0"/>
    <s v="film &amp; video/drama"/>
    <n v="119"/>
    <n v="0"/>
    <x v="0"/>
    <x v="3"/>
  </r>
  <r>
    <n v="164"/>
    <s v="Angelix"/>
    <s v="Two cousins are caught up in the private war between warrior class angels and demons. You may be caught up too and not realize it yet."/>
    <x v="17"/>
    <n v="49811"/>
    <x v="2"/>
    <x v="0"/>
    <s v="USD"/>
    <n v="1411150701"/>
    <n v="1405966701"/>
    <b v="0"/>
    <x v="63"/>
    <b v="0"/>
    <s v="film &amp; video/drama"/>
    <n v="199"/>
    <n v="7115.86"/>
    <x v="0"/>
    <x v="3"/>
  </r>
  <r>
    <n v="165"/>
    <s v="NET"/>
    <s v="A teacher. A boy. The beach and a heatwave that drove them all insane."/>
    <x v="0"/>
    <n v="49588"/>
    <x v="2"/>
    <x v="1"/>
    <s v="GBP"/>
    <n v="1452613724"/>
    <n v="1450021724"/>
    <b v="0"/>
    <x v="78"/>
    <b v="0"/>
    <s v="film &amp; video/drama"/>
    <n v="165"/>
    <n v="0"/>
    <x v="0"/>
    <x v="3"/>
  </r>
  <r>
    <n v="166"/>
    <s v="Pressure"/>
    <s v="A young teen makes a bad decision after joining gang and the film expresses his choices that led him to that point."/>
    <x v="26"/>
    <n v="49321"/>
    <x v="2"/>
    <x v="0"/>
    <s v="USD"/>
    <n v="1484531362"/>
    <n v="1481939362"/>
    <b v="0"/>
    <x v="29"/>
    <b v="0"/>
    <s v="film &amp; video/drama"/>
    <n v="493"/>
    <n v="49321"/>
    <x v="0"/>
    <x v="3"/>
  </r>
  <r>
    <n v="167"/>
    <s v="Past"/>
    <s v="A young man experiences a tragedy and has the opportunity to go back and learn from his mistakes and find out his true self."/>
    <x v="17"/>
    <n v="49100"/>
    <x v="2"/>
    <x v="0"/>
    <s v="USD"/>
    <n v="1438726535"/>
    <n v="1433542535"/>
    <b v="0"/>
    <x v="84"/>
    <b v="0"/>
    <s v="film &amp; video/drama"/>
    <n v="196"/>
    <n v="24550"/>
    <x v="0"/>
    <x v="3"/>
  </r>
  <r>
    <n v="168"/>
    <s v="Moving On"/>
    <s v="A homeless Gulf War 2 vet, and Congressional Medal of Honor recipient fights for his sanity on the mean streets of Albuquerque."/>
    <x v="42"/>
    <n v="48434"/>
    <x v="2"/>
    <x v="0"/>
    <s v="USD"/>
    <n v="1426791770"/>
    <n v="1424203370"/>
    <b v="0"/>
    <x v="83"/>
    <b v="0"/>
    <s v="film &amp; video/drama"/>
    <n v="101"/>
    <n v="16144.67"/>
    <x v="0"/>
    <x v="3"/>
  </r>
  <r>
    <n v="169"/>
    <s v="Family"/>
    <s v="Family is a short film about a father and son and two brothers who were separated by the Korean war and finally reunite after 60 years."/>
    <x v="58"/>
    <n v="47978"/>
    <x v="2"/>
    <x v="1"/>
    <s v="GBP"/>
    <n v="1413634059"/>
    <n v="1411042059"/>
    <b v="0"/>
    <x v="73"/>
    <b v="0"/>
    <s v="film &amp; video/drama"/>
    <n v="108"/>
    <n v="4797.8"/>
    <x v="0"/>
    <x v="3"/>
  </r>
  <r>
    <n v="170"/>
    <s v="Letters to Daniel"/>
    <s v="Amy &amp; Missy survive Amy's bipolar disorder and go on to become award winning &amp; bestselling authors, screenwriters &amp; filmmakers"/>
    <x v="13"/>
    <n v="47665"/>
    <x v="2"/>
    <x v="0"/>
    <s v="USD"/>
    <n v="1440912480"/>
    <n v="1438385283"/>
    <b v="0"/>
    <x v="73"/>
    <b v="0"/>
    <s v="film &amp; video/drama"/>
    <n v="119"/>
    <n v="4766.5"/>
    <x v="0"/>
    <x v="3"/>
  </r>
  <r>
    <n v="171"/>
    <s v="IRL: Gamers Unite"/>
    <s v="Team Mayhem, a local small town gang of gamers who are enlisted   to save the world from the new great evil known as Prowler."/>
    <x v="26"/>
    <n v="47327"/>
    <x v="2"/>
    <x v="0"/>
    <s v="USD"/>
    <n v="1470975614"/>
    <n v="1465791614"/>
    <b v="0"/>
    <x v="29"/>
    <b v="0"/>
    <s v="film &amp; video/drama"/>
    <n v="473"/>
    <n v="47327"/>
    <x v="0"/>
    <x v="3"/>
  </r>
  <r>
    <n v="172"/>
    <s v="The Blind Dolphin Story"/>
    <s v="A short film on the rarest mammal and the second most endangered freshwater river dolphin, in Pakistan."/>
    <x v="23"/>
    <n v="47189"/>
    <x v="2"/>
    <x v="0"/>
    <s v="USD"/>
    <n v="1426753723"/>
    <n v="1423733323"/>
    <b v="0"/>
    <x v="78"/>
    <b v="0"/>
    <s v="film &amp; video/drama"/>
    <n v="135"/>
    <n v="0"/>
    <x v="0"/>
    <x v="3"/>
  </r>
  <r>
    <n v="173"/>
    <s v="7 Sins"/>
    <s v="This is a film inspired by Quentin Tarantino, I want to make a film thats entertaining yet gritty. 7 Sins is in pre-production."/>
    <x v="35"/>
    <n v="47074"/>
    <x v="2"/>
    <x v="1"/>
    <s v="GBP"/>
    <n v="1425131108"/>
    <n v="1422539108"/>
    <b v="0"/>
    <x v="78"/>
    <b v="0"/>
    <s v="film &amp; video/drama"/>
    <n v="63"/>
    <n v="0"/>
    <x v="0"/>
    <x v="3"/>
  </r>
  <r>
    <n v="174"/>
    <s v="I Am Forgotten"/>
    <s v="An international short film project. It is about loneliness, wich is caused by the current compulsion to check your Facebook every day."/>
    <x v="16"/>
    <n v="46643.07"/>
    <x v="2"/>
    <x v="9"/>
    <s v="EUR"/>
    <n v="1431108776"/>
    <n v="1425924776"/>
    <b v="0"/>
    <x v="78"/>
    <b v="0"/>
    <s v="film &amp; video/drama"/>
    <n v="233"/>
    <n v="0"/>
    <x v="0"/>
    <x v="3"/>
  </r>
  <r>
    <n v="175"/>
    <s v="Gooseberry Fool - Feature Film"/>
    <s v="To heal her scars Olivia must take a journey back to her roots, where an unresolved conflict stands between her and musical success."/>
    <x v="52"/>
    <n v="46100.69"/>
    <x v="2"/>
    <x v="1"/>
    <s v="GBP"/>
    <n v="1409337611"/>
    <n v="1407177611"/>
    <b v="0"/>
    <x v="55"/>
    <b v="0"/>
    <s v="film &amp; video/drama"/>
    <n v="102"/>
    <n v="1773.1"/>
    <x v="0"/>
    <x v="3"/>
  </r>
  <r>
    <n v="176"/>
    <s v="Silent Monster"/>
    <s v="I'm seeking funding to finish my short film, Silent Monster, to bring awareness to teenage bullying as well as teenage violence."/>
    <x v="13"/>
    <n v="46032"/>
    <x v="2"/>
    <x v="0"/>
    <s v="USD"/>
    <n v="1438803999"/>
    <n v="1436211999"/>
    <b v="0"/>
    <x v="78"/>
    <b v="0"/>
    <s v="film &amp; video/drama"/>
    <n v="115"/>
    <n v="0"/>
    <x v="0"/>
    <x v="3"/>
  </r>
  <r>
    <n v="177"/>
    <s v="The Good Samaritan"/>
    <s v="I'm making a modern day version of the bible story &quot; The Good Samaritan&quot;"/>
    <x v="59"/>
    <n v="45979.01"/>
    <x v="2"/>
    <x v="0"/>
    <s v="USD"/>
    <n v="1427155726"/>
    <n v="1425690526"/>
    <b v="0"/>
    <x v="63"/>
    <b v="0"/>
    <s v="film &amp; video/drama"/>
    <n v="170"/>
    <n v="6568.43"/>
    <x v="0"/>
    <x v="3"/>
  </r>
  <r>
    <n v="178"/>
    <s v="El viaje de LucÃ­a"/>
    <s v="El viaje de LucÃ­a es un largometraje de ficciÃ³n con temÃ¡tica sobre el cÃ¡ncer infantil."/>
    <x v="52"/>
    <n v="45535"/>
    <x v="2"/>
    <x v="3"/>
    <s v="EUR"/>
    <n v="1448582145"/>
    <n v="1445986545"/>
    <b v="0"/>
    <x v="78"/>
    <b v="0"/>
    <s v="film &amp; video/drama"/>
    <n v="101"/>
    <n v="0"/>
    <x v="0"/>
    <x v="3"/>
  </r>
  <r>
    <n v="179"/>
    <s v="Sustain: A Film About Survival"/>
    <s v="A feature-length film about how three people survive in a diseased world."/>
    <x v="13"/>
    <n v="45126"/>
    <x v="2"/>
    <x v="0"/>
    <s v="USD"/>
    <n v="1457056555"/>
    <n v="1454464555"/>
    <b v="0"/>
    <x v="84"/>
    <b v="0"/>
    <s v="film &amp; video/drama"/>
    <n v="113"/>
    <n v="22563"/>
    <x v="0"/>
    <x v="3"/>
  </r>
  <r>
    <n v="180"/>
    <s v="The Rest of Us Mini-Series"/>
    <s v="The Rest of Us follows a survivor of an outbreak that nearly destroyed the earth as he travels to find some form of humanity."/>
    <x v="60"/>
    <n v="45041"/>
    <x v="2"/>
    <x v="1"/>
    <s v="GBP"/>
    <n v="1428951600"/>
    <n v="1425512843"/>
    <b v="0"/>
    <x v="62"/>
    <b v="0"/>
    <s v="film &amp; video/drama"/>
    <n v="1802"/>
    <n v="3464.69"/>
    <x v="0"/>
    <x v="3"/>
  </r>
  <r>
    <n v="181"/>
    <s v="Immemorial"/>
    <s v="Christina has been suffering with flash backs and some very disturbing nightmares and realises that it is more than just nightmares."/>
    <x v="17"/>
    <n v="44669"/>
    <x v="2"/>
    <x v="1"/>
    <s v="GBP"/>
    <n v="1434995295"/>
    <n v="1432403295"/>
    <b v="0"/>
    <x v="80"/>
    <b v="0"/>
    <s v="film &amp; video/drama"/>
    <n v="17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x v="13"/>
    <n v="44636.2"/>
    <x v="2"/>
    <x v="0"/>
    <s v="USD"/>
    <n v="1483748232"/>
    <n v="1481156232"/>
    <b v="0"/>
    <x v="78"/>
    <b v="0"/>
    <s v="film &amp; video/drama"/>
    <n v="112"/>
    <n v="0"/>
    <x v="0"/>
    <x v="3"/>
  </r>
  <r>
    <n v="183"/>
    <s v="Three Little Words"/>
    <s v="Don't kill me until I meet my Dad"/>
    <x v="23"/>
    <n v="44388"/>
    <x v="2"/>
    <x v="1"/>
    <s v="GBP"/>
    <n v="1417033610"/>
    <n v="1414438010"/>
    <b v="0"/>
    <x v="8"/>
    <b v="0"/>
    <s v="film &amp; video/drama"/>
    <n v="127"/>
    <n v="3699"/>
    <x v="0"/>
    <x v="3"/>
  </r>
  <r>
    <n v="184"/>
    <s v="Lana - Short film"/>
    <s v="&quot;Lana&quot; is an horror/dramatic short film, written by myself, about a young woman fighting the darkness in her, but it might be too late."/>
    <x v="23"/>
    <n v="43758"/>
    <x v="2"/>
    <x v="5"/>
    <s v="CAD"/>
    <n v="1409543940"/>
    <n v="1404586762"/>
    <b v="0"/>
    <x v="84"/>
    <b v="0"/>
    <s v="film &amp; video/drama"/>
    <n v="125"/>
    <n v="21879"/>
    <x v="0"/>
    <x v="3"/>
  </r>
  <r>
    <n v="185"/>
    <s v="BLANK Short Movie"/>
    <s v="Love has no boundaries!"/>
    <x v="61"/>
    <n v="43296"/>
    <x v="2"/>
    <x v="10"/>
    <s v="NOK"/>
    <n v="1471557139"/>
    <n v="1468965139"/>
    <b v="0"/>
    <x v="73"/>
    <b v="0"/>
    <s v="film &amp; video/drama"/>
    <n v="127"/>
    <n v="4329.6000000000004"/>
    <x v="0"/>
    <x v="3"/>
  </r>
  <r>
    <n v="186"/>
    <s v="Feature Film: The Wolfes"/>
    <s v="My film is about a boy who discovers the truth about his fathers dissapearance through the dark secrets of his mothers past."/>
    <x v="0"/>
    <n v="43037"/>
    <x v="2"/>
    <x v="0"/>
    <s v="USD"/>
    <n v="1488571200"/>
    <n v="1485977434"/>
    <b v="0"/>
    <x v="78"/>
    <b v="0"/>
    <s v="film &amp; video/drama"/>
    <n v="143"/>
    <n v="0"/>
    <x v="0"/>
    <x v="3"/>
  </r>
  <r>
    <n v="187"/>
    <s v="The Imbalanced Heart of a Symmetric Mind (film)"/>
    <s v="A young man suffering from a severe case of OCD embarks on a road trip to find peace of mind."/>
    <x v="19"/>
    <n v="43015"/>
    <x v="2"/>
    <x v="0"/>
    <s v="USD"/>
    <n v="1437461940"/>
    <n v="1435383457"/>
    <b v="0"/>
    <x v="81"/>
    <b v="0"/>
    <s v="film &amp; video/drama"/>
    <n v="22"/>
    <n v="8603"/>
    <x v="0"/>
    <x v="3"/>
  </r>
  <r>
    <n v="188"/>
    <s v="Mariano (A Screenplay)"/>
    <s v="Mariano Messini, an aspiring musician, indebted to the mafia must put his life on the line to escape their grasp and pursue his dream."/>
    <x v="13"/>
    <n v="42642"/>
    <x v="2"/>
    <x v="0"/>
    <s v="USD"/>
    <n v="1409891015"/>
    <n v="1407299015"/>
    <b v="0"/>
    <x v="78"/>
    <b v="0"/>
    <s v="film &amp; video/drama"/>
    <n v="107"/>
    <n v="0"/>
    <x v="0"/>
    <x v="3"/>
  </r>
  <r>
    <n v="189"/>
    <s v="A GOOD MAN'S DECISION"/>
    <s v="Jack Barlow's wife and daughter shot in cold blood at a gun confiscation station in Texas, he sets out to save his family &amp; neighbors."/>
    <x v="13"/>
    <n v="42311"/>
    <x v="2"/>
    <x v="0"/>
    <s v="USD"/>
    <n v="1472920477"/>
    <n v="1467736477"/>
    <b v="0"/>
    <x v="81"/>
    <b v="0"/>
    <s v="film &amp; video/drama"/>
    <n v="106"/>
    <n v="8462.2000000000007"/>
    <x v="0"/>
    <x v="3"/>
  </r>
  <r>
    <n v="190"/>
    <s v="REGIONRAT, the movie"/>
    <s v="Because hope can be a 4 letter word"/>
    <x v="62"/>
    <n v="42086.42"/>
    <x v="2"/>
    <x v="0"/>
    <s v="USD"/>
    <n v="1466091446"/>
    <n v="1465227446"/>
    <b v="0"/>
    <x v="29"/>
    <b v="0"/>
    <s v="film &amp; video/drama"/>
    <n v="8"/>
    <n v="42086.42"/>
    <x v="0"/>
    <x v="3"/>
  </r>
  <r>
    <n v="191"/>
    <s v="Trillion: Feature Film"/>
    <s v="A young boy passionate about Astronomy and Chemistry tracks down an astroid that scientists said would never hit earth."/>
    <x v="63"/>
    <n v="41950"/>
    <x v="2"/>
    <x v="2"/>
    <s v="AUD"/>
    <n v="1443782138"/>
    <n v="1440326138"/>
    <b v="0"/>
    <x v="83"/>
    <b v="0"/>
    <s v="film &amp; video/drama"/>
    <n v="12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13"/>
    <n v="41850.46"/>
    <x v="2"/>
    <x v="0"/>
    <s v="USD"/>
    <n v="1413572432"/>
    <n v="1410980432"/>
    <b v="0"/>
    <x v="83"/>
    <b v="0"/>
    <s v="film &amp; video/drama"/>
    <n v="105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13"/>
    <n v="41500"/>
    <x v="2"/>
    <x v="1"/>
    <s v="GBP"/>
    <n v="1417217166"/>
    <n v="1412029566"/>
    <b v="0"/>
    <x v="78"/>
    <b v="0"/>
    <s v="film &amp; video/drama"/>
    <n v="104"/>
    <n v="0"/>
    <x v="0"/>
    <x v="3"/>
  </r>
  <r>
    <n v="194"/>
    <s v="Desperation Short Film"/>
    <s v="Northern Irish Original Short Film based on the desperation of love and survival and taking a risk that may change everything."/>
    <x v="64"/>
    <n v="41000"/>
    <x v="2"/>
    <x v="1"/>
    <s v="GBP"/>
    <n v="1457308531"/>
    <n v="1452124531"/>
    <b v="0"/>
    <x v="83"/>
    <b v="0"/>
    <s v="film &amp; video/drama"/>
    <n v="113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x v="19"/>
    <n v="40850"/>
    <x v="2"/>
    <x v="0"/>
    <s v="USD"/>
    <n v="1436544332"/>
    <n v="1431360332"/>
    <b v="0"/>
    <x v="78"/>
    <b v="0"/>
    <s v="film &amp; video/drama"/>
    <n v="20"/>
    <n v="0"/>
    <x v="0"/>
    <x v="3"/>
  </r>
  <r>
    <n v="196"/>
    <s v="Thunder Under Control"/>
    <s v="A moving short film about a retired female boxer who develops a relationship with a young journalist who idolises her"/>
    <x v="23"/>
    <n v="40690"/>
    <x v="2"/>
    <x v="1"/>
    <s v="GBP"/>
    <n v="1444510800"/>
    <n v="1442062898"/>
    <b v="0"/>
    <x v="10"/>
    <b v="0"/>
    <s v="film &amp; video/drama"/>
    <n v="11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x v="59"/>
    <n v="40594"/>
    <x v="2"/>
    <x v="1"/>
    <s v="GBP"/>
    <n v="1487365200"/>
    <n v="1483734100"/>
    <b v="0"/>
    <x v="22"/>
    <b v="0"/>
    <s v="film &amp; video/drama"/>
    <n v="150"/>
    <n v="5074.25"/>
    <x v="0"/>
    <x v="3"/>
  </r>
  <r>
    <n v="198"/>
    <s v="Nine Lives"/>
    <s v="Nine Lives is a story of one woman's survival of EIGHT near deaths and her love for one man as an influence to fight for the NINTH."/>
    <x v="16"/>
    <n v="40502.99"/>
    <x v="2"/>
    <x v="0"/>
    <s v="USD"/>
    <n v="1412500322"/>
    <n v="1409908322"/>
    <b v="0"/>
    <x v="79"/>
    <b v="0"/>
    <s v="film &amp; video/drama"/>
    <n v="203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4"/>
    <n v="40404"/>
    <x v="2"/>
    <x v="0"/>
    <s v="USD"/>
    <n v="1472698702"/>
    <n v="1470106702"/>
    <b v="0"/>
    <x v="78"/>
    <b v="0"/>
    <s v="film &amp; video/drama"/>
    <n v="40"/>
    <n v="0"/>
    <x v="0"/>
    <x v="3"/>
  </r>
  <r>
    <n v="200"/>
    <s v="The Crossing Shore"/>
    <s v="A film dedicated to an AAF Pilot's struggle to survive behind enemy lines during WWII."/>
    <x v="65"/>
    <n v="40357"/>
    <x v="2"/>
    <x v="0"/>
    <s v="USD"/>
    <n v="1410746403"/>
    <n v="1408154403"/>
    <b v="0"/>
    <x v="59"/>
    <b v="0"/>
    <s v="film &amp; video/drama"/>
    <n v="183"/>
    <n v="2242.06"/>
    <x v="0"/>
    <x v="3"/>
  </r>
  <r>
    <n v="201"/>
    <s v="Life of Change"/>
    <s v="Everyone has a choice. Can two college students get past their differences to save the life of a man whom they've never met before?"/>
    <x v="66"/>
    <n v="40280"/>
    <x v="2"/>
    <x v="0"/>
    <s v="USD"/>
    <n v="1423424329"/>
    <n v="1421696329"/>
    <b v="0"/>
    <x v="63"/>
    <b v="0"/>
    <s v="film &amp; video/drama"/>
    <n v="322"/>
    <n v="5754.29"/>
    <x v="0"/>
    <x v="3"/>
  </r>
  <r>
    <n v="202"/>
    <s v="Modern Gangsters"/>
    <s v="new web series created by jonney terry"/>
    <x v="13"/>
    <n v="40153"/>
    <x v="2"/>
    <x v="0"/>
    <s v="USD"/>
    <n v="1444337940"/>
    <n v="1441750564"/>
    <b v="0"/>
    <x v="78"/>
    <b v="0"/>
    <s v="film &amp; video/drama"/>
    <n v="100"/>
    <n v="0"/>
    <x v="0"/>
    <x v="3"/>
  </r>
  <r>
    <n v="203"/>
    <s v="TheM"/>
    <s v="We are aiming to make a Web Series based on Youth Culture and the misrepresentation of socially stereotyped people."/>
    <x v="67"/>
    <n v="40140.01"/>
    <x v="2"/>
    <x v="1"/>
    <s v="GBP"/>
    <n v="1422562864"/>
    <n v="1417378864"/>
    <b v="0"/>
    <x v="22"/>
    <b v="0"/>
    <s v="film &amp; video/drama"/>
    <n v="819"/>
    <n v="5017.5"/>
    <x v="0"/>
    <x v="3"/>
  </r>
  <r>
    <n v="204"/>
    <s v="WHERE IS DANIEL? The feature film"/>
    <s v="A feature film based on the true story of Bruce and Denise Morcombe and their battle for justice for their missing son Daniel."/>
    <x v="68"/>
    <n v="40079"/>
    <x v="2"/>
    <x v="2"/>
    <s v="AUD"/>
    <n v="1470319203"/>
    <n v="1467727203"/>
    <b v="0"/>
    <x v="86"/>
    <b v="0"/>
    <s v="film &amp; video/drama"/>
    <n v="42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x v="69"/>
    <n v="40055"/>
    <x v="2"/>
    <x v="0"/>
    <s v="USD"/>
    <n v="1444144222"/>
    <n v="1441120222"/>
    <b v="0"/>
    <x v="57"/>
    <b v="0"/>
    <s v="film &amp; video/drama"/>
    <n v="107"/>
    <n v="2356.1799999999998"/>
    <x v="0"/>
    <x v="3"/>
  </r>
  <r>
    <n v="206"/>
    <s v="Blood Bond Movie Development"/>
    <s v="A love story featuring adoption,struggle,dysfunction,grace, healing, and restoration."/>
    <x v="23"/>
    <n v="40043.25"/>
    <x v="2"/>
    <x v="0"/>
    <s v="USD"/>
    <n v="1470441983"/>
    <n v="1468627583"/>
    <b v="0"/>
    <x v="78"/>
    <b v="0"/>
    <s v="film &amp; video/drama"/>
    <n v="114"/>
    <n v="0"/>
    <x v="0"/>
    <x v="3"/>
  </r>
  <r>
    <n v="207"/>
    <s v="M39 - Action film / Drama"/>
    <s v="To avoid bankruptcy, Vincent, a passionate young entrepreneur embarks  on an illicit affair in order to save his dream business."/>
    <x v="23"/>
    <n v="39757"/>
    <x v="2"/>
    <x v="5"/>
    <s v="CAD"/>
    <n v="1420346638"/>
    <n v="1417754638"/>
    <b v="0"/>
    <x v="62"/>
    <b v="0"/>
    <s v="film &amp; video/drama"/>
    <n v="114"/>
    <n v="3058.23"/>
    <x v="0"/>
    <x v="3"/>
  </r>
  <r>
    <n v="208"/>
    <s v="OLIVIA"/>
    <s v="A young woman's journey from Africa to Australia where she finds heaven on earth, love and tragedy. Within her tragedy she saves lives."/>
    <x v="70"/>
    <n v="39693.279999999999"/>
    <x v="2"/>
    <x v="2"/>
    <s v="AUD"/>
    <n v="1418719967"/>
    <n v="1416127967"/>
    <b v="0"/>
    <x v="78"/>
    <b v="0"/>
    <s v="film &amp; video/drama"/>
    <n v="662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71"/>
    <n v="39550.5"/>
    <x v="2"/>
    <x v="0"/>
    <s v="USD"/>
    <n v="1436566135"/>
    <n v="1433974135"/>
    <b v="0"/>
    <x v="78"/>
    <b v="0"/>
    <s v="film &amp; video/drama"/>
    <n v="404"/>
    <n v="0"/>
    <x v="0"/>
    <x v="3"/>
  </r>
  <r>
    <n v="210"/>
    <s v="Like Son, Like Father"/>
    <s v="A tender short film about a young man who needs advice from  someone he had no intention of ever meeting, his biological father."/>
    <x v="0"/>
    <n v="39500.5"/>
    <x v="2"/>
    <x v="0"/>
    <s v="USD"/>
    <n v="1443675600"/>
    <n v="1441157592"/>
    <b v="0"/>
    <x v="51"/>
    <b v="0"/>
    <s v="film &amp; video/drama"/>
    <n v="1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39304.01"/>
    <x v="2"/>
    <x v="0"/>
    <s v="USD"/>
    <n v="1442634617"/>
    <n v="1440042617"/>
    <b v="0"/>
    <x v="8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x v="23"/>
    <n v="39304"/>
    <x v="2"/>
    <x v="0"/>
    <s v="USD"/>
    <n v="1460837320"/>
    <n v="1455656920"/>
    <b v="0"/>
    <x v="29"/>
    <b v="0"/>
    <s v="film &amp; video/drama"/>
    <n v="112"/>
    <n v="39304"/>
    <x v="0"/>
    <x v="3"/>
  </r>
  <r>
    <n v="213"/>
    <s v="Hart Blvd. A feature film by Andrew Greve"/>
    <s v="A family dramedy about a grandfather  and grandson who are both on their path to redemption."/>
    <x v="72"/>
    <n v="39137"/>
    <x v="2"/>
    <x v="0"/>
    <s v="USD"/>
    <n v="1439734001"/>
    <n v="1437142547"/>
    <b v="0"/>
    <x v="29"/>
    <b v="0"/>
    <s v="film &amp; video/drama"/>
    <n v="270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32"/>
    <n v="39131"/>
    <x v="2"/>
    <x v="0"/>
    <s v="USD"/>
    <n v="1425655349"/>
    <n v="1420471349"/>
    <b v="0"/>
    <x v="29"/>
    <b v="0"/>
    <s v="film &amp; video/drama"/>
    <n v="326"/>
    <n v="39131"/>
    <x v="0"/>
    <x v="3"/>
  </r>
  <r>
    <n v="215"/>
    <s v="Invisible Scars"/>
    <s v="A short drama based on a true events. Story of a British Soldier who comes back home suffering from Post Traumatic Stress Disorder."/>
    <x v="23"/>
    <n v="38876.949999999997"/>
    <x v="2"/>
    <x v="1"/>
    <s v="GBP"/>
    <n v="1455753540"/>
    <n v="1452058282"/>
    <b v="0"/>
    <x v="29"/>
    <b v="0"/>
    <s v="film &amp; video/drama"/>
    <n v="11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x v="17"/>
    <n v="38743.839999999997"/>
    <x v="2"/>
    <x v="0"/>
    <s v="USD"/>
    <n v="1429740037"/>
    <n v="1425423637"/>
    <b v="0"/>
    <x v="87"/>
    <b v="0"/>
    <s v="film &amp; video/drama"/>
    <n v="155"/>
    <n v="461.24"/>
    <x v="0"/>
    <x v="3"/>
  </r>
  <r>
    <n v="217"/>
    <s v="Bitch"/>
    <s v="A roadmovie by paw"/>
    <x v="46"/>
    <n v="38500"/>
    <x v="2"/>
    <x v="11"/>
    <s v="SEK"/>
    <n v="1419780149"/>
    <n v="1417101749"/>
    <b v="0"/>
    <x v="44"/>
    <b v="0"/>
    <s v="film &amp; video/drama"/>
    <n v="1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x v="23"/>
    <n v="38082.69"/>
    <x v="2"/>
    <x v="0"/>
    <s v="USD"/>
    <n v="1431702289"/>
    <n v="1426518289"/>
    <b v="0"/>
    <x v="29"/>
    <b v="0"/>
    <s v="film &amp; video/drama"/>
    <n v="109"/>
    <n v="38082.69"/>
    <x v="0"/>
    <x v="3"/>
  </r>
  <r>
    <n v="219"/>
    <s v="True Colors"/>
    <s v="An hour-long pilot about a group of suburban LGBT teens coming of age in the early 90's."/>
    <x v="51"/>
    <n v="37994"/>
    <x v="2"/>
    <x v="0"/>
    <s v="USD"/>
    <n v="1459493940"/>
    <n v="1456732225"/>
    <b v="0"/>
    <x v="88"/>
    <b v="0"/>
    <s v="film &amp; video/drama"/>
    <n v="253"/>
    <n v="499.92"/>
    <x v="0"/>
    <x v="3"/>
  </r>
  <r>
    <n v="220"/>
    <s v="LA VIE"/>
    <s v="A Freelancer abandons everything to chase after his dream of being &quot;great&quot; escape to Bangkok and return to his home-world."/>
    <x v="23"/>
    <n v="37354.269999999997"/>
    <x v="2"/>
    <x v="0"/>
    <s v="USD"/>
    <n v="1440101160"/>
    <n v="1436542030"/>
    <b v="0"/>
    <x v="83"/>
    <b v="0"/>
    <s v="film &amp; video/drama"/>
    <n v="107"/>
    <n v="12451.42"/>
    <x v="0"/>
    <x v="3"/>
  </r>
  <r>
    <n v="221"/>
    <s v="Archetypes"/>
    <s v="Film about Schizophrenia with Surreal Twists!"/>
    <x v="0"/>
    <n v="37104.03"/>
    <x v="2"/>
    <x v="0"/>
    <s v="USD"/>
    <n v="1427569564"/>
    <n v="1422389164"/>
    <b v="0"/>
    <x v="78"/>
    <b v="0"/>
    <s v="film &amp; video/drama"/>
    <n v="124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3"/>
    <n v="36082"/>
    <x v="2"/>
    <x v="0"/>
    <s v="USD"/>
    <n v="1427423940"/>
    <n v="1422383318"/>
    <b v="0"/>
    <x v="84"/>
    <b v="0"/>
    <s v="film &amp; video/drama"/>
    <n v="103"/>
    <n v="18041"/>
    <x v="0"/>
    <x v="3"/>
  </r>
  <r>
    <n v="223"/>
    <s v="The Pass"/>
    <s v="An old man, a U.S Marine Corps veteran remembers his combat experience in the battle of Toktong Pass 1950, during the Korean War."/>
    <x v="23"/>
    <n v="35932"/>
    <x v="2"/>
    <x v="0"/>
    <s v="USD"/>
    <n v="1463879100"/>
    <n v="1461287350"/>
    <b v="0"/>
    <x v="78"/>
    <b v="0"/>
    <s v="film &amp; video/drama"/>
    <n v="10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23"/>
    <n v="35848"/>
    <x v="2"/>
    <x v="2"/>
    <s v="AUD"/>
    <n v="1436506726"/>
    <n v="1431322726"/>
    <b v="0"/>
    <x v="78"/>
    <b v="0"/>
    <s v="film &amp; video/drama"/>
    <n v="102"/>
    <n v="0"/>
    <x v="0"/>
    <x v="3"/>
  </r>
  <r>
    <n v="225"/>
    <s v="Backpage Shawty"/>
    <s v="I'm creating a &quot;Lifetime&quot; type drama film about a girl who uses backpage for money, but trying to turn her life around."/>
    <x v="23"/>
    <n v="35640"/>
    <x v="2"/>
    <x v="0"/>
    <s v="USD"/>
    <n v="1460153054"/>
    <n v="1457564654"/>
    <b v="0"/>
    <x v="78"/>
    <b v="0"/>
    <s v="film &amp; video/drama"/>
    <n v="102"/>
    <n v="0"/>
    <x v="0"/>
    <x v="3"/>
  </r>
  <r>
    <n v="226"/>
    <s v="MAGGIE Film"/>
    <s v="A TRUE STORY OF DOMESTIC VILOLENCE THAT SEEKS TO OFFER THE VIEWER OUTLEST OF SUPPORT."/>
    <x v="0"/>
    <n v="35389.129999999997"/>
    <x v="2"/>
    <x v="1"/>
    <s v="GBP"/>
    <n v="1433064540"/>
    <n v="1428854344"/>
    <b v="0"/>
    <x v="84"/>
    <b v="0"/>
    <s v="film &amp; video/drama"/>
    <n v="11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x v="4"/>
    <n v="35338"/>
    <x v="2"/>
    <x v="0"/>
    <s v="USD"/>
    <n v="1436477241"/>
    <n v="1433885241"/>
    <b v="0"/>
    <x v="78"/>
    <b v="0"/>
    <s v="film &amp; video/drama"/>
    <n v="35"/>
    <n v="0"/>
    <x v="0"/>
    <x v="3"/>
  </r>
  <r>
    <n v="228"/>
    <s v="Facets of a Geek life"/>
    <s v="I am making a film from one one of my books called facets of a Geek life."/>
    <x v="16"/>
    <n v="35307"/>
    <x v="2"/>
    <x v="1"/>
    <s v="GBP"/>
    <n v="1433176105"/>
    <n v="1427992105"/>
    <b v="0"/>
    <x v="78"/>
    <b v="0"/>
    <s v="film &amp; video/drama"/>
    <n v="177"/>
    <n v="0"/>
    <x v="0"/>
    <x v="3"/>
  </r>
  <r>
    <n v="229"/>
    <s v="The Perfect Plan"/>
    <s v="I teenage girl that wants to go around the system. She does all she can to cheat and finds herself in a bad position when she messesup"/>
    <x v="23"/>
    <n v="35296"/>
    <x v="2"/>
    <x v="12"/>
    <s v="EUR"/>
    <n v="1455402297"/>
    <n v="1452810297"/>
    <b v="0"/>
    <x v="78"/>
    <b v="0"/>
    <s v="film &amp; video/drama"/>
    <n v="101"/>
    <n v="0"/>
    <x v="0"/>
    <x v="3"/>
  </r>
  <r>
    <n v="230"/>
    <s v="In Love There's War"/>
    <s v="In Love There's War is a spicy web series that will have viewers at the edge of their seats as deception and hidden secrecies unravel."/>
    <x v="23"/>
    <n v="35275.64"/>
    <x v="2"/>
    <x v="0"/>
    <s v="USD"/>
    <n v="1433443151"/>
    <n v="1430851151"/>
    <b v="0"/>
    <x v="84"/>
    <b v="0"/>
    <s v="film &amp; video/drama"/>
    <n v="101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24"/>
    <n v="35135"/>
    <x v="2"/>
    <x v="0"/>
    <s v="USD"/>
    <n v="1451775651"/>
    <n v="1449183651"/>
    <b v="0"/>
    <x v="78"/>
    <b v="0"/>
    <s v="film &amp; video/drama"/>
    <n v="59"/>
    <n v="0"/>
    <x v="0"/>
    <x v="3"/>
  </r>
  <r>
    <n v="232"/>
    <s v="#noblurredlines"/>
    <s v="A high-impact, high-quality resource to address, for young people and youth-related professionals, the issue of sexual consent."/>
    <x v="23"/>
    <n v="35123"/>
    <x v="2"/>
    <x v="1"/>
    <s v="GBP"/>
    <n v="1425066546"/>
    <n v="1422474546"/>
    <b v="0"/>
    <x v="63"/>
    <b v="0"/>
    <s v="film &amp; video/drama"/>
    <n v="100"/>
    <n v="5017.57"/>
    <x v="0"/>
    <x v="3"/>
  </r>
  <r>
    <n v="233"/>
    <s v="Area 4 - The Film"/>
    <s v="â€œArea 4â€ revolves around Frank Hammond, a counselor at a high school, who discovers the scandals that took place."/>
    <x v="73"/>
    <n v="35076"/>
    <x v="2"/>
    <x v="0"/>
    <s v="USD"/>
    <n v="1475185972"/>
    <n v="1472593972"/>
    <b v="0"/>
    <x v="78"/>
    <b v="0"/>
    <s v="film &amp; video/drama"/>
    <n v="185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17"/>
    <n v="34676"/>
    <x v="2"/>
    <x v="0"/>
    <s v="USD"/>
    <n v="1434847859"/>
    <n v="1431391859"/>
    <b v="0"/>
    <x v="81"/>
    <b v="0"/>
    <s v="film &amp; video/drama"/>
    <n v="139"/>
    <n v="6935.2"/>
    <x v="0"/>
    <x v="3"/>
  </r>
  <r>
    <n v="235"/>
    <s v="Film about help homeless child to live a better life."/>
    <s v="Taking people on a deep emotional trip with a story about sometimes those who have less, give more."/>
    <x v="17"/>
    <n v="34660"/>
    <x v="2"/>
    <x v="0"/>
    <s v="USD"/>
    <n v="1436478497"/>
    <n v="1433886497"/>
    <b v="0"/>
    <x v="78"/>
    <b v="0"/>
    <s v="film &amp; video/drama"/>
    <n v="13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74"/>
    <n v="34198"/>
    <x v="2"/>
    <x v="0"/>
    <s v="USD"/>
    <n v="1451952000"/>
    <n v="1447380099"/>
    <b v="0"/>
    <x v="78"/>
    <b v="0"/>
    <s v="film &amp; video/drama"/>
    <n v="102"/>
    <n v="0"/>
    <x v="0"/>
    <x v="3"/>
  </r>
  <r>
    <n v="237"/>
    <s v="Making The Choice"/>
    <s v="Making The Choice is a christian short film series."/>
    <x v="75"/>
    <n v="34090.629999999997"/>
    <x v="2"/>
    <x v="0"/>
    <s v="USD"/>
    <n v="1457445069"/>
    <n v="1452261069"/>
    <b v="0"/>
    <x v="29"/>
    <b v="0"/>
    <s v="film &amp; video/drama"/>
    <n v="10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x v="51"/>
    <n v="33892"/>
    <x v="2"/>
    <x v="0"/>
    <s v="USD"/>
    <n v="1483088400"/>
    <n v="1481324760"/>
    <b v="0"/>
    <x v="78"/>
    <b v="0"/>
    <s v="film &amp; video/drama"/>
    <n v="226"/>
    <n v="0"/>
    <x v="0"/>
    <x v="3"/>
  </r>
  <r>
    <n v="239"/>
    <s v="Filthy - Short Film"/>
    <s v="Lovers Clint and Eli convey their conflicting perspectives of guilt and remorse while in the desolate Australian bush."/>
    <x v="4"/>
    <n v="33791"/>
    <x v="2"/>
    <x v="2"/>
    <s v="AUD"/>
    <n v="1446984000"/>
    <n v="1445308730"/>
    <b v="0"/>
    <x v="81"/>
    <b v="0"/>
    <s v="film &amp; video/drama"/>
    <n v="34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33641"/>
    <x v="0"/>
    <x v="0"/>
    <s v="USD"/>
    <n v="1367773211"/>
    <n v="1363885211"/>
    <b v="1"/>
    <x v="89"/>
    <b v="1"/>
    <s v="film &amp; video/documentary"/>
    <n v="421"/>
    <n v="245.55"/>
    <x v="0"/>
    <x v="4"/>
  </r>
  <r>
    <n v="241"/>
    <s v="&quot;LESLIE&quot;"/>
    <s v="&quot;LESLIE&quot; explores the unapologetic life of Leslie Cochran, the thong-clad homeless man turned cultural icon in the heart of Texas."/>
    <x v="33"/>
    <n v="33486"/>
    <x v="0"/>
    <x v="0"/>
    <s v="USD"/>
    <n v="1419180304"/>
    <n v="1415292304"/>
    <b v="1"/>
    <x v="90"/>
    <b v="1"/>
    <s v="film &amp; video/documentary"/>
    <n v="39"/>
    <n v="89.06"/>
    <x v="0"/>
    <x v="4"/>
  </r>
  <r>
    <n v="242"/>
    <s v="Hardwater"/>
    <s v="An unprecedented feature-length documentary film about Maine's tribal, oft-misunderstood ice fishing sub-culture."/>
    <x v="76"/>
    <n v="33393.339999999997"/>
    <x v="0"/>
    <x v="0"/>
    <s v="USD"/>
    <n v="1324381790"/>
    <n v="1321357790"/>
    <b v="1"/>
    <x v="91"/>
    <b v="1"/>
    <s v="film &amp; video/documentary"/>
    <n v="209"/>
    <n v="165.31"/>
    <x v="0"/>
    <x v="4"/>
  </r>
  <r>
    <n v="243"/>
    <s v="Following Boruch"/>
    <s v="A Hasidic man reaches a turning point in his recovery from mental illness and addiction, and is determined to start a new life."/>
    <x v="0"/>
    <n v="33393"/>
    <x v="0"/>
    <x v="0"/>
    <s v="USD"/>
    <n v="1393031304"/>
    <n v="1390439304"/>
    <b v="1"/>
    <x v="92"/>
    <b v="1"/>
    <s v="film &amp; video/documentary"/>
    <n v="111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x v="17"/>
    <n v="33370.769999999997"/>
    <x v="0"/>
    <x v="0"/>
    <s v="USD"/>
    <n v="1268723160"/>
    <n v="1265269559"/>
    <b v="1"/>
    <x v="87"/>
    <b v="1"/>
    <s v="film &amp; video/documentary"/>
    <n v="13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77"/>
    <n v="33229"/>
    <x v="0"/>
    <x v="0"/>
    <s v="USD"/>
    <n v="1345079785"/>
    <n v="1342487785"/>
    <b v="1"/>
    <x v="93"/>
    <b v="1"/>
    <s v="film &amp; video/documentary"/>
    <n v="104"/>
    <n v="346.14"/>
    <x v="0"/>
    <x v="4"/>
  </r>
  <r>
    <n v="246"/>
    <s v="LEAVING ATLANTA THE FILM"/>
    <s v="From 1979 to 1981 twenty-nine Black children in Atlanta were murdered and the others terrified. This is our story..."/>
    <x v="17"/>
    <n v="33006"/>
    <x v="0"/>
    <x v="0"/>
    <s v="USD"/>
    <n v="1292665405"/>
    <n v="1288341805"/>
    <b v="1"/>
    <x v="94"/>
    <b v="1"/>
    <s v="film &amp; video/documentary"/>
    <n v="132"/>
    <n v="148.01"/>
    <x v="0"/>
    <x v="4"/>
  </r>
  <r>
    <n v="247"/>
    <s v="Deja-Vu: Dissecting Memory on Camera"/>
    <s v="A young neuroscientist attempts to reconnect with his ailing father by obsessively studying old family footage._x000a_"/>
    <x v="0"/>
    <n v="32903"/>
    <x v="0"/>
    <x v="0"/>
    <s v="USD"/>
    <n v="1287200340"/>
    <n v="1284042614"/>
    <b v="1"/>
    <x v="95"/>
    <b v="1"/>
    <s v="film &amp; video/documentary"/>
    <n v="110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78"/>
    <n v="32865.300000000003"/>
    <x v="0"/>
    <x v="0"/>
    <s v="USD"/>
    <n v="1325961309"/>
    <n v="1322073309"/>
    <b v="1"/>
    <x v="96"/>
    <b v="1"/>
    <s v="film &amp; video/documentary"/>
    <n v="118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17"/>
    <n v="32745"/>
    <x v="0"/>
    <x v="0"/>
    <s v="USD"/>
    <n v="1282498800"/>
    <n v="1275603020"/>
    <b v="1"/>
    <x v="97"/>
    <b v="1"/>
    <s v="film &amp; video/documentary"/>
    <n v="131"/>
    <n v="139.34"/>
    <x v="0"/>
    <x v="4"/>
  </r>
  <r>
    <n v="250"/>
    <s v="BOONE- THE DOCUMENTARY"/>
    <s v="Three young farmers risk land and friendship to stand up to the USDA. An experiential film about living a life of self reliance."/>
    <x v="36"/>
    <n v="32616"/>
    <x v="0"/>
    <x v="0"/>
    <s v="USD"/>
    <n v="1370525691"/>
    <n v="1367933691"/>
    <b v="1"/>
    <x v="98"/>
    <b v="1"/>
    <s v="film &amp; video/documentary"/>
    <n v="408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x v="79"/>
    <n v="32172.66"/>
    <x v="0"/>
    <x v="0"/>
    <s v="USD"/>
    <n v="1337194800"/>
    <n v="1334429646"/>
    <b v="1"/>
    <x v="99"/>
    <b v="1"/>
    <s v="film &amp; video/documentary"/>
    <n v="141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x v="32"/>
    <n v="32075"/>
    <x v="0"/>
    <x v="0"/>
    <s v="USD"/>
    <n v="1275364740"/>
    <n v="1269878058"/>
    <b v="1"/>
    <x v="52"/>
    <b v="1"/>
    <s v="film &amp; video/documentary"/>
    <n v="267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80"/>
    <n v="32035.51"/>
    <x v="0"/>
    <x v="0"/>
    <s v="USD"/>
    <n v="1329320235"/>
    <n v="1326728235"/>
    <b v="1"/>
    <x v="63"/>
    <b v="1"/>
    <s v="film &amp; video/documentary"/>
    <n v="229"/>
    <n v="4576.5"/>
    <x v="0"/>
    <x v="4"/>
  </r>
  <r>
    <n v="254"/>
    <s v="&quot;I Clown You&quot; Documentary"/>
    <s v="&quot;I Clown You&quot; is a documentary about Israeli medical clowns and clowning as an art of challenging the norm."/>
    <x v="17"/>
    <n v="32006.67"/>
    <x v="0"/>
    <x v="0"/>
    <s v="USD"/>
    <n v="1445047200"/>
    <n v="1442443910"/>
    <b v="1"/>
    <x v="100"/>
    <b v="1"/>
    <s v="film &amp; video/documentary"/>
    <n v="128"/>
    <n v="101.93"/>
    <x v="0"/>
    <x v="4"/>
  </r>
  <r>
    <n v="255"/>
    <s v="xoxosms: a documentary about love in the 21st century"/>
    <s v="xoxosms is a documentary about first love, long distance and Skype."/>
    <x v="0"/>
    <n v="31896.33"/>
    <x v="0"/>
    <x v="0"/>
    <s v="USD"/>
    <n v="1300275482"/>
    <n v="1297687082"/>
    <b v="1"/>
    <x v="101"/>
    <b v="1"/>
    <s v="film &amp; video/documentary"/>
    <n v="106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x v="81"/>
    <n v="31820.5"/>
    <x v="0"/>
    <x v="0"/>
    <s v="USD"/>
    <n v="1363458467"/>
    <n v="1360866467"/>
    <b v="1"/>
    <x v="102"/>
    <b v="1"/>
    <s v="film &amp; video/documentary"/>
    <n v="10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32"/>
    <n v="31754.69"/>
    <x v="0"/>
    <x v="0"/>
    <s v="USD"/>
    <n v="1463670162"/>
    <n v="1461078162"/>
    <b v="1"/>
    <x v="103"/>
    <b v="1"/>
    <s v="film &amp; video/documentary"/>
    <n v="265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7"/>
    <n v="31683"/>
    <x v="0"/>
    <x v="0"/>
    <s v="USD"/>
    <n v="1308359666"/>
    <n v="1305767666"/>
    <b v="1"/>
    <x v="104"/>
    <b v="1"/>
    <s v="film &amp; video/documentary"/>
    <n v="127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x v="0"/>
    <n v="31675"/>
    <x v="0"/>
    <x v="0"/>
    <s v="USD"/>
    <n v="1428514969"/>
    <n v="1425922969"/>
    <b v="1"/>
    <x v="105"/>
    <b v="1"/>
    <s v="film &amp; video/documentary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x v="0"/>
    <n v="31522"/>
    <x v="0"/>
    <x v="0"/>
    <s v="USD"/>
    <n v="1279360740"/>
    <n v="1275415679"/>
    <b v="1"/>
    <x v="106"/>
    <b v="1"/>
    <s v="film &amp; video/documentary"/>
    <n v="105"/>
    <n v="358.2"/>
    <x v="0"/>
    <x v="4"/>
  </r>
  <r>
    <n v="261"/>
    <s v="Empires: The Film"/>
    <s v="Empires explores the impact of networks on histories and philosophies of political thought."/>
    <x v="0"/>
    <n v="31404"/>
    <x v="0"/>
    <x v="0"/>
    <s v="USD"/>
    <n v="1339080900"/>
    <n v="1334783704"/>
    <b v="1"/>
    <x v="107"/>
    <b v="1"/>
    <s v="film &amp; video/documentary"/>
    <n v="105"/>
    <n v="142.75"/>
    <x v="0"/>
    <x v="4"/>
  </r>
  <r>
    <n v="262"/>
    <s v="The Last Cosmonaut"/>
    <s v="He can never die. He will live forever. He is the last cosmonaut, and this is his story."/>
    <x v="82"/>
    <n v="31330"/>
    <x v="0"/>
    <x v="0"/>
    <s v="USD"/>
    <n v="1298699828"/>
    <n v="1294811828"/>
    <b v="1"/>
    <x v="108"/>
    <b v="1"/>
    <s v="film &amp; video/documentary"/>
    <n v="418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x v="0"/>
    <n v="31291"/>
    <x v="0"/>
    <x v="0"/>
    <s v="USD"/>
    <n v="1348786494"/>
    <n v="1346194494"/>
    <b v="1"/>
    <x v="109"/>
    <b v="1"/>
    <s v="film &amp; video/documentary"/>
    <n v="104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7"/>
    <n v="31275.599999999999"/>
    <x v="0"/>
    <x v="0"/>
    <s v="USD"/>
    <n v="1336747995"/>
    <n v="1334155995"/>
    <b v="1"/>
    <x v="110"/>
    <b v="1"/>
    <s v="film &amp; video/documentary"/>
    <n v="125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x v="83"/>
    <n v="31272.92"/>
    <x v="0"/>
    <x v="0"/>
    <s v="USD"/>
    <n v="1273522560"/>
    <n v="1269928430"/>
    <b v="1"/>
    <x v="6"/>
    <b v="1"/>
    <s v="film &amp; video/documentary"/>
    <n v="36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0"/>
    <n v="30891.1"/>
    <x v="0"/>
    <x v="0"/>
    <s v="USD"/>
    <n v="1271994660"/>
    <n v="1264565507"/>
    <b v="1"/>
    <x v="17"/>
    <b v="1"/>
    <s v="film &amp; video/documentary"/>
    <n v="103"/>
    <n v="858.09"/>
    <x v="0"/>
    <x v="4"/>
  </r>
  <r>
    <n v="267"/>
    <s v="Uncharted Amazon"/>
    <s v="A visually stunning, feature length film chronicling life's challenges in the remote depths of the Amazon rainforest."/>
    <x v="26"/>
    <n v="30866"/>
    <x v="0"/>
    <x v="1"/>
    <s v="GBP"/>
    <n v="1403693499"/>
    <n v="1401101499"/>
    <b v="1"/>
    <x v="111"/>
    <b v="1"/>
    <s v="film &amp; video/documentary"/>
    <n v="309"/>
    <n v="187.07"/>
    <x v="0"/>
    <x v="4"/>
  </r>
  <r>
    <n v="268"/>
    <s v="La Tierra de los Adioses"/>
    <s v="Help us finish a documentary about four teens coming-of-age in a small, rural Mexican town that has suffered 50% migration to the U.S."/>
    <x v="51"/>
    <n v="30805"/>
    <x v="0"/>
    <x v="0"/>
    <s v="USD"/>
    <n v="1320640778"/>
    <n v="1316749178"/>
    <b v="1"/>
    <x v="112"/>
    <b v="1"/>
    <s v="film &amp; video/documentary"/>
    <n v="205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84"/>
    <n v="30751"/>
    <x v="0"/>
    <x v="2"/>
    <s v="AUD"/>
    <n v="1487738622"/>
    <n v="1485146622"/>
    <b v="1"/>
    <x v="113"/>
    <b v="1"/>
    <s v="film &amp; video/documentary"/>
    <n v="30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0"/>
    <n v="30675"/>
    <x v="0"/>
    <x v="0"/>
    <s v="USD"/>
    <n v="1306296000"/>
    <n v="1301950070"/>
    <b v="1"/>
    <x v="42"/>
    <b v="1"/>
    <s v="film &amp; video/documentary"/>
    <n v="102"/>
    <n v="502.87"/>
    <x v="0"/>
    <x v="4"/>
  </r>
  <r>
    <n v="271"/>
    <s v="The Mathare Project"/>
    <s v="A documentary shot over 12 years about the hopes and dreams of five orphans struggling to reach adulthood in Kenya's Mathare slum."/>
    <x v="0"/>
    <n v="30610"/>
    <x v="0"/>
    <x v="0"/>
    <s v="USD"/>
    <n v="1388649600"/>
    <n v="1386123861"/>
    <b v="1"/>
    <x v="114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0"/>
    <n v="30608.59"/>
    <x v="0"/>
    <x v="0"/>
    <s v="USD"/>
    <n v="1272480540"/>
    <n v="1267220191"/>
    <b v="1"/>
    <x v="71"/>
    <b v="1"/>
    <s v="film &amp; video/documentary"/>
    <n v="102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7"/>
    <n v="30505"/>
    <x v="0"/>
    <x v="0"/>
    <s v="USD"/>
    <n v="1309694266"/>
    <n v="1307102266"/>
    <b v="1"/>
    <x v="115"/>
    <b v="1"/>
    <s v="film &amp; video/documentary"/>
    <n v="122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x v="85"/>
    <n v="30383.32"/>
    <x v="0"/>
    <x v="0"/>
    <s v="USD"/>
    <n v="1333609140"/>
    <n v="1330638829"/>
    <b v="1"/>
    <x v="116"/>
    <b v="1"/>
    <s v="film &amp; video/documentary"/>
    <n v="303833"/>
    <n v="268.88"/>
    <x v="0"/>
    <x v="4"/>
  </r>
  <r>
    <n v="275"/>
    <s v="Finding the Funk"/>
    <s v="A journey through the origins and influence of funk music from James Brown to D'Angelo we are FINDING THE FUNK!"/>
    <x v="51"/>
    <n v="30334.83"/>
    <x v="0"/>
    <x v="0"/>
    <s v="USD"/>
    <n v="1352511966"/>
    <n v="1349916366"/>
    <b v="1"/>
    <x v="117"/>
    <b v="1"/>
    <s v="film &amp; video/documentary"/>
    <n v="202"/>
    <n v="91.37"/>
    <x v="0"/>
    <x v="4"/>
  </r>
  <r>
    <n v="276"/>
    <s v="Abalimi"/>
    <s v="A film about Xhosa women in townships of South Africa micro-farming to fight extreme poverty, gain health, and create food security."/>
    <x v="0"/>
    <n v="30315"/>
    <x v="0"/>
    <x v="0"/>
    <s v="USD"/>
    <n v="1335574674"/>
    <n v="1330394274"/>
    <b v="1"/>
    <x v="95"/>
    <b v="1"/>
    <s v="film &amp; video/documentary"/>
    <n v="101"/>
    <n v="488.95"/>
    <x v="0"/>
    <x v="4"/>
  </r>
  <r>
    <n v="277"/>
    <s v="Pressing On: The Letterpress Film"/>
    <s v="A documentary about the survival of letterpress and the remarkable printers who preserve the history and knowledge of the craft."/>
    <x v="60"/>
    <n v="30303.24"/>
    <x v="0"/>
    <x v="0"/>
    <s v="USD"/>
    <n v="1432416219"/>
    <n v="1429824219"/>
    <b v="1"/>
    <x v="118"/>
    <b v="1"/>
    <s v="film &amp; video/documentary"/>
    <n v="1212"/>
    <n v="31.86"/>
    <x v="0"/>
    <x v="4"/>
  </r>
  <r>
    <n v="278"/>
    <s v="The Babushkas of Chernobyl"/>
    <s v="An unlikely story of spirit, defiance and beauty from the most contaminated place on Earth"/>
    <x v="51"/>
    <n v="30274"/>
    <x v="0"/>
    <x v="0"/>
    <s v="USD"/>
    <n v="1350003539"/>
    <n v="1347411539"/>
    <b v="1"/>
    <x v="119"/>
    <b v="1"/>
    <s v="film &amp; video/documentary"/>
    <n v="202"/>
    <n v="72.95"/>
    <x v="0"/>
    <x v="4"/>
  </r>
  <r>
    <n v="279"/>
    <s v="Instructions on Parting"/>
    <s v="This documentary film is an intimate portrait of love and loss that observes family and nature undergoing the cycle of birth to death."/>
    <x v="0"/>
    <n v="30241"/>
    <x v="0"/>
    <x v="0"/>
    <s v="USD"/>
    <n v="1488160860"/>
    <n v="1485237096"/>
    <b v="1"/>
    <x v="120"/>
    <b v="1"/>
    <s v="film &amp; video/documentary"/>
    <n v="101"/>
    <n v="99.15"/>
    <x v="0"/>
    <x v="4"/>
  </r>
  <r>
    <n v="280"/>
    <s v="Korengal Theatrical Release"/>
    <s v="My latest film Korengal, takes us back to the same valley with the same troops as in my Academy AwardÂ® nominated film Restrepo."/>
    <x v="86"/>
    <n v="30226"/>
    <x v="0"/>
    <x v="0"/>
    <s v="USD"/>
    <n v="1401459035"/>
    <n v="1397571035"/>
    <b v="1"/>
    <x v="121"/>
    <b v="1"/>
    <s v="film &amp; video/documentary"/>
    <n v="126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87"/>
    <n v="30177"/>
    <x v="0"/>
    <x v="0"/>
    <s v="USD"/>
    <n v="1249932360"/>
    <n v="1242532513"/>
    <b v="1"/>
    <x v="1"/>
    <b v="1"/>
    <s v="film &amp; video/documentary"/>
    <n v="104"/>
    <n v="381.99"/>
    <x v="0"/>
    <x v="4"/>
  </r>
  <r>
    <n v="282"/>
    <s v="Greenlight the PATROL BASE JAKER Movie"/>
    <s v="See US Marines make counter-insurgency work in Helmand Province--the Taliban's stronghold in Afghanistan."/>
    <x v="37"/>
    <n v="30112"/>
    <x v="0"/>
    <x v="0"/>
    <s v="USD"/>
    <n v="1266876000"/>
    <n v="1263679492"/>
    <b v="1"/>
    <x v="122"/>
    <b v="1"/>
    <s v="film &amp; video/documentary"/>
    <n v="23"/>
    <n v="168.22"/>
    <x v="0"/>
    <x v="4"/>
  </r>
  <r>
    <n v="283"/>
    <s v="SOLE SURVIVOR"/>
    <s v="What is the impact of survivorship on the human condition?"/>
    <x v="26"/>
    <n v="30047.64"/>
    <x v="0"/>
    <x v="0"/>
    <s v="USD"/>
    <n v="1306904340"/>
    <n v="1305219744"/>
    <b v="1"/>
    <x v="91"/>
    <b v="1"/>
    <s v="film &amp; video/documentary"/>
    <n v="300"/>
    <n v="148.75"/>
    <x v="0"/>
    <x v="4"/>
  </r>
  <r>
    <n v="284"/>
    <s v="Wisconsin Rising"/>
    <s v="A film documenting WI Gov.Scott Walker's attack on working families and how it is reanimating the American labor movement."/>
    <x v="32"/>
    <n v="30037.01"/>
    <x v="0"/>
    <x v="0"/>
    <s v="USD"/>
    <n v="1327167780"/>
    <n v="1325007780"/>
    <b v="1"/>
    <x v="123"/>
    <b v="1"/>
    <s v="film &amp; video/documentary"/>
    <n v="250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x v="17"/>
    <n v="30026"/>
    <x v="0"/>
    <x v="0"/>
    <s v="USD"/>
    <n v="1379614128"/>
    <n v="1377022128"/>
    <b v="1"/>
    <x v="124"/>
    <b v="1"/>
    <s v="film &amp; video/documentary"/>
    <n v="120"/>
    <n v="53.33"/>
    <x v="0"/>
    <x v="4"/>
  </r>
  <r>
    <n v="286"/>
    <s v="George Tice: Seeing Beyond the Moment"/>
    <s v="A documentary film on the life of legendary photographer George Tice by Peter Bosco, Bruce Wodder and Douglas Underdahl."/>
    <x v="17"/>
    <n v="29939"/>
    <x v="0"/>
    <x v="0"/>
    <s v="USD"/>
    <n v="1364236524"/>
    <n v="1360352124"/>
    <b v="1"/>
    <x v="125"/>
    <b v="1"/>
    <s v="film &amp; video/documentary"/>
    <n v="120"/>
    <n v="221.77"/>
    <x v="0"/>
    <x v="4"/>
  </r>
  <r>
    <n v="287"/>
    <s v="In Country: A Documentary Film (POSTPRODUCTION)"/>
    <s v="War is hell. Why would anyone want to spend their weekends there?"/>
    <x v="17"/>
    <n v="29681.55"/>
    <x v="0"/>
    <x v="0"/>
    <s v="USD"/>
    <n v="1351828800"/>
    <n v="1349160018"/>
    <b v="1"/>
    <x v="126"/>
    <b v="1"/>
    <s v="film &amp; video/documentary"/>
    <n v="11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17"/>
    <n v="29531"/>
    <x v="0"/>
    <x v="0"/>
    <s v="USD"/>
    <n v="1340683393"/>
    <n v="1337659393"/>
    <b v="1"/>
    <x v="127"/>
    <b v="1"/>
    <s v="film &amp; video/documentary"/>
    <n v="118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x v="17"/>
    <n v="29520.27"/>
    <x v="0"/>
    <x v="1"/>
    <s v="GBP"/>
    <n v="1383389834"/>
    <n v="1380797834"/>
    <b v="1"/>
    <x v="128"/>
    <b v="1"/>
    <s v="film &amp; video/documentary"/>
    <n v="118"/>
    <n v="127.24"/>
    <x v="0"/>
    <x v="4"/>
  </r>
  <r>
    <n v="290"/>
    <s v="INTOTHEWOODS.TV â€“ Music Media from the Pacific Northwest"/>
    <s v="Help INTOTHEWOODS.TV purchase audio and video gear, lighting and BACK UP HARD DRIVES"/>
    <x v="17"/>
    <n v="29209.78"/>
    <x v="0"/>
    <x v="0"/>
    <s v="USD"/>
    <n v="1296633540"/>
    <n v="1292316697"/>
    <b v="1"/>
    <x v="129"/>
    <b v="1"/>
    <s v="film &amp; video/documentary"/>
    <n v="117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7"/>
    <n v="29089"/>
    <x v="0"/>
    <x v="0"/>
    <s v="USD"/>
    <n v="1367366460"/>
    <n v="1365791246"/>
    <b v="1"/>
    <x v="130"/>
    <b v="1"/>
    <s v="film &amp; video/documentary"/>
    <n v="116"/>
    <n v="227.26"/>
    <x v="0"/>
    <x v="4"/>
  </r>
  <r>
    <n v="292"/>
    <s v="The Undocumented"/>
    <s v="THE UNDOCUMENTED is a 90 cinema verite documentary that exposes a little known consequence of current U. S. immigration policy."/>
    <x v="23"/>
    <n v="28986.16"/>
    <x v="0"/>
    <x v="0"/>
    <s v="USD"/>
    <n v="1319860740"/>
    <n v="1317064599"/>
    <b v="1"/>
    <x v="131"/>
    <b v="1"/>
    <s v="film &amp; video/documentary"/>
    <n v="83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x v="26"/>
    <n v="28817"/>
    <x v="0"/>
    <x v="0"/>
    <s v="USD"/>
    <n v="1398009714"/>
    <n v="1395417714"/>
    <b v="1"/>
    <x v="132"/>
    <b v="1"/>
    <s v="film &amp; video/documentary"/>
    <n v="288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88"/>
    <n v="28728"/>
    <x v="0"/>
    <x v="0"/>
    <s v="USD"/>
    <n v="1279555200"/>
    <n v="1276480894"/>
    <b v="1"/>
    <x v="133"/>
    <b v="1"/>
    <s v="film &amp; video/documentary"/>
    <n v="103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17"/>
    <n v="28690"/>
    <x v="0"/>
    <x v="0"/>
    <s v="USD"/>
    <n v="1383264000"/>
    <n v="1378080409"/>
    <b v="1"/>
    <x v="134"/>
    <b v="1"/>
    <s v="film &amp; video/documentary"/>
    <n v="115"/>
    <n v="43.14"/>
    <x v="0"/>
    <x v="4"/>
  </r>
  <r>
    <n v="296"/>
    <s v="Bel Borba Is Here!"/>
    <s v="Bel Borba is Here is a feature film about the most inspiring Brazilian artist you've never heard of... until now."/>
    <x v="17"/>
    <n v="28633.5"/>
    <x v="0"/>
    <x v="0"/>
    <s v="USD"/>
    <n v="1347017083"/>
    <n v="1344857083"/>
    <b v="1"/>
    <x v="135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x v="89"/>
    <n v="28520"/>
    <x v="0"/>
    <x v="0"/>
    <s v="USD"/>
    <n v="1430452740"/>
    <n v="1427390901"/>
    <b v="1"/>
    <x v="136"/>
    <b v="1"/>
    <s v="film &amp; video/documentary"/>
    <n v="100"/>
    <n v="200.85"/>
    <x v="0"/>
    <x v="4"/>
  </r>
  <r>
    <n v="298"/>
    <s v="DisHonesty - A Documentary Feature Film"/>
    <s v="The truth is, we all lie - and by &quot;we,&quot; we mean everyone!"/>
    <x v="26"/>
    <n v="28474"/>
    <x v="0"/>
    <x v="0"/>
    <s v="USD"/>
    <n v="1399669200"/>
    <n v="1394536048"/>
    <b v="1"/>
    <x v="137"/>
    <b v="1"/>
    <s v="film &amp; video/documentary"/>
    <n v="285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51"/>
    <n v="28300.45"/>
    <x v="0"/>
    <x v="0"/>
    <s v="USD"/>
    <n v="1289975060"/>
    <n v="1287379460"/>
    <b v="1"/>
    <x v="138"/>
    <b v="1"/>
    <s v="film &amp; video/documentary"/>
    <n v="189"/>
    <n v="115.99"/>
    <x v="0"/>
    <x v="4"/>
  </r>
  <r>
    <n v="300"/>
    <s v="The Bus "/>
    <s v="THE BUS is a feature-length documentary film celebrating one of the most iconic and beloved vehicles ever produced, the Volkswagen Bus."/>
    <x v="17"/>
    <n v="28276"/>
    <x v="0"/>
    <x v="0"/>
    <s v="USD"/>
    <n v="1303686138"/>
    <n v="1301007738"/>
    <b v="1"/>
    <x v="139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x v="38"/>
    <n v="28167.25"/>
    <x v="0"/>
    <x v="0"/>
    <s v="USD"/>
    <n v="1363711335"/>
    <n v="1360258935"/>
    <b v="1"/>
    <x v="140"/>
    <b v="1"/>
    <s v="film &amp; video/documentary"/>
    <n v="704"/>
    <n v="112.22"/>
    <x v="0"/>
    <x v="4"/>
  </r>
  <r>
    <n v="302"/>
    <s v="(UN)CUT"/>
    <s v="(UN)CUT explores circumcisionâ€™s medical, sexual &amp; religious complexities against the backdrop of San Franciscoâ€™s latest ban controversy"/>
    <x v="36"/>
    <n v="28067.57"/>
    <x v="0"/>
    <x v="0"/>
    <s v="USD"/>
    <n v="1330115638"/>
    <n v="1327523638"/>
    <b v="1"/>
    <x v="52"/>
    <b v="1"/>
    <s v="film &amp; video/documentary"/>
    <n v="351"/>
    <n v="259.88"/>
    <x v="0"/>
    <x v="4"/>
  </r>
  <r>
    <n v="303"/>
    <s v="The Forest for the Trees"/>
    <s v="The story of Jadab Payeng, an Indian man who single handedly planted nearly 1400 acres of forest to save his island, Majuli."/>
    <x v="86"/>
    <n v="28067.34"/>
    <x v="0"/>
    <x v="0"/>
    <s v="USD"/>
    <n v="1338601346"/>
    <n v="1336009346"/>
    <b v="1"/>
    <x v="141"/>
    <b v="1"/>
    <s v="film &amp; video/documentary"/>
    <n v="117"/>
    <n v="342.28"/>
    <x v="0"/>
    <x v="4"/>
  </r>
  <r>
    <n v="304"/>
    <s v="Beyond Iconic: Distribution for film on Dennis Stock"/>
    <s v="A portrait of a life fully realized and a look at what it takes to make great photography."/>
    <x v="6"/>
    <n v="27849.22"/>
    <x v="0"/>
    <x v="0"/>
    <s v="USD"/>
    <n v="1346464800"/>
    <n v="1343096197"/>
    <b v="1"/>
    <x v="142"/>
    <b v="1"/>
    <s v="film &amp; video/documentary"/>
    <n v="56"/>
    <n v="376.34"/>
    <x v="0"/>
    <x v="4"/>
  </r>
  <r>
    <n v="305"/>
    <s v="My Friend Mott-ly"/>
    <s v="A documentary that I am making about the difficult, but inspiring, life of a late friend of mine."/>
    <x v="90"/>
    <n v="27675"/>
    <x v="0"/>
    <x v="0"/>
    <s v="USD"/>
    <n v="1331392049"/>
    <n v="1328800049"/>
    <b v="1"/>
    <x v="143"/>
    <b v="1"/>
    <s v="film &amp; video/documentary"/>
    <n v="120"/>
    <n v="146.43"/>
    <x v="0"/>
    <x v="4"/>
  </r>
  <r>
    <n v="306"/>
    <s v="Escape/Artist: The Jason Escape Documentary"/>
    <s v="A feature-length documentary on the life of Boston escape artist Jason Escape."/>
    <x v="17"/>
    <n v="27600.2"/>
    <x v="0"/>
    <x v="0"/>
    <s v="USD"/>
    <n v="1363806333"/>
    <n v="1362081933"/>
    <b v="1"/>
    <x v="144"/>
    <b v="1"/>
    <s v="film &amp; video/documentary"/>
    <n v="110"/>
    <n v="345"/>
    <x v="0"/>
    <x v="4"/>
  </r>
  <r>
    <n v="307"/>
    <s v="Grammar Revolution"/>
    <s v="Why is grammar important?"/>
    <x v="90"/>
    <n v="27541"/>
    <x v="0"/>
    <x v="0"/>
    <s v="USD"/>
    <n v="1360276801"/>
    <n v="1357684801"/>
    <b v="1"/>
    <x v="145"/>
    <b v="1"/>
    <s v="film &amp; video/documentary"/>
    <n v="120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x v="16"/>
    <n v="27197.22"/>
    <x v="0"/>
    <x v="0"/>
    <s v="USD"/>
    <n v="1299775210"/>
    <n v="1295887210"/>
    <b v="1"/>
    <x v="91"/>
    <b v="1"/>
    <s v="film &amp; video/documentary"/>
    <n v="136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x v="17"/>
    <n v="27196.71"/>
    <x v="0"/>
    <x v="0"/>
    <s v="USD"/>
    <n v="1346695334"/>
    <n v="1344880934"/>
    <b v="1"/>
    <x v="146"/>
    <b v="1"/>
    <s v="film &amp; video/documentary"/>
    <n v="109"/>
    <n v="114.27"/>
    <x v="0"/>
    <x v="4"/>
  </r>
  <r>
    <n v="310"/>
    <s v="Feels Like Coming Home Tour"/>
    <s v="30 day tour to release a compilation CD with 16 original songs about hometowns.  Webisodes and documentary to follow."/>
    <x v="91"/>
    <n v="27189"/>
    <x v="0"/>
    <x v="0"/>
    <s v="USD"/>
    <n v="1319076000"/>
    <n v="1317788623"/>
    <b v="1"/>
    <x v="17"/>
    <b v="1"/>
    <s v="film &amp; video/documentary"/>
    <n v="103"/>
    <n v="755.25"/>
    <x v="0"/>
    <x v="4"/>
  </r>
  <r>
    <n v="311"/>
    <s v="The Sticking Place Interactive Documentary"/>
    <s v="An imaginative interactive documentary about Leah Callahan, a freestyle wrestler and Olympic hopeful."/>
    <x v="17"/>
    <n v="26978"/>
    <x v="0"/>
    <x v="0"/>
    <s v="USD"/>
    <n v="1325404740"/>
    <n v="1321852592"/>
    <b v="1"/>
    <x v="3"/>
    <b v="1"/>
    <s v="film &amp; video/documentary"/>
    <n v="108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92"/>
    <n v="26744.11"/>
    <x v="0"/>
    <x v="0"/>
    <s v="USD"/>
    <n v="1365973432"/>
    <n v="1363381432"/>
    <b v="1"/>
    <x v="96"/>
    <b v="1"/>
    <s v="film &amp; video/documentary"/>
    <n v="157"/>
    <n v="183.18"/>
    <x v="0"/>
    <x v="4"/>
  </r>
  <r>
    <n v="313"/>
    <s v="DEVIL MAY CARE"/>
    <s v="Most people have heard Bob Dorough's music over the past 50 years without knowing it. Until now. A story for every artist who refuses to give up."/>
    <x v="17"/>
    <n v="26619"/>
    <x v="0"/>
    <x v="0"/>
    <s v="USD"/>
    <n v="1281542340"/>
    <n v="1277702894"/>
    <b v="1"/>
    <x v="147"/>
    <b v="1"/>
    <s v="film &amp; video/documentary"/>
    <n v="106"/>
    <n v="119.91"/>
    <x v="0"/>
    <x v="4"/>
  </r>
  <r>
    <n v="314"/>
    <s v="Making Mail: A Documentary"/>
    <s v="A documentary about artists who embrace the antiquated postal service and use it to send beautiful pieces of mail art across the globe."/>
    <x v="17"/>
    <n v="26577"/>
    <x v="0"/>
    <x v="0"/>
    <s v="USD"/>
    <n v="1362167988"/>
    <n v="1359575988"/>
    <b v="1"/>
    <x v="148"/>
    <b v="1"/>
    <s v="film &amp; video/documentary"/>
    <n v="106"/>
    <n v="221.48"/>
    <x v="0"/>
    <x v="4"/>
  </r>
  <r>
    <n v="315"/>
    <s v="Arias With A Twist: The Docufantasy"/>
    <s v="A documentary that explores  the magical collaboration between performance artist Joey Arias and puppeteer Basil Twist."/>
    <x v="17"/>
    <n v="26495.5"/>
    <x v="0"/>
    <x v="0"/>
    <s v="USD"/>
    <n v="1345660334"/>
    <n v="1343068334"/>
    <b v="1"/>
    <x v="149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x v="17"/>
    <n v="26480"/>
    <x v="0"/>
    <x v="5"/>
    <s v="CAD"/>
    <n v="1418273940"/>
    <n v="1415398197"/>
    <b v="1"/>
    <x v="150"/>
    <b v="1"/>
    <s v="film &amp; video/documentary"/>
    <n v="106"/>
    <n v="167.59"/>
    <x v="0"/>
    <x v="4"/>
  </r>
  <r>
    <n v="317"/>
    <s v="Good Men, Bad Men, and a Few Rowdy Ladies"/>
    <s v="The story of a cowboy town with a prison problem, and the colorful characters who call it home."/>
    <x v="17"/>
    <n v="26452"/>
    <x v="0"/>
    <x v="0"/>
    <s v="USD"/>
    <n v="1386778483"/>
    <n v="1384186483"/>
    <b v="1"/>
    <x v="151"/>
    <b v="1"/>
    <s v="film &amp; video/documentary"/>
    <n v="106"/>
    <n v="83.71"/>
    <x v="0"/>
    <x v="4"/>
  </r>
  <r>
    <n v="318"/>
    <s v="Friend Request: Accepted"/>
    <s v="Photographer, Ty Morin, pays a visit to every single one of his Facebook friends to take their portrait...all 788 of them."/>
    <x v="51"/>
    <n v="26445"/>
    <x v="0"/>
    <x v="0"/>
    <s v="USD"/>
    <n v="1364342151"/>
    <n v="1361753751"/>
    <b v="1"/>
    <x v="4"/>
    <b v="1"/>
    <s v="film &amp; video/documentary"/>
    <n v="176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6"/>
    <n v="26438"/>
    <x v="0"/>
    <x v="0"/>
    <s v="USD"/>
    <n v="1265097540"/>
    <n v="1257538029"/>
    <b v="1"/>
    <x v="13"/>
    <b v="1"/>
    <s v="film &amp; video/documentary"/>
    <n v="132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93"/>
    <n v="26360"/>
    <x v="0"/>
    <x v="1"/>
    <s v="GBP"/>
    <n v="1450825200"/>
    <n v="1448284433"/>
    <b v="1"/>
    <x v="150"/>
    <b v="1"/>
    <s v="film &amp; video/documentary"/>
    <n v="101"/>
    <n v="166.84"/>
    <x v="0"/>
    <x v="4"/>
  </r>
  <r>
    <n v="321"/>
    <s v="An Impossible Project"/>
    <s v="The more digital the world, the more analog our dreams._x000a_A feature documentary shot on 35mm film."/>
    <x v="94"/>
    <n v="26349"/>
    <x v="0"/>
    <x v="12"/>
    <s v="EUR"/>
    <n v="1478605386"/>
    <n v="1475577786"/>
    <b v="1"/>
    <x v="152"/>
    <b v="1"/>
    <s v="film &amp; video/documentary"/>
    <n v="29"/>
    <n v="78.19"/>
    <x v="0"/>
    <x v="4"/>
  </r>
  <r>
    <n v="322"/>
    <s v="Last of the Big Tuskers"/>
    <s v="A documentary film about the largest elephants on earth and what is being done to ensure their survival."/>
    <x v="17"/>
    <n v="26305.97"/>
    <x v="0"/>
    <x v="0"/>
    <s v="USD"/>
    <n v="1463146848"/>
    <n v="1460554848"/>
    <b v="1"/>
    <x v="153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x v="16"/>
    <n v="26241"/>
    <x v="0"/>
    <x v="0"/>
    <s v="USD"/>
    <n v="1482307140"/>
    <n v="1479886966"/>
    <b v="1"/>
    <x v="6"/>
    <b v="1"/>
    <s v="film &amp; video/documentary"/>
    <n v="131"/>
    <n v="452.43"/>
    <x v="0"/>
    <x v="4"/>
  </r>
  <r>
    <n v="324"/>
    <s v="KEEP MOVING FORWARD - Documentary Film"/>
    <s v="A documentary about a Vietnam veteran who finds peace from his PTSD through Disney, rather than medication."/>
    <x v="17"/>
    <n v="26233.45"/>
    <x v="0"/>
    <x v="0"/>
    <s v="USD"/>
    <n v="1438441308"/>
    <n v="1435590108"/>
    <b v="1"/>
    <x v="141"/>
    <b v="1"/>
    <s v="film &amp; video/documentary"/>
    <n v="105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17"/>
    <n v="26182.5"/>
    <x v="0"/>
    <x v="0"/>
    <s v="USD"/>
    <n v="1482208233"/>
    <n v="1479184233"/>
    <b v="1"/>
    <x v="154"/>
    <b v="1"/>
    <s v="film &amp; video/documentary"/>
    <n v="10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51"/>
    <n v="26100"/>
    <x v="0"/>
    <x v="0"/>
    <s v="USD"/>
    <n v="1489532220"/>
    <n v="1486625606"/>
    <b v="1"/>
    <x v="155"/>
    <b v="1"/>
    <s v="film &amp; video/documentary"/>
    <n v="174"/>
    <n v="22.68"/>
    <x v="0"/>
    <x v="4"/>
  </r>
  <r>
    <n v="327"/>
    <s v="Finding Beauty In the Rubble"/>
    <s v="A short film documenting the inspirational life of Mrs. Fukuoka, a tsunami survivor helping to bring hope back to her community."/>
    <x v="95"/>
    <n v="26024"/>
    <x v="0"/>
    <x v="0"/>
    <s v="USD"/>
    <n v="1427011200"/>
    <n v="1424669929"/>
    <b v="1"/>
    <x v="69"/>
    <b v="1"/>
    <s v="film &amp; video/documentary"/>
    <n v="159"/>
    <n v="765.41"/>
    <x v="0"/>
    <x v="4"/>
  </r>
  <r>
    <n v="328"/>
    <s v="Edgar Allan Poe: Buried Alive"/>
    <s v="A documentary that tells the real story of the misunderstood author, and explores the iconic status he still commands today."/>
    <x v="17"/>
    <n v="25800"/>
    <x v="0"/>
    <x v="0"/>
    <s v="USD"/>
    <n v="1446350400"/>
    <n v="1443739388"/>
    <b v="1"/>
    <x v="156"/>
    <b v="1"/>
    <s v="film &amp; video/documentary"/>
    <n v="103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x v="16"/>
    <n v="25740"/>
    <x v="0"/>
    <x v="0"/>
    <s v="USD"/>
    <n v="1446868800"/>
    <n v="1444821127"/>
    <b v="1"/>
    <x v="157"/>
    <b v="1"/>
    <s v="film &amp; video/documentary"/>
    <n v="129"/>
    <n v="154.13"/>
    <x v="0"/>
    <x v="4"/>
  </r>
  <r>
    <n v="330"/>
    <s v="The Power of Place"/>
    <s v="A film project that will compel decision makers to conserve iconic NH landscapes at risk due to an electricity transmission project."/>
    <x v="96"/>
    <n v="25655"/>
    <x v="0"/>
    <x v="0"/>
    <s v="USD"/>
    <n v="1368763140"/>
    <n v="1366028563"/>
    <b v="1"/>
    <x v="158"/>
    <b v="1"/>
    <s v="film &amp; video/documentary"/>
    <n v="46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x v="17"/>
    <n v="25648"/>
    <x v="0"/>
    <x v="0"/>
    <s v="USD"/>
    <n v="1466171834"/>
    <n v="1463493434"/>
    <b v="1"/>
    <x v="159"/>
    <b v="1"/>
    <s v="film &amp; video/documentary"/>
    <n v="103"/>
    <n v="58.56"/>
    <x v="0"/>
    <x v="4"/>
  </r>
  <r>
    <n v="332"/>
    <s v="Changing of the Gods"/>
    <s v="A groundbreaking new film by Kenny Ausubel &amp; Louie Schwartzberg, featuring John Cleese, based on the work of Richard Tarnas."/>
    <x v="32"/>
    <n v="25577.56"/>
    <x v="0"/>
    <x v="0"/>
    <s v="USD"/>
    <n v="1446019200"/>
    <n v="1442420377"/>
    <b v="1"/>
    <x v="160"/>
    <b v="1"/>
    <s v="film &amp; video/documentary"/>
    <n v="213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x v="17"/>
    <n v="25568"/>
    <x v="0"/>
    <x v="0"/>
    <s v="USD"/>
    <n v="1460038591"/>
    <n v="1457450191"/>
    <b v="1"/>
    <x v="161"/>
    <b v="1"/>
    <s v="film &amp; video/documentary"/>
    <n v="102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x v="26"/>
    <n v="25445"/>
    <x v="0"/>
    <x v="0"/>
    <s v="USD"/>
    <n v="1431716400"/>
    <n v="1428423757"/>
    <b v="1"/>
    <x v="50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17"/>
    <n v="25430.66"/>
    <x v="0"/>
    <x v="0"/>
    <s v="USD"/>
    <n v="1431122400"/>
    <n v="1428428515"/>
    <b v="1"/>
    <x v="144"/>
    <b v="1"/>
    <s v="film &amp; video/documentary"/>
    <n v="102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x v="17"/>
    <n v="25388"/>
    <x v="0"/>
    <x v="0"/>
    <s v="USD"/>
    <n v="1447427918"/>
    <n v="1444832318"/>
    <b v="1"/>
    <x v="131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7"/>
    <n v="25375"/>
    <x v="0"/>
    <x v="0"/>
    <s v="USD"/>
    <n v="1426298708"/>
    <n v="1423710308"/>
    <b v="1"/>
    <x v="162"/>
    <b v="1"/>
    <s v="film &amp; video/documentary"/>
    <n v="105"/>
    <n v="818.55"/>
    <x v="0"/>
    <x v="4"/>
  </r>
  <r>
    <n v="338"/>
    <s v="Queer Genius"/>
    <s v="&quot;Queer Genius&quot; explores the lives of four visionary queer artists: Eileen Myles, Barbara Hammer, Jibz Cameron and Shannon Funchess"/>
    <x v="17"/>
    <n v="25312"/>
    <x v="0"/>
    <x v="0"/>
    <s v="USD"/>
    <n v="1472864400"/>
    <n v="1468001290"/>
    <b v="1"/>
    <x v="163"/>
    <b v="1"/>
    <s v="film &amp; video/documentary"/>
    <n v="101"/>
    <n v="107.25"/>
    <x v="0"/>
    <x v="4"/>
  </r>
  <r>
    <n v="339"/>
    <s v="A Man, A Plan, A Palindrome (Feature)"/>
    <s v="A documentary film following the world's greatest palindromists leading up to the 2017 World Palindrome Championship."/>
    <x v="62"/>
    <n v="25174"/>
    <x v="0"/>
    <x v="0"/>
    <s v="USD"/>
    <n v="1430331268"/>
    <n v="1427739268"/>
    <b v="1"/>
    <x v="30"/>
    <b v="1"/>
    <s v="film &amp; video/documentary"/>
    <n v="5"/>
    <n v="282.85000000000002"/>
    <x v="0"/>
    <x v="4"/>
  </r>
  <r>
    <n v="340"/>
    <s v="Somaliland: The Abaarso Story"/>
    <s v="Feature-length documentary about five Somali Muslim students pursuing dreams of education in America"/>
    <x v="17"/>
    <n v="25132"/>
    <x v="0"/>
    <x v="0"/>
    <s v="USD"/>
    <n v="1489006800"/>
    <n v="1486397007"/>
    <b v="1"/>
    <x v="164"/>
    <b v="1"/>
    <s v="film &amp; video/documentary"/>
    <n v="101"/>
    <n v="84.05"/>
    <x v="0"/>
    <x v="4"/>
  </r>
  <r>
    <n v="341"/>
    <s v="Video of Connections: A Mural"/>
    <s v="Documentary: Creation of large-scale outdoor mural by young artists. Time lapse. From blank concrete wall to colorful, visual story."/>
    <x v="17"/>
    <n v="25088"/>
    <x v="0"/>
    <x v="0"/>
    <s v="USD"/>
    <n v="1412135940"/>
    <n v="1410555998"/>
    <b v="1"/>
    <x v="165"/>
    <b v="1"/>
    <s v="film &amp; video/documentary"/>
    <n v="100"/>
    <n v="456.15"/>
    <x v="0"/>
    <x v="4"/>
  </r>
  <r>
    <n v="342"/>
    <s v="BREAKING A MONSTER a film about the band Unlocking The Truth"/>
    <s v="BREAKING A MONSTER needs your help to play in THEATERS!"/>
    <x v="1"/>
    <n v="24790"/>
    <x v="0"/>
    <x v="0"/>
    <s v="USD"/>
    <n v="1461955465"/>
    <n v="1459363465"/>
    <b v="1"/>
    <x v="166"/>
    <b v="1"/>
    <s v="film &amp; video/documentary"/>
    <n v="496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6"/>
    <n v="24691"/>
    <x v="0"/>
    <x v="0"/>
    <s v="USD"/>
    <n v="1415934000"/>
    <n v="1413308545"/>
    <b v="1"/>
    <x v="167"/>
    <b v="1"/>
    <s v="film &amp; video/documentary"/>
    <n v="49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98"/>
    <n v="24651"/>
    <x v="0"/>
    <x v="0"/>
    <s v="USD"/>
    <n v="1433125200"/>
    <n v="1429312694"/>
    <b v="1"/>
    <x v="168"/>
    <b v="1"/>
    <s v="film &amp; video/documentary"/>
    <n v="25"/>
    <n v="86.49"/>
    <x v="0"/>
    <x v="4"/>
  </r>
  <r>
    <n v="345"/>
    <s v="Red Wolf Revival: An Uncertain Tomorrow"/>
    <s v="With the fate of the red wolves at stake, we explore if they can still survive in their last wild home in North Carolina."/>
    <x v="99"/>
    <n v="24505"/>
    <x v="0"/>
    <x v="0"/>
    <s v="USD"/>
    <n v="1432161590"/>
    <n v="1429569590"/>
    <b v="1"/>
    <x v="122"/>
    <b v="1"/>
    <s v="film &amp; video/documentary"/>
    <n v="272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x v="65"/>
    <n v="24490"/>
    <x v="0"/>
    <x v="0"/>
    <s v="USD"/>
    <n v="1444824021"/>
    <n v="1442232021"/>
    <b v="1"/>
    <x v="101"/>
    <b v="1"/>
    <s v="film &amp; video/documentary"/>
    <n v="111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90"/>
    <n v="24418.6"/>
    <x v="0"/>
    <x v="0"/>
    <s v="USD"/>
    <n v="1447505609"/>
    <n v="1444910009"/>
    <b v="1"/>
    <x v="169"/>
    <b v="1"/>
    <s v="film &amp; video/documentary"/>
    <n v="106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51"/>
    <n v="24321.1"/>
    <x v="0"/>
    <x v="0"/>
    <s v="USD"/>
    <n v="1440165916"/>
    <n v="1437573916"/>
    <b v="1"/>
    <x v="46"/>
    <b v="1"/>
    <s v="film &amp; video/documentary"/>
    <n v="162"/>
    <n v="204.38"/>
    <x v="0"/>
    <x v="4"/>
  </r>
  <r>
    <n v="349"/>
    <s v="Strangers To Peace: A Documentary"/>
    <s v="After 52 years of war, FARC guerrilla soldiers rejoin Colombian society to forge new lives of peace."/>
    <x v="26"/>
    <n v="24315"/>
    <x v="0"/>
    <x v="0"/>
    <s v="USD"/>
    <n v="1487937508"/>
    <n v="1485345508"/>
    <b v="1"/>
    <x v="157"/>
    <b v="1"/>
    <s v="film &amp; video/documentary"/>
    <n v="243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51"/>
    <n v="24297"/>
    <x v="0"/>
    <x v="0"/>
    <s v="USD"/>
    <n v="1473566340"/>
    <n v="1470274509"/>
    <b v="1"/>
    <x v="170"/>
    <b v="1"/>
    <s v="film &amp; video/documentary"/>
    <n v="162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"/>
    <n v="24201"/>
    <x v="0"/>
    <x v="3"/>
    <s v="EUR"/>
    <n v="1460066954"/>
    <n v="1456614554"/>
    <b v="1"/>
    <x v="171"/>
    <b v="1"/>
    <s v="film &amp; video/documentary"/>
    <n v="484"/>
    <n v="25.1"/>
    <x v="0"/>
    <x v="4"/>
  </r>
  <r>
    <n v="352"/>
    <s v="Art Therapy: The Movie - The Final Push"/>
    <s v="An epic journey around the world, exploring the power of the human spirit and how art can be used to inspire a lifetime."/>
    <x v="73"/>
    <n v="24108"/>
    <x v="0"/>
    <x v="0"/>
    <s v="USD"/>
    <n v="1412740868"/>
    <n v="1410148868"/>
    <b v="1"/>
    <x v="172"/>
    <b v="1"/>
    <s v="film &amp; video/documentary"/>
    <n v="127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00"/>
    <n v="23948"/>
    <x v="0"/>
    <x v="0"/>
    <s v="USD"/>
    <n v="1447963219"/>
    <n v="1445367619"/>
    <b v="1"/>
    <x v="173"/>
    <b v="1"/>
    <s v="film &amp; video/documentary"/>
    <n v="7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16"/>
    <n v="23727.55"/>
    <x v="0"/>
    <x v="0"/>
    <s v="USD"/>
    <n v="1460141521"/>
    <n v="1457553121"/>
    <b v="1"/>
    <x v="60"/>
    <b v="1"/>
    <s v="film &amp; video/documentary"/>
    <n v="119"/>
    <n v="818.19"/>
    <x v="0"/>
    <x v="4"/>
  </r>
  <r>
    <n v="355"/>
    <s v="REZA ABDOH -Theatre Visionary"/>
    <s v="A documentary film about the late REZA ABDOH and his performance company DAR A LUZ."/>
    <x v="90"/>
    <n v="23530"/>
    <x v="0"/>
    <x v="0"/>
    <s v="USD"/>
    <n v="1417420994"/>
    <n v="1414738994"/>
    <b v="1"/>
    <x v="111"/>
    <b v="1"/>
    <s v="film &amp; video/documentary"/>
    <n v="102"/>
    <n v="142.61000000000001"/>
    <x v="0"/>
    <x v="4"/>
  </r>
  <r>
    <n v="356"/>
    <s v="43 and 80"/>
    <s v="A documentary about halibut conservation and how it impacts communities of Southeast Alaska."/>
    <x v="16"/>
    <n v="23505"/>
    <x v="0"/>
    <x v="0"/>
    <s v="USD"/>
    <n v="1458152193"/>
    <n v="1455563793"/>
    <b v="1"/>
    <x v="174"/>
    <b v="1"/>
    <s v="film &amp; video/documentary"/>
    <n v="118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3414"/>
    <x v="0"/>
    <x v="0"/>
    <s v="USD"/>
    <n v="1429852797"/>
    <n v="1426396797"/>
    <b v="1"/>
    <x v="175"/>
    <b v="1"/>
    <s v="film &amp; video/documentary"/>
    <n v="585"/>
    <n v="77.27"/>
    <x v="0"/>
    <x v="4"/>
  </r>
  <r>
    <n v="358"/>
    <s v="Nobody Knows Anything (except William Goldman)"/>
    <s v="Screenwriter. Novelist. Playwright. The inside story of famed writer William Goldman. As only he can tell it."/>
    <x v="65"/>
    <n v="23285"/>
    <x v="0"/>
    <x v="0"/>
    <s v="USD"/>
    <n v="1466002800"/>
    <n v="1463517521"/>
    <b v="1"/>
    <x v="176"/>
    <b v="1"/>
    <s v="film &amp; video/documentary"/>
    <n v="106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x v="47"/>
    <n v="23096"/>
    <x v="0"/>
    <x v="0"/>
    <s v="USD"/>
    <n v="1415941920"/>
    <n v="1414028490"/>
    <b v="1"/>
    <x v="177"/>
    <b v="1"/>
    <s v="film &amp; video/documentary"/>
    <n v="125"/>
    <n v="76.48"/>
    <x v="0"/>
    <x v="4"/>
  </r>
  <r>
    <n v="360"/>
    <s v="Faith: A Documentary"/>
    <s v="A brave woman takes her wife and son from New York to visit her hometown in Kenya, where she was persecuted for being a lesbian."/>
    <x v="65"/>
    <n v="23086"/>
    <x v="0"/>
    <x v="0"/>
    <s v="USD"/>
    <n v="1437621060"/>
    <n v="1433799180"/>
    <b v="0"/>
    <x v="45"/>
    <b v="1"/>
    <s v="film &amp; video/documentary"/>
    <n v="105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01"/>
    <n v="22991.01"/>
    <x v="0"/>
    <x v="0"/>
    <s v="USD"/>
    <n v="1416704506"/>
    <n v="1414108906"/>
    <b v="0"/>
    <x v="178"/>
    <b v="1"/>
    <s v="film &amp; video/documentary"/>
    <n v="319"/>
    <n v="64.95"/>
    <x v="0"/>
    <x v="4"/>
  </r>
  <r>
    <n v="362"/>
    <s v="THE RIDGE: TEN FOR THIRTY"/>
    <s v="A SHORT FILM celebrating ONE RACE: the Bridger Ridge Run. TEN RUNNERS: the movie-stars. THIRTY YEARS: running wild in the mountains."/>
    <x v="16"/>
    <n v="22933.05"/>
    <x v="0"/>
    <x v="0"/>
    <s v="USD"/>
    <n v="1407456000"/>
    <n v="1405573391"/>
    <b v="0"/>
    <x v="48"/>
    <b v="1"/>
    <s v="film &amp; video/documentary"/>
    <n v="11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02"/>
    <n v="22645"/>
    <x v="0"/>
    <x v="0"/>
    <s v="USD"/>
    <n v="1272828120"/>
    <n v="1268934736"/>
    <b v="0"/>
    <x v="55"/>
    <b v="1"/>
    <s v="film &amp; video/documentary"/>
    <n v="41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103"/>
    <n v="22603"/>
    <x v="0"/>
    <x v="0"/>
    <s v="USD"/>
    <n v="1403323140"/>
    <n v="1400704672"/>
    <b v="0"/>
    <x v="116"/>
    <b v="1"/>
    <s v="film &amp; video/documentary"/>
    <n v="2260300"/>
    <n v="200.03"/>
    <x v="0"/>
    <x v="4"/>
  </r>
  <r>
    <n v="365"/>
    <s v="A QUEER COUNTRY"/>
    <s v="Please help us finish this documentary about how Tel Aviv in Israel became a gay friendly liberal hub in a religious state"/>
    <x v="104"/>
    <n v="22542"/>
    <x v="0"/>
    <x v="1"/>
    <s v="GBP"/>
    <n v="1393597999"/>
    <n v="1391005999"/>
    <b v="0"/>
    <x v="71"/>
    <b v="1"/>
    <s v="film &amp; video/documentary"/>
    <n v="101"/>
    <n v="346.8"/>
    <x v="0"/>
    <x v="4"/>
  </r>
  <r>
    <n v="366"/>
    <s v="A BUSHMAN ODYSSEY"/>
    <s v="One Bushman familyâ€™s struggle to survive genocide, dispossession and post-apartheid freedom in South Africa."/>
    <x v="16"/>
    <n v="22421"/>
    <x v="0"/>
    <x v="0"/>
    <s v="USD"/>
    <n v="1337540518"/>
    <n v="1334948518"/>
    <b v="0"/>
    <x v="179"/>
    <b v="1"/>
    <s v="film &amp; video/documentary"/>
    <n v="112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65"/>
    <n v="22396"/>
    <x v="0"/>
    <x v="0"/>
    <s v="USD"/>
    <n v="1367384340"/>
    <n v="1363960278"/>
    <b v="0"/>
    <x v="46"/>
    <b v="1"/>
    <s v="film &amp; video/documentary"/>
    <n v="102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x v="16"/>
    <n v="22345"/>
    <x v="0"/>
    <x v="0"/>
    <s v="USD"/>
    <n v="1426426322"/>
    <n v="1423405922"/>
    <b v="0"/>
    <x v="180"/>
    <b v="1"/>
    <s v="film &amp; video/documentary"/>
    <n v="112"/>
    <n v="140.53"/>
    <x v="0"/>
    <x v="4"/>
  </r>
  <r>
    <n v="369"/>
    <s v="Alpine Zone"/>
    <s v="A documentary of one woman's attempt at solo hiking 2,000 miles, in an effort to understand herself and societal expectations."/>
    <x v="65"/>
    <n v="22318"/>
    <x v="0"/>
    <x v="0"/>
    <s v="USD"/>
    <n v="1326633269"/>
    <n v="1324041269"/>
    <b v="0"/>
    <x v="157"/>
    <b v="1"/>
    <s v="film &amp; video/documentary"/>
    <n v="101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x v="51"/>
    <n v="22215"/>
    <x v="0"/>
    <x v="0"/>
    <s v="USD"/>
    <n v="1483729500"/>
    <n v="1481137500"/>
    <b v="0"/>
    <x v="68"/>
    <b v="1"/>
    <s v="film &amp; video/documentary"/>
    <n v="148"/>
    <n v="516.63"/>
    <x v="0"/>
    <x v="4"/>
  </r>
  <r>
    <n v="371"/>
    <s v="Unbranded"/>
    <s v="3,000 Miles. 18 Wild Horses. 6 Months. 5 States. 4 men. A documentary about Conservation, Exploration, and Wild Mustangs."/>
    <x v="105"/>
    <n v="22197"/>
    <x v="0"/>
    <x v="0"/>
    <s v="USD"/>
    <n v="1359743139"/>
    <n v="1355855139"/>
    <b v="0"/>
    <x v="181"/>
    <b v="1"/>
    <s v="film &amp; video/documentary"/>
    <n v="112"/>
    <n v="20.9"/>
    <x v="0"/>
    <x v="4"/>
  </r>
  <r>
    <n v="372"/>
    <s v="Wild Equus"/>
    <s v="A short documentary exploring the uses of 'Natural Horsemanship' across Europe"/>
    <x v="23"/>
    <n v="21994"/>
    <x v="0"/>
    <x v="1"/>
    <s v="GBP"/>
    <n v="1459872000"/>
    <n v="1456408244"/>
    <b v="0"/>
    <x v="82"/>
    <b v="1"/>
    <s v="film &amp; video/documentary"/>
    <n v="63"/>
    <n v="2443.7800000000002"/>
    <x v="0"/>
    <x v="4"/>
  </r>
  <r>
    <n v="373"/>
    <s v="The Boing Heard 'Round the World"/>
    <s v="A feature documentary about UPA Pictures, the little studio that changed the course of animation around the world"/>
    <x v="16"/>
    <n v="21935"/>
    <x v="0"/>
    <x v="0"/>
    <s v="USD"/>
    <n v="1342648398"/>
    <n v="1340056398"/>
    <b v="0"/>
    <x v="30"/>
    <b v="1"/>
    <s v="film &amp; video/documentary"/>
    <n v="110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6"/>
    <n v="21905"/>
    <x v="0"/>
    <x v="0"/>
    <s v="USD"/>
    <n v="1316208031"/>
    <n v="1312320031"/>
    <b v="0"/>
    <x v="49"/>
    <b v="1"/>
    <s v="film &amp; video/documentary"/>
    <n v="110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x v="22"/>
    <n v="21904"/>
    <x v="0"/>
    <x v="0"/>
    <s v="USD"/>
    <n v="1393694280"/>
    <n v="1390088311"/>
    <b v="0"/>
    <x v="25"/>
    <b v="1"/>
    <s v="film &amp; video/documentary"/>
    <n v="104"/>
    <n v="1564.57"/>
    <x v="0"/>
    <x v="4"/>
  </r>
  <r>
    <n v="376"/>
    <s v="Quintessential: The Journey"/>
    <s v="A film about the cosmetics industry. Everything you need to know about the ingredients being used and what alternatives are out there."/>
    <x v="53"/>
    <n v="21884.69"/>
    <x v="0"/>
    <x v="1"/>
    <s v="GBP"/>
    <n v="1472122316"/>
    <n v="1469443916"/>
    <b v="0"/>
    <x v="53"/>
    <b v="1"/>
    <s v="film &amp; video/documentary"/>
    <n v="122"/>
    <n v="455.93"/>
    <x v="0"/>
    <x v="4"/>
  </r>
  <r>
    <n v="377"/>
    <s v="PIN UP! THE MOVIE The documentary with vintage style"/>
    <s v="Dangerous. Sexy. All-American Girl. You know the look. Now meet the women who are making retro style modern."/>
    <x v="51"/>
    <n v="21882"/>
    <x v="0"/>
    <x v="0"/>
    <s v="USD"/>
    <n v="1447484460"/>
    <n v="1444888868"/>
    <b v="0"/>
    <x v="182"/>
    <b v="1"/>
    <s v="film &amp; video/documentary"/>
    <n v="146"/>
    <n v="164.53"/>
    <x v="0"/>
    <x v="4"/>
  </r>
  <r>
    <n v="378"/>
    <s v="Where is Home?"/>
    <s v="Ugandan Filmmaker and Activist Kamoga Hassan's new documentary follows Ugandan LGBT asylum seekers asking the question &quot;Where is home?&quot;"/>
    <x v="22"/>
    <n v="21831"/>
    <x v="0"/>
    <x v="5"/>
    <s v="CAD"/>
    <n v="1453765920"/>
    <n v="1451655808"/>
    <b v="0"/>
    <x v="183"/>
    <b v="1"/>
    <s v="film &amp; video/documentary"/>
    <n v="104"/>
    <n v="263.02"/>
    <x v="0"/>
    <x v="4"/>
  </r>
  <r>
    <n v="379"/>
    <s v="The Unknowns"/>
    <s v="The U.S. Army has granted us permission to film a documentary at America's most sacred shrine: The Tomb of the Unknown Soldier."/>
    <x v="16"/>
    <n v="21742.78"/>
    <x v="0"/>
    <x v="0"/>
    <s v="USD"/>
    <n v="1336062672"/>
    <n v="1332174672"/>
    <b v="0"/>
    <x v="184"/>
    <b v="1"/>
    <s v="film &amp; video/documentary"/>
    <n v="109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x v="53"/>
    <n v="21684.2"/>
    <x v="0"/>
    <x v="0"/>
    <s v="USD"/>
    <n v="1453569392"/>
    <n v="1451409392"/>
    <b v="0"/>
    <x v="72"/>
    <b v="1"/>
    <s v="film &amp; video/documentary"/>
    <n v="120"/>
    <n v="442.53"/>
    <x v="0"/>
    <x v="4"/>
  </r>
  <r>
    <n v="381"/>
    <s v="Clearwater"/>
    <s v="Set in the ancient waters of the Puget Sound, Clearwater is a universal story about the need to adapt to change."/>
    <x v="16"/>
    <n v="21679"/>
    <x v="0"/>
    <x v="0"/>
    <s v="USD"/>
    <n v="1343624400"/>
    <n v="1340642717"/>
    <b v="0"/>
    <x v="140"/>
    <b v="1"/>
    <s v="film &amp; video/documentary"/>
    <n v="108"/>
    <n v="86.37"/>
    <x v="0"/>
    <x v="4"/>
  </r>
  <r>
    <n v="382"/>
    <s v="99% Declaration Mini-Doc"/>
    <s v="I went to Philadelphia to find out if The 99% Declaration could take the ideas of OccupyWallSt. and make change from within the system."/>
    <x v="106"/>
    <n v="21637.22"/>
    <x v="0"/>
    <x v="0"/>
    <s v="USD"/>
    <n v="1346950900"/>
    <n v="1345741300"/>
    <b v="0"/>
    <x v="19"/>
    <b v="1"/>
    <s v="film &amp; video/documentary"/>
    <n v="124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x v="32"/>
    <n v="21588"/>
    <x v="0"/>
    <x v="0"/>
    <s v="USD"/>
    <n v="1400467759"/>
    <n v="1398480559"/>
    <b v="0"/>
    <x v="53"/>
    <b v="1"/>
    <s v="film &amp; video/documentary"/>
    <n v="180"/>
    <n v="449.75"/>
    <x v="0"/>
    <x v="4"/>
  </r>
  <r>
    <n v="384"/>
    <s v="Nurse Mare Foals: Born to Die"/>
    <s v="This documentary is about Last Chance Corral in Athens, Ohio and their heroic work saving nurse mare foals from imminent death."/>
    <x v="16"/>
    <n v="21573"/>
    <x v="0"/>
    <x v="0"/>
    <s v="USD"/>
    <n v="1420569947"/>
    <n v="1417977947"/>
    <b v="0"/>
    <x v="185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x v="16"/>
    <n v="21480"/>
    <x v="0"/>
    <x v="0"/>
    <s v="USD"/>
    <n v="1416582101"/>
    <n v="1413986501"/>
    <b v="0"/>
    <x v="186"/>
    <b v="1"/>
    <s v="film &amp; video/documentary"/>
    <n v="107"/>
    <n v="90.63"/>
    <x v="0"/>
    <x v="4"/>
  </r>
  <r>
    <n v="386"/>
    <s v="Submarine: Diving Away From Adulthood"/>
    <s v="Eight friends reunite to achieve their childhood dream of designing, constructing, and launching a homemade submarine."/>
    <x v="53"/>
    <n v="21410"/>
    <x v="0"/>
    <x v="0"/>
    <s v="USD"/>
    <n v="1439246991"/>
    <n v="1437950991"/>
    <b v="0"/>
    <x v="62"/>
    <b v="1"/>
    <s v="film &amp; video/documentary"/>
    <n v="119"/>
    <n v="1646.92"/>
    <x v="0"/>
    <x v="4"/>
  </r>
  <r>
    <n v="387"/>
    <s v="On the Back of a Tiger"/>
    <s v="The workings of life revised: Pioneering scientists &amp; health-seekers challenge our understanding of disease, aging and consciousness."/>
    <x v="6"/>
    <n v="21380"/>
    <x v="0"/>
    <x v="0"/>
    <s v="USD"/>
    <n v="1439618400"/>
    <n v="1436976858"/>
    <b v="0"/>
    <x v="187"/>
    <b v="1"/>
    <s v="film &amp; video/documentary"/>
    <n v="43"/>
    <n v="38.04"/>
    <x v="0"/>
    <x v="4"/>
  </r>
  <r>
    <n v="388"/>
    <s v="Another Man's Treasure documentary"/>
    <s v="A documentary film featuring the World's Largest Rummage Sale and rumination on the Power and Pleasures of Possessions."/>
    <x v="16"/>
    <n v="21361"/>
    <x v="0"/>
    <x v="0"/>
    <s v="USD"/>
    <n v="1469670580"/>
    <n v="1467078580"/>
    <b v="0"/>
    <x v="26"/>
    <b v="1"/>
    <s v="film &amp; video/documentary"/>
    <n v="107"/>
    <n v="300.86"/>
    <x v="0"/>
    <x v="4"/>
  </r>
  <r>
    <n v="389"/>
    <s v="The Food Cure"/>
    <s v="What difference can food really make? A documentary film about six people who make the radical choice to face cancer with their plates."/>
    <x v="16"/>
    <n v="21360"/>
    <x v="0"/>
    <x v="0"/>
    <s v="USD"/>
    <n v="1394233140"/>
    <n v="1391477450"/>
    <b v="0"/>
    <x v="188"/>
    <b v="1"/>
    <s v="film &amp; video/documentary"/>
    <n v="107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x v="16"/>
    <n v="21316"/>
    <x v="0"/>
    <x v="0"/>
    <s v="USD"/>
    <n v="1431046372"/>
    <n v="1429318372"/>
    <b v="0"/>
    <x v="25"/>
    <b v="1"/>
    <s v="film &amp; video/documentary"/>
    <n v="107"/>
    <n v="1522.57"/>
    <x v="0"/>
    <x v="4"/>
  </r>
  <r>
    <n v="391"/>
    <s v="Science, Sex and the Ladies"/>
    <s v="Too many women feel confused about their orgasm and shame about their desire. This movie aims to change that."/>
    <x v="52"/>
    <n v="21300"/>
    <x v="0"/>
    <x v="0"/>
    <s v="USD"/>
    <n v="1324169940"/>
    <n v="1321578051"/>
    <b v="0"/>
    <x v="189"/>
    <b v="1"/>
    <s v="film &amp; video/documentary"/>
    <n v="4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x v="107"/>
    <n v="21158"/>
    <x v="0"/>
    <x v="0"/>
    <s v="USD"/>
    <n v="1315450800"/>
    <n v="1312823571"/>
    <b v="0"/>
    <x v="190"/>
    <b v="1"/>
    <s v="film &amp; video/documentary"/>
    <n v="65"/>
    <n v="102.71"/>
    <x v="0"/>
    <x v="4"/>
  </r>
  <r>
    <n v="393"/>
    <s v="THE PENGUIN COUNTERS Documentary Film"/>
    <s v="This is a story thatâ€™s never been told, about tackling climate change one penguin at a timeâ€¦"/>
    <x v="35"/>
    <n v="21144"/>
    <x v="0"/>
    <x v="0"/>
    <s v="USD"/>
    <n v="1381424452"/>
    <n v="1378746052"/>
    <b v="0"/>
    <x v="191"/>
    <b v="1"/>
    <s v="film &amp; video/documentary"/>
    <n v="2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6"/>
    <n v="20919.25"/>
    <x v="0"/>
    <x v="3"/>
    <s v="EUR"/>
    <n v="1460918282"/>
    <n v="1455737882"/>
    <b v="0"/>
    <x v="133"/>
    <b v="1"/>
    <s v="film &amp; video/documentary"/>
    <n v="10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x v="16"/>
    <n v="20843.599999999999"/>
    <x v="0"/>
    <x v="0"/>
    <s v="USD"/>
    <n v="1335562320"/>
    <n v="1332452960"/>
    <b v="0"/>
    <x v="192"/>
    <b v="1"/>
    <s v="film &amp; video/documentary"/>
    <n v="104"/>
    <n v="113.28"/>
    <x v="0"/>
    <x v="4"/>
  </r>
  <r>
    <n v="396"/>
    <s v="No Act of Ours Film"/>
    <s v="Loyalty and morality are questioned as we follow the struggles of Penn State students in wake of the child sexual abuse scandal."/>
    <x v="16"/>
    <n v="20820.330000000002"/>
    <x v="0"/>
    <x v="0"/>
    <s v="USD"/>
    <n v="1341668006"/>
    <n v="1340372006"/>
    <b v="0"/>
    <x v="193"/>
    <b v="1"/>
    <s v="film &amp; video/documentary"/>
    <n v="104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6"/>
    <n v="20755"/>
    <x v="0"/>
    <x v="0"/>
    <s v="USD"/>
    <n v="1283312640"/>
    <n v="1279651084"/>
    <b v="0"/>
    <x v="194"/>
    <b v="1"/>
    <s v="film &amp; video/documentary"/>
    <n v="104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20689"/>
    <x v="0"/>
    <x v="0"/>
    <s v="USD"/>
    <n v="1430334126"/>
    <n v="1426446126"/>
    <b v="0"/>
    <x v="85"/>
    <b v="1"/>
    <s v="film &amp; video/documentary"/>
    <n v="138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108"/>
    <n v="20631"/>
    <x v="0"/>
    <x v="1"/>
    <s v="GBP"/>
    <n v="1481716800"/>
    <n v="1479070867"/>
    <b v="0"/>
    <x v="195"/>
    <b v="1"/>
    <s v="film &amp; video/documentary"/>
    <n v="106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x v="53"/>
    <n v="20569.05"/>
    <x v="0"/>
    <x v="0"/>
    <s v="USD"/>
    <n v="1400297400"/>
    <n v="1397661347"/>
    <b v="0"/>
    <x v="95"/>
    <b v="1"/>
    <s v="film &amp; video/documentary"/>
    <n v="114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17"/>
    <n v="20552"/>
    <x v="0"/>
    <x v="0"/>
    <s v="USD"/>
    <n v="1312747970"/>
    <n v="1310155970"/>
    <b v="0"/>
    <x v="196"/>
    <b v="1"/>
    <s v="film &amp; video/documentary"/>
    <n v="8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47"/>
    <n v="20491"/>
    <x v="0"/>
    <x v="0"/>
    <s v="USD"/>
    <n v="1446731817"/>
    <n v="1444913817"/>
    <b v="0"/>
    <x v="68"/>
    <b v="1"/>
    <s v="film &amp; video/documentary"/>
    <n v="111"/>
    <n v="476.53"/>
    <x v="0"/>
    <x v="4"/>
  </r>
  <r>
    <n v="403"/>
    <s v="MONDO BANANA"/>
    <s v="A documentary adventure about bananas - and people. Your round-trip ticket into the heart of banana-cultures!!"/>
    <x v="109"/>
    <n v="20459"/>
    <x v="0"/>
    <x v="0"/>
    <s v="USD"/>
    <n v="1312960080"/>
    <n v="1308900441"/>
    <b v="0"/>
    <x v="16"/>
    <b v="1"/>
    <s v="film &amp; video/documentary"/>
    <n v="157"/>
    <n v="292.27"/>
    <x v="0"/>
    <x v="4"/>
  </r>
  <r>
    <n v="404"/>
    <s v="The Last One: Unfolding the AIDS MEMORIAL QUILT"/>
    <s v="A feature length documentary, exploring the many lives memorialized by the iconic AIDS Memorial Quilt."/>
    <x v="110"/>
    <n v="20426"/>
    <x v="0"/>
    <x v="0"/>
    <s v="USD"/>
    <n v="1391641440"/>
    <n v="1389107062"/>
    <b v="0"/>
    <x v="197"/>
    <b v="1"/>
    <s v="film &amp; video/documentary"/>
    <n v="109"/>
    <n v="75.37"/>
    <x v="0"/>
    <x v="4"/>
  </r>
  <r>
    <n v="405"/>
    <s v="The Healing Effect Movie"/>
    <s v="Come, join our movie movement.  A new documentary about the healing power of food."/>
    <x v="80"/>
    <n v="20398"/>
    <x v="0"/>
    <x v="0"/>
    <s v="USD"/>
    <n v="1394071339"/>
    <n v="1391479339"/>
    <b v="0"/>
    <x v="165"/>
    <b v="1"/>
    <s v="film &amp; video/documentary"/>
    <n v="146"/>
    <n v="370.87"/>
    <x v="0"/>
    <x v="4"/>
  </r>
  <r>
    <n v="406"/>
    <s v="The Desert River Bends"/>
    <s v="The Desert River Bends is a short documentary following the alternative lifestyles of three middle-age river guides in Moab UT."/>
    <x v="16"/>
    <n v="20365"/>
    <x v="0"/>
    <x v="0"/>
    <s v="USD"/>
    <n v="1304920740"/>
    <n v="1301975637"/>
    <b v="0"/>
    <x v="2"/>
    <b v="1"/>
    <s v="film &amp; video/documentary"/>
    <n v="102"/>
    <n v="581.86"/>
    <x v="0"/>
    <x v="4"/>
  </r>
  <r>
    <n v="407"/>
    <s v="Haymarket Documentary"/>
    <s v="The story of the 1886 Haymarket Riot explored through the history of the Haymarket Police Memorial Statue."/>
    <x v="53"/>
    <n v="20343.169999999998"/>
    <x v="0"/>
    <x v="0"/>
    <s v="USD"/>
    <n v="1321739650"/>
    <n v="1316552050"/>
    <b v="0"/>
    <x v="19"/>
    <b v="1"/>
    <s v="film &amp; video/documentary"/>
    <n v="113"/>
    <n v="924.69"/>
    <x v="0"/>
    <x v="4"/>
  </r>
  <r>
    <n v="408"/>
    <s v="Reverence: A Documentary Short on Branded Yarmulkes"/>
    <s v="A documentary exploring the phenomenon of custom and branded yarmulkes in Jewish-American communities."/>
    <x v="16"/>
    <n v="20253"/>
    <x v="0"/>
    <x v="0"/>
    <s v="USD"/>
    <n v="1383676790"/>
    <n v="1380217190"/>
    <b v="0"/>
    <x v="44"/>
    <b v="1"/>
    <s v="film &amp; video/documentary"/>
    <n v="101"/>
    <n v="532.97"/>
    <x v="0"/>
    <x v="4"/>
  </r>
  <r>
    <n v="409"/>
    <s v="The Lost Generation"/>
    <s v="I am working on a project that explores the relationship between education to work for youth within the European Union."/>
    <x v="47"/>
    <n v="20190"/>
    <x v="0"/>
    <x v="1"/>
    <s v="GBP"/>
    <n v="1469220144"/>
    <n v="1466628144"/>
    <b v="0"/>
    <x v="41"/>
    <b v="1"/>
    <s v="film &amp; video/documentary"/>
    <n v="109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x v="16"/>
    <n v="20128"/>
    <x v="0"/>
    <x v="5"/>
    <s v="CAD"/>
    <n v="1434670397"/>
    <n v="1429486397"/>
    <b v="0"/>
    <x v="63"/>
    <b v="1"/>
    <s v="film &amp; video/documentary"/>
    <n v="101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x v="16"/>
    <n v="20122"/>
    <x v="0"/>
    <x v="0"/>
    <s v="USD"/>
    <n v="1387688400"/>
    <n v="1384920804"/>
    <b v="0"/>
    <x v="198"/>
    <b v="1"/>
    <s v="film &amp; video/documentary"/>
    <n v="101"/>
    <n v="83.49"/>
    <x v="0"/>
    <x v="4"/>
  </r>
  <r>
    <n v="412"/>
    <s v="Southern Oregon VS. LNG"/>
    <s v="A short film about property rights, salmon, and ratepayers in the controversy over exporting natural gas through southern Oregon"/>
    <x v="16"/>
    <n v="20120"/>
    <x v="0"/>
    <x v="0"/>
    <s v="USD"/>
    <n v="1343238578"/>
    <n v="1341856178"/>
    <b v="0"/>
    <x v="165"/>
    <b v="1"/>
    <s v="film &amp; video/documentary"/>
    <n v="101"/>
    <n v="365.82"/>
    <x v="0"/>
    <x v="4"/>
  </r>
  <r>
    <n v="413"/>
    <s v="Through the Fire: Rebuilding Somalia"/>
    <s v="A journey to discover how Somalis are rebuilding their shattered nation, with a focus on the role that women are playing."/>
    <x v="16"/>
    <n v="20070"/>
    <x v="0"/>
    <x v="0"/>
    <s v="USD"/>
    <n v="1342731811"/>
    <n v="1340139811"/>
    <b v="0"/>
    <x v="199"/>
    <b v="1"/>
    <s v="film &amp; video/documentary"/>
    <n v="100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x v="16"/>
    <n v="20032"/>
    <x v="0"/>
    <x v="0"/>
    <s v="USD"/>
    <n v="1381541465"/>
    <n v="1378949465"/>
    <b v="0"/>
    <x v="200"/>
    <b v="1"/>
    <s v="film &amp; video/documentary"/>
    <n v="100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6"/>
    <n v="20025.14"/>
    <x v="0"/>
    <x v="5"/>
    <s v="CAD"/>
    <n v="1413547200"/>
    <n v="1411417602"/>
    <b v="0"/>
    <x v="64"/>
    <b v="1"/>
    <s v="film &amp; video/documentary"/>
    <n v="100"/>
    <n v="953.58"/>
    <x v="0"/>
    <x v="4"/>
  </r>
  <r>
    <n v="416"/>
    <s v="Fire in the Heart of the City"/>
    <s v="35,000 pounds of food to a city. Highlighting the &quot;Convoy New Britain&quot; event from birth to beyond."/>
    <x v="16"/>
    <n v="20022"/>
    <x v="0"/>
    <x v="0"/>
    <s v="USD"/>
    <n v="1391851831"/>
    <n v="1389259831"/>
    <b v="0"/>
    <x v="20"/>
    <b v="1"/>
    <s v="film &amp; video/documentary"/>
    <n v="100"/>
    <n v="800.88"/>
    <x v="0"/>
    <x v="4"/>
  </r>
  <r>
    <n v="417"/>
    <s v="Cycle of Life"/>
    <s v="An unexpected kidney donor acts on faith in order to rescue a fellow cyclist from his failing body. The true story of Pete and Kelly."/>
    <x v="109"/>
    <n v="19931"/>
    <x v="0"/>
    <x v="0"/>
    <s v="USD"/>
    <n v="1365395580"/>
    <n v="1364426260"/>
    <b v="0"/>
    <x v="47"/>
    <b v="1"/>
    <s v="film &amp; video/documentary"/>
    <n v="153"/>
    <n v="383.29"/>
    <x v="0"/>
    <x v="4"/>
  </r>
  <r>
    <n v="418"/>
    <s v="Swim for the Reef"/>
    <s v="A Texas grandfather's extraordinary quest to protect the coral reefs and his challenge to humanity to take care of the things we love."/>
    <x v="80"/>
    <n v="19860"/>
    <x v="0"/>
    <x v="0"/>
    <s v="USD"/>
    <n v="1437633997"/>
    <n v="1435041997"/>
    <b v="0"/>
    <x v="201"/>
    <b v="1"/>
    <s v="film &amp; video/documentary"/>
    <n v="142"/>
    <n v="190.96"/>
    <x v="0"/>
    <x v="4"/>
  </r>
  <r>
    <n v="419"/>
    <s v="BEYOND LOCAL"/>
    <s v="Beyond Local is a personal journey through an art-centric and musically talented community that fosters creativity."/>
    <x v="111"/>
    <n v="19824"/>
    <x v="0"/>
    <x v="0"/>
    <s v="USD"/>
    <n v="1372536787"/>
    <n v="1367352787"/>
    <b v="0"/>
    <x v="196"/>
    <b v="1"/>
    <s v="film &amp; video/documentary"/>
    <n v="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9"/>
    <n v="19770.11"/>
    <x v="2"/>
    <x v="0"/>
    <s v="USD"/>
    <n v="1394772031"/>
    <n v="1392183631"/>
    <b v="0"/>
    <x v="83"/>
    <b v="0"/>
    <s v="film &amp; video/animation"/>
    <n v="7"/>
    <n v="6590.04"/>
    <x v="0"/>
    <x v="5"/>
  </r>
  <r>
    <n v="421"/>
    <s v="The monster Inside"/>
    <s v="An artistic project that will act as my final animation project and first feature film written, directed, animated, and produced by me"/>
    <x v="112"/>
    <n v="19572"/>
    <x v="2"/>
    <x v="0"/>
    <s v="USD"/>
    <n v="1440157656"/>
    <n v="1434973656"/>
    <b v="0"/>
    <x v="79"/>
    <b v="0"/>
    <s v="film &amp; video/animation"/>
    <n v="4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113"/>
    <n v="19557"/>
    <x v="2"/>
    <x v="0"/>
    <s v="USD"/>
    <n v="1410416097"/>
    <n v="1407824097"/>
    <b v="0"/>
    <x v="8"/>
    <b v="0"/>
    <s v="film &amp; video/animation"/>
    <n v="55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x v="53"/>
    <n v="19523.310000000001"/>
    <x v="2"/>
    <x v="0"/>
    <s v="USD"/>
    <n v="1370470430"/>
    <n v="1367878430"/>
    <b v="0"/>
    <x v="62"/>
    <b v="0"/>
    <s v="film &amp; video/animation"/>
    <n v="108"/>
    <n v="1501.79"/>
    <x v="0"/>
    <x v="5"/>
  </r>
  <r>
    <n v="424"/>
    <s v="Drowning -Short animated Film"/>
    <s v="A short film about a gay teenage boy who is bullied to the point where he is willing to commit suicide. Only he can save himself."/>
    <x v="35"/>
    <n v="19434"/>
    <x v="2"/>
    <x v="0"/>
    <s v="USD"/>
    <n v="1332748899"/>
    <n v="1327568499"/>
    <b v="0"/>
    <x v="81"/>
    <b v="0"/>
    <s v="film &amp; video/animation"/>
    <n v="26"/>
    <n v="3886.8"/>
    <x v="0"/>
    <x v="5"/>
  </r>
  <r>
    <n v="425"/>
    <s v="Patch Bo - Organic toons"/>
    <s v="Support new organic, gluten free cartoon! You'll enjoy this funny story about fruits &amp; vegies and will be able to see new episodes!"/>
    <x v="6"/>
    <n v="19430"/>
    <x v="2"/>
    <x v="0"/>
    <s v="USD"/>
    <n v="1448660404"/>
    <n v="1443472804"/>
    <b v="0"/>
    <x v="84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x v="47"/>
    <n v="19324"/>
    <x v="2"/>
    <x v="0"/>
    <s v="USD"/>
    <n v="1456851914"/>
    <n v="1454259914"/>
    <b v="0"/>
    <x v="22"/>
    <b v="0"/>
    <s v="film &amp; video/animation"/>
    <n v="104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x v="26"/>
    <n v="19292.5"/>
    <x v="2"/>
    <x v="0"/>
    <s v="USD"/>
    <n v="1445540340"/>
    <n v="1444340940"/>
    <b v="0"/>
    <x v="78"/>
    <b v="0"/>
    <s v="film &amp; video/animation"/>
    <n v="193"/>
    <n v="0"/>
    <x v="0"/>
    <x v="5"/>
  </r>
  <r>
    <n v="428"/>
    <s v="Little Clay Bible - Zacchaeus"/>
    <s v="Fresh, fun, entertaining Bible stories on YouTube, stop-motion style."/>
    <x v="6"/>
    <n v="19195"/>
    <x v="2"/>
    <x v="0"/>
    <s v="USD"/>
    <n v="1402956000"/>
    <n v="1400523845"/>
    <b v="0"/>
    <x v="62"/>
    <b v="0"/>
    <s v="film &amp; video/animation"/>
    <n v="38"/>
    <n v="1476.54"/>
    <x v="0"/>
    <x v="5"/>
  </r>
  <r>
    <n v="429"/>
    <s v="THE FUTURE"/>
    <s v="THE FUTURE is a short animated film created entirely by autistic and developmentally disabled artists from the L.A.N.D. program in Brooklyn, New York."/>
    <x v="73"/>
    <n v="19129"/>
    <x v="2"/>
    <x v="0"/>
    <s v="USD"/>
    <n v="1259297940"/>
    <n v="1252964282"/>
    <b v="0"/>
    <x v="78"/>
    <b v="0"/>
    <s v="film &amp; video/animation"/>
    <n v="1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47"/>
    <n v="19028"/>
    <x v="2"/>
    <x v="0"/>
    <s v="USD"/>
    <n v="1378866867"/>
    <n v="1377570867"/>
    <b v="0"/>
    <x v="81"/>
    <b v="0"/>
    <s v="film &amp; video/animation"/>
    <n v="103"/>
    <n v="3805.6"/>
    <x v="0"/>
    <x v="5"/>
  </r>
  <r>
    <n v="431"/>
    <s v="Bump in the road short stop motion animation"/>
    <s v="A short stop motion animated film of a man on his way home when strange goings on start to happen on his journey."/>
    <x v="51"/>
    <n v="18855"/>
    <x v="2"/>
    <x v="1"/>
    <s v="GBP"/>
    <n v="1467752083"/>
    <n v="1465160083"/>
    <b v="0"/>
    <x v="22"/>
    <b v="0"/>
    <s v="film &amp; video/animation"/>
    <n v="126"/>
    <n v="2356.88"/>
    <x v="0"/>
    <x v="5"/>
  </r>
  <r>
    <n v="432"/>
    <s v="The Zombie Next Door"/>
    <s v="A teenage zombie named Jeff and his mad scientist mother adapt to life in the town of Serendipity, where the supernatural occurs daily."/>
    <x v="1"/>
    <n v="18851"/>
    <x v="2"/>
    <x v="0"/>
    <s v="USD"/>
    <n v="1445448381"/>
    <n v="1440264381"/>
    <b v="0"/>
    <x v="22"/>
    <b v="0"/>
    <s v="film &amp; video/animation"/>
    <n v="377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114"/>
    <n v="18671"/>
    <x v="2"/>
    <x v="0"/>
    <s v="USD"/>
    <n v="1444576022"/>
    <n v="1439392022"/>
    <b v="0"/>
    <x v="78"/>
    <b v="0"/>
    <s v="film &amp; video/animation"/>
    <n v="186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47"/>
    <n v="18667"/>
    <x v="2"/>
    <x v="0"/>
    <s v="USD"/>
    <n v="1385931702"/>
    <n v="1383076902"/>
    <b v="0"/>
    <x v="84"/>
    <b v="0"/>
    <s v="film &amp; video/animation"/>
    <n v="101"/>
    <n v="9333.5"/>
    <x v="0"/>
    <x v="5"/>
  </r>
  <r>
    <n v="435"/>
    <s v="Planet Earth Superheroes"/>
    <s v="Be a part of the Planet Earth Superheroes legacy by supporting the project. Mike and friends gain powers to save endangered animals."/>
    <x v="53"/>
    <n v="18645"/>
    <x v="2"/>
    <x v="0"/>
    <s v="USD"/>
    <n v="1379094980"/>
    <n v="1376502980"/>
    <b v="0"/>
    <x v="83"/>
    <b v="0"/>
    <s v="film &amp; video/animation"/>
    <n v="104"/>
    <n v="6215"/>
    <x v="0"/>
    <x v="5"/>
  </r>
  <r>
    <n v="436"/>
    <s v="Blinky"/>
    <s v="Blinky is the story of a naÃ¯ve simpleton who suddenly finds himself struggling to adapt to changes within his environment."/>
    <x v="53"/>
    <n v="18625"/>
    <x v="2"/>
    <x v="0"/>
    <s v="USD"/>
    <n v="1375260113"/>
    <n v="1372668113"/>
    <b v="0"/>
    <x v="78"/>
    <b v="0"/>
    <s v="film &amp; video/animation"/>
    <n v="10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51"/>
    <n v="18542"/>
    <x v="2"/>
    <x v="5"/>
    <s v="CAD"/>
    <n v="1475912326"/>
    <n v="1470728326"/>
    <b v="0"/>
    <x v="78"/>
    <b v="0"/>
    <s v="film &amp; video/animation"/>
    <n v="124"/>
    <n v="0"/>
    <x v="0"/>
    <x v="5"/>
  </r>
  <r>
    <n v="438"/>
    <s v="In Game: The Animated Series"/>
    <s v="As Smyton pushes himself to become respected, he unlocks secrets about himself and the world around him."/>
    <x v="92"/>
    <n v="18472"/>
    <x v="2"/>
    <x v="0"/>
    <s v="USD"/>
    <n v="1447830958"/>
    <n v="1445235358"/>
    <b v="0"/>
    <x v="202"/>
    <b v="0"/>
    <s v="film &amp; video/animation"/>
    <n v="109"/>
    <n v="1679.27"/>
    <x v="0"/>
    <x v="5"/>
  </r>
  <r>
    <n v="439"/>
    <s v="Starting a cartoon series"/>
    <s v="Hi everyone, I'm trying to begin a cartoon series. It's a show about space bounty hunters and their adventures as they travel around."/>
    <x v="53"/>
    <n v="18221"/>
    <x v="2"/>
    <x v="0"/>
    <s v="USD"/>
    <n v="1413569818"/>
    <n v="1412705818"/>
    <b v="0"/>
    <x v="78"/>
    <b v="0"/>
    <s v="film &amp; video/animation"/>
    <n v="101"/>
    <n v="0"/>
    <x v="0"/>
    <x v="5"/>
  </r>
  <r>
    <n v="440"/>
    <s v="Consumed"/>
    <s v="A stop-motion animation made by a one girl team, with a camera, creativity, and a lot of determination."/>
    <x v="51"/>
    <n v="18185"/>
    <x v="2"/>
    <x v="0"/>
    <s v="USD"/>
    <n v="1458859153"/>
    <n v="1456270753"/>
    <b v="0"/>
    <x v="29"/>
    <b v="0"/>
    <s v="film &amp; video/animation"/>
    <n v="121"/>
    <n v="18185"/>
    <x v="0"/>
    <x v="5"/>
  </r>
  <r>
    <n v="441"/>
    <s v="Wolf Squad Lego Stop Motion"/>
    <s v="A group of specialist clones called Wolf Squad are the only clones left after order 66 and are searching the galaxy for survivors!"/>
    <x v="106"/>
    <n v="18100"/>
    <x v="2"/>
    <x v="1"/>
    <s v="GBP"/>
    <n v="1383418996"/>
    <n v="1380826996"/>
    <b v="0"/>
    <x v="78"/>
    <b v="0"/>
    <s v="film &amp; video/animation"/>
    <n v="103"/>
    <n v="0"/>
    <x v="0"/>
    <x v="5"/>
  </r>
  <r>
    <n v="442"/>
    <s v="The Paranormal Idiot"/>
    <s v="Doomsday is here"/>
    <x v="109"/>
    <n v="18083"/>
    <x v="2"/>
    <x v="0"/>
    <s v="USD"/>
    <n v="1424380783"/>
    <n v="1421788783"/>
    <b v="0"/>
    <x v="57"/>
    <b v="0"/>
    <s v="film &amp; video/animation"/>
    <n v="139"/>
    <n v="1063.71"/>
    <x v="0"/>
    <x v="5"/>
  </r>
  <r>
    <n v="443"/>
    <s v="Bad Teddy Studios"/>
    <s v="We love cartoons!! We want to make more but it costs money to so. Be apart of your daily dose of WTF!?! Pledge now!!"/>
    <x v="115"/>
    <n v="18066"/>
    <x v="2"/>
    <x v="5"/>
    <s v="CAD"/>
    <n v="1391991701"/>
    <n v="1389399701"/>
    <b v="0"/>
    <x v="84"/>
    <b v="0"/>
    <s v="film &amp; video/animation"/>
    <n v="278"/>
    <n v="9033"/>
    <x v="0"/>
    <x v="5"/>
  </r>
  <r>
    <n v="444"/>
    <s v="Discovering the Other Woman"/>
    <s v="An upcoming animated web sitcom series centered around dealing with life, love, and relationships."/>
    <x v="36"/>
    <n v="17914"/>
    <x v="2"/>
    <x v="0"/>
    <s v="USD"/>
    <n v="1329342361"/>
    <n v="1324158361"/>
    <b v="0"/>
    <x v="29"/>
    <b v="0"/>
    <s v="film &amp; video/animation"/>
    <n v="224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x v="26"/>
    <n v="17895.25"/>
    <x v="2"/>
    <x v="0"/>
    <s v="USD"/>
    <n v="1432195375"/>
    <n v="1430899375"/>
    <b v="0"/>
    <x v="84"/>
    <b v="0"/>
    <s v="film &amp; video/animation"/>
    <n v="179"/>
    <n v="8947.6299999999992"/>
    <x v="0"/>
    <x v="5"/>
  </r>
  <r>
    <n v="446"/>
    <s v="DisChord"/>
    <s v="A faith based animated short. (The same guy who said a picture is worth a thousand words also said a cartoon is worth two thousand.)"/>
    <x v="72"/>
    <n v="17875"/>
    <x v="2"/>
    <x v="0"/>
    <s v="USD"/>
    <n v="1425434420"/>
    <n v="1422842420"/>
    <b v="0"/>
    <x v="38"/>
    <b v="0"/>
    <s v="film &amp; video/animation"/>
    <n v="1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x v="92"/>
    <n v="17805"/>
    <x v="2"/>
    <x v="1"/>
    <s v="GBP"/>
    <n v="1364041163"/>
    <n v="1361884763"/>
    <b v="0"/>
    <x v="29"/>
    <b v="0"/>
    <s v="film &amp; video/animation"/>
    <n v="105"/>
    <n v="17805"/>
    <x v="0"/>
    <x v="5"/>
  </r>
  <r>
    <n v="448"/>
    <s v="The Last Mice"/>
    <s v="Max is a pessimistic mouse, always fantasizing about the end of the world. In The Last Mice, Max's fantasy becomes a real nightmare."/>
    <x v="1"/>
    <n v="17731"/>
    <x v="2"/>
    <x v="0"/>
    <s v="USD"/>
    <n v="1400091095"/>
    <n v="1398363095"/>
    <b v="0"/>
    <x v="80"/>
    <b v="0"/>
    <s v="film &amp; video/animation"/>
    <n v="355"/>
    <n v="4432.75"/>
    <x v="0"/>
    <x v="5"/>
  </r>
  <r>
    <n v="449"/>
    <s v="Shell &amp; Paddy"/>
    <s v="Shell &amp; Paddy is a 2D animation cartoon with 4 minutes of slapstick surreal humour staring two animal characters in weird, wacky world."/>
    <x v="51"/>
    <n v="17680"/>
    <x v="2"/>
    <x v="1"/>
    <s v="GBP"/>
    <n v="1382017085"/>
    <n v="1379425085"/>
    <b v="0"/>
    <x v="81"/>
    <b v="0"/>
    <s v="film &amp; video/animation"/>
    <n v="118"/>
    <n v="3536"/>
    <x v="0"/>
    <x v="5"/>
  </r>
  <r>
    <n v="450"/>
    <s v="DreamAfrica"/>
    <s v="Why do the moon and stars receive their light from the sun? Africa has a story to tell. Ananse and Kweku appear in this great folktale."/>
    <x v="17"/>
    <n v="17590"/>
    <x v="2"/>
    <x v="0"/>
    <s v="USD"/>
    <n v="1392417800"/>
    <n v="1389825800"/>
    <b v="0"/>
    <x v="63"/>
    <b v="0"/>
    <s v="film &amp; video/animation"/>
    <n v="70"/>
    <n v="2512.86"/>
    <x v="0"/>
    <x v="5"/>
  </r>
  <r>
    <n v="451"/>
    <s v="The Gangbangers"/>
    <s v="This comedy follows two devils who discover a magical boombox to become musicians after an 80s rapture enchants earth with fairy-tales."/>
    <x v="45"/>
    <n v="17561"/>
    <x v="2"/>
    <x v="0"/>
    <s v="USD"/>
    <n v="1390669791"/>
    <n v="1388077791"/>
    <b v="0"/>
    <x v="78"/>
    <b v="0"/>
    <s v="film &amp; video/animation"/>
    <n v="25"/>
    <n v="0"/>
    <x v="0"/>
    <x v="5"/>
  </r>
  <r>
    <n v="452"/>
    <s v="Lost in the Shadows"/>
    <s v="A man must find his way out of the depths of the shadows by using the aid of a little girl."/>
    <x v="51"/>
    <n v="17545"/>
    <x v="2"/>
    <x v="0"/>
    <s v="USD"/>
    <n v="1431536015"/>
    <n v="1428944015"/>
    <b v="0"/>
    <x v="8"/>
    <b v="0"/>
    <s v="film &amp; video/animation"/>
    <n v="117"/>
    <n v="1462.08"/>
    <x v="0"/>
    <x v="5"/>
  </r>
  <r>
    <n v="453"/>
    <s v="Jamboni Brothers Pizza Pilot"/>
    <s v="A 7 minute broadcast-quality web pilot (in 3D animation) of Jamboni Brothers Pizza {the ultimate goal being a cartoon TV series}."/>
    <x v="116"/>
    <n v="17482"/>
    <x v="2"/>
    <x v="0"/>
    <s v="USD"/>
    <n v="1424375279"/>
    <n v="1422992879"/>
    <b v="0"/>
    <x v="84"/>
    <b v="0"/>
    <s v="film &amp; video/animation"/>
    <n v="100"/>
    <n v="8741"/>
    <x v="0"/>
    <x v="5"/>
  </r>
  <r>
    <n v="454"/>
    <s v="Super Hi-Speed Road Strikers"/>
    <s v="Itâ€™s an Action/Adventure Anime for The Yuusha Brave series, G1 Transformer, and the Fast and the Furious Fans!"/>
    <x v="51"/>
    <n v="17444"/>
    <x v="2"/>
    <x v="0"/>
    <s v="USD"/>
    <n v="1417007640"/>
    <n v="1414343571"/>
    <b v="0"/>
    <x v="81"/>
    <b v="0"/>
    <s v="film &amp; video/animation"/>
    <n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x v="51"/>
    <n v="17412"/>
    <x v="2"/>
    <x v="0"/>
    <s v="USD"/>
    <n v="1334622660"/>
    <n v="1330733022"/>
    <b v="0"/>
    <x v="84"/>
    <b v="0"/>
    <s v="film &amp; video/animation"/>
    <n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17"/>
    <n v="17396"/>
    <x v="2"/>
    <x v="0"/>
    <s v="USD"/>
    <n v="1382414340"/>
    <n v="1380559201"/>
    <b v="0"/>
    <x v="83"/>
    <b v="0"/>
    <s v="film &amp; video/animation"/>
    <n v="104"/>
    <n v="5798.67"/>
    <x v="0"/>
    <x v="5"/>
  </r>
  <r>
    <n v="457"/>
    <s v="phenix heart 3D animation"/>
    <s v="from my photo work, pyro techniques, aqua technitque and more , i will take the pricipale personnage to the lost land of phenix where ."/>
    <x v="51"/>
    <n v="17390"/>
    <x v="2"/>
    <x v="5"/>
    <s v="CAD"/>
    <n v="1408213512"/>
    <n v="1405621512"/>
    <b v="0"/>
    <x v="78"/>
    <b v="0"/>
    <s v="film &amp; video/animation"/>
    <n v="116"/>
    <n v="0"/>
    <x v="0"/>
    <x v="5"/>
  </r>
  <r>
    <n v="458"/>
    <s v="DE_dust2: Hacker's Wrath"/>
    <s v="An animated parody of the game, Counter-Strike. The sequel to the very popular Counter-Strike: DE_dust2. Hacker is back!"/>
    <x v="32"/>
    <n v="17350.13"/>
    <x v="2"/>
    <x v="1"/>
    <s v="GBP"/>
    <n v="1368550060"/>
    <n v="1365958060"/>
    <b v="0"/>
    <x v="72"/>
    <b v="0"/>
    <s v="film &amp; video/animation"/>
    <n v="145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18"/>
    <n v="17277"/>
    <x v="2"/>
    <x v="0"/>
    <s v="USD"/>
    <n v="1321201327"/>
    <n v="1316013727"/>
    <b v="0"/>
    <x v="29"/>
    <b v="0"/>
    <s v="film &amp; video/animation"/>
    <n v="182"/>
    <n v="17277"/>
    <x v="0"/>
    <x v="5"/>
  </r>
  <r>
    <n v="460"/>
    <s v="Darwin's Kiss"/>
    <s v="An animated web series about biological evolution gone haywire."/>
    <x v="76"/>
    <n v="17260.37"/>
    <x v="2"/>
    <x v="0"/>
    <s v="USD"/>
    <n v="1401595200"/>
    <n v="1398862875"/>
    <b v="0"/>
    <x v="84"/>
    <b v="0"/>
    <s v="film &amp; video/animation"/>
    <n v="108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x v="26"/>
    <n v="17176.13"/>
    <x v="2"/>
    <x v="1"/>
    <s v="GBP"/>
    <n v="1370204367"/>
    <n v="1368476367"/>
    <b v="0"/>
    <x v="78"/>
    <b v="0"/>
    <s v="film &amp; video/animation"/>
    <n v="172"/>
    <n v="0"/>
    <x v="0"/>
    <x v="5"/>
  </r>
  <r>
    <n v="462"/>
    <s v="THE FORGOTTEN LAND"/>
    <s v="A prince who becomes a slave, suffers of amnesia far away from his land. Slowly he recovers memory and returns where all started."/>
    <x v="76"/>
    <n v="17170"/>
    <x v="2"/>
    <x v="0"/>
    <s v="USD"/>
    <n v="1312945341"/>
    <n v="1307761341"/>
    <b v="0"/>
    <x v="78"/>
    <b v="0"/>
    <s v="film &amp; video/animation"/>
    <n v="107"/>
    <n v="0"/>
    <x v="0"/>
    <x v="5"/>
  </r>
  <r>
    <n v="463"/>
    <s v="Tuskegee Redtails"/>
    <s v="Depicts the contribution the Tuskegee airmen made in certain historical events that helped turn the tide in World War II."/>
    <x v="25"/>
    <n v="17155"/>
    <x v="2"/>
    <x v="0"/>
    <s v="USD"/>
    <n v="1316883753"/>
    <n v="1311699753"/>
    <b v="0"/>
    <x v="202"/>
    <b v="0"/>
    <s v="film &amp; video/animation"/>
    <n v="11"/>
    <n v="1559.55"/>
    <x v="0"/>
    <x v="5"/>
  </r>
  <r>
    <n v="464"/>
    <s v="PokÃ©Movie - A PokÃ©monâ„¢ school project"/>
    <s v="We are three students that want to make a short PokÃ©mon movie as a school project!"/>
    <x v="51"/>
    <n v="17066"/>
    <x v="2"/>
    <x v="12"/>
    <s v="EUR"/>
    <n v="1463602935"/>
    <n v="1461874935"/>
    <b v="0"/>
    <x v="29"/>
    <b v="0"/>
    <s v="film &amp; video/animation"/>
    <n v="114"/>
    <n v="17066"/>
    <x v="0"/>
    <x v="5"/>
  </r>
  <r>
    <n v="465"/>
    <s v="&quot;Amp&quot; A Story About a Robot"/>
    <s v="&quot;Amp&quot; is a short film about a robot with needs."/>
    <x v="26"/>
    <n v="17028.88"/>
    <x v="2"/>
    <x v="0"/>
    <s v="USD"/>
    <n v="1403837574"/>
    <n v="1402455174"/>
    <b v="0"/>
    <x v="22"/>
    <b v="0"/>
    <s v="film &amp; video/animation"/>
    <n v="170"/>
    <n v="2128.61"/>
    <x v="0"/>
    <x v="5"/>
  </r>
  <r>
    <n v="466"/>
    <s v="The Legend Of The Crimson Knight"/>
    <s v="(Working storyboard for animated project) A multi-generational Knight that wages war on criminals and corrupt governments"/>
    <x v="9"/>
    <n v="16984"/>
    <x v="2"/>
    <x v="0"/>
    <s v="USD"/>
    <n v="1347057464"/>
    <n v="1344465464"/>
    <b v="0"/>
    <x v="81"/>
    <b v="0"/>
    <s v="film &amp; video/animation"/>
    <n v="6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60"/>
    <n v="16862"/>
    <x v="2"/>
    <x v="0"/>
    <s v="USD"/>
    <n v="1348849134"/>
    <n v="1344961134"/>
    <b v="0"/>
    <x v="70"/>
    <b v="0"/>
    <s v="film &amp; video/animation"/>
    <n v="67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x v="32"/>
    <n v="16806"/>
    <x v="2"/>
    <x v="0"/>
    <s v="USD"/>
    <n v="1341978665"/>
    <n v="1336795283"/>
    <b v="0"/>
    <x v="78"/>
    <b v="0"/>
    <s v="film &amp; video/animation"/>
    <n v="140"/>
    <n v="0"/>
    <x v="0"/>
    <x v="5"/>
  </r>
  <r>
    <n v="469"/>
    <s v="Dreamland PERSONALISED Animated Shorts Film"/>
    <s v="Create a personalised animation film using your child's name and photo."/>
    <x v="119"/>
    <n v="16700"/>
    <x v="2"/>
    <x v="1"/>
    <s v="GBP"/>
    <n v="1409960724"/>
    <n v="1404776724"/>
    <b v="0"/>
    <x v="78"/>
    <b v="0"/>
    <s v="film &amp; video/animation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51"/>
    <n v="16636.78"/>
    <x v="2"/>
    <x v="0"/>
    <s v="USD"/>
    <n v="1389844800"/>
    <n v="1385524889"/>
    <b v="0"/>
    <x v="84"/>
    <b v="0"/>
    <s v="film &amp; video/animation"/>
    <n v="111"/>
    <n v="8318.39"/>
    <x v="0"/>
    <x v="5"/>
  </r>
  <r>
    <n v="471"/>
    <s v="Red Origins"/>
    <s v="Three kids try to stop Mazi Mbe's plan to restore Africa to its original state where Tricksters &amp; Spirits ruled_x000a_and Juju was law."/>
    <x v="76"/>
    <n v="16573"/>
    <x v="2"/>
    <x v="0"/>
    <s v="USD"/>
    <n v="1397924379"/>
    <n v="1394039979"/>
    <b v="0"/>
    <x v="203"/>
    <b v="0"/>
    <s v="film &amp; video/animation"/>
    <n v="104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51"/>
    <n v="16520.04"/>
    <x v="2"/>
    <x v="0"/>
    <s v="USD"/>
    <n v="1408831718"/>
    <n v="1406239718"/>
    <b v="0"/>
    <x v="81"/>
    <b v="0"/>
    <s v="film &amp; video/animation"/>
    <n v="110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x v="51"/>
    <n v="16501"/>
    <x v="2"/>
    <x v="0"/>
    <s v="USD"/>
    <n v="1410972319"/>
    <n v="1408380319"/>
    <b v="0"/>
    <x v="25"/>
    <b v="0"/>
    <s v="film &amp; video/animation"/>
    <n v="110"/>
    <n v="1178.6400000000001"/>
    <x v="0"/>
    <x v="5"/>
  </r>
  <r>
    <n v="474"/>
    <s v="TAO Mr. Fantastic!!"/>
    <s v="Time travel the light Mr. Fantastic!  Spin the dimensions toward other continuums and worlds.  Hold onto your panties."/>
    <x v="51"/>
    <n v="16465"/>
    <x v="2"/>
    <x v="0"/>
    <s v="USD"/>
    <n v="1487318029"/>
    <n v="1484726029"/>
    <b v="0"/>
    <x v="29"/>
    <b v="0"/>
    <s v="film &amp; video/animation"/>
    <n v="110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51"/>
    <n v="16373"/>
    <x v="2"/>
    <x v="0"/>
    <s v="USD"/>
    <n v="1430877843"/>
    <n v="1428285843"/>
    <b v="0"/>
    <x v="78"/>
    <b v="0"/>
    <s v="film &amp; video/animation"/>
    <n v="109"/>
    <n v="0"/>
    <x v="0"/>
    <x v="5"/>
  </r>
  <r>
    <n v="476"/>
    <s v="Sight Word Music Videos"/>
    <s v="Animated Music Videos that teach kids how to read."/>
    <x v="51"/>
    <n v="16291"/>
    <x v="2"/>
    <x v="0"/>
    <s v="USD"/>
    <n v="1401767940"/>
    <n v="1398727441"/>
    <b v="0"/>
    <x v="204"/>
    <b v="0"/>
    <s v="film &amp; video/animation"/>
    <n v="109"/>
    <n v="131.38"/>
    <x v="0"/>
    <x v="5"/>
  </r>
  <r>
    <n v="477"/>
    <s v="Hymn of Unity"/>
    <s v="A Comedy-drama animation revolving around a man who finds a problematic pair of headphones that literally take over his whole life."/>
    <x v="51"/>
    <n v="16232"/>
    <x v="2"/>
    <x v="0"/>
    <s v="USD"/>
    <n v="1337371334"/>
    <n v="1332187334"/>
    <b v="0"/>
    <x v="78"/>
    <b v="0"/>
    <s v="film &amp; video/animation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120"/>
    <n v="16210"/>
    <x v="2"/>
    <x v="0"/>
    <s v="USD"/>
    <n v="1427921509"/>
    <n v="1425333109"/>
    <b v="0"/>
    <x v="78"/>
    <b v="0"/>
    <s v="film &amp; video/animation"/>
    <n v="295"/>
    <n v="0"/>
    <x v="0"/>
    <x v="5"/>
  </r>
  <r>
    <n v="479"/>
    <s v="Harvard Math 55A and Stanford Math 51H Animated!"/>
    <s v="ANIMATING the most INFAMOUS Math Courses in America and TRANSLATING them for the mathematical underdog!"/>
    <x v="51"/>
    <n v="16200"/>
    <x v="2"/>
    <x v="0"/>
    <s v="USD"/>
    <n v="1416566835"/>
    <n v="1411379235"/>
    <b v="0"/>
    <x v="16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x v="76"/>
    <n v="16165.6"/>
    <x v="2"/>
    <x v="0"/>
    <s v="USD"/>
    <n v="1376049615"/>
    <n v="1373457615"/>
    <b v="0"/>
    <x v="205"/>
    <b v="0"/>
    <s v="film &amp; video/animation"/>
    <n v="101"/>
    <n v="115.47"/>
    <x v="0"/>
    <x v="5"/>
  </r>
  <r>
    <n v="481"/>
    <s v="ERA"/>
    <s v="The year is 2043. Test subject David Beck has been augmented with psychokinetic abilities. He uses his newfound gifts to thwart evil."/>
    <x v="51"/>
    <n v="16145.12"/>
    <x v="2"/>
    <x v="0"/>
    <s v="USD"/>
    <n v="1349885289"/>
    <n v="1347293289"/>
    <b v="0"/>
    <x v="64"/>
    <b v="0"/>
    <s v="film &amp; video/animation"/>
    <n v="108"/>
    <n v="768.82"/>
    <x v="0"/>
    <x v="5"/>
  </r>
  <r>
    <n v="482"/>
    <s v="Animated Stand-up Routines Shenanigans"/>
    <s v="Help me quit my day job and also create animated Stand-up routines from local up and coming comedians."/>
    <x v="51"/>
    <n v="16000"/>
    <x v="2"/>
    <x v="0"/>
    <s v="USD"/>
    <n v="1460644440"/>
    <n v="1458336690"/>
    <b v="0"/>
    <x v="29"/>
    <b v="0"/>
    <s v="film &amp; video/animation"/>
    <n v="107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x v="80"/>
    <n v="15937"/>
    <x v="2"/>
    <x v="1"/>
    <s v="GBP"/>
    <n v="1359434672"/>
    <n v="1354250672"/>
    <b v="0"/>
    <x v="206"/>
    <b v="0"/>
    <s v="film &amp; video/animation"/>
    <n v="114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26"/>
    <n v="15929.51"/>
    <x v="2"/>
    <x v="1"/>
    <s v="GBP"/>
    <n v="1446766372"/>
    <n v="1443220372"/>
    <b v="0"/>
    <x v="202"/>
    <b v="0"/>
    <s v="film &amp; video/animation"/>
    <n v="159"/>
    <n v="1448.14"/>
    <x v="0"/>
    <x v="5"/>
  </r>
  <r>
    <n v="485"/>
    <s v="The Lighthouse and the Lock cartoon - funny stuff for kids."/>
    <s v="Last few days to make this toon a reality! 5 funny toons for YOU! See the pilot episode here!"/>
    <x v="51"/>
    <n v="15918.65"/>
    <x v="2"/>
    <x v="1"/>
    <s v="GBP"/>
    <n v="1368792499"/>
    <n v="1366200499"/>
    <b v="0"/>
    <x v="207"/>
    <b v="0"/>
    <s v="film &amp; video/animation"/>
    <n v="106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60"/>
    <n v="15903.5"/>
    <x v="2"/>
    <x v="2"/>
    <s v="AUD"/>
    <n v="1401662239"/>
    <n v="1399070239"/>
    <b v="0"/>
    <x v="29"/>
    <b v="0"/>
    <s v="film &amp; video/animation"/>
    <n v="636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x v="13"/>
    <n v="15851"/>
    <x v="2"/>
    <x v="5"/>
    <s v="CAD"/>
    <n v="1482678994"/>
    <n v="1477491394"/>
    <b v="0"/>
    <x v="78"/>
    <b v="0"/>
    <s v="film &amp; video/animation"/>
    <n v="40"/>
    <n v="0"/>
    <x v="0"/>
    <x v="5"/>
  </r>
  <r>
    <n v="488"/>
    <s v="City Animals independent cartoon series"/>
    <s v="When humans left the earth, the animals took over the city. What could go wrong? Well...everything!"/>
    <x v="51"/>
    <n v="15808"/>
    <x v="2"/>
    <x v="0"/>
    <s v="USD"/>
    <n v="1483924700"/>
    <n v="1481332700"/>
    <b v="0"/>
    <x v="78"/>
    <b v="0"/>
    <s v="film &amp; video/animation"/>
    <n v="105"/>
    <n v="0"/>
    <x v="0"/>
    <x v="5"/>
  </r>
  <r>
    <n v="489"/>
    <s v="THE GUINEAS SHOW"/>
    <s v="Help America's favorite dysfunctional immigrant family THE GUINEAS launch the first season of their animated web series."/>
    <x v="51"/>
    <n v="15744"/>
    <x v="2"/>
    <x v="0"/>
    <s v="USD"/>
    <n v="1325763180"/>
    <n v="1323084816"/>
    <b v="0"/>
    <x v="83"/>
    <b v="0"/>
    <s v="film &amp; video/animation"/>
    <n v="105"/>
    <n v="5248"/>
    <x v="0"/>
    <x v="5"/>
  </r>
  <r>
    <n v="490"/>
    <s v="PROJECT IS CANCELLED"/>
    <s v="Cancelled"/>
    <x v="121"/>
    <n v="15725"/>
    <x v="2"/>
    <x v="0"/>
    <s v="USD"/>
    <n v="1345677285"/>
    <n v="1343085285"/>
    <b v="0"/>
    <x v="78"/>
    <b v="0"/>
    <s v="film &amp; video/animation"/>
    <n v="524"/>
    <n v="0"/>
    <x v="0"/>
    <x v="5"/>
  </r>
  <r>
    <n v="491"/>
    <s v="Guess What? Gus"/>
    <s v="&quot;Guess What? Gus&quot; is a magical animated comedy that follow a new kid who playful antics for attention make the news."/>
    <x v="51"/>
    <n v="15723"/>
    <x v="2"/>
    <x v="0"/>
    <s v="USD"/>
    <n v="1453937699"/>
    <n v="1451345699"/>
    <b v="0"/>
    <x v="78"/>
    <b v="0"/>
    <s v="film &amp; video/animation"/>
    <n v="10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22"/>
    <n v="15705"/>
    <x v="2"/>
    <x v="11"/>
    <s v="SEK"/>
    <n v="1476319830"/>
    <n v="1471135830"/>
    <b v="0"/>
    <x v="78"/>
    <b v="0"/>
    <s v="film &amp; video/animation"/>
    <n v="101"/>
    <n v="0"/>
    <x v="0"/>
    <x v="5"/>
  </r>
  <r>
    <n v="493"/>
    <s v="Joc Barrera The Chupacabra Hunter"/>
    <s v="The Chupacabra is not a myth and one man is on a mission to prove its existence no matter what, his name is Joc Barrera."/>
    <x v="51"/>
    <n v="15700"/>
    <x v="2"/>
    <x v="1"/>
    <s v="GBP"/>
    <n v="1432142738"/>
    <n v="1429550738"/>
    <b v="0"/>
    <x v="78"/>
    <b v="0"/>
    <s v="film &amp; video/animation"/>
    <n v="105"/>
    <n v="0"/>
    <x v="0"/>
    <x v="5"/>
  </r>
  <r>
    <n v="494"/>
    <s v="The Grigori"/>
    <s v="Angels come to Earth in human disguise to deceive mankind, rule the Earth as gods, create a hybrid army &amp; destroy all who oppose them."/>
    <x v="26"/>
    <n v="15696"/>
    <x v="2"/>
    <x v="0"/>
    <s v="USD"/>
    <n v="1404356400"/>
    <n v="1402343765"/>
    <b v="0"/>
    <x v="83"/>
    <b v="0"/>
    <s v="film &amp; video/animation"/>
    <n v="157"/>
    <n v="5232"/>
    <x v="0"/>
    <x v="5"/>
  </r>
  <r>
    <n v="495"/>
    <s v="Average Heroes pilot"/>
    <s v="two friends set out to conquer and reach the level cap of the quest watch, how will they do it when they're 2 teenage idiots"/>
    <x v="51"/>
    <n v="15677.5"/>
    <x v="2"/>
    <x v="0"/>
    <s v="USD"/>
    <n v="1437076305"/>
    <n v="1434484305"/>
    <b v="0"/>
    <x v="78"/>
    <b v="0"/>
    <s v="film &amp; video/animation"/>
    <n v="105"/>
    <n v="0"/>
    <x v="0"/>
    <x v="5"/>
  </r>
  <r>
    <n v="496"/>
    <s v="Airships and Anatasia: The Movie"/>
    <s v="The movie is about the adventures of Ethan, Danna, The mysterious inventor and more."/>
    <x v="26"/>
    <n v="15673.44"/>
    <x v="2"/>
    <x v="0"/>
    <s v="USD"/>
    <n v="1392070874"/>
    <n v="1386886874"/>
    <b v="0"/>
    <x v="29"/>
    <b v="0"/>
    <s v="film &amp; video/animation"/>
    <n v="157"/>
    <n v="15673.44"/>
    <x v="0"/>
    <x v="5"/>
  </r>
  <r>
    <n v="497"/>
    <s v="Galaxy Probe Kids"/>
    <s v="live-action/animated series pilot."/>
    <x v="80"/>
    <n v="15651"/>
    <x v="2"/>
    <x v="0"/>
    <s v="USD"/>
    <n v="1419483600"/>
    <n v="1414889665"/>
    <b v="0"/>
    <x v="83"/>
    <b v="0"/>
    <s v="film &amp; video/animation"/>
    <n v="112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x v="80"/>
    <n v="15650"/>
    <x v="2"/>
    <x v="0"/>
    <s v="USD"/>
    <n v="1324664249"/>
    <n v="1321035449"/>
    <b v="0"/>
    <x v="19"/>
    <b v="0"/>
    <s v="film &amp; video/animation"/>
    <n v="112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51"/>
    <n v="15606.4"/>
    <x v="2"/>
    <x v="0"/>
    <s v="USD"/>
    <n v="1255381140"/>
    <n v="1250630968"/>
    <b v="0"/>
    <x v="55"/>
    <b v="0"/>
    <s v="film &amp; video/animation"/>
    <n v="104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51"/>
    <n v="15597"/>
    <x v="2"/>
    <x v="0"/>
    <s v="USD"/>
    <n v="1273356960"/>
    <n v="1268255751"/>
    <b v="0"/>
    <x v="80"/>
    <b v="0"/>
    <s v="film &amp; video/animation"/>
    <n v="104"/>
    <n v="3899.25"/>
    <x v="0"/>
    <x v="5"/>
  </r>
  <r>
    <n v="501"/>
    <s v="World War 4"/>
    <s v="Based on the invention portfolio of a patented inventor World War Four is a look into the future of warfare and humanity as a whole"/>
    <x v="51"/>
    <n v="15596"/>
    <x v="2"/>
    <x v="0"/>
    <s v="USD"/>
    <n v="1310189851"/>
    <n v="1307597851"/>
    <b v="0"/>
    <x v="78"/>
    <b v="0"/>
    <s v="film &amp; video/animation"/>
    <n v="104"/>
    <n v="0"/>
    <x v="0"/>
    <x v="5"/>
  </r>
  <r>
    <n v="502"/>
    <s v="Strawberry Bowl"/>
    <s v="This Strawberry Bowl concept is the 1st of many episodes.  These episodes will be released in accordance with the harvest of the month."/>
    <x v="26"/>
    <n v="15591"/>
    <x v="2"/>
    <x v="0"/>
    <s v="USD"/>
    <n v="1332073025"/>
    <n v="1329484625"/>
    <b v="0"/>
    <x v="80"/>
    <b v="0"/>
    <s v="film &amp; video/animation"/>
    <n v="156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x v="51"/>
    <n v="15565"/>
    <x v="2"/>
    <x v="1"/>
    <s v="GBP"/>
    <n v="1421498303"/>
    <n v="1418906303"/>
    <b v="0"/>
    <x v="82"/>
    <b v="0"/>
    <s v="film &amp; video/animation"/>
    <n v="104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51"/>
    <n v="15535"/>
    <x v="2"/>
    <x v="0"/>
    <s v="USD"/>
    <n v="1334097387"/>
    <n v="1328916987"/>
    <b v="0"/>
    <x v="81"/>
    <b v="0"/>
    <s v="film &amp; video/animation"/>
    <n v="104"/>
    <n v="3107"/>
    <x v="0"/>
    <x v="5"/>
  </r>
  <r>
    <n v="505"/>
    <s v="MY4FACES THE ANIMATED MOVIE"/>
    <s v="This wonderful movie will tells the story of two adorable aliens who crash land into a familyâ€™s backyard, and travel the Earth."/>
    <x v="26"/>
    <n v="15530"/>
    <x v="2"/>
    <x v="0"/>
    <s v="USD"/>
    <n v="1451010086"/>
    <n v="1447122086"/>
    <b v="0"/>
    <x v="25"/>
    <b v="0"/>
    <s v="film &amp; video/animation"/>
    <n v="155"/>
    <n v="1109.29"/>
    <x v="0"/>
    <x v="5"/>
  </r>
  <r>
    <n v="506"/>
    <s v="Age of Spirit: The Battle in Heaven"/>
    <s v="A feature-length 3D animation that depicts what happened when the Son of the Morning rebelled against God."/>
    <x v="99"/>
    <n v="15505"/>
    <x v="2"/>
    <x v="0"/>
    <s v="USD"/>
    <n v="1376140520"/>
    <n v="1373548520"/>
    <b v="0"/>
    <x v="29"/>
    <b v="0"/>
    <s v="film &amp; video/animation"/>
    <n v="172"/>
    <n v="15505"/>
    <x v="0"/>
    <x v="5"/>
  </r>
  <r>
    <n v="507"/>
    <s v="Code Monkeys"/>
    <s v="&quot;Code Monkey(s)&quot; is a short animated-series about life from the perspective of an engineer who feels like an actual &quot;Code Monkey&quot;."/>
    <x v="51"/>
    <n v="15481"/>
    <x v="2"/>
    <x v="0"/>
    <s v="USD"/>
    <n v="1350687657"/>
    <n v="1346799657"/>
    <b v="0"/>
    <x v="73"/>
    <b v="0"/>
    <s v="film &amp; video/animation"/>
    <n v="103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x v="26"/>
    <n v="15443"/>
    <x v="2"/>
    <x v="0"/>
    <s v="USD"/>
    <n v="1337955240"/>
    <n v="1332808501"/>
    <b v="0"/>
    <x v="83"/>
    <b v="0"/>
    <s v="film &amp; video/animation"/>
    <n v="154"/>
    <n v="5147.67"/>
    <x v="0"/>
    <x v="5"/>
  </r>
  <r>
    <n v="509"/>
    <s v="Indian in Chelsea - Web Animated series"/>
    <s v="A hilarious comedy podcast being turned into an animated series  about an indian servant and his boss."/>
    <x v="109"/>
    <n v="15435.55"/>
    <x v="2"/>
    <x v="1"/>
    <s v="GBP"/>
    <n v="1435504170"/>
    <n v="1432912170"/>
    <b v="0"/>
    <x v="29"/>
    <b v="0"/>
    <s v="film &amp; video/animation"/>
    <n v="119"/>
    <n v="15435.55"/>
    <x v="0"/>
    <x v="5"/>
  </r>
  <r>
    <n v="510"/>
    <s v="TPI Episode 2: Doomsday Dean"/>
    <s v="A mile below the Franco-Swiss border Dean manages to break the Large Hadron Collider and triggers the end of the world."/>
    <x v="4"/>
    <n v="15390"/>
    <x v="2"/>
    <x v="0"/>
    <s v="USD"/>
    <n v="1456805639"/>
    <n v="1454213639"/>
    <b v="0"/>
    <x v="78"/>
    <b v="0"/>
    <s v="film &amp; video/animation"/>
    <n v="15"/>
    <n v="0"/>
    <x v="0"/>
    <x v="5"/>
  </r>
  <r>
    <n v="511"/>
    <s v="Stuck On An Eyeland"/>
    <s v="A project that incorporates animation and comic art into a relevant story. 4 boys, 1 eyeland, and a whole lot of drama!!!"/>
    <x v="51"/>
    <n v="15335"/>
    <x v="2"/>
    <x v="0"/>
    <s v="USD"/>
    <n v="1365228982"/>
    <n v="1362640582"/>
    <b v="0"/>
    <x v="81"/>
    <b v="0"/>
    <s v="film &amp; video/animation"/>
    <n v="102"/>
    <n v="3067"/>
    <x v="0"/>
    <x v="5"/>
  </r>
  <r>
    <n v="512"/>
    <s v="Otherkin The Animated Series"/>
    <s v="We have a fully developed 2D animated series that requires more professional animation. Our first 2 home-animated eps are up online."/>
    <x v="51"/>
    <n v="15327"/>
    <x v="2"/>
    <x v="0"/>
    <s v="USD"/>
    <n v="1479667727"/>
    <n v="1475776127"/>
    <b v="0"/>
    <x v="84"/>
    <b v="0"/>
    <s v="film &amp; video/animation"/>
    <n v="102"/>
    <n v="7663.5"/>
    <x v="0"/>
    <x v="5"/>
  </r>
  <r>
    <n v="513"/>
    <s v="Paradigm Spiral - The Animated Series"/>
    <s v="A sci-fi fantasy 2.5D anime styled series about some guys trying to save the world, probably..."/>
    <x v="51"/>
    <n v="15318.55"/>
    <x v="2"/>
    <x v="0"/>
    <s v="USD"/>
    <n v="1471244400"/>
    <n v="1467387705"/>
    <b v="0"/>
    <x v="32"/>
    <b v="0"/>
    <s v="film &amp; video/animation"/>
    <n v="102"/>
    <n v="225.27"/>
    <x v="0"/>
    <x v="5"/>
  </r>
  <r>
    <n v="514"/>
    <s v="I'm Sticking With You."/>
    <s v="A film created entirely out of paper, visual effects and found objects depicts how one man created a new life for himself."/>
    <x v="51"/>
    <n v="15315"/>
    <x v="2"/>
    <x v="5"/>
    <s v="CAD"/>
    <n v="1407595447"/>
    <n v="1405003447"/>
    <b v="0"/>
    <x v="83"/>
    <b v="0"/>
    <s v="film &amp; video/animation"/>
    <n v="102"/>
    <n v="5105"/>
    <x v="0"/>
    <x v="5"/>
  </r>
  <r>
    <n v="515"/>
    <s v="A Tale of Faith - An Animated Short Film"/>
    <s v="A Tale of Faith is an animated short film based on the heartwarming tale by Rebbe Nachman of Breslov."/>
    <x v="51"/>
    <n v="15285"/>
    <x v="2"/>
    <x v="0"/>
    <s v="USD"/>
    <n v="1451389601"/>
    <n v="1447933601"/>
    <b v="0"/>
    <x v="69"/>
    <b v="0"/>
    <s v="film &amp; video/animation"/>
    <n v="102"/>
    <n v="449.56"/>
    <x v="0"/>
    <x v="5"/>
  </r>
  <r>
    <n v="516"/>
    <s v="Shipmates"/>
    <s v="A big brother style comedy animation series starring famous seafarers"/>
    <x v="17"/>
    <n v="15281"/>
    <x v="2"/>
    <x v="1"/>
    <s v="GBP"/>
    <n v="1432752080"/>
    <n v="1427568080"/>
    <b v="0"/>
    <x v="78"/>
    <b v="0"/>
    <s v="film &amp; video/animation"/>
    <n v="6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1"/>
    <n v="15273"/>
    <x v="2"/>
    <x v="0"/>
    <s v="USD"/>
    <n v="1486046761"/>
    <n v="1483454761"/>
    <b v="0"/>
    <x v="83"/>
    <b v="0"/>
    <s v="film &amp; video/animation"/>
    <n v="305"/>
    <n v="5091"/>
    <x v="0"/>
    <x v="5"/>
  </r>
  <r>
    <n v="518"/>
    <s v="Somorrah"/>
    <s v="The community of Somorrah is peaceful and unblemished until &quot;The Boss&quot; power and money starts to diminish &amp; plans to gain it all back!"/>
    <x v="51"/>
    <n v="15265"/>
    <x v="2"/>
    <x v="0"/>
    <s v="USD"/>
    <n v="1441550760"/>
    <n v="1438958824"/>
    <b v="0"/>
    <x v="78"/>
    <b v="0"/>
    <s v="film &amp; video/animation"/>
    <n v="10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51"/>
    <n v="15230.03"/>
    <x v="2"/>
    <x v="0"/>
    <s v="USD"/>
    <n v="1354699421"/>
    <n v="1352107421"/>
    <b v="0"/>
    <x v="16"/>
    <b v="0"/>
    <s v="film &amp; video/animation"/>
    <n v="102"/>
    <n v="217.57"/>
    <x v="0"/>
    <x v="5"/>
  </r>
  <r>
    <n v="520"/>
    <s v="Darktales The Play"/>
    <s v="Tim Arthur's 21st anniversary sell-out production of his 'chilling' and 'sinister' ghostly thriller returns to the Edinburgh Fringe!"/>
    <x v="51"/>
    <n v="15230"/>
    <x v="0"/>
    <x v="1"/>
    <s v="GBP"/>
    <n v="1449766261"/>
    <n v="1447174261"/>
    <b v="0"/>
    <x v="69"/>
    <b v="1"/>
    <s v="theater/plays"/>
    <n v="102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51"/>
    <n v="15186.69"/>
    <x v="0"/>
    <x v="0"/>
    <s v="USD"/>
    <n v="1477976340"/>
    <n v="1475460819"/>
    <b v="0"/>
    <x v="66"/>
    <b v="1"/>
    <s v="theater/plays"/>
    <n v="101"/>
    <n v="271.19"/>
    <x v="1"/>
    <x v="6"/>
  </r>
  <r>
    <n v="522"/>
    <s v="COMPASS PLAYERS"/>
    <s v="*** TO MAKE DONATIONS IN THE FUTURE                                   GO TO OUR WEBSITE: www.compassplayers.com ***"/>
    <x v="51"/>
    <n v="15171.5"/>
    <x v="0"/>
    <x v="0"/>
    <s v="USD"/>
    <n v="1458518325"/>
    <n v="1456793925"/>
    <b v="0"/>
    <x v="162"/>
    <b v="1"/>
    <s v="theater/plays"/>
    <n v="101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51"/>
    <n v="15126"/>
    <x v="0"/>
    <x v="0"/>
    <s v="USD"/>
    <n v="1442805076"/>
    <n v="1440213076"/>
    <b v="0"/>
    <x v="87"/>
    <b v="1"/>
    <s v="theater/plays"/>
    <n v="101"/>
    <n v="180.07"/>
    <x v="1"/>
    <x v="6"/>
  </r>
  <r>
    <n v="524"/>
    <s v="Zero Down"/>
    <s v="Angel on the Corner need YOUR help to raise Â£3,500 to take Zero Down by Sarah Hehir to the Edinburgh Fringe Festival this August!"/>
    <x v="1"/>
    <n v="15121"/>
    <x v="0"/>
    <x v="1"/>
    <s v="GBP"/>
    <n v="1464801169"/>
    <n v="1462209169"/>
    <b v="0"/>
    <x v="208"/>
    <b v="1"/>
    <s v="theater/plays"/>
    <n v="30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51"/>
    <n v="15091.06"/>
    <x v="0"/>
    <x v="0"/>
    <s v="USD"/>
    <n v="1410601041"/>
    <n v="1406713041"/>
    <b v="0"/>
    <x v="8"/>
    <b v="1"/>
    <s v="theater/plays"/>
    <n v="101"/>
    <n v="1257.5899999999999"/>
    <x v="1"/>
    <x v="6"/>
  </r>
  <r>
    <n v="526"/>
    <s v="Victory by Madicken Malm"/>
    <s v="We have a brand new play. We urgently need your help to fund our production, which opens at Theatre503 on August 18th."/>
    <x v="123"/>
    <n v="15077"/>
    <x v="0"/>
    <x v="1"/>
    <s v="GBP"/>
    <n v="1438966800"/>
    <n v="1436278344"/>
    <b v="0"/>
    <x v="23"/>
    <b v="1"/>
    <s v="theater/plays"/>
    <n v="191"/>
    <n v="655.52"/>
    <x v="1"/>
    <x v="6"/>
  </r>
  <r>
    <n v="527"/>
    <s v="Omega Kids - a new play"/>
    <s v="OMEGA KIDS, a new play by Noah Mease, directed by Jay Stull &amp; produced by New Light Theater Project in association with Access Theater."/>
    <x v="124"/>
    <n v="15039"/>
    <x v="0"/>
    <x v="0"/>
    <s v="USD"/>
    <n v="1487347500"/>
    <n v="1484715366"/>
    <b v="0"/>
    <x v="150"/>
    <b v="1"/>
    <s v="theater/plays"/>
    <n v="537"/>
    <n v="95.18"/>
    <x v="1"/>
    <x v="6"/>
  </r>
  <r>
    <n v="528"/>
    <s v="Devastated No Matter What"/>
    <s v="A Festival Backed Production of a Full-Length Play."/>
    <x v="109"/>
    <n v="14750"/>
    <x v="0"/>
    <x v="0"/>
    <s v="USD"/>
    <n v="1434921600"/>
    <n v="1433109907"/>
    <b v="0"/>
    <x v="209"/>
    <b v="1"/>
    <s v="theater/plays"/>
    <n v="11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125"/>
    <n v="14653"/>
    <x v="0"/>
    <x v="5"/>
    <s v="CAD"/>
    <n v="1484110800"/>
    <n v="1482281094"/>
    <b v="0"/>
    <x v="59"/>
    <b v="1"/>
    <s v="theater/plays"/>
    <n v="143"/>
    <n v="814.06"/>
    <x v="1"/>
    <x v="6"/>
  </r>
  <r>
    <n v="530"/>
    <s v="Corners Grove"/>
    <s v="Corners Grove is a coming-of-age play about leaving home, gender identity and the death of Whitney Houston; will benefit Win NYC."/>
    <x v="16"/>
    <n v="14598"/>
    <x v="0"/>
    <x v="0"/>
    <s v="USD"/>
    <n v="1435111200"/>
    <n v="1433254268"/>
    <b v="0"/>
    <x v="60"/>
    <b v="1"/>
    <s v="theater/plays"/>
    <n v="73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6"/>
    <n v="14511"/>
    <x v="0"/>
    <x v="0"/>
    <s v="USD"/>
    <n v="1481957940"/>
    <n v="1478050429"/>
    <b v="0"/>
    <x v="162"/>
    <b v="1"/>
    <s v="theater/plays"/>
    <n v="145"/>
    <n v="468.1"/>
    <x v="1"/>
    <x v="6"/>
  </r>
  <r>
    <n v="532"/>
    <s v="Walken On Sunshine"/>
    <s v="A fast paced, comedic play about an anxiety-ridden filmmaker who lies to investors about having Christopher Walken in his film."/>
    <x v="109"/>
    <n v="14450"/>
    <x v="0"/>
    <x v="0"/>
    <s v="USD"/>
    <n v="1463098208"/>
    <n v="1460506208"/>
    <b v="0"/>
    <x v="210"/>
    <b v="1"/>
    <s v="theater/plays"/>
    <n v="111"/>
    <n v="83.53"/>
    <x v="1"/>
    <x v="6"/>
  </r>
  <r>
    <n v="533"/>
    <s v="Foresight"/>
    <s v="New writing â€¢ Twisty-turny magical realist retro sci-fi â€¢ Human lives â€¢ Storytelling â€¢ The slope our society slips down..."/>
    <x v="26"/>
    <n v="14437.46"/>
    <x v="0"/>
    <x v="1"/>
    <s v="GBP"/>
    <n v="1463394365"/>
    <n v="1461320765"/>
    <b v="0"/>
    <x v="57"/>
    <b v="1"/>
    <s v="theater/plays"/>
    <n v="144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126"/>
    <n v="14303"/>
    <x v="0"/>
    <x v="10"/>
    <s v="NOK"/>
    <n v="1446418800"/>
    <n v="1443036470"/>
    <b v="0"/>
    <x v="53"/>
    <b v="1"/>
    <s v="theater/plays"/>
    <n v="11"/>
    <n v="297.98"/>
    <x v="1"/>
    <x v="6"/>
  </r>
  <r>
    <n v="535"/>
    <s v="Astronauts of Hartlepool: a Brexit sci-fi for VAULT 2017"/>
    <s v="Weâ€™re producing a Northern Brexit sci-fi play for VAULT festival 2017 and we need your help!"/>
    <x v="6"/>
    <n v="14203"/>
    <x v="0"/>
    <x v="1"/>
    <s v="GBP"/>
    <n v="1483707905"/>
    <n v="1481115905"/>
    <b v="0"/>
    <x v="211"/>
    <b v="1"/>
    <s v="theater/plays"/>
    <n v="28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32"/>
    <n v="14190"/>
    <x v="0"/>
    <x v="1"/>
    <s v="GBP"/>
    <n v="1438624800"/>
    <n v="1435133807"/>
    <b v="0"/>
    <x v="70"/>
    <b v="1"/>
    <s v="theater/plays"/>
    <n v="118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"/>
    <n v="14166"/>
    <x v="0"/>
    <x v="0"/>
    <s v="USD"/>
    <n v="1446665191"/>
    <n v="1444069591"/>
    <b v="0"/>
    <x v="211"/>
    <b v="1"/>
    <s v="theater/plays"/>
    <n v="283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x v="14"/>
    <n v="14082"/>
    <x v="0"/>
    <x v="0"/>
    <s v="USD"/>
    <n v="1463166263"/>
    <n v="1460574263"/>
    <b v="0"/>
    <x v="65"/>
    <b v="1"/>
    <s v="theater/plays"/>
    <n v="12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x v="1"/>
    <n v="14055"/>
    <x v="0"/>
    <x v="1"/>
    <s v="GBP"/>
    <n v="1467681107"/>
    <n v="1465866707"/>
    <b v="0"/>
    <x v="9"/>
    <b v="1"/>
    <s v="theater/plays"/>
    <n v="281"/>
    <n v="702.75"/>
    <x v="1"/>
    <x v="6"/>
  </r>
  <r>
    <n v="540"/>
    <s v="hap's- Whats the program?"/>
    <s v="There are so many dilemmas in life- what to do, where to go? _x000a_Let us solve it - search our preference based entertainment calendar"/>
    <x v="0"/>
    <n v="14000"/>
    <x v="2"/>
    <x v="0"/>
    <s v="USD"/>
    <n v="1423078606"/>
    <n v="1420486606"/>
    <b v="0"/>
    <x v="29"/>
    <b v="0"/>
    <s v="technology/web"/>
    <n v="47"/>
    <n v="14000"/>
    <x v="2"/>
    <x v="7"/>
  </r>
  <r>
    <n v="541"/>
    <s v="Deviations"/>
    <s v="A website dedicated to local Kink Communities; to find others with matching interests and bring them together."/>
    <x v="32"/>
    <n v="14000"/>
    <x v="2"/>
    <x v="0"/>
    <s v="USD"/>
    <n v="1446080834"/>
    <n v="1443488834"/>
    <b v="0"/>
    <x v="29"/>
    <b v="0"/>
    <s v="technology/web"/>
    <n v="117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127"/>
    <n v="13864.17"/>
    <x v="2"/>
    <x v="0"/>
    <s v="USD"/>
    <n v="1462293716"/>
    <n v="1457113316"/>
    <b v="0"/>
    <x v="29"/>
    <b v="0"/>
    <s v="technology/web"/>
    <n v="111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38"/>
    <n v="13864"/>
    <x v="2"/>
    <x v="2"/>
    <s v="AUD"/>
    <n v="1414807962"/>
    <n v="1412215962"/>
    <b v="0"/>
    <x v="84"/>
    <b v="0"/>
    <s v="technology/web"/>
    <n v="347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128"/>
    <n v="13846"/>
    <x v="2"/>
    <x v="0"/>
    <s v="USD"/>
    <n v="1467647160"/>
    <n v="1465055160"/>
    <b v="0"/>
    <x v="84"/>
    <b v="0"/>
    <s v="technology/web"/>
    <n v="57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32"/>
    <n v="13728"/>
    <x v="2"/>
    <x v="6"/>
    <s v="EUR"/>
    <n v="1447600389"/>
    <n v="1444140789"/>
    <b v="0"/>
    <x v="69"/>
    <b v="0"/>
    <s v="technology/web"/>
    <n v="114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9"/>
    <n v="13704.33"/>
    <x v="2"/>
    <x v="0"/>
    <s v="USD"/>
    <n v="1445097715"/>
    <n v="1441209715"/>
    <b v="0"/>
    <x v="84"/>
    <b v="0"/>
    <s v="technology/web"/>
    <n v="17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x v="6"/>
    <n v="13692"/>
    <x v="2"/>
    <x v="1"/>
    <s v="GBP"/>
    <n v="1455122564"/>
    <n v="1452530564"/>
    <b v="0"/>
    <x v="78"/>
    <b v="0"/>
    <s v="technology/web"/>
    <n v="2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66"/>
    <n v="13685.99"/>
    <x v="2"/>
    <x v="1"/>
    <s v="GBP"/>
    <n v="1446154848"/>
    <n v="1443562848"/>
    <b v="0"/>
    <x v="29"/>
    <b v="0"/>
    <s v="technology/web"/>
    <n v="10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26"/>
    <n v="13614"/>
    <x v="2"/>
    <x v="1"/>
    <s v="GBP"/>
    <n v="1436368622"/>
    <n v="1433776622"/>
    <b v="0"/>
    <x v="22"/>
    <b v="0"/>
    <s v="technology/web"/>
    <n v="136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14"/>
    <n v="13566"/>
    <x v="2"/>
    <x v="5"/>
    <s v="CAD"/>
    <n v="1485838800"/>
    <n v="1484756245"/>
    <b v="0"/>
    <x v="80"/>
    <b v="0"/>
    <s v="technology/web"/>
    <n v="1357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1"/>
    <n v="13534"/>
    <x v="2"/>
    <x v="0"/>
    <s v="USD"/>
    <n v="1438451580"/>
    <n v="1434609424"/>
    <b v="0"/>
    <x v="33"/>
    <b v="0"/>
    <s v="technology/web"/>
    <n v="271"/>
    <n v="483.36"/>
    <x v="2"/>
    <x v="7"/>
  </r>
  <r>
    <n v="552"/>
    <s v="Spinnable Social Media"/>
    <s v="Axoral is a 3d interactive social media interface, with the potential to be so much more, but we need your help!"/>
    <x v="26"/>
    <n v="13500"/>
    <x v="2"/>
    <x v="5"/>
    <s v="CAD"/>
    <n v="1452350896"/>
    <n v="1447166896"/>
    <b v="0"/>
    <x v="78"/>
    <b v="0"/>
    <s v="technology/web"/>
    <n v="135"/>
    <n v="0"/>
    <x v="2"/>
    <x v="7"/>
  </r>
  <r>
    <n v="553"/>
    <s v="sellorshopusa.com"/>
    <s v="Groundbreaking New Classifieds Website Grows Into Largest Nationwide Coverage By Turning Users Into Entrepreneurs"/>
    <x v="130"/>
    <n v="13480.16"/>
    <x v="2"/>
    <x v="0"/>
    <s v="USD"/>
    <n v="1415988991"/>
    <n v="1413393391"/>
    <b v="0"/>
    <x v="79"/>
    <b v="0"/>
    <s v="technology/web"/>
    <n v="1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31"/>
    <n v="13451"/>
    <x v="2"/>
    <x v="0"/>
    <s v="USD"/>
    <n v="1413735972"/>
    <n v="1411143972"/>
    <b v="0"/>
    <x v="19"/>
    <b v="0"/>
    <s v="technology/web"/>
    <n v="105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109"/>
    <n v="13383"/>
    <x v="2"/>
    <x v="1"/>
    <s v="GBP"/>
    <n v="1465720143"/>
    <n v="1463128143"/>
    <b v="0"/>
    <x v="78"/>
    <b v="0"/>
    <s v="technology/web"/>
    <n v="103"/>
    <n v="0"/>
    <x v="2"/>
    <x v="7"/>
  </r>
  <r>
    <n v="556"/>
    <s v="Braille Academy"/>
    <s v="An educational platform for learning Unified English Braille Code"/>
    <x v="132"/>
    <n v="13323"/>
    <x v="2"/>
    <x v="0"/>
    <s v="USD"/>
    <n v="1452112717"/>
    <n v="1449520717"/>
    <b v="0"/>
    <x v="29"/>
    <b v="0"/>
    <s v="technology/web"/>
    <n v="199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x v="0"/>
    <n v="13296"/>
    <x v="2"/>
    <x v="12"/>
    <s v="EUR"/>
    <n v="1480721803"/>
    <n v="1478126203"/>
    <b v="0"/>
    <x v="9"/>
    <b v="0"/>
    <s v="technology/web"/>
    <n v="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x v="109"/>
    <n v="13293.8"/>
    <x v="2"/>
    <x v="0"/>
    <s v="USD"/>
    <n v="1427227905"/>
    <n v="1424639505"/>
    <b v="0"/>
    <x v="78"/>
    <b v="0"/>
    <s v="technology/web"/>
    <n v="1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32"/>
    <n v="13279"/>
    <x v="2"/>
    <x v="0"/>
    <s v="USD"/>
    <n v="1449989260"/>
    <n v="1447397260"/>
    <b v="0"/>
    <x v="29"/>
    <b v="0"/>
    <s v="technology/web"/>
    <n v="111"/>
    <n v="13279"/>
    <x v="2"/>
    <x v="7"/>
  </r>
  <r>
    <n v="560"/>
    <s v="DOWNLOAD THE INTERNET,...."/>
    <s v="In the future the possibility exists that the internet it's self could be felled, we have world seed banks, it's time for a net bank,.."/>
    <x v="99"/>
    <n v="13228"/>
    <x v="2"/>
    <x v="5"/>
    <s v="CAD"/>
    <n v="1418841045"/>
    <n v="1416249045"/>
    <b v="0"/>
    <x v="83"/>
    <b v="0"/>
    <s v="technology/web"/>
    <n v="147"/>
    <n v="4409.33"/>
    <x v="2"/>
    <x v="7"/>
  </r>
  <r>
    <n v="561"/>
    <s v="CheckMate Careers"/>
    <s v="A marketplace for talent and employers to match. Using intuitive technology we match &amp; place talent with the best career position."/>
    <x v="66"/>
    <n v="13180"/>
    <x v="2"/>
    <x v="0"/>
    <s v="USD"/>
    <n v="1445874513"/>
    <n v="1442850513"/>
    <b v="0"/>
    <x v="84"/>
    <b v="0"/>
    <s v="technology/web"/>
    <n v="105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x v="109"/>
    <n v="13163.5"/>
    <x v="2"/>
    <x v="9"/>
    <s v="EUR"/>
    <n v="1482052815"/>
    <n v="1479460815"/>
    <b v="0"/>
    <x v="78"/>
    <b v="0"/>
    <s v="technology/web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32"/>
    <n v="13121"/>
    <x v="2"/>
    <x v="2"/>
    <s v="AUD"/>
    <n v="1424137247"/>
    <n v="1421545247"/>
    <b v="0"/>
    <x v="84"/>
    <b v="0"/>
    <s v="technology/web"/>
    <n v="109"/>
    <n v="6560.5"/>
    <x v="2"/>
    <x v="7"/>
  </r>
  <r>
    <n v="564"/>
    <s v="TOC TOC TROC"/>
    <s v="Plateforme de troc gratuit et d'Ã©changes en tous genres par nature. Mieux s'entraider, Ã©changer, de donner, louer ou vendre Ã  distance."/>
    <x v="1"/>
    <n v="13114"/>
    <x v="2"/>
    <x v="6"/>
    <s v="EUR"/>
    <n v="1457822275"/>
    <n v="1455230275"/>
    <b v="0"/>
    <x v="29"/>
    <b v="0"/>
    <s v="technology/web"/>
    <n v="262"/>
    <n v="13114"/>
    <x v="2"/>
    <x v="7"/>
  </r>
  <r>
    <n v="565"/>
    <s v="EasyLearnings"/>
    <s v="Our objective is to provide a platform which helps teachers to provide courses to leaners in wide range of locations including Africa."/>
    <x v="109"/>
    <n v="13112"/>
    <x v="2"/>
    <x v="1"/>
    <s v="GBP"/>
    <n v="1436554249"/>
    <n v="1433962249"/>
    <b v="0"/>
    <x v="78"/>
    <b v="0"/>
    <s v="technology/web"/>
    <n v="1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66"/>
    <n v="13014"/>
    <x v="2"/>
    <x v="0"/>
    <s v="USD"/>
    <n v="1468513533"/>
    <n v="1465921533"/>
    <b v="0"/>
    <x v="29"/>
    <b v="0"/>
    <s v="technology/web"/>
    <n v="104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x v="133"/>
    <n v="12965.44"/>
    <x v="2"/>
    <x v="0"/>
    <s v="USD"/>
    <n v="1420143194"/>
    <n v="1417551194"/>
    <b v="0"/>
    <x v="78"/>
    <b v="0"/>
    <s v="technology/web"/>
    <n v="13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4"/>
    <n v="12929.35"/>
    <x v="2"/>
    <x v="4"/>
    <s v="NZD"/>
    <n v="1452942000"/>
    <n v="1449785223"/>
    <b v="0"/>
    <x v="81"/>
    <b v="0"/>
    <s v="technology/web"/>
    <n v="104"/>
    <n v="2585.87"/>
    <x v="2"/>
    <x v="7"/>
  </r>
  <r>
    <n v="569"/>
    <s v="Mioti"/>
    <s v="Mioti is an indie game marketplace that doubles as a community for developers to join networks and discuss projects."/>
    <x v="135"/>
    <n v="12879"/>
    <x v="2"/>
    <x v="5"/>
    <s v="CAD"/>
    <n v="1451679612"/>
    <n v="1449087612"/>
    <b v="0"/>
    <x v="29"/>
    <b v="0"/>
    <s v="technology/web"/>
    <n v="112"/>
    <n v="12879"/>
    <x v="2"/>
    <x v="7"/>
  </r>
  <r>
    <n v="570"/>
    <s v="Relaunching in May"/>
    <s v="Humans have AM/FM/Satellite radio, kids have radio Disney, pets have DogCatRadio."/>
    <x v="32"/>
    <n v="12870"/>
    <x v="2"/>
    <x v="0"/>
    <s v="USD"/>
    <n v="1455822569"/>
    <n v="1453230569"/>
    <b v="0"/>
    <x v="29"/>
    <b v="0"/>
    <s v="technology/web"/>
    <n v="107"/>
    <n v="12870"/>
    <x v="2"/>
    <x v="7"/>
  </r>
  <r>
    <n v="571"/>
    <s v="Snag-A-Slip"/>
    <s v="Snag-A-Slip is an online platform that connects boaters with awesome marinas and available boat slips so that they can book with ease."/>
    <x v="24"/>
    <n v="12818"/>
    <x v="2"/>
    <x v="0"/>
    <s v="USD"/>
    <n v="1437969540"/>
    <n v="1436297723"/>
    <b v="0"/>
    <x v="84"/>
    <b v="0"/>
    <s v="technology/web"/>
    <n v="2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x v="26"/>
    <n v="12806"/>
    <x v="2"/>
    <x v="0"/>
    <s v="USD"/>
    <n v="1446660688"/>
    <n v="1444065088"/>
    <b v="0"/>
    <x v="78"/>
    <b v="0"/>
    <s v="technology/web"/>
    <n v="1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26"/>
    <n v="12800"/>
    <x v="2"/>
    <x v="0"/>
    <s v="USD"/>
    <n v="1421543520"/>
    <n v="1416445931"/>
    <b v="0"/>
    <x v="82"/>
    <b v="0"/>
    <s v="technology/web"/>
    <n v="128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x v="26"/>
    <n v="12795"/>
    <x v="2"/>
    <x v="1"/>
    <s v="GBP"/>
    <n v="1476873507"/>
    <n v="1474281507"/>
    <b v="0"/>
    <x v="80"/>
    <b v="0"/>
    <s v="technology/web"/>
    <n v="128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6"/>
    <n v="12792"/>
    <x v="2"/>
    <x v="12"/>
    <s v="EUR"/>
    <n v="1434213443"/>
    <n v="1431621443"/>
    <b v="0"/>
    <x v="80"/>
    <b v="0"/>
    <s v="technology/web"/>
    <n v="26"/>
    <n v="3198"/>
    <x v="2"/>
    <x v="7"/>
  </r>
  <r>
    <n v="576"/>
    <s v="Uthtopia"/>
    <s v="UthTopia Is a social media organization that believes in positive online usage, youth mentorship, and youth empowerment."/>
    <x v="136"/>
    <n v="12772.6"/>
    <x v="2"/>
    <x v="0"/>
    <s v="USD"/>
    <n v="1427537952"/>
    <n v="1422357552"/>
    <b v="0"/>
    <x v="29"/>
    <b v="0"/>
    <s v="technology/web"/>
    <n v="120"/>
    <n v="12772.6"/>
    <x v="2"/>
    <x v="7"/>
  </r>
  <r>
    <n v="577"/>
    <s v="everydayrelay"/>
    <s v="Emails are one of pervasively used mode of communication today. However, emails can be personal and sometimes discretion is needed."/>
    <x v="26"/>
    <n v="12730.42"/>
    <x v="2"/>
    <x v="0"/>
    <s v="USD"/>
    <n v="1463753302"/>
    <n v="1458569302"/>
    <b v="0"/>
    <x v="29"/>
    <b v="0"/>
    <s v="technology/web"/>
    <n v="127"/>
    <n v="12730.42"/>
    <x v="2"/>
    <x v="7"/>
  </r>
  <r>
    <n v="578"/>
    <s v="weBuy Crowdsourced Shopping"/>
    <s v="weBuy trade built on technology and Crowd Sourced Power"/>
    <x v="32"/>
    <n v="12668"/>
    <x v="2"/>
    <x v="1"/>
    <s v="GBP"/>
    <n v="1441633993"/>
    <n v="1439560393"/>
    <b v="0"/>
    <x v="63"/>
    <b v="0"/>
    <s v="technology/web"/>
    <n v="106"/>
    <n v="1809.71"/>
    <x v="2"/>
    <x v="7"/>
  </r>
  <r>
    <n v="579"/>
    <s v="Course: Learn Cryptography"/>
    <s v="Learn classic and public key cryptography with a full proof-of-concept system in JavaScript."/>
    <x v="1"/>
    <n v="12627"/>
    <x v="2"/>
    <x v="0"/>
    <s v="USD"/>
    <n v="1419539223"/>
    <n v="1416947223"/>
    <b v="0"/>
    <x v="81"/>
    <b v="0"/>
    <s v="technology/web"/>
    <n v="253"/>
    <n v="2525.4"/>
    <x v="2"/>
    <x v="7"/>
  </r>
  <r>
    <n v="580"/>
    <s v="Talented Minds â­ï¸"/>
    <s v="I Want To Create A Website That Helps Young Inventors Of Today Broadcast Their Talents &amp; Help Get The Reconigition They Deserve"/>
    <x v="137"/>
    <n v="12571"/>
    <x v="2"/>
    <x v="0"/>
    <s v="USD"/>
    <n v="1474580867"/>
    <n v="1471988867"/>
    <b v="0"/>
    <x v="29"/>
    <b v="0"/>
    <s v="technology/web"/>
    <n v="103"/>
    <n v="12571"/>
    <x v="2"/>
    <x v="7"/>
  </r>
  <r>
    <n v="581"/>
    <s v="A Poets Domain"/>
    <s v="Help me raise funds so that I can be able to give passionate young poets a chance to earn money weekly for their writing &amp; spoken word."/>
    <x v="66"/>
    <n v="12554"/>
    <x v="2"/>
    <x v="0"/>
    <s v="USD"/>
    <n v="1438474704"/>
    <n v="1435882704"/>
    <b v="0"/>
    <x v="78"/>
    <b v="0"/>
    <s v="technology/web"/>
    <n v="10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3"/>
    <n v="12521"/>
    <x v="2"/>
    <x v="0"/>
    <s v="USD"/>
    <n v="1426442400"/>
    <n v="1424454319"/>
    <b v="0"/>
    <x v="78"/>
    <b v="0"/>
    <s v="technology/web"/>
    <n v="70"/>
    <n v="0"/>
    <x v="2"/>
    <x v="7"/>
  </r>
  <r>
    <n v="583"/>
    <s v="HackersArchive.com"/>
    <s v="HackersArchive.com will help rid the web of viruses and scams found everywhere else you look!"/>
    <x v="13"/>
    <n v="12446"/>
    <x v="2"/>
    <x v="0"/>
    <s v="USD"/>
    <n v="1426800687"/>
    <n v="1424212287"/>
    <b v="0"/>
    <x v="29"/>
    <b v="0"/>
    <s v="technology/web"/>
    <n v="31"/>
    <n v="12446"/>
    <x v="2"/>
    <x v="7"/>
  </r>
  <r>
    <n v="584"/>
    <s v="scriptCall - The Personal Presentation Platform"/>
    <s v="Script Call takes your presentation from the wall to your audience; from your device to theirs."/>
    <x v="60"/>
    <n v="12413"/>
    <x v="2"/>
    <x v="0"/>
    <s v="USD"/>
    <n v="1426522316"/>
    <n v="1423933916"/>
    <b v="0"/>
    <x v="84"/>
    <b v="0"/>
    <s v="technology/web"/>
    <n v="497"/>
    <n v="6206.5"/>
    <x v="2"/>
    <x v="7"/>
  </r>
  <r>
    <n v="585"/>
    <s v="Link Card"/>
    <s v="SAVE UP TO 40% WHEN YOU SPEND!_x000a__x000a_PRE-ORDER YOUR LINK CARD TODAY"/>
    <x v="138"/>
    <n v="12410.5"/>
    <x v="2"/>
    <x v="1"/>
    <s v="GBP"/>
    <n v="1448928000"/>
    <n v="1444123377"/>
    <b v="0"/>
    <x v="78"/>
    <b v="0"/>
    <s v="technology/web"/>
    <n v="123"/>
    <n v="0"/>
    <x v="2"/>
    <x v="7"/>
  </r>
  <r>
    <n v="586"/>
    <s v="Employ College 2K"/>
    <s v="Employ College is a movement for companies to hire college graduates from their respected institutions."/>
    <x v="26"/>
    <n v="12400.61"/>
    <x v="2"/>
    <x v="0"/>
    <s v="USD"/>
    <n v="1424032207"/>
    <n v="1421440207"/>
    <b v="0"/>
    <x v="80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x v="26"/>
    <n v="12353"/>
    <x v="2"/>
    <x v="5"/>
    <s v="CAD"/>
    <n v="1429207833"/>
    <n v="1426615833"/>
    <b v="0"/>
    <x v="63"/>
    <b v="0"/>
    <s v="technology/web"/>
    <n v="124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x v="32"/>
    <n v="12348.5"/>
    <x v="2"/>
    <x v="13"/>
    <s v="EUR"/>
    <n v="1479410886"/>
    <n v="1474223286"/>
    <b v="0"/>
    <x v="84"/>
    <b v="0"/>
    <s v="technology/web"/>
    <n v="103"/>
    <n v="6174.25"/>
    <x v="2"/>
    <x v="7"/>
  </r>
  <r>
    <n v="589"/>
    <s v="Get Neighborly"/>
    <s v="Services closer than you think..."/>
    <x v="26"/>
    <n v="12325"/>
    <x v="2"/>
    <x v="0"/>
    <s v="USD"/>
    <n v="1436366699"/>
    <n v="1435070699"/>
    <b v="0"/>
    <x v="29"/>
    <b v="0"/>
    <s v="technology/web"/>
    <n v="12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"/>
    <n v="12321"/>
    <x v="2"/>
    <x v="1"/>
    <s v="GBP"/>
    <n v="1454936460"/>
    <n v="1452259131"/>
    <b v="0"/>
    <x v="82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32"/>
    <n v="12256"/>
    <x v="2"/>
    <x v="0"/>
    <s v="USD"/>
    <n v="1437570130"/>
    <n v="1434978130"/>
    <b v="0"/>
    <x v="84"/>
    <b v="0"/>
    <s v="technology/web"/>
    <n v="102"/>
    <n v="6128"/>
    <x v="2"/>
    <x v="7"/>
  </r>
  <r>
    <n v="592"/>
    <s v="Go Start A Biz"/>
    <s v="Together, we can build a FREE, business start-up system that will help aspiring entrepreneurs change their economic circumstances."/>
    <x v="32"/>
    <n v="12252"/>
    <x v="2"/>
    <x v="0"/>
    <s v="USD"/>
    <n v="1417584860"/>
    <n v="1414992860"/>
    <b v="0"/>
    <x v="29"/>
    <b v="0"/>
    <s v="technology/web"/>
    <n v="102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32"/>
    <n v="12229"/>
    <x v="2"/>
    <x v="1"/>
    <s v="GBP"/>
    <n v="1428333345"/>
    <n v="1425744945"/>
    <b v="0"/>
    <x v="63"/>
    <b v="0"/>
    <s v="technology/web"/>
    <n v="102"/>
    <n v="1747"/>
    <x v="2"/>
    <x v="7"/>
  </r>
  <r>
    <n v="594"/>
    <s v="Unleashed Fitness"/>
    <s v="Creating a fitness site that will change the fitness game forever!"/>
    <x v="26"/>
    <n v="12178"/>
    <x v="2"/>
    <x v="0"/>
    <s v="USD"/>
    <n v="1460832206"/>
    <n v="1458240206"/>
    <b v="0"/>
    <x v="84"/>
    <b v="0"/>
    <s v="technology/web"/>
    <n v="122"/>
    <n v="6089"/>
    <x v="2"/>
    <x v="7"/>
  </r>
  <r>
    <n v="595"/>
    <s v="MyBestInterest.org"/>
    <s v="MyBestInterest.org elminates election research by quickly identifying the candidates that will best represent your interests."/>
    <x v="32"/>
    <n v="12165"/>
    <x v="2"/>
    <x v="0"/>
    <s v="USD"/>
    <n v="1430703638"/>
    <n v="1426815638"/>
    <b v="0"/>
    <x v="22"/>
    <b v="0"/>
    <s v="technology/web"/>
    <n v="101"/>
    <n v="1520.63"/>
    <x v="2"/>
    <x v="7"/>
  </r>
  <r>
    <n v="596"/>
    <s v="DigitaliBook free library"/>
    <s v="We present digitaibook,com site which can become a free electronic library with your help,"/>
    <x v="26"/>
    <n v="12165"/>
    <x v="2"/>
    <x v="0"/>
    <s v="USD"/>
    <n v="1478122292"/>
    <n v="1475530292"/>
    <b v="0"/>
    <x v="84"/>
    <b v="0"/>
    <s v="technology/web"/>
    <n v="122"/>
    <n v="6082.5"/>
    <x v="2"/>
    <x v="7"/>
  </r>
  <r>
    <n v="597"/>
    <s v="Rolodex: One Contact List to Rule Them All"/>
    <s v="Rolodex is a web application that strives to nurture business to business relationships by connecting users via email."/>
    <x v="26"/>
    <n v="12110"/>
    <x v="2"/>
    <x v="0"/>
    <s v="USD"/>
    <n v="1469980800"/>
    <n v="1466787335"/>
    <b v="0"/>
    <x v="84"/>
    <b v="0"/>
    <s v="technology/web"/>
    <n v="121"/>
    <n v="6055"/>
    <x v="2"/>
    <x v="7"/>
  </r>
  <r>
    <n v="598"/>
    <s v="Goals not creeds"/>
    <s v="This is a project to create a crowd-funding site for Urantia Book readers worldwide."/>
    <x v="14"/>
    <n v="12106"/>
    <x v="2"/>
    <x v="0"/>
    <s v="USD"/>
    <n v="1417737781"/>
    <n v="1415145781"/>
    <b v="0"/>
    <x v="63"/>
    <b v="0"/>
    <s v="technology/web"/>
    <n v="110"/>
    <n v="1729.43"/>
    <x v="2"/>
    <x v="7"/>
  </r>
  <r>
    <n v="599"/>
    <s v="Mail 4 Jail"/>
    <s v="We send care packages to incarcerated individuals throughout the country that include specific items hand picked by the sender."/>
    <x v="32"/>
    <n v="12095"/>
    <x v="2"/>
    <x v="0"/>
    <s v="USD"/>
    <n v="1425827760"/>
    <n v="1423769402"/>
    <b v="0"/>
    <x v="84"/>
    <b v="0"/>
    <s v="technology/web"/>
    <n v="101"/>
    <n v="6047.5"/>
    <x v="2"/>
    <x v="7"/>
  </r>
  <r>
    <n v="600"/>
    <s v="Anaheim California here we come but we need your help."/>
    <s v="Science Technology Engineering and Math + youth = a brighter tomorrow."/>
    <x v="32"/>
    <n v="12042"/>
    <x v="1"/>
    <x v="0"/>
    <s v="USD"/>
    <n v="1431198562"/>
    <n v="1426014562"/>
    <b v="0"/>
    <x v="29"/>
    <b v="0"/>
    <s v="technology/web"/>
    <n v="10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26"/>
    <n v="12041.66"/>
    <x v="1"/>
    <x v="5"/>
    <s v="CAD"/>
    <n v="1419626139"/>
    <n v="1417034139"/>
    <b v="0"/>
    <x v="79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32"/>
    <n v="12029"/>
    <x v="1"/>
    <x v="0"/>
    <s v="USD"/>
    <n v="1434654215"/>
    <n v="1432062215"/>
    <b v="0"/>
    <x v="78"/>
    <b v="0"/>
    <s v="technology/web"/>
    <n v="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139"/>
    <n v="12007.18"/>
    <x v="1"/>
    <x v="0"/>
    <s v="USD"/>
    <n v="1408029623"/>
    <n v="1405437623"/>
    <b v="0"/>
    <x v="62"/>
    <b v="0"/>
    <s v="technology/web"/>
    <n v="10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x v="36"/>
    <n v="12001.5"/>
    <x v="1"/>
    <x v="0"/>
    <s v="USD"/>
    <n v="1409187056"/>
    <n v="1406595056"/>
    <b v="0"/>
    <x v="78"/>
    <b v="0"/>
    <s v="technology/web"/>
    <n v="150"/>
    <n v="0"/>
    <x v="2"/>
    <x v="7"/>
  </r>
  <r>
    <n v="605"/>
    <s v="Teach Your Parents iPad (Canceled)"/>
    <s v="An iPad support care package for your parents / seniors."/>
    <x v="32"/>
    <n v="12000"/>
    <x v="1"/>
    <x v="0"/>
    <s v="USD"/>
    <n v="1440318908"/>
    <n v="1436430908"/>
    <b v="0"/>
    <x v="22"/>
    <b v="0"/>
    <s v="technology/web"/>
    <n v="10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32"/>
    <n v="12000"/>
    <x v="1"/>
    <x v="9"/>
    <s v="EUR"/>
    <n v="1432479600"/>
    <n v="1428507409"/>
    <b v="0"/>
    <x v="29"/>
    <b v="0"/>
    <s v="technology/web"/>
    <n v="10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x v="140"/>
    <n v="12000"/>
    <x v="1"/>
    <x v="0"/>
    <s v="USD"/>
    <n v="1448225336"/>
    <n v="1445629736"/>
    <b v="0"/>
    <x v="78"/>
    <b v="0"/>
    <s v="technology/web"/>
    <n v="124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26"/>
    <n v="11998.01"/>
    <x v="1"/>
    <x v="0"/>
    <s v="USD"/>
    <n v="1434405980"/>
    <n v="1431813980"/>
    <b v="0"/>
    <x v="81"/>
    <b v="0"/>
    <s v="technology/web"/>
    <n v="120"/>
    <n v="2399.6"/>
    <x v="2"/>
    <x v="7"/>
  </r>
  <r>
    <n v="609"/>
    <s v="Swap Anything (Canceled)"/>
    <s v="Can we swap, please? - everybody's said it. I want to create a website that enables anybody to trade their items, without money hassle."/>
    <x v="141"/>
    <n v="11992"/>
    <x v="1"/>
    <x v="1"/>
    <s v="GBP"/>
    <n v="1448761744"/>
    <n v="1446166144"/>
    <b v="0"/>
    <x v="29"/>
    <b v="0"/>
    <s v="technology/web"/>
    <n v="141"/>
    <n v="11992"/>
    <x v="2"/>
    <x v="7"/>
  </r>
  <r>
    <n v="610"/>
    <s v="UniteChrist (Canceled)"/>
    <s v="We are creating a Christian social network to empower, educate, and connect Christians all over the world."/>
    <x v="4"/>
    <n v="11943"/>
    <x v="1"/>
    <x v="0"/>
    <s v="USD"/>
    <n v="1429732586"/>
    <n v="1427140586"/>
    <b v="0"/>
    <x v="78"/>
    <b v="0"/>
    <s v="technology/web"/>
    <n v="1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0"/>
    <n v="11923"/>
    <x v="1"/>
    <x v="6"/>
    <s v="EUR"/>
    <n v="1453210037"/>
    <n v="1448026037"/>
    <b v="0"/>
    <x v="78"/>
    <b v="0"/>
    <s v="technology/web"/>
    <n v="40"/>
    <n v="0"/>
    <x v="2"/>
    <x v="7"/>
  </r>
  <r>
    <n v="612"/>
    <s v="Web Streaming 2.0 (Canceled)"/>
    <s v="A Fast and Reliable new Web platform to stream videos from Internet"/>
    <x v="26"/>
    <n v="11880"/>
    <x v="1"/>
    <x v="13"/>
    <s v="EUR"/>
    <n v="1472777146"/>
    <n v="1470185146"/>
    <b v="0"/>
    <x v="78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0"/>
    <n v="11828"/>
    <x v="1"/>
    <x v="0"/>
    <s v="USD"/>
    <n v="1443675540"/>
    <n v="1441022120"/>
    <b v="0"/>
    <x v="212"/>
    <b v="0"/>
    <s v="technology/web"/>
    <n v="39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x v="26"/>
    <n v="11805"/>
    <x v="1"/>
    <x v="0"/>
    <s v="USD"/>
    <n v="1466731740"/>
    <n v="1464139740"/>
    <b v="0"/>
    <x v="78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36"/>
    <n v="11751"/>
    <x v="1"/>
    <x v="4"/>
    <s v="NZD"/>
    <n v="1443149759"/>
    <n v="1440557759"/>
    <b v="0"/>
    <x v="78"/>
    <b v="0"/>
    <s v="technology/web"/>
    <n v="14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42"/>
    <n v="11747.18"/>
    <x v="1"/>
    <x v="6"/>
    <s v="EUR"/>
    <n v="1488013307"/>
    <n v="1485421307"/>
    <b v="0"/>
    <x v="78"/>
    <b v="0"/>
    <s v="technology/web"/>
    <n v="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"/>
    <n v="11745"/>
    <x v="1"/>
    <x v="1"/>
    <s v="GBP"/>
    <n v="1431072843"/>
    <n v="1427184843"/>
    <b v="0"/>
    <x v="83"/>
    <b v="0"/>
    <s v="technology/web"/>
    <n v="235"/>
    <n v="3915"/>
    <x v="2"/>
    <x v="7"/>
  </r>
  <r>
    <n v="618"/>
    <s v="Y2Y Tutors (Canceled)"/>
    <s v="With the cost of education seemingly always on the rise, Y2Y aims to ensure that no student will be left behind through peer tutoring."/>
    <x v="114"/>
    <n v="11744.9"/>
    <x v="1"/>
    <x v="0"/>
    <s v="USD"/>
    <n v="1449689203"/>
    <n v="1447097203"/>
    <b v="0"/>
    <x v="78"/>
    <b v="0"/>
    <s v="technology/web"/>
    <n v="1174"/>
    <n v="0"/>
    <x v="2"/>
    <x v="7"/>
  </r>
  <r>
    <n v="619"/>
    <s v="Big Data (Canceled)"/>
    <s v="Big Data Sets for researchers interested in improving the quality of life."/>
    <x v="26"/>
    <n v="11727"/>
    <x v="1"/>
    <x v="0"/>
    <s v="USD"/>
    <n v="1416933390"/>
    <n v="1411745790"/>
    <b v="0"/>
    <x v="29"/>
    <b v="0"/>
    <s v="technology/web"/>
    <n v="117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x v="25"/>
    <n v="11683"/>
    <x v="1"/>
    <x v="5"/>
    <s v="CAD"/>
    <n v="1408986738"/>
    <n v="1405098738"/>
    <b v="0"/>
    <x v="29"/>
    <b v="0"/>
    <s v="technology/web"/>
    <n v="8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26"/>
    <n v="11656"/>
    <x v="1"/>
    <x v="0"/>
    <s v="USD"/>
    <n v="1467934937"/>
    <n v="1465342937"/>
    <b v="0"/>
    <x v="83"/>
    <b v="0"/>
    <s v="technology/web"/>
    <n v="11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82"/>
    <n v="11650"/>
    <x v="1"/>
    <x v="0"/>
    <s v="USD"/>
    <n v="1467398138"/>
    <n v="1465670138"/>
    <b v="0"/>
    <x v="82"/>
    <b v="0"/>
    <s v="technology/web"/>
    <n v="155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141"/>
    <n v="11633"/>
    <x v="1"/>
    <x v="2"/>
    <s v="AUD"/>
    <n v="1432771997"/>
    <n v="1430179997"/>
    <b v="0"/>
    <x v="78"/>
    <b v="0"/>
    <s v="technology/web"/>
    <n v="137"/>
    <n v="0"/>
    <x v="2"/>
    <x v="7"/>
  </r>
  <r>
    <n v="624"/>
    <s v="NeedSomeLoven.com (Canceled)"/>
    <s v="I am designing a fun, high tech dating website, with over 25 cool features. It is innovate as well as user friendly."/>
    <x v="26"/>
    <n v="11621"/>
    <x v="1"/>
    <x v="0"/>
    <s v="USD"/>
    <n v="1431647041"/>
    <n v="1429055041"/>
    <b v="0"/>
    <x v="78"/>
    <b v="0"/>
    <s v="technology/web"/>
    <n v="11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88"/>
    <n v="11594"/>
    <x v="1"/>
    <x v="5"/>
    <s v="CAD"/>
    <n v="1490560177"/>
    <n v="1487971777"/>
    <b v="0"/>
    <x v="78"/>
    <b v="0"/>
    <s v="technology/web"/>
    <n v="4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26"/>
    <n v="11570.92"/>
    <x v="1"/>
    <x v="0"/>
    <s v="USD"/>
    <n v="1439644920"/>
    <n v="1436793939"/>
    <b v="0"/>
    <x v="70"/>
    <b v="0"/>
    <s v="technology/web"/>
    <n v="11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36"/>
    <n v="11545.1"/>
    <x v="1"/>
    <x v="11"/>
    <s v="SEK"/>
    <n v="1457996400"/>
    <n v="1452842511"/>
    <b v="0"/>
    <x v="29"/>
    <b v="0"/>
    <s v="technology/web"/>
    <n v="14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x v="26"/>
    <n v="11545"/>
    <x v="1"/>
    <x v="0"/>
    <s v="USD"/>
    <n v="1405269457"/>
    <n v="1402677457"/>
    <b v="0"/>
    <x v="78"/>
    <b v="0"/>
    <s v="technology/web"/>
    <n v="11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82"/>
    <n v="11530"/>
    <x v="1"/>
    <x v="2"/>
    <s v="AUD"/>
    <n v="1463239108"/>
    <n v="1460647108"/>
    <b v="0"/>
    <x v="83"/>
    <b v="0"/>
    <s v="technology/web"/>
    <n v="154"/>
    <n v="3843.33"/>
    <x v="2"/>
    <x v="7"/>
  </r>
  <r>
    <n v="630"/>
    <s v="Ecosteader (Canceled)"/>
    <s v="Land development network for an eco-conscious collective. Community portal features ideas on lean design, green building, urban ecology"/>
    <x v="135"/>
    <n v="11500"/>
    <x v="1"/>
    <x v="0"/>
    <s v="USD"/>
    <n v="1441516200"/>
    <n v="1438959121"/>
    <b v="0"/>
    <x v="29"/>
    <b v="0"/>
    <s v="technology/web"/>
    <n v="100"/>
    <n v="11500"/>
    <x v="2"/>
    <x v="7"/>
  </r>
  <r>
    <n v="631"/>
    <s v="Brevity: A Powerful Online Publishing Software! (Canceled)"/>
    <s v="A Powerful Multimedia-Rich Software that aims at making online publishing very simple."/>
    <x v="26"/>
    <n v="11472"/>
    <x v="1"/>
    <x v="5"/>
    <s v="CAD"/>
    <n v="1464460329"/>
    <n v="1461954729"/>
    <b v="0"/>
    <x v="82"/>
    <b v="0"/>
    <s v="technology/web"/>
    <n v="115"/>
    <n v="1274.67"/>
    <x v="2"/>
    <x v="7"/>
  </r>
  <r>
    <n v="632"/>
    <s v="UniWherse.com - Bring students future (Canceled)"/>
    <s v="Our goal is to create a system, students can find universities that best match their interests."/>
    <x v="19"/>
    <n v="11467"/>
    <x v="1"/>
    <x v="9"/>
    <s v="EUR"/>
    <n v="1448470165"/>
    <n v="1445874565"/>
    <b v="0"/>
    <x v="78"/>
    <b v="0"/>
    <s v="technology/web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26"/>
    <n v="11450"/>
    <x v="1"/>
    <x v="0"/>
    <s v="USD"/>
    <n v="1466204400"/>
    <n v="1463469062"/>
    <b v="0"/>
    <x v="20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x v="143"/>
    <n v="11432"/>
    <x v="1"/>
    <x v="0"/>
    <s v="USD"/>
    <n v="1424989029"/>
    <n v="1422397029"/>
    <b v="0"/>
    <x v="29"/>
    <b v="0"/>
    <s v="technology/web"/>
    <n v="5"/>
    <n v="11432"/>
    <x v="2"/>
    <x v="7"/>
  </r>
  <r>
    <n v="635"/>
    <s v="Pleero, A Technology Team Building Website (Canceled)"/>
    <s v="Network used for building technology development teams."/>
    <x v="141"/>
    <n v="11428.19"/>
    <x v="1"/>
    <x v="0"/>
    <s v="USD"/>
    <n v="1428804762"/>
    <n v="1426212762"/>
    <b v="0"/>
    <x v="29"/>
    <b v="0"/>
    <s v="technology/web"/>
    <n v="134"/>
    <n v="11428.19"/>
    <x v="2"/>
    <x v="7"/>
  </r>
  <r>
    <n v="636"/>
    <s v="Keto Advice (Canceled)"/>
    <s v="With no central location for keto knowledge, keto advice will be a community run knowledge base."/>
    <x v="26"/>
    <n v="11385"/>
    <x v="1"/>
    <x v="1"/>
    <s v="GBP"/>
    <n v="1433587620"/>
    <n v="1430996150"/>
    <b v="0"/>
    <x v="29"/>
    <b v="0"/>
    <s v="technology/web"/>
    <n v="114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144"/>
    <n v="11364"/>
    <x v="1"/>
    <x v="1"/>
    <s v="GBP"/>
    <n v="1488063840"/>
    <n v="1485558318"/>
    <b v="0"/>
    <x v="78"/>
    <b v="0"/>
    <s v="technology/web"/>
    <n v="146"/>
    <n v="0"/>
    <x v="2"/>
    <x v="7"/>
  </r>
  <r>
    <n v="638"/>
    <s v="W (Canceled)"/>
    <s v="O0"/>
    <x v="26"/>
    <n v="11363"/>
    <x v="1"/>
    <x v="12"/>
    <s v="EUR"/>
    <n v="1490447662"/>
    <n v="1485267262"/>
    <b v="0"/>
    <x v="79"/>
    <b v="0"/>
    <s v="technology/web"/>
    <n v="114"/>
    <n v="1893.83"/>
    <x v="2"/>
    <x v="7"/>
  </r>
  <r>
    <n v="639"/>
    <s v="Kids Educational Social Media Site (Canceled)"/>
    <s v="Development of a Safe and Educational Social Media site for kids."/>
    <x v="99"/>
    <n v="11353"/>
    <x v="1"/>
    <x v="0"/>
    <s v="USD"/>
    <n v="1413208795"/>
    <n v="1408024795"/>
    <b v="0"/>
    <x v="29"/>
    <b v="0"/>
    <s v="technology/web"/>
    <n v="12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45"/>
    <n v="11345"/>
    <x v="0"/>
    <x v="6"/>
    <s v="EUR"/>
    <n v="1480028400"/>
    <n v="1478685915"/>
    <b v="0"/>
    <x v="84"/>
    <b v="1"/>
    <s v="technology/wearables"/>
    <n v="315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118"/>
    <n v="11335.7"/>
    <x v="0"/>
    <x v="0"/>
    <s v="USD"/>
    <n v="1439473248"/>
    <n v="1436881248"/>
    <b v="0"/>
    <x v="213"/>
    <b v="1"/>
    <s v="technology/wearables"/>
    <n v="11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146"/>
    <n v="11323"/>
    <x v="0"/>
    <x v="12"/>
    <s v="EUR"/>
    <n v="1439998674"/>
    <n v="1436888274"/>
    <b v="0"/>
    <x v="214"/>
    <b v="1"/>
    <s v="technology/wearables"/>
    <n v="287"/>
    <n v="5.21"/>
    <x v="2"/>
    <x v="8"/>
  </r>
  <r>
    <n v="643"/>
    <s v="Phone Silks - The best way to carry your smart phone!"/>
    <s v="Stylish new phone carrier allows instant access to your smart phone while freeing up your hands."/>
    <x v="26"/>
    <n v="11292"/>
    <x v="0"/>
    <x v="0"/>
    <s v="USD"/>
    <n v="1433085875"/>
    <n v="1428333875"/>
    <b v="0"/>
    <x v="215"/>
    <b v="1"/>
    <s v="technology/wearables"/>
    <n v="11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82"/>
    <n v="11231"/>
    <x v="0"/>
    <x v="0"/>
    <s v="USD"/>
    <n v="1414544400"/>
    <n v="1410883139"/>
    <b v="0"/>
    <x v="216"/>
    <b v="1"/>
    <s v="technology/wearables"/>
    <n v="150"/>
    <n v="11"/>
    <x v="2"/>
    <x v="8"/>
  </r>
  <r>
    <n v="645"/>
    <s v="Carbon Fiber Collar Stays"/>
    <s v="Ever wanted to own something made out of carbon fiber? Now you can!"/>
    <x v="26"/>
    <n v="11230.25"/>
    <x v="0"/>
    <x v="0"/>
    <s v="USD"/>
    <n v="1470962274"/>
    <n v="1468370274"/>
    <b v="0"/>
    <x v="186"/>
    <b v="1"/>
    <s v="technology/wearables"/>
    <n v="11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47"/>
    <n v="11226"/>
    <x v="0"/>
    <x v="0"/>
    <s v="USD"/>
    <n v="1407788867"/>
    <n v="1405196867"/>
    <b v="0"/>
    <x v="74"/>
    <b v="1"/>
    <s v="technology/wearables"/>
    <n v="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38"/>
    <n v="11215"/>
    <x v="0"/>
    <x v="5"/>
    <s v="CAD"/>
    <n v="1458235549"/>
    <n v="1455647149"/>
    <b v="0"/>
    <x v="57"/>
    <b v="1"/>
    <s v="technology/wearables"/>
    <n v="280"/>
    <n v="659.71"/>
    <x v="2"/>
    <x v="8"/>
  </r>
  <r>
    <n v="648"/>
    <s v="Audio Jacket"/>
    <s v="Get ready for the next product that you canâ€™t live without"/>
    <x v="26"/>
    <n v="11176"/>
    <x v="0"/>
    <x v="0"/>
    <s v="USD"/>
    <n v="1413304708"/>
    <n v="1410280708"/>
    <b v="0"/>
    <x v="74"/>
    <b v="1"/>
    <s v="technology/wearables"/>
    <n v="112"/>
    <n v="413.93"/>
    <x v="2"/>
    <x v="8"/>
  </r>
  <r>
    <n v="649"/>
    <s v="VIVO Solar Bag"/>
    <s v="A backpack with a built in solar panel to charge any USB device. Includes removable battery pack, USB cable, and 7 different adapters!"/>
    <x v="26"/>
    <n v="11160"/>
    <x v="0"/>
    <x v="0"/>
    <s v="USD"/>
    <n v="1410904413"/>
    <n v="1409090013"/>
    <b v="0"/>
    <x v="141"/>
    <b v="1"/>
    <s v="technology/wearables"/>
    <n v="112"/>
    <n v="136.1"/>
    <x v="2"/>
    <x v="8"/>
  </r>
  <r>
    <n v="650"/>
    <s v="Jake Lazarow's Eagle Project"/>
    <s v="This project is designed to obtain flash drive bracelets with a child's information on it for parents to wear in case of emergencies"/>
    <x v="26"/>
    <n v="11122"/>
    <x v="0"/>
    <x v="0"/>
    <s v="USD"/>
    <n v="1418953984"/>
    <n v="1413766384"/>
    <b v="0"/>
    <x v="53"/>
    <b v="1"/>
    <s v="technology/wearables"/>
    <n v="11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26"/>
    <n v="11094.23"/>
    <x v="0"/>
    <x v="0"/>
    <s v="USD"/>
    <n v="1418430311"/>
    <n v="1415838311"/>
    <b v="0"/>
    <x v="217"/>
    <b v="1"/>
    <s v="technology/wearables"/>
    <n v="111"/>
    <n v="105.66"/>
    <x v="2"/>
    <x v="8"/>
  </r>
  <r>
    <n v="652"/>
    <s v="The Zossom Phone Case"/>
    <s v="Zossom is a smart phone case with a strap. Forget the days of shattered screens and scratches. The Zossom case keeps your phone safe."/>
    <x v="148"/>
    <n v="11090"/>
    <x v="0"/>
    <x v="0"/>
    <s v="USD"/>
    <n v="1480613650"/>
    <n v="1478018050"/>
    <b v="0"/>
    <x v="33"/>
    <b v="1"/>
    <s v="technology/wearables"/>
    <n v="129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26"/>
    <n v="11070"/>
    <x v="0"/>
    <x v="0"/>
    <s v="USD"/>
    <n v="1440082240"/>
    <n v="1436885440"/>
    <b v="0"/>
    <x v="218"/>
    <b v="1"/>
    <s v="technology/wearables"/>
    <n v="11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26"/>
    <n v="11056.75"/>
    <x v="0"/>
    <x v="0"/>
    <s v="USD"/>
    <n v="1436396313"/>
    <n v="1433804313"/>
    <b v="0"/>
    <x v="219"/>
    <b v="1"/>
    <s v="technology/wearables"/>
    <n v="111"/>
    <n v="10.91"/>
    <x v="2"/>
    <x v="8"/>
  </r>
  <r>
    <n v="655"/>
    <s v="Spark: The Watch That Keeps You Awake"/>
    <s v="Meet Spark: The friendly companion that helps you stay awake during the day. Re-released with new features!"/>
    <x v="149"/>
    <n v="11045"/>
    <x v="0"/>
    <x v="0"/>
    <s v="USD"/>
    <n v="1426197512"/>
    <n v="1423609112"/>
    <b v="0"/>
    <x v="220"/>
    <b v="1"/>
    <s v="technology/wearables"/>
    <n v="10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3"/>
    <n v="11032"/>
    <x v="0"/>
    <x v="0"/>
    <s v="USD"/>
    <n v="1460917119"/>
    <n v="1455736719"/>
    <b v="0"/>
    <x v="45"/>
    <b v="1"/>
    <s v="technology/wearables"/>
    <n v="28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150"/>
    <n v="10965"/>
    <x v="0"/>
    <x v="0"/>
    <s v="USD"/>
    <n v="1450901872"/>
    <n v="1448309872"/>
    <b v="0"/>
    <x v="221"/>
    <b v="1"/>
    <s v="technology/wearables"/>
    <n v="1462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26"/>
    <n v="10950"/>
    <x v="0"/>
    <x v="0"/>
    <s v="USD"/>
    <n v="1437933600"/>
    <n v="1435117889"/>
    <b v="0"/>
    <x v="222"/>
    <b v="1"/>
    <s v="technology/wearables"/>
    <n v="110"/>
    <n v="39.67"/>
    <x v="2"/>
    <x v="8"/>
  </r>
  <r>
    <n v="659"/>
    <s v="Lulu Watch Designs - Apple Watch"/>
    <s v="Sync up your lifestyle"/>
    <x v="88"/>
    <n v="10846"/>
    <x v="0"/>
    <x v="0"/>
    <s v="USD"/>
    <n v="1440339295"/>
    <n v="1437747295"/>
    <b v="0"/>
    <x v="64"/>
    <b v="1"/>
    <s v="technology/wearables"/>
    <n v="39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151"/>
    <n v="10843"/>
    <x v="2"/>
    <x v="0"/>
    <s v="USD"/>
    <n v="1415558879"/>
    <n v="1412963279"/>
    <b v="0"/>
    <x v="59"/>
    <b v="0"/>
    <s v="technology/wearables"/>
    <n v="542"/>
    <n v="602.39"/>
    <x v="2"/>
    <x v="8"/>
  </r>
  <r>
    <n v="661"/>
    <s v="AirString"/>
    <s v="AirString keeps your AirPods from getting lost by keeping the pair together with a  durable and premium quality string."/>
    <x v="6"/>
    <n v="10814"/>
    <x v="2"/>
    <x v="0"/>
    <s v="USD"/>
    <n v="1477236559"/>
    <n v="1474644559"/>
    <b v="0"/>
    <x v="82"/>
    <b v="0"/>
    <s v="technology/wearables"/>
    <n v="22"/>
    <n v="1201.56"/>
    <x v="2"/>
    <x v="8"/>
  </r>
  <r>
    <n v="662"/>
    <s v="LW - the cool luminescent band with a watch"/>
    <s v="A stylish, durable safety light band on your wrist or ankle holds a watch or another modular accessory."/>
    <x v="26"/>
    <n v="10804.45"/>
    <x v="2"/>
    <x v="0"/>
    <s v="USD"/>
    <n v="1421404247"/>
    <n v="1418812247"/>
    <b v="0"/>
    <x v="80"/>
    <b v="0"/>
    <s v="technology/wearables"/>
    <n v="10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x v="70"/>
    <n v="10802"/>
    <x v="2"/>
    <x v="8"/>
    <s v="DKK"/>
    <n v="1437250456"/>
    <n v="1434658456"/>
    <b v="0"/>
    <x v="63"/>
    <b v="0"/>
    <s v="technology/wearables"/>
    <n v="180"/>
    <n v="1543.14"/>
    <x v="2"/>
    <x v="8"/>
  </r>
  <r>
    <n v="664"/>
    <s v="Oregon Babyâ„¢ Diapers"/>
    <s v="Save Oregon Babyâ„¢ Diapers, a handmade business, run by awesome moms in Southern Oregon, from permanently closing!"/>
    <x v="26"/>
    <n v="10800"/>
    <x v="2"/>
    <x v="0"/>
    <s v="USD"/>
    <n v="1428940775"/>
    <n v="1426348775"/>
    <b v="0"/>
    <x v="60"/>
    <b v="0"/>
    <s v="technology/wearables"/>
    <n v="108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6"/>
    <n v="10775"/>
    <x v="2"/>
    <x v="0"/>
    <s v="USD"/>
    <n v="1484327061"/>
    <n v="1479143061"/>
    <b v="0"/>
    <x v="8"/>
    <b v="0"/>
    <s v="technology/wearables"/>
    <n v="22"/>
    <n v="897.92"/>
    <x v="2"/>
    <x v="8"/>
  </r>
  <r>
    <n v="666"/>
    <s v="Ducky Diapers"/>
    <s v="Have you ever dreamed of having a pet duckling, but concerned about all the pooping, here is a a solution to help solve that issue."/>
    <x v="26"/>
    <n v="10740"/>
    <x v="2"/>
    <x v="0"/>
    <s v="USD"/>
    <n v="1408305498"/>
    <n v="1405713498"/>
    <b v="0"/>
    <x v="80"/>
    <b v="0"/>
    <s v="technology/wearables"/>
    <n v="107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x v="149"/>
    <n v="10710"/>
    <x v="2"/>
    <x v="13"/>
    <s v="EUR"/>
    <n v="1477731463"/>
    <n v="1474275463"/>
    <b v="0"/>
    <x v="33"/>
    <b v="0"/>
    <s v="technology/wearables"/>
    <n v="10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141"/>
    <n v="10706"/>
    <x v="2"/>
    <x v="0"/>
    <s v="USD"/>
    <n v="1431374222"/>
    <n v="1427486222"/>
    <b v="0"/>
    <x v="20"/>
    <b v="0"/>
    <s v="technology/wearables"/>
    <n v="126"/>
    <n v="428.24"/>
    <x v="2"/>
    <x v="8"/>
  </r>
  <r>
    <n v="669"/>
    <s v="Christian DiLusso Watches"/>
    <s v="Beautiful automatic watches, made for every moment._x000a_Sports, business, casual.....it fits every moment of your life."/>
    <x v="26"/>
    <n v="10685"/>
    <x v="2"/>
    <x v="11"/>
    <s v="SEK"/>
    <n v="1467817258"/>
    <n v="1465225258"/>
    <b v="0"/>
    <x v="33"/>
    <b v="0"/>
    <s v="technology/wearables"/>
    <n v="107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60"/>
    <n v="10680"/>
    <x v="2"/>
    <x v="13"/>
    <s v="EUR"/>
    <n v="1466323800"/>
    <n v="1463418120"/>
    <b v="0"/>
    <x v="223"/>
    <b v="0"/>
    <s v="technology/wearables"/>
    <n v="42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"/>
    <n v="10678"/>
    <x v="2"/>
    <x v="0"/>
    <s v="USD"/>
    <n v="1421208000"/>
    <n v="1418315852"/>
    <b v="0"/>
    <x v="41"/>
    <b v="0"/>
    <s v="technology/wearables"/>
    <n v="214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x v="141"/>
    <n v="10670"/>
    <x v="2"/>
    <x v="0"/>
    <s v="USD"/>
    <n v="1420088340"/>
    <n v="1417410964"/>
    <b v="0"/>
    <x v="224"/>
    <b v="0"/>
    <s v="technology/wearables"/>
    <n v="126"/>
    <n v="49.63"/>
    <x v="2"/>
    <x v="8"/>
  </r>
  <r>
    <n v="673"/>
    <s v="HORIZON: LIFE ENHANCED GLASSWARE"/>
    <s v="Will assist the deaf to have better communication and safety through the use of LCD glassware with audio &amp; sensory components."/>
    <x v="26"/>
    <n v="10640"/>
    <x v="2"/>
    <x v="0"/>
    <s v="USD"/>
    <n v="1409602217"/>
    <n v="1405714217"/>
    <b v="0"/>
    <x v="83"/>
    <b v="0"/>
    <s v="technology/wearables"/>
    <n v="106"/>
    <n v="3546.67"/>
    <x v="2"/>
    <x v="8"/>
  </r>
  <r>
    <n v="674"/>
    <s v="Something To Wear For Hearing Sounds By Feeling Vibrations"/>
    <s v="Listen to sounds by feeling an array of vibrational patterns against your body."/>
    <x v="38"/>
    <n v="10610"/>
    <x v="2"/>
    <x v="0"/>
    <s v="USD"/>
    <n v="1407811627"/>
    <n v="1402627627"/>
    <b v="0"/>
    <x v="84"/>
    <b v="0"/>
    <s v="technology/wearables"/>
    <n v="265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26"/>
    <n v="10603"/>
    <x v="2"/>
    <x v="0"/>
    <s v="USD"/>
    <n v="1420095540"/>
    <n v="1417558804"/>
    <b v="0"/>
    <x v="55"/>
    <b v="0"/>
    <s v="technology/wearables"/>
    <n v="106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26"/>
    <n v="10556"/>
    <x v="2"/>
    <x v="5"/>
    <s v="CAD"/>
    <n v="1423333581"/>
    <n v="1420741581"/>
    <b v="0"/>
    <x v="54"/>
    <b v="0"/>
    <s v="technology/wearables"/>
    <n v="10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26"/>
    <n v="10555"/>
    <x v="2"/>
    <x v="13"/>
    <s v="EUR"/>
    <n v="1467106895"/>
    <n v="1463218895"/>
    <b v="0"/>
    <x v="93"/>
    <b v="0"/>
    <s v="technology/wearables"/>
    <n v="106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26"/>
    <n v="10555"/>
    <x v="2"/>
    <x v="0"/>
    <s v="USD"/>
    <n v="1463821338"/>
    <n v="1461229338"/>
    <b v="0"/>
    <x v="57"/>
    <b v="0"/>
    <s v="technology/wearables"/>
    <n v="106"/>
    <n v="620.88"/>
    <x v="2"/>
    <x v="8"/>
  </r>
  <r>
    <n v="679"/>
    <s v="Monolith Posture Coach"/>
    <s v="World's first bio-feedback posture device for your entire back. Trains back, neck, thoracic &amp; ab segments by using only 30 min/day."/>
    <x v="121"/>
    <n v="10554.11"/>
    <x v="2"/>
    <x v="0"/>
    <s v="USD"/>
    <n v="1472920909"/>
    <n v="1467736909"/>
    <b v="0"/>
    <x v="225"/>
    <b v="0"/>
    <s v="technology/wearables"/>
    <n v="352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26"/>
    <n v="10550"/>
    <x v="2"/>
    <x v="0"/>
    <s v="USD"/>
    <n v="1410955331"/>
    <n v="1407931331"/>
    <b v="0"/>
    <x v="135"/>
    <b v="0"/>
    <s v="technology/wearables"/>
    <n v="10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x v="149"/>
    <n v="10526"/>
    <x v="2"/>
    <x v="0"/>
    <s v="USD"/>
    <n v="1477509604"/>
    <n v="1474917604"/>
    <b v="0"/>
    <x v="29"/>
    <b v="0"/>
    <s v="technology/wearables"/>
    <n v="100"/>
    <n v="10526"/>
    <x v="2"/>
    <x v="8"/>
  </r>
  <r>
    <n v="682"/>
    <s v="Deception Belt"/>
    <s v="The Deception Belt is an innovative belt with app capability, designed to assist any user gain control over their appetite."/>
    <x v="26"/>
    <n v="10501"/>
    <x v="2"/>
    <x v="0"/>
    <s v="USD"/>
    <n v="1489512122"/>
    <n v="1486923722"/>
    <b v="0"/>
    <x v="80"/>
    <b v="0"/>
    <s v="technology/wearables"/>
    <n v="105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x v="26"/>
    <n v="10440"/>
    <x v="2"/>
    <x v="0"/>
    <s v="USD"/>
    <n v="1477949764"/>
    <n v="1474493764"/>
    <b v="0"/>
    <x v="83"/>
    <b v="0"/>
    <s v="technology/wearables"/>
    <n v="104"/>
    <n v="3480"/>
    <x v="2"/>
    <x v="8"/>
  </r>
  <r>
    <n v="684"/>
    <s v="Arcus Motion Analyzer | The Versatile Smart Ring"/>
    <s v="Arcus gives your fingers super powers."/>
    <x v="40"/>
    <n v="10435"/>
    <x v="2"/>
    <x v="0"/>
    <s v="USD"/>
    <n v="1406257200"/>
    <n v="1403176891"/>
    <b v="0"/>
    <x v="125"/>
    <b v="0"/>
    <s v="technology/wearables"/>
    <n v="149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x v="36"/>
    <n v="10429"/>
    <x v="2"/>
    <x v="0"/>
    <s v="USD"/>
    <n v="1421095672"/>
    <n v="1417207672"/>
    <b v="0"/>
    <x v="73"/>
    <b v="0"/>
    <s v="technology/wearables"/>
    <n v="13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x v="26"/>
    <n v="10420"/>
    <x v="2"/>
    <x v="13"/>
    <s v="EUR"/>
    <n v="1438618170"/>
    <n v="1436026170"/>
    <b v="0"/>
    <x v="78"/>
    <b v="0"/>
    <s v="technology/wearables"/>
    <n v="104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26"/>
    <n v="10390"/>
    <x v="2"/>
    <x v="14"/>
    <s v="MXN"/>
    <n v="1486317653"/>
    <n v="1481133653"/>
    <b v="0"/>
    <x v="79"/>
    <b v="0"/>
    <s v="technology/wearables"/>
    <n v="104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x v="26"/>
    <n v="10373"/>
    <x v="2"/>
    <x v="0"/>
    <s v="USD"/>
    <n v="1444876253"/>
    <n v="1442284253"/>
    <b v="0"/>
    <x v="17"/>
    <b v="0"/>
    <s v="technology/wearables"/>
    <n v="104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70"/>
    <n v="10346"/>
    <x v="2"/>
    <x v="0"/>
    <s v="USD"/>
    <n v="1481173140"/>
    <n v="1478016097"/>
    <b v="0"/>
    <x v="226"/>
    <b v="0"/>
    <s v="technology/wearables"/>
    <n v="172"/>
    <n v="30.79"/>
    <x v="2"/>
    <x v="8"/>
  </r>
  <r>
    <n v="690"/>
    <s v="BLOXSHIELD"/>
    <s v="A radiation shield for your fitness tracker, smartwatch or other wearable smart device"/>
    <x v="26"/>
    <n v="10338"/>
    <x v="2"/>
    <x v="0"/>
    <s v="USD"/>
    <n v="1473400800"/>
    <n v="1469718841"/>
    <b v="0"/>
    <x v="69"/>
    <b v="0"/>
    <s v="technology/wearables"/>
    <n v="1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x v="26"/>
    <n v="10335.01"/>
    <x v="2"/>
    <x v="0"/>
    <s v="USD"/>
    <n v="1435711246"/>
    <n v="1433292046"/>
    <b v="0"/>
    <x v="73"/>
    <b v="0"/>
    <s v="technology/wearables"/>
    <n v="103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x v="26"/>
    <n v="10300"/>
    <x v="2"/>
    <x v="1"/>
    <s v="GBP"/>
    <n v="1482397263"/>
    <n v="1479805263"/>
    <b v="0"/>
    <x v="227"/>
    <b v="0"/>
    <s v="technology/wearables"/>
    <n v="103"/>
    <n v="51.24"/>
    <x v="2"/>
    <x v="8"/>
  </r>
  <r>
    <n v="693"/>
    <s v="Prana: Wearable for Breathing and Posture"/>
    <s v="Prana is the first wearable combining breath and posture tracking to make your sitting time count."/>
    <x v="26"/>
    <n v="10300"/>
    <x v="2"/>
    <x v="0"/>
    <s v="USD"/>
    <n v="1430421827"/>
    <n v="1427829827"/>
    <b v="0"/>
    <x v="228"/>
    <b v="0"/>
    <s v="technology/wearables"/>
    <n v="103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x v="26"/>
    <n v="10299"/>
    <x v="2"/>
    <x v="0"/>
    <s v="USD"/>
    <n v="1485964559"/>
    <n v="1483372559"/>
    <b v="0"/>
    <x v="63"/>
    <b v="0"/>
    <s v="technology/wearables"/>
    <n v="103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x v="26"/>
    <n v="10291"/>
    <x v="2"/>
    <x v="0"/>
    <s v="USD"/>
    <n v="1414758620"/>
    <n v="1412166620"/>
    <b v="0"/>
    <x v="63"/>
    <b v="0"/>
    <s v="technology/wearables"/>
    <n v="103"/>
    <n v="1470.14"/>
    <x v="2"/>
    <x v="8"/>
  </r>
  <r>
    <n v="696"/>
    <s v="trustee"/>
    <s v="Show your fidelity by wearing the Trustee rings! Show where you are (at)!"/>
    <x v="26"/>
    <n v="10290"/>
    <x v="2"/>
    <x v="9"/>
    <s v="EUR"/>
    <n v="1406326502"/>
    <n v="1403734502"/>
    <b v="0"/>
    <x v="29"/>
    <b v="0"/>
    <s v="technology/wearables"/>
    <n v="103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26"/>
    <n v="10265.01"/>
    <x v="2"/>
    <x v="12"/>
    <s v="EUR"/>
    <n v="1454502789"/>
    <n v="1453206789"/>
    <b v="0"/>
    <x v="229"/>
    <b v="0"/>
    <s v="technology/wearables"/>
    <n v="103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26"/>
    <n v="10235"/>
    <x v="2"/>
    <x v="0"/>
    <s v="USD"/>
    <n v="1411005600"/>
    <n v="1408141245"/>
    <b v="0"/>
    <x v="60"/>
    <b v="0"/>
    <s v="technology/wearables"/>
    <n v="102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x v="26"/>
    <n v="10235"/>
    <x v="2"/>
    <x v="0"/>
    <s v="USD"/>
    <n v="1385136000"/>
    <n v="1381923548"/>
    <b v="0"/>
    <x v="230"/>
    <b v="0"/>
    <s v="technology/wearables"/>
    <n v="10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40"/>
    <n v="10210"/>
    <x v="2"/>
    <x v="3"/>
    <s v="EUR"/>
    <n v="1484065881"/>
    <n v="1481473881"/>
    <b v="0"/>
    <x v="162"/>
    <b v="0"/>
    <s v="technology/wearables"/>
    <n v="146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"/>
    <n v="10210"/>
    <x v="2"/>
    <x v="1"/>
    <s v="GBP"/>
    <n v="1406130880"/>
    <n v="1403538880"/>
    <b v="0"/>
    <x v="64"/>
    <b v="0"/>
    <s v="technology/wearables"/>
    <n v="20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10200"/>
    <x v="2"/>
    <x v="0"/>
    <s v="USD"/>
    <n v="1480011987"/>
    <n v="1477416387"/>
    <b v="0"/>
    <x v="77"/>
    <b v="0"/>
    <s v="technology/wearables"/>
    <n v="12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x v="82"/>
    <n v="10182.02"/>
    <x v="2"/>
    <x v="0"/>
    <s v="USD"/>
    <n v="1485905520"/>
    <n v="1481150949"/>
    <b v="0"/>
    <x v="63"/>
    <b v="0"/>
    <s v="technology/wearables"/>
    <n v="136"/>
    <n v="1454.57"/>
    <x v="2"/>
    <x v="8"/>
  </r>
  <r>
    <n v="704"/>
    <s v="ZNITCH- The Evolution in Helmet Safety"/>
    <s v="Turn you helmet into the safest helmet and don't worry about a thing,you will always have the right fit!!"/>
    <x v="26"/>
    <n v="10173"/>
    <x v="2"/>
    <x v="5"/>
    <s v="CAD"/>
    <n v="1487565468"/>
    <n v="1482381468"/>
    <b v="0"/>
    <x v="80"/>
    <b v="0"/>
    <s v="technology/wearables"/>
    <n v="102"/>
    <n v="2543.25"/>
    <x v="2"/>
    <x v="8"/>
  </r>
  <r>
    <n v="705"/>
    <s v="SomnoScope"/>
    <s v="The closest thing ever to the Holy Grail of wearables technology"/>
    <x v="26"/>
    <n v="10156"/>
    <x v="2"/>
    <x v="9"/>
    <s v="EUR"/>
    <n v="1484999278"/>
    <n v="1482407278"/>
    <b v="0"/>
    <x v="81"/>
    <b v="0"/>
    <s v="technology/wearables"/>
    <n v="102"/>
    <n v="2031.2"/>
    <x v="2"/>
    <x v="8"/>
  </r>
  <r>
    <n v="706"/>
    <s v="Driver Alert System"/>
    <s v="Driver Alert System es un sistema de seguridad para el conductor, que le avisa en caso de perder la posicion vertical mientras conduce."/>
    <x v="26"/>
    <n v="10135"/>
    <x v="2"/>
    <x v="3"/>
    <s v="EUR"/>
    <n v="1481740740"/>
    <n v="1478130783"/>
    <b v="0"/>
    <x v="78"/>
    <b v="0"/>
    <s v="technology/wearables"/>
    <n v="10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26"/>
    <n v="10133"/>
    <x v="2"/>
    <x v="1"/>
    <s v="GBP"/>
    <n v="1483286127"/>
    <n v="1479830127"/>
    <b v="0"/>
    <x v="231"/>
    <b v="0"/>
    <s v="technology/wearables"/>
    <n v="101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26"/>
    <n v="10119"/>
    <x v="2"/>
    <x v="1"/>
    <s v="GBP"/>
    <n v="1410616600"/>
    <n v="1405432600"/>
    <b v="0"/>
    <x v="232"/>
    <b v="0"/>
    <s v="technology/wearables"/>
    <n v="101"/>
    <n v="27.42"/>
    <x v="2"/>
    <x v="8"/>
  </r>
  <r>
    <n v="709"/>
    <s v="lumiglove"/>
    <s v="A &quot;handheld&quot; light, which eases the way you illuminate objects and/or paths."/>
    <x v="26"/>
    <n v="10115"/>
    <x v="2"/>
    <x v="0"/>
    <s v="USD"/>
    <n v="1417741159"/>
    <n v="1415149159"/>
    <b v="0"/>
    <x v="84"/>
    <b v="0"/>
    <s v="technology/wearables"/>
    <n v="101"/>
    <n v="5057.5"/>
    <x v="2"/>
    <x v="8"/>
  </r>
  <r>
    <n v="710"/>
    <s v="Hate York Shirt 2.0"/>
    <s v="Shirts, so technologically advanced, they connect mentally to their audience upon sight."/>
    <x v="26"/>
    <n v="10100"/>
    <x v="2"/>
    <x v="5"/>
    <s v="CAD"/>
    <n v="1408495440"/>
    <n v="1405640302"/>
    <b v="0"/>
    <x v="78"/>
    <b v="0"/>
    <s v="technology/wearables"/>
    <n v="101"/>
    <n v="0"/>
    <x v="2"/>
    <x v="8"/>
  </r>
  <r>
    <n v="711"/>
    <s v="Anti Snore Wearable"/>
    <s v="Our wearable and app automates the poke you normally get from your bedpartner to make you stop snoring and making you turn to the side."/>
    <x v="26"/>
    <n v="10092"/>
    <x v="2"/>
    <x v="9"/>
    <s v="EUR"/>
    <n v="1481716868"/>
    <n v="1478257268"/>
    <b v="0"/>
    <x v="233"/>
    <b v="0"/>
    <s v="technology/wearables"/>
    <n v="101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26"/>
    <n v="10088"/>
    <x v="2"/>
    <x v="0"/>
    <s v="USD"/>
    <n v="1455466832"/>
    <n v="1452874832"/>
    <b v="0"/>
    <x v="80"/>
    <b v="0"/>
    <s v="technology/wearables"/>
    <n v="10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x v="26"/>
    <n v="10085"/>
    <x v="2"/>
    <x v="13"/>
    <s v="EUR"/>
    <n v="1465130532"/>
    <n v="1462538532"/>
    <b v="0"/>
    <x v="29"/>
    <b v="0"/>
    <s v="technology/wearables"/>
    <n v="101"/>
    <n v="10085"/>
    <x v="2"/>
    <x v="8"/>
  </r>
  <r>
    <n v="714"/>
    <s v="Prep Packs Survival Belt"/>
    <s v="The Prep Packs Survival Belt allows you to carry all of the essentials for outdoor survival inside your belt buckle"/>
    <x v="1"/>
    <n v="10085"/>
    <x v="2"/>
    <x v="0"/>
    <s v="USD"/>
    <n v="1488308082"/>
    <n v="1483124082"/>
    <b v="0"/>
    <x v="33"/>
    <b v="0"/>
    <s v="technology/wearables"/>
    <n v="202"/>
    <n v="360.18"/>
    <x v="2"/>
    <x v="8"/>
  </r>
  <r>
    <n v="715"/>
    <s v="Mouse^3"/>
    <s v="Mouse^3 is the next generation of input devices. With cursor control and customized gesture recognition, its applications are endless!"/>
    <x v="1"/>
    <n v="10081"/>
    <x v="2"/>
    <x v="0"/>
    <s v="USD"/>
    <n v="1446693040"/>
    <n v="1443233440"/>
    <b v="0"/>
    <x v="8"/>
    <b v="0"/>
    <s v="technology/wearables"/>
    <n v="202"/>
    <n v="840.08"/>
    <x v="2"/>
    <x v="8"/>
  </r>
  <r>
    <n v="716"/>
    <s v="Pathfinder - Wearable Navigation for the Blind"/>
    <s v="Translate sight into touch with a wrist-mounted wearable. A revolution for visually impaired people everywhere."/>
    <x v="115"/>
    <n v="10071"/>
    <x v="2"/>
    <x v="0"/>
    <s v="USD"/>
    <n v="1417392000"/>
    <n v="1414511307"/>
    <b v="0"/>
    <x v="38"/>
    <b v="0"/>
    <s v="technology/wearables"/>
    <n v="155"/>
    <n v="629.44000000000005"/>
    <x v="2"/>
    <x v="8"/>
  </r>
  <r>
    <n v="717"/>
    <s v="cool air belt"/>
    <s v="Cool air flowing under clothing keeps you cool."/>
    <x v="121"/>
    <n v="10067.5"/>
    <x v="2"/>
    <x v="0"/>
    <s v="USD"/>
    <n v="1409949002"/>
    <n v="1407357002"/>
    <b v="0"/>
    <x v="80"/>
    <b v="0"/>
    <s v="technology/wearables"/>
    <n v="336"/>
    <n v="2516.88"/>
    <x v="2"/>
    <x v="8"/>
  </r>
  <r>
    <n v="718"/>
    <s v="BioToo - Emergency Temporary Tattoos"/>
    <s v="When every second matters, BioToo temporary tattoos get critical information to emergency personnel to help them help you."/>
    <x v="26"/>
    <n v="10065"/>
    <x v="2"/>
    <x v="0"/>
    <s v="USD"/>
    <n v="1487397540"/>
    <n v="1484684247"/>
    <b v="0"/>
    <x v="80"/>
    <b v="0"/>
    <s v="technology/wearables"/>
    <n v="101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26"/>
    <n v="10046"/>
    <x v="2"/>
    <x v="0"/>
    <s v="USD"/>
    <n v="1456189076"/>
    <n v="1454979476"/>
    <b v="0"/>
    <x v="73"/>
    <b v="0"/>
    <s v="technology/wearables"/>
    <n v="10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x v="70"/>
    <n v="10045"/>
    <x v="0"/>
    <x v="0"/>
    <s v="USD"/>
    <n v="1327851291"/>
    <n v="1325432091"/>
    <b v="0"/>
    <x v="14"/>
    <b v="1"/>
    <s v="publishing/nonfiction"/>
    <n v="167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0"/>
    <n v="10042"/>
    <x v="0"/>
    <x v="0"/>
    <s v="USD"/>
    <n v="1406900607"/>
    <n v="1403012607"/>
    <b v="0"/>
    <x v="46"/>
    <b v="1"/>
    <s v="publishing/nonfiction"/>
    <n v="33"/>
    <n v="84.39"/>
    <x v="3"/>
    <x v="9"/>
  </r>
  <r>
    <n v="722"/>
    <s v="The BANGGAI Rescue Project"/>
    <s v="BANGGAI RESCUE is a beautiful, must-read book and a project setting out to answer some critical questions about the species' future."/>
    <x v="26"/>
    <n v="10041"/>
    <x v="0"/>
    <x v="0"/>
    <s v="USD"/>
    <n v="1333909178"/>
    <n v="1331320778"/>
    <b v="0"/>
    <x v="234"/>
    <b v="1"/>
    <s v="publishing/nonfiction"/>
    <n v="100"/>
    <n v="65.63"/>
    <x v="3"/>
    <x v="9"/>
  </r>
  <r>
    <n v="723"/>
    <s v="The 2015 Pro Football Beast Book"/>
    <s v="The Definitive (and Slightly Ridiculous) Guide to Enjoying the 2015 Pro Football Season"/>
    <x v="26"/>
    <n v="10031"/>
    <x v="0"/>
    <x v="0"/>
    <s v="USD"/>
    <n v="1438228740"/>
    <n v="1435606549"/>
    <b v="0"/>
    <x v="61"/>
    <b v="1"/>
    <s v="publishing/nonfiction"/>
    <n v="10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26"/>
    <n v="10027"/>
    <x v="0"/>
    <x v="0"/>
    <s v="USD"/>
    <n v="1309447163"/>
    <n v="1306855163"/>
    <b v="0"/>
    <x v="235"/>
    <b v="1"/>
    <s v="publishing/nonfiction"/>
    <n v="100"/>
    <n v="70.12"/>
    <x v="3"/>
    <x v="9"/>
  </r>
  <r>
    <n v="725"/>
    <s v="The Year It All Made Sense"/>
    <s v="A true story about inspiration and survival - David Alfred George turns his powerful experience into a compelling vBook."/>
    <x v="26"/>
    <n v="10026.49"/>
    <x v="0"/>
    <x v="0"/>
    <s v="USD"/>
    <n v="1450018912"/>
    <n v="1447426912"/>
    <b v="0"/>
    <x v="205"/>
    <b v="1"/>
    <s v="publishing/nonfiction"/>
    <n v="10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x v="26"/>
    <n v="10025"/>
    <x v="0"/>
    <x v="0"/>
    <s v="USD"/>
    <n v="1365728487"/>
    <n v="1363136487"/>
    <b v="0"/>
    <x v="2"/>
    <b v="1"/>
    <s v="publishing/nonfiction"/>
    <n v="100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1"/>
    <n v="10017"/>
    <x v="0"/>
    <x v="0"/>
    <s v="USD"/>
    <n v="1358198400"/>
    <n v="1354580949"/>
    <b v="0"/>
    <x v="184"/>
    <b v="1"/>
    <s v="publishing/nonfiction"/>
    <n v="200"/>
    <n v="67.23"/>
    <x v="3"/>
    <x v="9"/>
  </r>
  <r>
    <n v="728"/>
    <s v="The Age of the Platform: My Fourth Book"/>
    <s v="A big idea non-fiction book by an impatient three-time author and insomniac willing to bet on himself."/>
    <x v="152"/>
    <n v="10013"/>
    <x v="0"/>
    <x v="0"/>
    <s v="USD"/>
    <n v="1313957157"/>
    <n v="1310069157"/>
    <b v="0"/>
    <x v="208"/>
    <b v="1"/>
    <s v="publishing/nonfiction"/>
    <n v="122"/>
    <n v="77.02"/>
    <x v="3"/>
    <x v="9"/>
  </r>
  <r>
    <n v="729"/>
    <s v="The Malformation of Health Care"/>
    <s v="A true David vs.Goliath story about a young adult battling the U.S. health care system to survive and become an advocate for change."/>
    <x v="26"/>
    <n v="10000"/>
    <x v="0"/>
    <x v="0"/>
    <s v="USD"/>
    <n v="1348028861"/>
    <n v="1342844861"/>
    <b v="0"/>
    <x v="148"/>
    <b v="1"/>
    <s v="publishing/nonfiction"/>
    <n v="100"/>
    <n v="83.33"/>
    <x v="3"/>
    <x v="9"/>
  </r>
  <r>
    <n v="730"/>
    <s v="Encyclopedia of Surfing"/>
    <s v="A Massive but Cheerful Online Digital Archive of Surfing"/>
    <x v="26"/>
    <n v="10000"/>
    <x v="0"/>
    <x v="0"/>
    <s v="USD"/>
    <n v="1323280391"/>
    <n v="1320688391"/>
    <b v="0"/>
    <x v="236"/>
    <b v="1"/>
    <s v="publishing/nonfiction"/>
    <n v="100"/>
    <n v="37.74"/>
    <x v="3"/>
    <x v="9"/>
  </r>
  <r>
    <n v="731"/>
    <s v="Portland Boat Tours:  From Dream to Business"/>
    <s v="Be part of the excitement by supporting our first season offering unique perspectives of Portland from the water."/>
    <x v="17"/>
    <n v="9875"/>
    <x v="0"/>
    <x v="0"/>
    <s v="USD"/>
    <n v="1327212000"/>
    <n v="1322852747"/>
    <b v="0"/>
    <x v="26"/>
    <b v="1"/>
    <s v="publishing/nonfiction"/>
    <n v="40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x v="36"/>
    <n v="9832"/>
    <x v="0"/>
    <x v="1"/>
    <s v="GBP"/>
    <n v="1380449461"/>
    <n v="1375265461"/>
    <b v="0"/>
    <x v="62"/>
    <b v="1"/>
    <s v="publishing/nonfiction"/>
    <n v="123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141"/>
    <n v="9801"/>
    <x v="0"/>
    <x v="1"/>
    <s v="GBP"/>
    <n v="1387533892"/>
    <n v="1384941892"/>
    <b v="0"/>
    <x v="39"/>
    <b v="1"/>
    <s v="publishing/nonfiction"/>
    <n v="115"/>
    <n v="57.99"/>
    <x v="3"/>
    <x v="9"/>
  </r>
  <r>
    <n v="734"/>
    <s v="Sideswiped"/>
    <s v="Sideswiped is my story of growing in and trusting God through the mess and mysteries of life."/>
    <x v="82"/>
    <n v="9775"/>
    <x v="0"/>
    <x v="5"/>
    <s v="CAD"/>
    <n v="1431147600"/>
    <n v="1428465420"/>
    <b v="0"/>
    <x v="7"/>
    <b v="1"/>
    <s v="publishing/nonfiction"/>
    <n v="130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x v="118"/>
    <n v="9725"/>
    <x v="0"/>
    <x v="0"/>
    <s v="USD"/>
    <n v="1417653540"/>
    <n v="1414975346"/>
    <b v="0"/>
    <x v="194"/>
    <b v="1"/>
    <s v="publishing/nonfiction"/>
    <n v="102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x v="99"/>
    <n v="9700"/>
    <x v="0"/>
    <x v="0"/>
    <s v="USD"/>
    <n v="1385009940"/>
    <n v="1383327440"/>
    <b v="0"/>
    <x v="52"/>
    <b v="1"/>
    <s v="publishing/nonfiction"/>
    <n v="108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x v="118"/>
    <n v="9545"/>
    <x v="0"/>
    <x v="0"/>
    <s v="USD"/>
    <n v="1392408000"/>
    <n v="1390890987"/>
    <b v="0"/>
    <x v="52"/>
    <b v="1"/>
    <s v="publishing/nonfiction"/>
    <n v="100"/>
    <n v="88.38"/>
    <x v="3"/>
    <x v="9"/>
  </r>
  <r>
    <n v="738"/>
    <s v="Under the Sour Sun: Hunger through the Eyes of a Child"/>
    <s v="The true story of a child's struggle with hunger, poverty, and war in El Salvador."/>
    <x v="118"/>
    <n v="9536"/>
    <x v="0"/>
    <x v="0"/>
    <s v="USD"/>
    <n v="1417409940"/>
    <n v="1414765794"/>
    <b v="0"/>
    <x v="14"/>
    <b v="1"/>
    <s v="publishing/nonfiction"/>
    <n v="100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18"/>
    <n v="9525"/>
    <x v="0"/>
    <x v="0"/>
    <s v="USD"/>
    <n v="1407758629"/>
    <n v="1404907429"/>
    <b v="0"/>
    <x v="237"/>
    <b v="1"/>
    <s v="publishing/nonfiction"/>
    <n v="100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70"/>
    <n v="9500"/>
    <x v="0"/>
    <x v="0"/>
    <s v="USD"/>
    <n v="1434857482"/>
    <n v="1433647882"/>
    <b v="0"/>
    <x v="10"/>
    <b v="1"/>
    <s v="publishing/nonfiction"/>
    <n v="158"/>
    <n v="500"/>
    <x v="3"/>
    <x v="9"/>
  </r>
  <r>
    <n v="741"/>
    <s v="reVILNA: the vilna ghetto project"/>
    <s v="A revolutionary digital mapping project of the Vilna Ghetto"/>
    <x v="82"/>
    <n v="9486.69"/>
    <x v="0"/>
    <x v="0"/>
    <s v="USD"/>
    <n v="1370964806"/>
    <n v="1367940806"/>
    <b v="0"/>
    <x v="225"/>
    <b v="1"/>
    <s v="publishing/nonfiction"/>
    <n v="126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3"/>
    <n v="9477"/>
    <x v="0"/>
    <x v="0"/>
    <s v="USD"/>
    <n v="1395435712"/>
    <n v="1392847312"/>
    <b v="0"/>
    <x v="23"/>
    <b v="1"/>
    <s v="publishing/nonfiction"/>
    <n v="24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53"/>
    <n v="9460"/>
    <x v="0"/>
    <x v="0"/>
    <s v="USD"/>
    <n v="1334610000"/>
    <n v="1332435685"/>
    <b v="0"/>
    <x v="41"/>
    <b v="1"/>
    <s v="publishing/nonfiction"/>
    <n v="20"/>
    <n v="630.66999999999996"/>
    <x v="3"/>
    <x v="9"/>
  </r>
  <r>
    <n v="744"/>
    <s v="A Revolutionary Leadership Resource Book"/>
    <s v="Join others to help create a world that is possible -- in your workplace, community and society!"/>
    <x v="99"/>
    <n v="9446"/>
    <x v="0"/>
    <x v="0"/>
    <s v="USD"/>
    <n v="1355439503"/>
    <n v="1352847503"/>
    <b v="0"/>
    <x v="95"/>
    <b v="1"/>
    <s v="publishing/nonfiction"/>
    <n v="105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"/>
    <n v="9425.23"/>
    <x v="0"/>
    <x v="0"/>
    <s v="USD"/>
    <n v="1367588645"/>
    <n v="1364996645"/>
    <b v="0"/>
    <x v="142"/>
    <b v="1"/>
    <s v="publishing/nonfiction"/>
    <n v="189"/>
    <n v="127.37"/>
    <x v="3"/>
    <x v="9"/>
  </r>
  <r>
    <n v="746"/>
    <s v="Attention: People With Body Parts"/>
    <s v="This is a book of letters. Letters to our body parts."/>
    <x v="53"/>
    <n v="9419"/>
    <x v="0"/>
    <x v="0"/>
    <s v="USD"/>
    <n v="1348372740"/>
    <n v="1346806909"/>
    <b v="0"/>
    <x v="174"/>
    <b v="1"/>
    <s v="publishing/nonfiction"/>
    <n v="52"/>
    <n v="97.1"/>
    <x v="3"/>
    <x v="9"/>
  </r>
  <r>
    <n v="747"/>
    <s v="Trash is Treasure"/>
    <s v="My creations are born in different cultural environment around the globe with Â« what is already there Â» and act as a social impulse"/>
    <x v="141"/>
    <n v="9395"/>
    <x v="0"/>
    <x v="9"/>
    <s v="EUR"/>
    <n v="1421319240"/>
    <n v="1418649019"/>
    <b v="0"/>
    <x v="165"/>
    <b v="1"/>
    <s v="publishing/nonfiction"/>
    <n v="11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x v="82"/>
    <n v="9387"/>
    <x v="0"/>
    <x v="0"/>
    <s v="USD"/>
    <n v="1407701966"/>
    <n v="1405109966"/>
    <b v="0"/>
    <x v="34"/>
    <b v="1"/>
    <s v="publishing/nonfiction"/>
    <n v="125"/>
    <n v="213.34"/>
    <x v="3"/>
    <x v="9"/>
  </r>
  <r>
    <n v="749"/>
    <s v="chartwellwest.com"/>
    <s v="A place for rational, fact and data based non-partisan political and societal commentary on things that matter to Americans."/>
    <x v="99"/>
    <n v="9370"/>
    <x v="0"/>
    <x v="0"/>
    <s v="USD"/>
    <n v="1485642930"/>
    <n v="1483050930"/>
    <b v="0"/>
    <x v="238"/>
    <b v="1"/>
    <s v="publishing/nonfiction"/>
    <n v="10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54"/>
    <n v="9342"/>
    <x v="0"/>
    <x v="0"/>
    <s v="USD"/>
    <n v="1361739872"/>
    <n v="1359147872"/>
    <b v="0"/>
    <x v="211"/>
    <b v="1"/>
    <s v="publishing/nonfiction"/>
    <n v="252"/>
    <n v="158.34"/>
    <x v="3"/>
    <x v="9"/>
  </r>
  <r>
    <n v="751"/>
    <s v="Surviving the Journey: Letters from the Railroad"/>
    <s v="A young cancer survivor embarks on a cross country railroad adventure while writing her memoir through letters."/>
    <x v="99"/>
    <n v="9302.75"/>
    <x v="0"/>
    <x v="0"/>
    <s v="USD"/>
    <n v="1312470475"/>
    <n v="1308496075"/>
    <b v="0"/>
    <x v="95"/>
    <b v="1"/>
    <s v="publishing/nonfiction"/>
    <n v="103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3"/>
    <n v="9302.5"/>
    <x v="0"/>
    <x v="2"/>
    <s v="AUD"/>
    <n v="1476615600"/>
    <n v="1474884417"/>
    <b v="0"/>
    <x v="217"/>
    <b v="1"/>
    <s v="publishing/nonfiction"/>
    <n v="930250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155"/>
    <n v="9228"/>
    <x v="0"/>
    <x v="0"/>
    <s v="USD"/>
    <n v="1423922991"/>
    <n v="1421330991"/>
    <b v="0"/>
    <x v="55"/>
    <b v="1"/>
    <s v="publishing/nonfiction"/>
    <n v="10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"/>
    <n v="9228"/>
    <x v="0"/>
    <x v="0"/>
    <s v="USD"/>
    <n v="1357408721"/>
    <n v="1354816721"/>
    <b v="0"/>
    <x v="72"/>
    <b v="1"/>
    <s v="publishing/nonfiction"/>
    <n v="185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6"/>
    <n v="9203.23"/>
    <x v="0"/>
    <x v="0"/>
    <s v="USD"/>
    <n v="1369010460"/>
    <n v="1366381877"/>
    <b v="0"/>
    <x v="32"/>
    <b v="1"/>
    <s v="publishing/nonfiction"/>
    <n v="115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x v="156"/>
    <n v="9170"/>
    <x v="0"/>
    <x v="0"/>
    <s v="USD"/>
    <n v="1303147459"/>
    <n v="1297880659"/>
    <b v="0"/>
    <x v="19"/>
    <b v="1"/>
    <s v="publishing/nonfiction"/>
    <n v="1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99"/>
    <n v="9137"/>
    <x v="0"/>
    <x v="0"/>
    <s v="USD"/>
    <n v="1354756714"/>
    <n v="1353547114"/>
    <b v="0"/>
    <x v="59"/>
    <b v="1"/>
    <s v="publishing/nonfiction"/>
    <n v="102"/>
    <n v="507.61"/>
    <x v="3"/>
    <x v="9"/>
  </r>
  <r>
    <n v="758"/>
    <s v="Publish Waiting On Humanity"/>
    <s v="I am publishing my book, Waiting on Humanity and need some finishing funds to do so."/>
    <x v="36"/>
    <n v="9130"/>
    <x v="0"/>
    <x v="0"/>
    <s v="USD"/>
    <n v="1286568268"/>
    <n v="1283976268"/>
    <b v="0"/>
    <x v="10"/>
    <b v="1"/>
    <s v="publishing/nonfiction"/>
    <n v="114"/>
    <n v="480.53"/>
    <x v="3"/>
    <x v="9"/>
  </r>
  <r>
    <n v="759"/>
    <s v="Wild Ruins"/>
    <s v="Help me search for the lost ruins of the UK. A unique guide to  lesser known and somewhat known ruins of Britain."/>
    <x v="99"/>
    <n v="9124"/>
    <x v="0"/>
    <x v="1"/>
    <s v="GBP"/>
    <n v="1404892539"/>
    <n v="1401436539"/>
    <b v="0"/>
    <x v="221"/>
    <b v="1"/>
    <s v="publishing/nonfiction"/>
    <n v="101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x v="113"/>
    <n v="9121"/>
    <x v="2"/>
    <x v="0"/>
    <s v="USD"/>
    <n v="1480188013"/>
    <n v="1477592413"/>
    <b v="0"/>
    <x v="78"/>
    <b v="0"/>
    <s v="publishing/fiction"/>
    <n v="261"/>
    <n v="0"/>
    <x v="3"/>
    <x v="10"/>
  </r>
  <r>
    <n v="761"/>
    <s v="DONE WITH DEATH"/>
    <s v="The day Chuck died was the day everything changed. Now he has to save the afterlife from extinction or die again trying."/>
    <x v="130"/>
    <n v="9111"/>
    <x v="2"/>
    <x v="0"/>
    <s v="USD"/>
    <n v="1391364126"/>
    <n v="1388772126"/>
    <b v="0"/>
    <x v="79"/>
    <b v="0"/>
    <s v="publishing/fiction"/>
    <n v="104"/>
    <n v="1518.5"/>
    <x v="3"/>
    <x v="10"/>
  </r>
  <r>
    <n v="762"/>
    <s v="Where we used to live - eBook (PROJECT 80%)"/>
    <s v="An original-well-done eBook. Mainly about fiction, action, adventure, and mystery. A story that you've never read!"/>
    <x v="99"/>
    <n v="9110"/>
    <x v="2"/>
    <x v="14"/>
    <s v="MXN"/>
    <n v="1480831200"/>
    <n v="1479328570"/>
    <b v="0"/>
    <x v="78"/>
    <b v="0"/>
    <s v="publishing/fiction"/>
    <n v="10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57"/>
    <n v="9044"/>
    <x v="2"/>
    <x v="1"/>
    <s v="GBP"/>
    <n v="1376563408"/>
    <n v="1373971408"/>
    <b v="0"/>
    <x v="29"/>
    <b v="0"/>
    <s v="publishing/fiction"/>
    <n v="101"/>
    <n v="9044"/>
    <x v="3"/>
    <x v="10"/>
  </r>
  <r>
    <n v="764"/>
    <s v="[JOE]KES"/>
    <s v="[JOE]KES is a book full of over 200 original, sometimes funny, pun-ish Joekes. If you hate the book, use it as a coster!"/>
    <x v="60"/>
    <n v="9030"/>
    <x v="2"/>
    <x v="0"/>
    <s v="USD"/>
    <n v="1441858161"/>
    <n v="1439266161"/>
    <b v="0"/>
    <x v="78"/>
    <b v="0"/>
    <s v="publishing/fiction"/>
    <n v="361"/>
    <n v="0"/>
    <x v="3"/>
    <x v="10"/>
  </r>
  <r>
    <n v="765"/>
    <s v="Dirty Quiet Money"/>
    <s v="To survive, an American socialite must fight with a Mafia boss in the French Resistance, but will his underworld ruin her in the end?"/>
    <x v="36"/>
    <n v="9015"/>
    <x v="2"/>
    <x v="0"/>
    <s v="USD"/>
    <n v="1413723684"/>
    <n v="1411131684"/>
    <b v="0"/>
    <x v="34"/>
    <b v="0"/>
    <s v="publishing/fiction"/>
    <n v="113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x v="36"/>
    <n v="8950"/>
    <x v="2"/>
    <x v="5"/>
    <s v="CAD"/>
    <n v="1424112483"/>
    <n v="1421520483"/>
    <b v="0"/>
    <x v="78"/>
    <b v="0"/>
    <s v="publishing/fiction"/>
    <n v="112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3"/>
    <n v="8837"/>
    <x v="2"/>
    <x v="0"/>
    <s v="USD"/>
    <n v="1432178810"/>
    <n v="1429586810"/>
    <b v="0"/>
    <x v="83"/>
    <b v="0"/>
    <s v="publishing/fiction"/>
    <n v="22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x v="36"/>
    <n v="8832.49"/>
    <x v="2"/>
    <x v="0"/>
    <s v="USD"/>
    <n v="1387169890"/>
    <n v="1384577890"/>
    <b v="0"/>
    <x v="78"/>
    <b v="0"/>
    <s v="publishing/fiction"/>
    <n v="11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158"/>
    <n v="8827"/>
    <x v="2"/>
    <x v="0"/>
    <s v="USD"/>
    <n v="1388102094"/>
    <n v="1385510094"/>
    <b v="0"/>
    <x v="47"/>
    <b v="0"/>
    <s v="publishing/fiction"/>
    <n v="1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6"/>
    <n v="8815"/>
    <x v="2"/>
    <x v="0"/>
    <s v="USD"/>
    <n v="1361750369"/>
    <n v="1358294369"/>
    <b v="0"/>
    <x v="78"/>
    <b v="0"/>
    <s v="publishing/fiction"/>
    <n v="18"/>
    <n v="0"/>
    <x v="3"/>
    <x v="10"/>
  </r>
  <r>
    <n v="771"/>
    <s v="Donald Trump Presidential Stress Cube"/>
    <s v="A satire gift, the stress cube has original artwork, comes on a custom mahogany stand and has a funny exercise booklet."/>
    <x v="159"/>
    <n v="8807"/>
    <x v="2"/>
    <x v="0"/>
    <s v="USD"/>
    <n v="1454183202"/>
    <n v="1449863202"/>
    <b v="0"/>
    <x v="29"/>
    <b v="0"/>
    <s v="publishing/fiction"/>
    <n v="489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"/>
    <n v="8792.02"/>
    <x v="2"/>
    <x v="0"/>
    <s v="USD"/>
    <n v="1257047940"/>
    <n v="1252718519"/>
    <b v="0"/>
    <x v="29"/>
    <b v="0"/>
    <s v="publishing/fiction"/>
    <n v="17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x v="141"/>
    <n v="8780"/>
    <x v="2"/>
    <x v="1"/>
    <s v="GBP"/>
    <n v="1431298860"/>
    <n v="1428341985"/>
    <b v="0"/>
    <x v="84"/>
    <b v="0"/>
    <s v="publishing/fiction"/>
    <n v="10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160"/>
    <n v="8750"/>
    <x v="2"/>
    <x v="0"/>
    <s v="USD"/>
    <n v="1393181018"/>
    <n v="1390589018"/>
    <b v="0"/>
    <x v="82"/>
    <b v="0"/>
    <s v="publishing/fiction"/>
    <n v="104"/>
    <n v="972.22"/>
    <x v="3"/>
    <x v="10"/>
  </r>
  <r>
    <n v="775"/>
    <s v="Scorned: A LeKrista Scott, Vampire Hunted Novel"/>
    <s v="Scorned is the first in a series that I have been working on for two years and it's time to get it published."/>
    <x v="1"/>
    <n v="8740"/>
    <x v="2"/>
    <x v="0"/>
    <s v="USD"/>
    <n v="1323998795"/>
    <n v="1321406795"/>
    <b v="0"/>
    <x v="81"/>
    <b v="0"/>
    <s v="publishing/fiction"/>
    <n v="175"/>
    <n v="1748"/>
    <x v="3"/>
    <x v="10"/>
  </r>
  <r>
    <n v="776"/>
    <s v="Run Ragged"/>
    <s v="Would anything change if women were in charge? Book Clubs, readers, and critics herald the latest by award-winning author, Aguila."/>
    <x v="82"/>
    <n v="8739.01"/>
    <x v="2"/>
    <x v="0"/>
    <s v="USD"/>
    <n v="1444539600"/>
    <n v="1441297645"/>
    <b v="0"/>
    <x v="7"/>
    <b v="0"/>
    <s v="publishing/fiction"/>
    <n v="117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141"/>
    <n v="8735"/>
    <x v="2"/>
    <x v="0"/>
    <s v="USD"/>
    <n v="1375313577"/>
    <n v="1372721577"/>
    <b v="0"/>
    <x v="83"/>
    <b v="0"/>
    <s v="publishing/fiction"/>
    <n v="103"/>
    <n v="2911.67"/>
    <x v="3"/>
    <x v="10"/>
  </r>
  <r>
    <n v="778"/>
    <s v="Summers' Love, A Cute and Funny Cinderella Love Story"/>
    <s v="Laughter, tears and good times in the warm glow of Summer s Love. The perfect recipe for the winter blahs."/>
    <x v="36"/>
    <n v="8730"/>
    <x v="2"/>
    <x v="0"/>
    <s v="USD"/>
    <n v="1398876680"/>
    <n v="1396284680"/>
    <b v="0"/>
    <x v="29"/>
    <b v="0"/>
    <s v="publishing/fiction"/>
    <n v="109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x v="161"/>
    <n v="8725"/>
    <x v="2"/>
    <x v="0"/>
    <s v="USD"/>
    <n v="1287115200"/>
    <n v="1284567905"/>
    <b v="0"/>
    <x v="79"/>
    <b v="0"/>
    <s v="publishing/fiction"/>
    <n v="51"/>
    <n v="1454.17"/>
    <x v="3"/>
    <x v="10"/>
  </r>
  <r>
    <n v="780"/>
    <s v="Wess Meets West - Press Our New Album on CD!"/>
    <s v="We are finishing up recording our new record and we would like help with its physical CD release."/>
    <x v="141"/>
    <n v="8722"/>
    <x v="0"/>
    <x v="0"/>
    <s v="USD"/>
    <n v="1304439025"/>
    <n v="1301847025"/>
    <b v="0"/>
    <x v="74"/>
    <b v="1"/>
    <s v="music/rock"/>
    <n v="103"/>
    <n v="323.04000000000002"/>
    <x v="4"/>
    <x v="11"/>
  </r>
  <r>
    <n v="781"/>
    <s v="Touring the United States This July"/>
    <s v="&quot;WE ARE ON A MISSION TO TOUR THE UNITED STATES NON-STOP. TO DO SO WE NEED TO PURCHASE A NEW VAN.&quot;"/>
    <x v="1"/>
    <n v="8711.52"/>
    <x v="0"/>
    <x v="0"/>
    <s v="USD"/>
    <n v="1370649674"/>
    <n v="1368057674"/>
    <b v="0"/>
    <x v="20"/>
    <b v="1"/>
    <s v="music/rock"/>
    <n v="17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x v="160"/>
    <n v="8685"/>
    <x v="0"/>
    <x v="0"/>
    <s v="USD"/>
    <n v="1345918302"/>
    <n v="1343326302"/>
    <b v="0"/>
    <x v="25"/>
    <b v="1"/>
    <s v="music/rock"/>
    <n v="103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82"/>
    <n v="8666"/>
    <x v="0"/>
    <x v="0"/>
    <s v="USD"/>
    <n v="1335564000"/>
    <n v="1332182049"/>
    <b v="0"/>
    <x v="2"/>
    <b v="1"/>
    <s v="music/rock"/>
    <n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1"/>
    <n v="8640"/>
    <x v="0"/>
    <x v="0"/>
    <s v="USD"/>
    <n v="1395023719"/>
    <n v="1391571319"/>
    <b v="0"/>
    <x v="73"/>
    <b v="1"/>
    <s v="music/rock"/>
    <n v="173"/>
    <n v="864"/>
    <x v="4"/>
    <x v="11"/>
  </r>
  <r>
    <n v="785"/>
    <s v="Treedom's NEW album fund!"/>
    <s v="Treedom wants to record a second album! We have a lot of new material, and we wanted to capture our new sound in a record for our fans."/>
    <x v="141"/>
    <n v="8636"/>
    <x v="0"/>
    <x v="0"/>
    <s v="USD"/>
    <n v="1362060915"/>
    <n v="1359468915"/>
    <b v="0"/>
    <x v="60"/>
    <b v="1"/>
    <s v="music/rock"/>
    <n v="102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x v="17"/>
    <n v="8632"/>
    <x v="0"/>
    <x v="0"/>
    <s v="USD"/>
    <n v="1336751220"/>
    <n v="1331774434"/>
    <b v="0"/>
    <x v="34"/>
    <b v="1"/>
    <s v="music/rock"/>
    <n v="35"/>
    <n v="196.18"/>
    <x v="4"/>
    <x v="11"/>
  </r>
  <r>
    <n v="787"/>
    <s v="Mahayla CD Pressing"/>
    <s v="We've made our goal with your help. Thanks so much! This is a great time to pre-purchase the album and get some extra perks."/>
    <x v="36"/>
    <n v="8620"/>
    <x v="0"/>
    <x v="0"/>
    <s v="USD"/>
    <n v="1383318226"/>
    <n v="1380726226"/>
    <b v="0"/>
    <x v="57"/>
    <b v="1"/>
    <s v="music/rock"/>
    <n v="108"/>
    <n v="507.06"/>
    <x v="4"/>
    <x v="11"/>
  </r>
  <r>
    <n v="788"/>
    <s v="HELP UNRB GO ON TOUR!"/>
    <s v="With all of our money going towards our new full-length album and merch, we need your help so we don't end up stranded on tour."/>
    <x v="28"/>
    <n v="8586"/>
    <x v="0"/>
    <x v="0"/>
    <s v="USD"/>
    <n v="1341633540"/>
    <n v="1338336588"/>
    <b v="0"/>
    <x v="69"/>
    <b v="1"/>
    <s v="music/rock"/>
    <n v="11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x v="36"/>
    <n v="8581"/>
    <x v="0"/>
    <x v="0"/>
    <s v="USD"/>
    <n v="1358755140"/>
    <n v="1357187280"/>
    <b v="0"/>
    <x v="25"/>
    <b v="1"/>
    <s v="music/rock"/>
    <n v="107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141"/>
    <n v="8567"/>
    <x v="0"/>
    <x v="0"/>
    <s v="USD"/>
    <n v="1359680939"/>
    <n v="1357088939"/>
    <b v="0"/>
    <x v="239"/>
    <b v="1"/>
    <s v="music/rock"/>
    <n v="101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36"/>
    <n v="8538.66"/>
    <x v="0"/>
    <x v="0"/>
    <s v="USD"/>
    <n v="1384322340"/>
    <n v="1381430646"/>
    <b v="0"/>
    <x v="130"/>
    <b v="1"/>
    <s v="music/rock"/>
    <n v="107"/>
    <n v="66.709999999999994"/>
    <x v="4"/>
    <x v="11"/>
  </r>
  <r>
    <n v="792"/>
    <s v="&quot;Believable Lies&quot; - The Album"/>
    <s v="Rock n' Roll about the intersection of lies and belief: the Believable Lie."/>
    <x v="4"/>
    <n v="8537"/>
    <x v="0"/>
    <x v="0"/>
    <s v="USD"/>
    <n v="1383861483"/>
    <n v="1381265883"/>
    <b v="0"/>
    <x v="65"/>
    <b v="1"/>
    <s v="music/rock"/>
    <n v="9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36"/>
    <n v="8537"/>
    <x v="0"/>
    <x v="0"/>
    <s v="USD"/>
    <n v="1372827540"/>
    <n v="1371491244"/>
    <b v="0"/>
    <x v="58"/>
    <b v="1"/>
    <s v="music/rock"/>
    <n v="107"/>
    <n v="266.77999999999997"/>
    <x v="4"/>
    <x v="11"/>
  </r>
  <r>
    <n v="794"/>
    <s v="Begins Again"/>
    <s v="The Brian Davis Band is a group of friends that want to share their lives and experiences through music that connects with people."/>
    <x v="70"/>
    <n v="8529"/>
    <x v="0"/>
    <x v="0"/>
    <s v="USD"/>
    <n v="1315242360"/>
    <n v="1310438737"/>
    <b v="0"/>
    <x v="28"/>
    <b v="1"/>
    <s v="music/rock"/>
    <n v="142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6"/>
    <n v="8519"/>
    <x v="0"/>
    <x v="0"/>
    <s v="USD"/>
    <n v="1333774740"/>
    <n v="1330094566"/>
    <b v="0"/>
    <x v="192"/>
    <b v="1"/>
    <s v="music/rock"/>
    <n v="106"/>
    <n v="46.3"/>
    <x v="4"/>
    <x v="11"/>
  </r>
  <r>
    <n v="796"/>
    <s v="Madrone: New Album for 2013"/>
    <s v="Madrone is an independent band creating melodic, emotional, _x000a_alternative-rock needing your help to finish their new album."/>
    <x v="35"/>
    <n v="8471"/>
    <x v="0"/>
    <x v="0"/>
    <s v="USD"/>
    <n v="1379279400"/>
    <n v="1376687485"/>
    <b v="0"/>
    <x v="240"/>
    <b v="1"/>
    <s v="music/rock"/>
    <n v="11"/>
    <n v="94.12"/>
    <x v="4"/>
    <x v="11"/>
  </r>
  <r>
    <n v="797"/>
    <s v="Lust Control NEW CD!!!"/>
    <s v="Help Lust Control Kickstart their first cd in 20 years!!  To be mixed by Rocky Gray (Living Sacrifice, Soul Embraced, Evanescence)!!"/>
    <x v="121"/>
    <n v="8447"/>
    <x v="0"/>
    <x v="0"/>
    <s v="USD"/>
    <n v="1335672000"/>
    <n v="1332978688"/>
    <b v="0"/>
    <x v="26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x v="36"/>
    <n v="8425"/>
    <x v="0"/>
    <x v="0"/>
    <s v="USD"/>
    <n v="1412086187"/>
    <n v="1409494187"/>
    <b v="0"/>
    <x v="45"/>
    <b v="1"/>
    <s v="music/rock"/>
    <n v="105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x v="1"/>
    <n v="8401"/>
    <x v="0"/>
    <x v="0"/>
    <s v="USD"/>
    <n v="1335542446"/>
    <n v="1332950446"/>
    <b v="0"/>
    <x v="33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x v="1"/>
    <n v="8399"/>
    <x v="0"/>
    <x v="1"/>
    <s v="GBP"/>
    <n v="1410431054"/>
    <n v="1407839054"/>
    <b v="0"/>
    <x v="66"/>
    <b v="1"/>
    <s v="music/rock"/>
    <n v="168"/>
    <n v="149.97999999999999"/>
    <x v="4"/>
    <x v="11"/>
  </r>
  <r>
    <n v="801"/>
    <s v="SLUTEVER DO AMERICA TOUR"/>
    <s v="ALL WE WANT TO DO IS DRIVE AROUND AMERICA AND PLAY A BUNCH OF SHOWS, BUT WE DON'T HAVE ANY MONEY..."/>
    <x v="36"/>
    <n v="8355"/>
    <x v="0"/>
    <x v="0"/>
    <s v="USD"/>
    <n v="1309547120"/>
    <n v="1306955120"/>
    <b v="0"/>
    <x v="13"/>
    <b v="1"/>
    <s v="music/rock"/>
    <n v="104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36"/>
    <n v="8349"/>
    <x v="0"/>
    <x v="0"/>
    <s v="USD"/>
    <n v="1347854700"/>
    <n v="1343867524"/>
    <b v="0"/>
    <x v="11"/>
    <b v="1"/>
    <s v="music/rock"/>
    <n v="104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36"/>
    <n v="8348"/>
    <x v="0"/>
    <x v="0"/>
    <s v="USD"/>
    <n v="1306630800"/>
    <n v="1304376478"/>
    <b v="0"/>
    <x v="44"/>
    <b v="1"/>
    <s v="music/rock"/>
    <n v="10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x v="1"/>
    <n v="8320"/>
    <x v="0"/>
    <x v="0"/>
    <s v="USD"/>
    <n v="1311393540"/>
    <n v="1309919526"/>
    <b v="0"/>
    <x v="59"/>
    <b v="1"/>
    <s v="music/rock"/>
    <n v="166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x v="162"/>
    <n v="8315.01"/>
    <x v="0"/>
    <x v="0"/>
    <s v="USD"/>
    <n v="1310857200"/>
    <n v="1306525512"/>
    <b v="0"/>
    <x v="241"/>
    <b v="1"/>
    <s v="music/rock"/>
    <n v="22"/>
    <n v="153.97999999999999"/>
    <x v="4"/>
    <x v="11"/>
  </r>
  <r>
    <n v="806"/>
    <s v="Golden Animals NEW Album!"/>
    <s v="Help Golden Animals finish their NEW Album!"/>
    <x v="70"/>
    <n v="8306.42"/>
    <x v="0"/>
    <x v="0"/>
    <s v="USD"/>
    <n v="1315413339"/>
    <n v="1312821339"/>
    <b v="0"/>
    <x v="26"/>
    <b v="1"/>
    <s v="music/rock"/>
    <n v="138"/>
    <n v="116.99"/>
    <x v="4"/>
    <x v="11"/>
  </r>
  <r>
    <n v="807"/>
    <s v="Sic Vita - New EP Release - 2017"/>
    <s v="Join the Sic Vita family and lend a hand as we create a new album!"/>
    <x v="60"/>
    <n v="8301"/>
    <x v="0"/>
    <x v="0"/>
    <s v="USD"/>
    <n v="1488333600"/>
    <n v="1485270311"/>
    <b v="0"/>
    <x v="7"/>
    <b v="1"/>
    <s v="music/rock"/>
    <n v="332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82"/>
    <n v="8300"/>
    <x v="0"/>
    <x v="5"/>
    <s v="CAD"/>
    <n v="1419224340"/>
    <n v="1416363886"/>
    <b v="0"/>
    <x v="68"/>
    <b v="1"/>
    <s v="music/rock"/>
    <n v="111"/>
    <n v="193.02"/>
    <x v="4"/>
    <x v="11"/>
  </r>
  <r>
    <n v="809"/>
    <s v="Peter's New Album!!"/>
    <s v="Acknowledged songwriter looking to record album of new songs to secure a Publishing Contract"/>
    <x v="1"/>
    <n v="8272"/>
    <x v="0"/>
    <x v="0"/>
    <s v="USD"/>
    <n v="1390161630"/>
    <n v="1387569630"/>
    <b v="0"/>
    <x v="47"/>
    <b v="1"/>
    <s v="music/rock"/>
    <n v="165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23"/>
    <n v="8256"/>
    <x v="0"/>
    <x v="0"/>
    <s v="USD"/>
    <n v="1346462462"/>
    <n v="1343870462"/>
    <b v="0"/>
    <x v="74"/>
    <b v="1"/>
    <s v="music/rock"/>
    <n v="24"/>
    <n v="305.77999999999997"/>
    <x v="4"/>
    <x v="11"/>
  </r>
  <r>
    <n v="811"/>
    <s v="Love Water Tour"/>
    <s v="We need your financial support to cover the tour costs!  (Sound, lights, travel, stage design)"/>
    <x v="36"/>
    <n v="8241"/>
    <x v="0"/>
    <x v="0"/>
    <s v="USD"/>
    <n v="1373475120"/>
    <n v="1371569202"/>
    <b v="0"/>
    <x v="8"/>
    <b v="1"/>
    <s v="music/rock"/>
    <n v="103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x v="36"/>
    <n v="8230"/>
    <x v="0"/>
    <x v="0"/>
    <s v="USD"/>
    <n v="1362146280"/>
    <n v="1357604752"/>
    <b v="0"/>
    <x v="51"/>
    <b v="1"/>
    <s v="music/rock"/>
    <n v="103"/>
    <n v="249.39"/>
    <x v="4"/>
    <x v="11"/>
  </r>
  <r>
    <n v="813"/>
    <s v="Rules of Civility and Decent Behavior"/>
    <s v="A pre order campaign to fund the pressing of our second full length vinyl LP"/>
    <x v="36"/>
    <n v="8227"/>
    <x v="0"/>
    <x v="0"/>
    <s v="USD"/>
    <n v="1342825365"/>
    <n v="1340233365"/>
    <b v="0"/>
    <x v="93"/>
    <b v="1"/>
    <s v="music/rock"/>
    <n v="103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x v="36"/>
    <n v="8211.61"/>
    <x v="0"/>
    <x v="0"/>
    <s v="USD"/>
    <n v="1306865040"/>
    <n v="1305568201"/>
    <b v="0"/>
    <x v="33"/>
    <b v="1"/>
    <s v="music/rock"/>
    <n v="103"/>
    <n v="293.27"/>
    <x v="4"/>
    <x v="11"/>
  </r>
  <r>
    <n v="815"/>
    <s v="Some Late Help for The Early Reset"/>
    <s v="Be a part of helping The Early Reset finish their new 7 song EP."/>
    <x v="36"/>
    <n v="8211"/>
    <x v="0"/>
    <x v="0"/>
    <s v="USD"/>
    <n v="1414879303"/>
    <n v="1412287303"/>
    <b v="0"/>
    <x v="68"/>
    <b v="1"/>
    <s v="music/rock"/>
    <n v="103"/>
    <n v="190.95"/>
    <x v="4"/>
    <x v="11"/>
  </r>
  <r>
    <n v="816"/>
    <s v="Help Friends and Family Release Their Debut Album"/>
    <s v="Friends and Family have an album for you. They need your help to release it to the world."/>
    <x v="36"/>
    <n v="8211"/>
    <x v="0"/>
    <x v="0"/>
    <s v="USD"/>
    <n v="1365489000"/>
    <n v="1362776043"/>
    <b v="0"/>
    <x v="242"/>
    <b v="1"/>
    <s v="music/rock"/>
    <n v="10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82"/>
    <n v="8207"/>
    <x v="0"/>
    <x v="0"/>
    <s v="USD"/>
    <n v="1331441940"/>
    <n v="1326810211"/>
    <b v="0"/>
    <x v="23"/>
    <b v="1"/>
    <s v="music/rock"/>
    <n v="10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63"/>
    <n v="8191"/>
    <x v="0"/>
    <x v="0"/>
    <s v="USD"/>
    <n v="1344358860"/>
    <n v="1343682681"/>
    <b v="0"/>
    <x v="10"/>
    <b v="1"/>
    <s v="music/rock"/>
    <n v="36"/>
    <n v="431.11"/>
    <x v="4"/>
    <x v="11"/>
  </r>
  <r>
    <n v="819"/>
    <s v="Winter Tour"/>
    <s v="We are touring the Southeast in support of our new EP"/>
    <x v="164"/>
    <n v="8190"/>
    <x v="0"/>
    <x v="0"/>
    <s v="USD"/>
    <n v="1387601040"/>
    <n v="1386806254"/>
    <b v="0"/>
    <x v="25"/>
    <b v="1"/>
    <s v="music/rock"/>
    <n v="10"/>
    <n v="585"/>
    <x v="4"/>
    <x v="11"/>
  </r>
  <r>
    <n v="820"/>
    <s v="Wyatt Lowe &amp; the Ottomatics Summer 2014 Tour!"/>
    <s v="Wyatt Lowe &amp; the Ottomatics will be hitting the road this June on a North and Southwest Summer 2014 tour!"/>
    <x v="60"/>
    <n v="8173"/>
    <x v="0"/>
    <x v="0"/>
    <s v="USD"/>
    <n v="1402290000"/>
    <n v="1399666342"/>
    <b v="0"/>
    <x v="44"/>
    <b v="1"/>
    <s v="music/rock"/>
    <n v="327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36"/>
    <n v="8165.55"/>
    <x v="0"/>
    <x v="0"/>
    <s v="USD"/>
    <n v="1430712060"/>
    <n v="1427753265"/>
    <b v="0"/>
    <x v="76"/>
    <b v="1"/>
    <s v="music/rock"/>
    <n v="102"/>
    <n v="104.69"/>
    <x v="4"/>
    <x v="11"/>
  </r>
  <r>
    <n v="822"/>
    <s v="Soul Easy - Making music for our friends."/>
    <s v="Soul Easy recording our first full length CD.  Inspired by lots of friends and lots of good times."/>
    <x v="1"/>
    <n v="8160"/>
    <x v="0"/>
    <x v="0"/>
    <s v="USD"/>
    <n v="1349477050"/>
    <n v="1346885050"/>
    <b v="0"/>
    <x v="50"/>
    <b v="1"/>
    <s v="music/rock"/>
    <n v="163"/>
    <n v="118.26"/>
    <x v="4"/>
    <x v="11"/>
  </r>
  <r>
    <n v="823"/>
    <s v="Debut Album"/>
    <s v="Eyes For Fire is finally ready to release their Debut Album but we need YOU to help us put the final touches on it."/>
    <x v="115"/>
    <n v="8152"/>
    <x v="0"/>
    <x v="0"/>
    <s v="USD"/>
    <n v="1427062852"/>
    <n v="1424474452"/>
    <b v="0"/>
    <x v="51"/>
    <b v="1"/>
    <s v="music/rock"/>
    <n v="125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65"/>
    <n v="8136.01"/>
    <x v="0"/>
    <x v="0"/>
    <s v="USD"/>
    <n v="1271573940"/>
    <n v="1268459318"/>
    <b v="0"/>
    <x v="241"/>
    <b v="1"/>
    <s v="music/rock"/>
    <n v="113"/>
    <n v="150.66999999999999"/>
    <x v="4"/>
    <x v="11"/>
  </r>
  <r>
    <n v="825"/>
    <s v="KILL FREEMAN"/>
    <s v="Kickstarting Kill Freeman independently. Help fund the New Record, Video and Live Shows."/>
    <x v="36"/>
    <n v="8120"/>
    <x v="0"/>
    <x v="0"/>
    <s v="USD"/>
    <n v="1351495284"/>
    <n v="1349335284"/>
    <b v="0"/>
    <x v="221"/>
    <b v="1"/>
    <s v="music/rock"/>
    <n v="102"/>
    <n v="82.02"/>
    <x v="4"/>
    <x v="11"/>
  </r>
  <r>
    <n v="826"/>
    <s v="Protect The Dream Debut Album"/>
    <s v="Protect The Dream is preparing to record their debut album 8 years in the making. Lets make it happen Kickstarter!"/>
    <x v="36"/>
    <n v="8114"/>
    <x v="0"/>
    <x v="0"/>
    <s v="USD"/>
    <n v="1332719730"/>
    <n v="1330908930"/>
    <b v="0"/>
    <x v="72"/>
    <b v="1"/>
    <s v="music/rock"/>
    <n v="101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36"/>
    <n v="8110"/>
    <x v="0"/>
    <x v="0"/>
    <s v="USD"/>
    <n v="1329248940"/>
    <n v="1326972107"/>
    <b v="0"/>
    <x v="202"/>
    <b v="1"/>
    <s v="music/rock"/>
    <n v="101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82"/>
    <n v="8109"/>
    <x v="0"/>
    <x v="0"/>
    <s v="USD"/>
    <n v="1340641440"/>
    <n v="1339549982"/>
    <b v="0"/>
    <x v="44"/>
    <b v="1"/>
    <s v="music/rock"/>
    <n v="108"/>
    <n v="213.39"/>
    <x v="4"/>
    <x v="11"/>
  </r>
  <r>
    <n v="829"/>
    <s v="Monk"/>
    <s v="We are a band from South East London- each member is19 years OA. We have been together for two years. Taking pride in making good music"/>
    <x v="38"/>
    <n v="8105"/>
    <x v="0"/>
    <x v="1"/>
    <s v="GBP"/>
    <n v="1468437240"/>
    <n v="1463253240"/>
    <b v="0"/>
    <x v="38"/>
    <b v="1"/>
    <s v="music/rock"/>
    <n v="203"/>
    <n v="506.56"/>
    <x v="4"/>
    <x v="11"/>
  </r>
  <r>
    <n v="830"/>
    <s v="Dark Disco Club's new album"/>
    <s v="We're making a high energy, fist pumpin', pelvis-thrusting new Rock n Roll album and we'd love for you to be a part of it."/>
    <x v="123"/>
    <n v="8098"/>
    <x v="0"/>
    <x v="0"/>
    <s v="USD"/>
    <n v="1363952225"/>
    <n v="1361363825"/>
    <b v="0"/>
    <x v="58"/>
    <b v="1"/>
    <s v="music/rock"/>
    <n v="103"/>
    <n v="253.06"/>
    <x v="4"/>
    <x v="11"/>
  </r>
  <r>
    <n v="831"/>
    <s v="Let The 7Horse Run!"/>
    <s v="7Horse is a new band with a self-funded album and a show they want to rock in your town!"/>
    <x v="36"/>
    <n v="8095"/>
    <x v="0"/>
    <x v="0"/>
    <s v="USD"/>
    <n v="1335540694"/>
    <n v="1332948694"/>
    <b v="0"/>
    <x v="9"/>
    <b v="1"/>
    <s v="music/rock"/>
    <n v="101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82"/>
    <n v="8091"/>
    <x v="0"/>
    <x v="0"/>
    <s v="USD"/>
    <n v="1327133580"/>
    <n v="1321978335"/>
    <b v="0"/>
    <x v="243"/>
    <b v="1"/>
    <s v="music/rock"/>
    <n v="108"/>
    <n v="52.54"/>
    <x v="4"/>
    <x v="11"/>
  </r>
  <r>
    <n v="833"/>
    <s v="Ragman Rolls"/>
    <s v="This is an American rock album."/>
    <x v="36"/>
    <n v="8084"/>
    <x v="0"/>
    <x v="0"/>
    <s v="USD"/>
    <n v="1397941475"/>
    <n v="1395349475"/>
    <b v="0"/>
    <x v="14"/>
    <b v="1"/>
    <s v="music/rock"/>
    <n v="101"/>
    <n v="197.17"/>
    <x v="4"/>
    <x v="11"/>
  </r>
  <r>
    <n v="834"/>
    <s v="VANS Warped Tour or BUST!"/>
    <s v="We were selected out of 4,000 bands to play on VANS Warped Tour! Amazing opportunity, but touring costs $$$!  We REALLY need your help!"/>
    <x v="36"/>
    <n v="8080.33"/>
    <x v="0"/>
    <x v="0"/>
    <s v="USD"/>
    <n v="1372651140"/>
    <n v="1369770292"/>
    <b v="0"/>
    <x v="11"/>
    <b v="1"/>
    <s v="music/rock"/>
    <n v="101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94"/>
    <n v="8077"/>
    <x v="0"/>
    <x v="0"/>
    <s v="USD"/>
    <n v="1337396400"/>
    <n v="1333709958"/>
    <b v="0"/>
    <x v="244"/>
    <b v="1"/>
    <s v="music/rock"/>
    <n v="9"/>
    <n v="201.93"/>
    <x v="4"/>
    <x v="11"/>
  </r>
  <r>
    <n v="836"/>
    <s v="DESMADRE Full Album + Press Kit"/>
    <s v="An album you can bring home to mom."/>
    <x v="88"/>
    <n v="8076"/>
    <x v="0"/>
    <x v="0"/>
    <s v="USD"/>
    <n v="1381108918"/>
    <n v="1378516918"/>
    <b v="0"/>
    <x v="67"/>
    <b v="1"/>
    <s v="music/rock"/>
    <n v="29"/>
    <n v="175.57"/>
    <x v="4"/>
    <x v="11"/>
  </r>
  <r>
    <n v="837"/>
    <s v="Take 147 - Nothin' to Lose CD Project"/>
    <s v="Take 147 is currently in the process of recording the debut album called, &quot;Nothin' to Lose&quot;."/>
    <x v="36"/>
    <n v="8070.43"/>
    <x v="0"/>
    <x v="0"/>
    <s v="USD"/>
    <n v="1398988662"/>
    <n v="1396396662"/>
    <b v="0"/>
    <x v="95"/>
    <b v="1"/>
    <s v="music/rock"/>
    <n v="101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14"/>
    <n v="8064"/>
    <x v="0"/>
    <x v="0"/>
    <s v="USD"/>
    <n v="1326835985"/>
    <n v="1324243985"/>
    <b v="0"/>
    <x v="42"/>
    <b v="1"/>
    <s v="music/rock"/>
    <n v="806"/>
    <n v="132.19999999999999"/>
    <x v="4"/>
    <x v="11"/>
  </r>
  <r>
    <n v="839"/>
    <s v="The Waffle Stompers - We'll Never Die"/>
    <s v="The Waffle Stompers need your support to keep doing what we love--go on tour, make music and music videos."/>
    <x v="40"/>
    <n v="8058.55"/>
    <x v="0"/>
    <x v="0"/>
    <s v="USD"/>
    <n v="1348337956"/>
    <n v="1345745956"/>
    <b v="0"/>
    <x v="93"/>
    <b v="1"/>
    <s v="music/rock"/>
    <n v="115"/>
    <n v="83.94"/>
    <x v="4"/>
    <x v="11"/>
  </r>
  <r>
    <n v="840"/>
    <s v="Carl King's New Album: Grand Architects Of The Universe"/>
    <s v="Carl King / Sir Millard Mulch / Dr. Zoltan Ã˜belisk is making a new 45-minute instrumental sci-fi album!"/>
    <x v="36"/>
    <n v="8053"/>
    <x v="0"/>
    <x v="0"/>
    <s v="USD"/>
    <n v="1474694787"/>
    <n v="1472102787"/>
    <b v="0"/>
    <x v="245"/>
    <b v="1"/>
    <s v="music/metal"/>
    <n v="10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36"/>
    <n v="8035"/>
    <x v="0"/>
    <x v="0"/>
    <s v="USD"/>
    <n v="1415653663"/>
    <n v="1413058063"/>
    <b v="1"/>
    <x v="225"/>
    <b v="1"/>
    <s v="music/metal"/>
    <n v="100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6"/>
    <n v="8026"/>
    <x v="0"/>
    <x v="5"/>
    <s v="CAD"/>
    <n v="1381723140"/>
    <n v="1378735983"/>
    <b v="1"/>
    <x v="70"/>
    <b v="1"/>
    <s v="music/metal"/>
    <n v="100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36"/>
    <n v="8010"/>
    <x v="0"/>
    <x v="0"/>
    <s v="USD"/>
    <n v="1414817940"/>
    <n v="1411489552"/>
    <b v="1"/>
    <x v="180"/>
    <b v="1"/>
    <s v="music/metal"/>
    <n v="100"/>
    <n v="50.38"/>
    <x v="4"/>
    <x v="12"/>
  </r>
  <r>
    <n v="845"/>
    <s v="Shadow and Steel: The new album from Master Sword"/>
    <s v="Help Legend of Zelda tribute band Master Sword complete their latest heavy metal album: Shadow and Steel!"/>
    <x v="82"/>
    <n v="8005"/>
    <x v="0"/>
    <x v="0"/>
    <s v="USD"/>
    <n v="1473047940"/>
    <n v="1469595396"/>
    <b v="0"/>
    <x v="247"/>
    <b v="1"/>
    <s v="music/metal"/>
    <n v="107"/>
    <n v="45.23"/>
    <x v="4"/>
    <x v="12"/>
  </r>
  <r>
    <n v="846"/>
    <s v="CURVE: The debut album from Miroist needs awesome merch"/>
    <s v="Pre-order and help me fund new merchandise so we can make the album release something amazing."/>
    <x v="36"/>
    <n v="8001"/>
    <x v="0"/>
    <x v="1"/>
    <s v="GBP"/>
    <n v="1394460000"/>
    <n v="1393233855"/>
    <b v="0"/>
    <x v="5"/>
    <b v="1"/>
    <s v="music/metal"/>
    <n v="100"/>
    <n v="170.23"/>
    <x v="4"/>
    <x v="12"/>
  </r>
  <r>
    <n v="847"/>
    <s v="CENTROPYMUSIC"/>
    <s v="MUSIC WITH MEANING!  MUSIC THAT MATTERS!!!"/>
    <x v="82"/>
    <n v="8000"/>
    <x v="0"/>
    <x v="0"/>
    <s v="USD"/>
    <n v="1436555376"/>
    <n v="1433963376"/>
    <b v="0"/>
    <x v="29"/>
    <b v="1"/>
    <s v="music/metal"/>
    <n v="107"/>
    <n v="8000"/>
    <x v="4"/>
    <x v="12"/>
  </r>
  <r>
    <n v="848"/>
    <s v="God Am"/>
    <s v="God Am, a Grunge/Doom metal band, who have been trying to fund the production of our EP to bring you a unique aural assault."/>
    <x v="40"/>
    <n v="7981"/>
    <x v="0"/>
    <x v="0"/>
    <s v="USD"/>
    <n v="1429038033"/>
    <n v="1426446033"/>
    <b v="0"/>
    <x v="38"/>
    <b v="1"/>
    <s v="music/metal"/>
    <n v="114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40"/>
    <n v="7942"/>
    <x v="0"/>
    <x v="0"/>
    <s v="USD"/>
    <n v="1426473264"/>
    <n v="1424057664"/>
    <b v="0"/>
    <x v="248"/>
    <b v="1"/>
    <s v="music/metal"/>
    <n v="113"/>
    <n v="69.06"/>
    <x v="4"/>
    <x v="12"/>
  </r>
  <r>
    <n v="850"/>
    <s v="Yet Further: Sioum's Second Full-Length Album"/>
    <s v="Help Chicago-based instrumental group Sioum complete the production of their 2nd full-length album."/>
    <x v="70"/>
    <n v="7934"/>
    <x v="0"/>
    <x v="0"/>
    <s v="USD"/>
    <n v="1461560340"/>
    <n v="1458762717"/>
    <b v="0"/>
    <x v="182"/>
    <b v="1"/>
    <s v="music/metal"/>
    <n v="132"/>
    <n v="59.65"/>
    <x v="4"/>
    <x v="12"/>
  </r>
  <r>
    <n v="851"/>
    <s v="M.F.Crew, 1er Album &quot;First Ride&quot;"/>
    <s v="Salut, nous c'est M.F.Crew, on a besoin de vous pour produire notre premier album &quot;First Ride&quot; ! :)"/>
    <x v="82"/>
    <n v="7917.45"/>
    <x v="0"/>
    <x v="6"/>
    <s v="EUR"/>
    <n v="1469994300"/>
    <n v="1464815253"/>
    <b v="0"/>
    <x v="16"/>
    <b v="1"/>
    <s v="music/metal"/>
    <n v="106"/>
    <n v="113.11"/>
    <x v="4"/>
    <x v="12"/>
  </r>
  <r>
    <n v="852"/>
    <s v="Covers Album - Limited Vinyl Pressing"/>
    <s v="Limited edition 2x12&quot; vinyl pressing of our latest album &quot;Who Do You Think We Are?&quot;"/>
    <x v="13"/>
    <n v="7905"/>
    <x v="0"/>
    <x v="0"/>
    <s v="USD"/>
    <n v="1477342800"/>
    <n v="1476386395"/>
    <b v="0"/>
    <x v="95"/>
    <b v="1"/>
    <s v="music/metal"/>
    <n v="20"/>
    <n v="127.5"/>
    <x v="4"/>
    <x v="12"/>
  </r>
  <r>
    <n v="853"/>
    <s v="sloggoth"/>
    <s v="Help release a CD of sloggoth's first album &quot;sloggoth&quot;.  All contributors of $5 or more get a CD when the goal is met!"/>
    <x v="40"/>
    <n v="7905"/>
    <x v="0"/>
    <x v="0"/>
    <s v="USD"/>
    <n v="1424116709"/>
    <n v="1421524709"/>
    <b v="0"/>
    <x v="73"/>
    <b v="1"/>
    <s v="music/metal"/>
    <n v="113"/>
    <n v="790.5"/>
    <x v="4"/>
    <x v="12"/>
  </r>
  <r>
    <n v="854"/>
    <s v="Westfield Massacre - Sophomore Album &amp; Tour"/>
    <s v="Writing and Recording Sophomore record, and funding Tour to support Spring 2017 album release."/>
    <x v="70"/>
    <n v="7877"/>
    <x v="0"/>
    <x v="0"/>
    <s v="USD"/>
    <n v="1482901546"/>
    <n v="1480309546"/>
    <b v="0"/>
    <x v="249"/>
    <b v="1"/>
    <s v="music/metal"/>
    <n v="131"/>
    <n v="15.79"/>
    <x v="4"/>
    <x v="12"/>
  </r>
  <r>
    <n v="855"/>
    <s v="AtteroTerra's Sophomore Album - Pray for Apocalypse"/>
    <s v="AtteroTerra's &quot;Pray for Apocalypse&quot; is fully completed, and only being held up by funding."/>
    <x v="166"/>
    <n v="7876"/>
    <x v="0"/>
    <x v="0"/>
    <s v="USD"/>
    <n v="1469329217"/>
    <n v="1466737217"/>
    <b v="0"/>
    <x v="5"/>
    <b v="1"/>
    <s v="music/metal"/>
    <n v="232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23"/>
    <n v="7873"/>
    <x v="0"/>
    <x v="12"/>
    <s v="EUR"/>
    <n v="1477422000"/>
    <n v="1472282956"/>
    <b v="0"/>
    <x v="33"/>
    <b v="1"/>
    <s v="music/metal"/>
    <n v="22"/>
    <n v="281.18"/>
    <x v="4"/>
    <x v="12"/>
  </r>
  <r>
    <n v="857"/>
    <s v="A Reason To Breathe - DEBUT ALBUM"/>
    <s v="Modern Post-Hardcore/Electro music (Hardstyle, EDM, Trap, Dubstep, Dembow, House)."/>
    <x v="167"/>
    <n v="7860"/>
    <x v="0"/>
    <x v="3"/>
    <s v="EUR"/>
    <n v="1448463431"/>
    <n v="1444831031"/>
    <b v="0"/>
    <x v="54"/>
    <b v="1"/>
    <s v="music/metal"/>
    <n v="101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70"/>
    <n v="7839"/>
    <x v="0"/>
    <x v="1"/>
    <s v="GBP"/>
    <n v="1429138740"/>
    <n v="1426528418"/>
    <b v="0"/>
    <x v="88"/>
    <b v="1"/>
    <s v="music/metal"/>
    <n v="131"/>
    <n v="103.14"/>
    <x v="4"/>
    <x v="12"/>
  </r>
  <r>
    <n v="859"/>
    <s v="Rise With Us Campaign"/>
    <s v="We are heading to the studio to create our second album and we want you to be right there with us!"/>
    <x v="16"/>
    <n v="7834"/>
    <x v="0"/>
    <x v="0"/>
    <s v="USD"/>
    <n v="1433376000"/>
    <n v="1430768468"/>
    <b v="0"/>
    <x v="15"/>
    <b v="1"/>
    <s v="music/metal"/>
    <n v="3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82"/>
    <n v="7833"/>
    <x v="2"/>
    <x v="0"/>
    <s v="USD"/>
    <n v="1385123713"/>
    <n v="1382528113"/>
    <b v="0"/>
    <x v="53"/>
    <b v="0"/>
    <s v="music/jazz"/>
    <n v="104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1"/>
    <n v="7810"/>
    <x v="2"/>
    <x v="0"/>
    <s v="USD"/>
    <n v="1474067404"/>
    <n v="1471475404"/>
    <b v="0"/>
    <x v="84"/>
    <b v="0"/>
    <s v="music/jazz"/>
    <n v="156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x v="114"/>
    <n v="7795"/>
    <x v="2"/>
    <x v="1"/>
    <s v="GBP"/>
    <n v="1384179548"/>
    <n v="1381583948"/>
    <b v="0"/>
    <x v="80"/>
    <b v="0"/>
    <s v="music/jazz"/>
    <n v="780"/>
    <n v="1948.75"/>
    <x v="4"/>
    <x v="13"/>
  </r>
  <r>
    <n v="863"/>
    <s v="Help Fund Jason's Debut Jazz CD &quot;Exodus&quot;"/>
    <s v="I'm making the move from a side man in local groups to the leader with this debut jazz CD project."/>
    <x v="0"/>
    <n v="7793"/>
    <x v="2"/>
    <x v="0"/>
    <s v="USD"/>
    <n v="1329014966"/>
    <n v="1326422966"/>
    <b v="0"/>
    <x v="81"/>
    <b v="0"/>
    <s v="music/jazz"/>
    <n v="26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82"/>
    <n v="7790"/>
    <x v="2"/>
    <x v="0"/>
    <s v="USD"/>
    <n v="1381917540"/>
    <n v="1379990038"/>
    <b v="0"/>
    <x v="1"/>
    <b v="0"/>
    <s v="music/jazz"/>
    <n v="104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2"/>
    <n v="7785"/>
    <x v="2"/>
    <x v="0"/>
    <s v="USD"/>
    <n v="1358361197"/>
    <n v="1353177197"/>
    <b v="0"/>
    <x v="84"/>
    <b v="0"/>
    <s v="music/jazz"/>
    <n v="104"/>
    <n v="3892.5"/>
    <x v="4"/>
    <x v="13"/>
  </r>
  <r>
    <n v="866"/>
    <s v="California Dreamin' Tour 2015"/>
    <s v="Drivetime heads to Cali for summer tour supported by @Smoothjazz.com &amp; @JJZPhilly  #Spaghettini #The Roxy"/>
    <x v="13"/>
    <n v="7764"/>
    <x v="2"/>
    <x v="0"/>
    <s v="USD"/>
    <n v="1425136200"/>
    <n v="1421853518"/>
    <b v="0"/>
    <x v="202"/>
    <b v="0"/>
    <s v="music/jazz"/>
    <n v="19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40"/>
    <n v="7750"/>
    <x v="2"/>
    <x v="0"/>
    <s v="USD"/>
    <n v="1259643540"/>
    <n v="1254450706"/>
    <b v="0"/>
    <x v="202"/>
    <b v="0"/>
    <s v="music/jazz"/>
    <n v="111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68"/>
    <n v="7733"/>
    <x v="2"/>
    <x v="0"/>
    <s v="USD"/>
    <n v="1389055198"/>
    <n v="1386463198"/>
    <b v="0"/>
    <x v="29"/>
    <b v="0"/>
    <s v="music/jazz"/>
    <n v="103"/>
    <n v="7733"/>
    <x v="4"/>
    <x v="13"/>
  </r>
  <r>
    <n v="869"/>
    <s v="Live DVD Concert by Twice As Good"/>
    <s v="The band Twice As Good wants to create and distribute a DVD of their live concert performance. This amazing band needs to be seen!"/>
    <x v="40"/>
    <n v="7711.3"/>
    <x v="2"/>
    <x v="0"/>
    <s v="USD"/>
    <n v="1365448657"/>
    <n v="1362860257"/>
    <b v="0"/>
    <x v="83"/>
    <b v="0"/>
    <s v="music/jazz"/>
    <n v="110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82"/>
    <n v="7701.93"/>
    <x v="2"/>
    <x v="1"/>
    <s v="GBP"/>
    <n v="1377995523"/>
    <n v="1375403523"/>
    <b v="0"/>
    <x v="81"/>
    <b v="0"/>
    <s v="music/jazz"/>
    <n v="103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82"/>
    <n v="7685"/>
    <x v="2"/>
    <x v="0"/>
    <s v="USD"/>
    <n v="1385735295"/>
    <n v="1383139695"/>
    <b v="0"/>
    <x v="8"/>
    <b v="0"/>
    <s v="music/jazz"/>
    <n v="102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x v="169"/>
    <n v="7670"/>
    <x v="2"/>
    <x v="0"/>
    <s v="USD"/>
    <n v="1299786527"/>
    <n v="1295898527"/>
    <b v="0"/>
    <x v="84"/>
    <b v="0"/>
    <s v="music/jazz"/>
    <n v="170"/>
    <n v="3835"/>
    <x v="4"/>
    <x v="13"/>
  </r>
  <r>
    <n v="873"/>
    <s v="The Dreamer-An Original Jazz CD"/>
    <s v="Fall in love with &quot;The Dreamer&quot;, new original music from trumpeter Freddie Dunn!"/>
    <x v="70"/>
    <n v="7665"/>
    <x v="2"/>
    <x v="0"/>
    <s v="USD"/>
    <n v="1352610040"/>
    <n v="1349150440"/>
    <b v="0"/>
    <x v="81"/>
    <b v="0"/>
    <s v="music/jazz"/>
    <n v="128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x v="28"/>
    <n v="7655"/>
    <x v="2"/>
    <x v="0"/>
    <s v="USD"/>
    <n v="1367676034"/>
    <n v="1365084034"/>
    <b v="0"/>
    <x v="64"/>
    <b v="0"/>
    <s v="music/jazz"/>
    <n v="10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82"/>
    <n v="7635"/>
    <x v="2"/>
    <x v="0"/>
    <s v="USD"/>
    <n v="1442856131"/>
    <n v="1441128131"/>
    <b v="0"/>
    <x v="78"/>
    <b v="0"/>
    <s v="music/jazz"/>
    <n v="102"/>
    <n v="0"/>
    <x v="4"/>
    <x v="13"/>
  </r>
  <r>
    <n v="876"/>
    <s v="Sound Of Dobells"/>
    <s v="What was the greatest record shop ever?  DOBELLS!"/>
    <x v="82"/>
    <n v="7620"/>
    <x v="2"/>
    <x v="1"/>
    <s v="GBP"/>
    <n v="1359978927"/>
    <n v="1357127727"/>
    <b v="0"/>
    <x v="43"/>
    <b v="0"/>
    <s v="music/jazz"/>
    <n v="10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x v="40"/>
    <n v="7617"/>
    <x v="2"/>
    <x v="0"/>
    <s v="USD"/>
    <n v="1387479360"/>
    <n v="1384887360"/>
    <b v="0"/>
    <x v="60"/>
    <b v="0"/>
    <s v="music/jazz"/>
    <n v="109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x v="40"/>
    <n v="7595.43"/>
    <x v="2"/>
    <x v="0"/>
    <s v="USD"/>
    <n v="1293082524"/>
    <n v="1290490524"/>
    <b v="0"/>
    <x v="84"/>
    <b v="0"/>
    <s v="music/jazz"/>
    <n v="109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82"/>
    <n v="7576"/>
    <x v="2"/>
    <x v="0"/>
    <s v="USD"/>
    <n v="1338321305"/>
    <n v="1336506905"/>
    <b v="0"/>
    <x v="209"/>
    <b v="0"/>
    <s v="music/jazz"/>
    <n v="10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x v="70"/>
    <n v="7559"/>
    <x v="2"/>
    <x v="0"/>
    <s v="USD"/>
    <n v="1351582938"/>
    <n v="1348731738"/>
    <b v="0"/>
    <x v="22"/>
    <b v="0"/>
    <s v="music/indie rock"/>
    <n v="126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x v="60"/>
    <n v="7555"/>
    <x v="2"/>
    <x v="0"/>
    <s v="USD"/>
    <n v="1326520886"/>
    <n v="1322632886"/>
    <b v="0"/>
    <x v="29"/>
    <b v="0"/>
    <s v="music/indie rock"/>
    <n v="302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26"/>
    <n v="7540"/>
    <x v="2"/>
    <x v="0"/>
    <s v="USD"/>
    <n v="1315341550"/>
    <n v="1312490350"/>
    <b v="0"/>
    <x v="25"/>
    <b v="0"/>
    <s v="music/indie rock"/>
    <n v="75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x v="51"/>
    <n v="7530"/>
    <x v="2"/>
    <x v="0"/>
    <s v="USD"/>
    <n v="1456957635"/>
    <n v="1451773635"/>
    <b v="0"/>
    <x v="54"/>
    <b v="0"/>
    <s v="music/indie rock"/>
    <n v="50"/>
    <n v="313.75"/>
    <x v="4"/>
    <x v="14"/>
  </r>
  <r>
    <n v="884"/>
    <s v="Angwish &quot;I Wanna Be Your Monkey&quot; Music Video"/>
    <s v="We need to hire an animal trainer to have a chimpanzee actor perform in our music video with us!"/>
    <x v="40"/>
    <n v="7527"/>
    <x v="2"/>
    <x v="0"/>
    <s v="USD"/>
    <n v="1336789860"/>
    <n v="1331666146"/>
    <b v="0"/>
    <x v="84"/>
    <b v="0"/>
    <s v="music/indie rock"/>
    <n v="108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x v="82"/>
    <n v="7525.12"/>
    <x v="2"/>
    <x v="0"/>
    <s v="USD"/>
    <n v="1483137311"/>
    <n v="1481322911"/>
    <b v="0"/>
    <x v="64"/>
    <b v="0"/>
    <s v="music/indie rock"/>
    <n v="100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x v="82"/>
    <n v="7520"/>
    <x v="2"/>
    <x v="0"/>
    <s v="USD"/>
    <n v="1473972813"/>
    <n v="1471812813"/>
    <b v="0"/>
    <x v="63"/>
    <b v="0"/>
    <s v="music/indie rock"/>
    <n v="100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40"/>
    <n v="7505"/>
    <x v="2"/>
    <x v="0"/>
    <s v="USD"/>
    <n v="1338159655"/>
    <n v="1335567655"/>
    <b v="0"/>
    <x v="78"/>
    <b v="0"/>
    <s v="music/indie rock"/>
    <n v="107"/>
    <n v="0"/>
    <x v="4"/>
    <x v="14"/>
  </r>
  <r>
    <n v="888"/>
    <s v="Ginger Binge's first album"/>
    <s v="Support Ginger Binge sounds. We're an independent 'cosmic Americana' band. We love to play music for you. We are grateful for your help"/>
    <x v="46"/>
    <n v="7500"/>
    <x v="2"/>
    <x v="0"/>
    <s v="USD"/>
    <n v="1314856800"/>
    <n v="1311789885"/>
    <b v="0"/>
    <x v="80"/>
    <b v="0"/>
    <s v="music/indie rock"/>
    <n v="2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170"/>
    <n v="7495"/>
    <x v="2"/>
    <x v="0"/>
    <s v="USD"/>
    <n v="1412534943"/>
    <n v="1409942943"/>
    <b v="0"/>
    <x v="58"/>
    <b v="0"/>
    <s v="music/indie rock"/>
    <n v="107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7445.14"/>
    <x v="2"/>
    <x v="0"/>
    <s v="USD"/>
    <n v="1385055979"/>
    <n v="1382460379"/>
    <b v="0"/>
    <x v="80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x v="66"/>
    <n v="7433.48"/>
    <x v="2"/>
    <x v="0"/>
    <s v="USD"/>
    <n v="1408581930"/>
    <n v="1405989930"/>
    <b v="0"/>
    <x v="82"/>
    <b v="0"/>
    <s v="music/indie rock"/>
    <n v="59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"/>
    <n v="7415"/>
    <x v="2"/>
    <x v="0"/>
    <s v="USD"/>
    <n v="1280635200"/>
    <n v="1273121283"/>
    <b v="0"/>
    <x v="57"/>
    <b v="0"/>
    <s v="music/indie rock"/>
    <n v="148"/>
    <n v="436.18"/>
    <x v="4"/>
    <x v="14"/>
  </r>
  <r>
    <n v="893"/>
    <s v="The Big Band Theory Music Festival"/>
    <s v="The Philly music scene is full of amazing talent. This annual music festival is to celebrate those gems within that scene!"/>
    <x v="70"/>
    <n v="7412"/>
    <x v="2"/>
    <x v="0"/>
    <s v="USD"/>
    <n v="1427920363"/>
    <n v="1425331963"/>
    <b v="0"/>
    <x v="81"/>
    <b v="0"/>
    <s v="music/indie rock"/>
    <n v="124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x v="1"/>
    <n v="7397"/>
    <x v="2"/>
    <x v="0"/>
    <s v="USD"/>
    <n v="1465169610"/>
    <n v="1462577610"/>
    <b v="0"/>
    <x v="28"/>
    <b v="0"/>
    <s v="music/indie rock"/>
    <n v="148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40"/>
    <n v="7383.01"/>
    <x v="2"/>
    <x v="0"/>
    <s v="USD"/>
    <n v="1287975829"/>
    <n v="1284087829"/>
    <b v="0"/>
    <x v="63"/>
    <b v="0"/>
    <s v="music/indie rock"/>
    <n v="105"/>
    <n v="1054.72"/>
    <x v="4"/>
    <x v="14"/>
  </r>
  <r>
    <n v="896"/>
    <s v="Hardsoul Poets New Album!"/>
    <s v="The people have spoken...the stars have aligned...Hardsoul Poets are making a new record and we want our fans on the front lines."/>
    <x v="40"/>
    <n v="7365"/>
    <x v="2"/>
    <x v="0"/>
    <s v="USD"/>
    <n v="1440734400"/>
    <n v="1438549026"/>
    <b v="0"/>
    <x v="250"/>
    <b v="0"/>
    <s v="music/indie rock"/>
    <n v="105"/>
    <n v="102.29"/>
    <x v="4"/>
    <x v="14"/>
  </r>
  <r>
    <n v="897"/>
    <s v="Park XXVII Album Release"/>
    <s v="Park XXVII is putting together an album of up and coming Georgia bands. We need money to fund the recording/production costs of this cd"/>
    <x v="17"/>
    <n v="7344"/>
    <x v="2"/>
    <x v="0"/>
    <s v="USD"/>
    <n v="1354123908"/>
    <n v="1351528308"/>
    <b v="0"/>
    <x v="78"/>
    <b v="0"/>
    <s v="music/indie rock"/>
    <n v="29"/>
    <n v="0"/>
    <x v="4"/>
    <x v="14"/>
  </r>
  <r>
    <n v="898"/>
    <s v="Foundations: 12 Songs in 2012"/>
    <s v="For each month in 2012, Sonnet will be releasing a Jesus-celebrating, grave-shattering, ear-tickling, mind-provoking song!"/>
    <x v="40"/>
    <n v="7340"/>
    <x v="2"/>
    <x v="0"/>
    <s v="USD"/>
    <n v="1326651110"/>
    <n v="1322763110"/>
    <b v="0"/>
    <x v="84"/>
    <b v="0"/>
    <s v="music/indie rock"/>
    <n v="105"/>
    <n v="3670"/>
    <x v="4"/>
    <x v="14"/>
  </r>
  <r>
    <n v="899"/>
    <s v="Lets get 48/14 pressed!!!"/>
    <s v="Lets get 48/14 pressed and in your cd players,ipods,blogs, and facebook status'. Lets get it everywhere!"/>
    <x v="150"/>
    <n v="7336.01"/>
    <x v="2"/>
    <x v="0"/>
    <s v="USD"/>
    <n v="1306549362"/>
    <n v="1302661362"/>
    <b v="0"/>
    <x v="22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x v="171"/>
    <n v="7326.88"/>
    <x v="2"/>
    <x v="0"/>
    <s v="USD"/>
    <n v="1459365802"/>
    <n v="1456777402"/>
    <b v="0"/>
    <x v="84"/>
    <b v="0"/>
    <s v="music/jazz"/>
    <n v="29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"/>
    <n v="7304.04"/>
    <x v="2"/>
    <x v="0"/>
    <s v="USD"/>
    <n v="1276024260"/>
    <n v="1272050914"/>
    <b v="0"/>
    <x v="78"/>
    <b v="0"/>
    <s v="music/jazz"/>
    <n v="146"/>
    <n v="0"/>
    <x v="4"/>
    <x v="13"/>
  </r>
  <r>
    <n v="902"/>
    <s v="MISTER BROWN"/>
    <s v="I'VE STARTED A BRAND NEW ALBUM THAT WILL FEATURE ACID JAZZ, FUNK, ROCK, AND DANCE WITH THE PROMISE OF TOURING NEXT YEAR IN THE USA"/>
    <x v="120"/>
    <n v="7226"/>
    <x v="2"/>
    <x v="0"/>
    <s v="USD"/>
    <n v="1409412600"/>
    <n v="1404947422"/>
    <b v="0"/>
    <x v="83"/>
    <b v="0"/>
    <s v="music/jazz"/>
    <n v="131"/>
    <n v="2408.67"/>
    <x v="4"/>
    <x v="13"/>
  </r>
  <r>
    <n v="903"/>
    <s v="U City Jazz Festival, St. Louis, MO"/>
    <s v="The U City Jazz Festival is offered for free to the community and features the best jazz talent from the midwest."/>
    <x v="1"/>
    <n v="7220"/>
    <x v="2"/>
    <x v="0"/>
    <s v="USD"/>
    <n v="1348367100"/>
    <n v="1346180780"/>
    <b v="0"/>
    <x v="80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x v="67"/>
    <n v="7219"/>
    <x v="2"/>
    <x v="0"/>
    <s v="USD"/>
    <n v="1451786137"/>
    <n v="1449194137"/>
    <b v="0"/>
    <x v="83"/>
    <b v="0"/>
    <s v="music/jazz"/>
    <n v="147"/>
    <n v="2406.33"/>
    <x v="4"/>
    <x v="13"/>
  </r>
  <r>
    <n v="905"/>
    <s v="Jazz For Everyone!"/>
    <s v="Working hard to get into the studio to record, produce, and edit my break out CD. I hope to realize my vision!"/>
    <x v="120"/>
    <n v="7206"/>
    <x v="2"/>
    <x v="0"/>
    <s v="USD"/>
    <n v="1295847926"/>
    <n v="1290663926"/>
    <b v="0"/>
    <x v="79"/>
    <b v="0"/>
    <s v="music/jazz"/>
    <n v="131"/>
    <n v="1201"/>
    <x v="4"/>
    <x v="13"/>
  </r>
  <r>
    <n v="906"/>
    <s v="24th Music Presents Channeling Motown (Live)"/>
    <s v="The DMV's most respected saxophonist pay tribute to Motown."/>
    <x v="40"/>
    <n v="7184"/>
    <x v="2"/>
    <x v="0"/>
    <s v="USD"/>
    <n v="1394681590"/>
    <n v="1392093190"/>
    <b v="0"/>
    <x v="78"/>
    <b v="0"/>
    <s v="music/jazz"/>
    <n v="103"/>
    <n v="0"/>
    <x v="4"/>
    <x v="13"/>
  </r>
  <r>
    <n v="907"/>
    <s v="Greg Chambers Saxophone CD"/>
    <s v="Greg Chambers' self-titled CD needs support for post production, replication, and promotion."/>
    <x v="32"/>
    <n v="7173"/>
    <x v="2"/>
    <x v="0"/>
    <s v="USD"/>
    <n v="1315715823"/>
    <n v="1313123823"/>
    <b v="0"/>
    <x v="78"/>
    <b v="0"/>
    <s v="music/jazz"/>
    <n v="60"/>
    <n v="0"/>
    <x v="4"/>
    <x v="13"/>
  </r>
  <r>
    <n v="908"/>
    <s v="Help Tony Copeland and get free cd's and mp3's"/>
    <s v="This project is designed to help protect the environment by using Eco-friendly product packaging."/>
    <x v="40"/>
    <n v="7164"/>
    <x v="2"/>
    <x v="0"/>
    <s v="USD"/>
    <n v="1280206740"/>
    <n v="1276283655"/>
    <b v="0"/>
    <x v="78"/>
    <b v="0"/>
    <s v="music/jazz"/>
    <n v="10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15"/>
    <n v="7160.12"/>
    <x v="2"/>
    <x v="0"/>
    <s v="USD"/>
    <n v="1343016000"/>
    <n v="1340296440"/>
    <b v="0"/>
    <x v="22"/>
    <b v="0"/>
    <s v="music/jazz"/>
    <n v="110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x v="70"/>
    <n v="7140"/>
    <x v="2"/>
    <x v="1"/>
    <s v="GBP"/>
    <n v="1488546319"/>
    <n v="1483362319"/>
    <b v="0"/>
    <x v="81"/>
    <b v="0"/>
    <s v="music/jazz"/>
    <n v="119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x v="1"/>
    <n v="7140"/>
    <x v="2"/>
    <x v="0"/>
    <s v="USD"/>
    <n v="1390522045"/>
    <n v="1388707645"/>
    <b v="0"/>
    <x v="78"/>
    <b v="0"/>
    <s v="music/jazz"/>
    <n v="143"/>
    <n v="0"/>
    <x v="4"/>
    <x v="13"/>
  </r>
  <r>
    <n v="912"/>
    <s v="Triad a new album by James Murrell"/>
    <s v="My new album will be called Triad, an album of original music performed by me &amp; guest musical artists."/>
    <x v="40"/>
    <n v="7062"/>
    <x v="2"/>
    <x v="0"/>
    <s v="USD"/>
    <n v="1355197047"/>
    <n v="1350009447"/>
    <b v="0"/>
    <x v="84"/>
    <b v="0"/>
    <s v="music/jazz"/>
    <n v="101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72"/>
    <n v="7053.61"/>
    <x v="2"/>
    <x v="0"/>
    <s v="USD"/>
    <n v="1336188019"/>
    <n v="1333596019"/>
    <b v="0"/>
    <x v="54"/>
    <b v="0"/>
    <s v="music/jazz"/>
    <n v="109"/>
    <n v="293.89999999999998"/>
    <x v="4"/>
    <x v="13"/>
  </r>
  <r>
    <n v="914"/>
    <s v="Soul Of Man Video Project"/>
    <s v="This project is for the making of a music video. All funds will go towards production costs for this event only."/>
    <x v="1"/>
    <n v="7050"/>
    <x v="2"/>
    <x v="0"/>
    <s v="USD"/>
    <n v="1345918747"/>
    <n v="1343326747"/>
    <b v="0"/>
    <x v="78"/>
    <b v="0"/>
    <s v="music/jazz"/>
    <n v="14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40"/>
    <n v="7040"/>
    <x v="2"/>
    <x v="0"/>
    <s v="USD"/>
    <n v="1330577940"/>
    <n v="1327853914"/>
    <b v="0"/>
    <x v="82"/>
    <b v="0"/>
    <s v="music/jazz"/>
    <n v="101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73"/>
    <n v="7019"/>
    <x v="2"/>
    <x v="0"/>
    <s v="USD"/>
    <n v="1287723600"/>
    <n v="1284409734"/>
    <b v="0"/>
    <x v="78"/>
    <b v="0"/>
    <s v="music/jazz"/>
    <n v="10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70"/>
    <n v="7015"/>
    <x v="2"/>
    <x v="0"/>
    <s v="USD"/>
    <n v="1405305000"/>
    <n v="1402612730"/>
    <b v="0"/>
    <x v="29"/>
    <b v="0"/>
    <s v="music/jazz"/>
    <n v="117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74"/>
    <n v="7011"/>
    <x v="2"/>
    <x v="1"/>
    <s v="GBP"/>
    <n v="1417474761"/>
    <n v="1414879161"/>
    <b v="0"/>
    <x v="73"/>
    <b v="0"/>
    <s v="music/jazz"/>
    <n v="506"/>
    <n v="701.1"/>
    <x v="4"/>
    <x v="13"/>
  </r>
  <r>
    <n v="919"/>
    <s v="Jazz CD:  Out of The Blue"/>
    <s v="Cool jazz with a New Orleans flavor."/>
    <x v="40"/>
    <n v="7003"/>
    <x v="2"/>
    <x v="0"/>
    <s v="USD"/>
    <n v="1355930645"/>
    <n v="1352906645"/>
    <b v="0"/>
    <x v="29"/>
    <b v="0"/>
    <s v="music/jazz"/>
    <n v="100"/>
    <n v="7003"/>
    <x v="4"/>
    <x v="13"/>
  </r>
  <r>
    <n v="920"/>
    <s v="MIAMI JAZZ PROJECT: TEST OF TIME RECORDING"/>
    <s v="Miami club band records powerhouse fusion album. You don't have to be a musician to understand the sound of jazz."/>
    <x v="40"/>
    <n v="7000.58"/>
    <x v="2"/>
    <x v="0"/>
    <s v="USD"/>
    <n v="1384448822"/>
    <n v="1381853222"/>
    <b v="0"/>
    <x v="78"/>
    <b v="0"/>
    <s v="music/jazz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6"/>
    <n v="6962"/>
    <x v="2"/>
    <x v="0"/>
    <s v="USD"/>
    <n v="1323666376"/>
    <n v="1320033976"/>
    <b v="0"/>
    <x v="9"/>
    <b v="0"/>
    <s v="music/jazz"/>
    <n v="14"/>
    <n v="348.1"/>
    <x v="4"/>
    <x v="13"/>
  </r>
  <r>
    <n v="922"/>
    <s v="THE JOEY MORANT PROJECT:   JAZZIFIED R'nB"/>
    <s v="Our goal is to help educate the world about jazz and its components; how it relates to love, romance, and success."/>
    <x v="16"/>
    <n v="6925"/>
    <x v="2"/>
    <x v="0"/>
    <s v="USD"/>
    <n v="1412167393"/>
    <n v="1409143393"/>
    <b v="0"/>
    <x v="209"/>
    <b v="0"/>
    <s v="music/jazz"/>
    <n v="35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70"/>
    <n v="6904"/>
    <x v="2"/>
    <x v="0"/>
    <s v="USD"/>
    <n v="1416614523"/>
    <n v="1414018923"/>
    <b v="0"/>
    <x v="79"/>
    <b v="0"/>
    <s v="music/jazz"/>
    <n v="115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x v="70"/>
    <n v="6863"/>
    <x v="2"/>
    <x v="0"/>
    <s v="USD"/>
    <n v="1360795069"/>
    <n v="1358203069"/>
    <b v="0"/>
    <x v="41"/>
    <b v="0"/>
    <s v="music/jazz"/>
    <n v="114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x v="38"/>
    <n v="6853"/>
    <x v="2"/>
    <x v="0"/>
    <s v="USD"/>
    <n v="1385590111"/>
    <n v="1382994511"/>
    <b v="0"/>
    <x v="81"/>
    <b v="0"/>
    <s v="music/jazz"/>
    <n v="171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51"/>
    <n v="6842"/>
    <x v="2"/>
    <x v="0"/>
    <s v="USD"/>
    <n v="1278628800"/>
    <n v="1276043330"/>
    <b v="0"/>
    <x v="78"/>
    <b v="0"/>
    <s v="music/jazz"/>
    <n v="342"/>
    <n v="0"/>
    <x v="4"/>
    <x v="13"/>
  </r>
  <r>
    <n v="927"/>
    <s v="JETRO DA SILVA FUNK PROJECT"/>
    <s v="Studio CD/DVD Solo project of Pianist &amp; Keyboardist Jetro da Silva"/>
    <x v="20"/>
    <n v="6780"/>
    <x v="2"/>
    <x v="0"/>
    <s v="USD"/>
    <n v="1337024695"/>
    <n v="1334432695"/>
    <b v="0"/>
    <x v="78"/>
    <b v="0"/>
    <s v="music/jazz"/>
    <n v="12"/>
    <n v="0"/>
    <x v="4"/>
    <x v="13"/>
  </r>
  <r>
    <n v="928"/>
    <s v="In a Jazzy Motown"/>
    <s v="A real Motown Backup singer on 22 gold and platinum albums headlines her own Jazz CD of Motown songs."/>
    <x v="26"/>
    <n v="6755"/>
    <x v="2"/>
    <x v="0"/>
    <s v="USD"/>
    <n v="1353196800"/>
    <n v="1348864913"/>
    <b v="0"/>
    <x v="33"/>
    <b v="0"/>
    <s v="music/jazz"/>
    <n v="68"/>
    <n v="241.25"/>
    <x v="4"/>
    <x v="13"/>
  </r>
  <r>
    <n v="929"/>
    <s v="EXPERIMENTAL JAZZ STUDIO RECORDING"/>
    <s v="I am searching for monetary funding to go into a good recording studio and record experimental intuitive improv jazz."/>
    <x v="1"/>
    <n v="6740.37"/>
    <x v="2"/>
    <x v="0"/>
    <s v="USD"/>
    <n v="1333946569"/>
    <n v="1331358169"/>
    <b v="0"/>
    <x v="78"/>
    <b v="0"/>
    <s v="music/jazz"/>
    <n v="13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"/>
    <n v="6705"/>
    <x v="2"/>
    <x v="0"/>
    <s v="USD"/>
    <n v="1277501520"/>
    <n v="1273874306"/>
    <b v="0"/>
    <x v="81"/>
    <b v="0"/>
    <s v="music/jazz"/>
    <n v="134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70"/>
    <n v="6700"/>
    <x v="2"/>
    <x v="1"/>
    <s v="GBP"/>
    <n v="1395007200"/>
    <n v="1392021502"/>
    <b v="0"/>
    <x v="63"/>
    <b v="0"/>
    <s v="music/jazz"/>
    <n v="112"/>
    <n v="957.14"/>
    <x v="4"/>
    <x v="13"/>
  </r>
  <r>
    <n v="932"/>
    <s v="Mandy Harvey Christmas Album"/>
    <s v="Help me to create my 3rd album, a Christmas CD with 16 Holiday/Original favorites!"/>
    <x v="92"/>
    <n v="6691"/>
    <x v="2"/>
    <x v="0"/>
    <s v="USD"/>
    <n v="1363990545"/>
    <n v="1360106145"/>
    <b v="0"/>
    <x v="209"/>
    <b v="0"/>
    <s v="music/jazz"/>
    <n v="39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26"/>
    <n v="6684"/>
    <x v="2"/>
    <x v="0"/>
    <s v="USD"/>
    <n v="1399867409"/>
    <n v="1394683409"/>
    <b v="0"/>
    <x v="84"/>
    <b v="0"/>
    <s v="music/jazz"/>
    <n v="67"/>
    <n v="3342"/>
    <x v="4"/>
    <x v="13"/>
  </r>
  <r>
    <n v="934"/>
    <s v="Kyle Krysa debut EP Ground Effect"/>
    <s v="Ground Effect is my first solo EP project intended to help promote Fusion and creative music music in Saskatchewan and Canada."/>
    <x v="1"/>
    <n v="6680.22"/>
    <x v="2"/>
    <x v="5"/>
    <s v="CAD"/>
    <n v="1399183200"/>
    <n v="1396633284"/>
    <b v="0"/>
    <x v="209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x v="6"/>
    <n v="6663"/>
    <x v="2"/>
    <x v="0"/>
    <s v="USD"/>
    <n v="1454054429"/>
    <n v="1451462429"/>
    <b v="0"/>
    <x v="84"/>
    <b v="0"/>
    <s v="music/jazz"/>
    <n v="13"/>
    <n v="3331.5"/>
    <x v="4"/>
    <x v="13"/>
  </r>
  <r>
    <n v="936"/>
    <s v="Jazz Singer, Marti Mendenhall Live Concert Recording"/>
    <s v="A CD of a live Jazz concert featuring Marti Mendenhall, George Mitchell, Scott Steed and Todd Strait."/>
    <x v="70"/>
    <n v="6658"/>
    <x v="2"/>
    <x v="0"/>
    <s v="USD"/>
    <n v="1326916800"/>
    <n v="1323131689"/>
    <b v="0"/>
    <x v="78"/>
    <b v="0"/>
    <s v="music/jazz"/>
    <n v="11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175"/>
    <n v="6646"/>
    <x v="2"/>
    <x v="0"/>
    <s v="USD"/>
    <n v="1383509357"/>
    <n v="1380913757"/>
    <b v="0"/>
    <x v="84"/>
    <b v="0"/>
    <s v="music/jazz"/>
    <n v="123"/>
    <n v="3323"/>
    <x v="4"/>
    <x v="13"/>
  </r>
  <r>
    <n v="938"/>
    <s v="Celebrating American Jazz &amp; Soul Music"/>
    <s v="Creating new avenues of exposure for young Jazz &amp; Soul artists_x000a_to express their Art of Music."/>
    <x v="115"/>
    <n v="6645"/>
    <x v="2"/>
    <x v="0"/>
    <s v="USD"/>
    <n v="1346585448"/>
    <n v="1343993448"/>
    <b v="0"/>
    <x v="29"/>
    <b v="0"/>
    <s v="music/jazz"/>
    <n v="102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91"/>
    <n v="6633"/>
    <x v="2"/>
    <x v="0"/>
    <s v="USD"/>
    <n v="1372622280"/>
    <n v="1369246738"/>
    <b v="0"/>
    <x v="84"/>
    <b v="0"/>
    <s v="music/jazz"/>
    <n v="25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120"/>
    <n v="6632.32"/>
    <x v="2"/>
    <x v="0"/>
    <s v="USD"/>
    <n v="1439251926"/>
    <n v="1435363926"/>
    <b v="0"/>
    <x v="25"/>
    <b v="0"/>
    <s v="technology/wearables"/>
    <n v="121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176"/>
    <n v="6628"/>
    <x v="2"/>
    <x v="0"/>
    <s v="USD"/>
    <n v="1486693145"/>
    <n v="1484101145"/>
    <b v="0"/>
    <x v="162"/>
    <b v="0"/>
    <s v="technology/wearables"/>
    <n v="114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6"/>
    <n v="6610"/>
    <x v="2"/>
    <x v="0"/>
    <s v="USD"/>
    <n v="1455826460"/>
    <n v="1452716060"/>
    <b v="0"/>
    <x v="38"/>
    <b v="0"/>
    <s v="technology/wearables"/>
    <n v="13"/>
    <n v="413.13"/>
    <x v="2"/>
    <x v="8"/>
  </r>
  <r>
    <n v="943"/>
    <s v="SleepMode"/>
    <s v="A mask for home or travel that will give you the best, undisturbed sleep of your life."/>
    <x v="120"/>
    <n v="6592"/>
    <x v="2"/>
    <x v="0"/>
    <s v="USD"/>
    <n v="1480438905"/>
    <n v="1477843305"/>
    <b v="0"/>
    <x v="8"/>
    <b v="0"/>
    <s v="technology/wearables"/>
    <n v="1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x v="6"/>
    <n v="6565"/>
    <x v="2"/>
    <x v="0"/>
    <s v="USD"/>
    <n v="1460988000"/>
    <n v="1458050450"/>
    <b v="0"/>
    <x v="93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x v="115"/>
    <n v="6555"/>
    <x v="2"/>
    <x v="6"/>
    <s v="EUR"/>
    <n v="1487462340"/>
    <n v="1482958626"/>
    <b v="0"/>
    <x v="38"/>
    <b v="0"/>
    <s v="technology/wearables"/>
    <n v="101"/>
    <n v="409.69"/>
    <x v="2"/>
    <x v="8"/>
  </r>
  <r>
    <n v="946"/>
    <s v="OmniTrade Apron"/>
    <s v="Soft edged-Hard working. The perfect wearable organization for the home and professional shop."/>
    <x v="20"/>
    <n v="6541"/>
    <x v="2"/>
    <x v="0"/>
    <s v="USD"/>
    <n v="1473444048"/>
    <n v="1470852048"/>
    <b v="0"/>
    <x v="81"/>
    <b v="0"/>
    <s v="technology/wearables"/>
    <n v="12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x v="70"/>
    <n v="6530"/>
    <x v="2"/>
    <x v="0"/>
    <s v="USD"/>
    <n v="1467312306"/>
    <n v="1462128306"/>
    <b v="0"/>
    <x v="78"/>
    <b v="0"/>
    <s v="technology/wearables"/>
    <n v="109"/>
    <n v="0"/>
    <x v="2"/>
    <x v="8"/>
  </r>
  <r>
    <n v="948"/>
    <s v="Led Shirt - WiFi Controlled"/>
    <s v="T-Shirt with Led panel controlled by Android app over WiFi. _x000a_Multiple shirts, games, text, video effects support,"/>
    <x v="120"/>
    <n v="6515"/>
    <x v="2"/>
    <x v="9"/>
    <s v="EUR"/>
    <n v="1457812364"/>
    <n v="1455220364"/>
    <b v="0"/>
    <x v="22"/>
    <b v="0"/>
    <s v="technology/wearables"/>
    <n v="118"/>
    <n v="814.38"/>
    <x v="2"/>
    <x v="8"/>
  </r>
  <r>
    <n v="949"/>
    <s v="INBED"/>
    <s v="Der INBED ist ein innovatives Multisensor-Wearable fÃ¼r die SturzprÃ¤vention motorisch eingeschrÃ¤nkter Personen."/>
    <x v="51"/>
    <n v="6511"/>
    <x v="2"/>
    <x v="12"/>
    <s v="EUR"/>
    <n v="1456016576"/>
    <n v="1450832576"/>
    <b v="0"/>
    <x v="63"/>
    <b v="0"/>
    <s v="technology/wearables"/>
    <n v="43"/>
    <n v="930.14"/>
    <x v="2"/>
    <x v="8"/>
  </r>
  <r>
    <n v="950"/>
    <s v="EZC Smartlight"/>
    <s v="Rider worn tail light brake light. Adheres to virtually any coat, jacket or vest. Stays on even when you get off."/>
    <x v="177"/>
    <n v="6506"/>
    <x v="2"/>
    <x v="5"/>
    <s v="CAD"/>
    <n v="1453053661"/>
    <n v="1450461661"/>
    <b v="0"/>
    <x v="54"/>
    <b v="0"/>
    <s v="technology/wearables"/>
    <n v="102"/>
    <n v="271.08"/>
    <x v="2"/>
    <x v="8"/>
  </r>
  <r>
    <n v="951"/>
    <s v="Smart Harness"/>
    <s v="Revolutionizing the way we walk our dogs!"/>
    <x v="115"/>
    <n v="6505"/>
    <x v="2"/>
    <x v="0"/>
    <s v="USD"/>
    <n v="1465054872"/>
    <n v="1461166872"/>
    <b v="0"/>
    <x v="212"/>
    <b v="0"/>
    <s v="technology/wearables"/>
    <n v="100"/>
    <n v="53.76"/>
    <x v="2"/>
    <x v="8"/>
  </r>
  <r>
    <n v="952"/>
    <s v="Audionoggin - Join the Earvolution"/>
    <s v="Audionoggin: Wireless personal surround sound for the athlete in everyone."/>
    <x v="1"/>
    <n v="6500.09"/>
    <x v="2"/>
    <x v="0"/>
    <s v="USD"/>
    <n v="1479483812"/>
    <n v="1476888212"/>
    <b v="0"/>
    <x v="193"/>
    <b v="0"/>
    <s v="technology/wearables"/>
    <n v="130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115"/>
    <n v="6500"/>
    <x v="2"/>
    <x v="0"/>
    <s v="USD"/>
    <n v="1422158199"/>
    <n v="1419566199"/>
    <b v="0"/>
    <x v="81"/>
    <b v="0"/>
    <s v="technology/wearables"/>
    <n v="10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70"/>
    <n v="6485"/>
    <x v="2"/>
    <x v="0"/>
    <s v="USD"/>
    <n v="1440100839"/>
    <n v="1436472039"/>
    <b v="0"/>
    <x v="196"/>
    <b v="0"/>
    <s v="technology/wearables"/>
    <n v="108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70"/>
    <n v="6438"/>
    <x v="2"/>
    <x v="0"/>
    <s v="USD"/>
    <n v="1473750300"/>
    <n v="1470294300"/>
    <b v="0"/>
    <x v="251"/>
    <b v="0"/>
    <s v="technology/wearables"/>
    <n v="107"/>
    <n v="69.23"/>
    <x v="2"/>
    <x v="8"/>
  </r>
  <r>
    <n v="956"/>
    <s v="SemiYours"/>
    <s v="You can rent out your Car with Uber. _x000a_You can rent out your Home with Airbnb. _x000a_Now you can rent out your CLOSET with SemiYOURS!"/>
    <x v="70"/>
    <n v="6400.47"/>
    <x v="2"/>
    <x v="0"/>
    <s v="USD"/>
    <n v="1430081759"/>
    <n v="1424901359"/>
    <b v="0"/>
    <x v="57"/>
    <b v="0"/>
    <s v="technology/wearables"/>
    <n v="107"/>
    <n v="376.5"/>
    <x v="2"/>
    <x v="8"/>
  </r>
  <r>
    <n v="957"/>
    <s v="DUALBAND, the Leather NFC Smart Watch Band"/>
    <s v="A Leather Smart watch Band, that NEVER needs to be charged for only $37!"/>
    <x v="70"/>
    <n v="6388"/>
    <x v="2"/>
    <x v="0"/>
    <s v="USD"/>
    <n v="1479392133"/>
    <n v="1476710133"/>
    <b v="0"/>
    <x v="63"/>
    <b v="0"/>
    <s v="technology/wearables"/>
    <n v="106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"/>
    <n v="6387"/>
    <x v="2"/>
    <x v="0"/>
    <s v="USD"/>
    <n v="1428641940"/>
    <n v="1426792563"/>
    <b v="0"/>
    <x v="57"/>
    <b v="0"/>
    <s v="technology/wearables"/>
    <n v="128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52"/>
    <n v="6382.34"/>
    <x v="2"/>
    <x v="0"/>
    <s v="USD"/>
    <n v="1421640665"/>
    <n v="1419048665"/>
    <b v="0"/>
    <x v="199"/>
    <b v="0"/>
    <s v="technology/wearables"/>
    <n v="14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x v="0"/>
    <n v="6375"/>
    <x v="2"/>
    <x v="0"/>
    <s v="USD"/>
    <n v="1489500155"/>
    <n v="1485874955"/>
    <b v="0"/>
    <x v="101"/>
    <b v="0"/>
    <s v="technology/wearables"/>
    <n v="2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x v="70"/>
    <n v="6373.27"/>
    <x v="2"/>
    <x v="0"/>
    <s v="USD"/>
    <n v="1487617200"/>
    <n v="1483634335"/>
    <b v="0"/>
    <x v="238"/>
    <b v="0"/>
    <s v="technology/wearables"/>
    <n v="106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70"/>
    <n v="6360"/>
    <x v="2"/>
    <x v="0"/>
    <s v="USD"/>
    <n v="1455210353"/>
    <n v="1451927153"/>
    <b v="0"/>
    <x v="77"/>
    <b v="0"/>
    <s v="technology/wearables"/>
    <n v="106"/>
    <n v="171.89"/>
    <x v="2"/>
    <x v="8"/>
  </r>
  <r>
    <n v="963"/>
    <s v="The Ultimate Learning Center"/>
    <s v="WE are molding an educated, motivated, non violent GENERATION!"/>
    <x v="70"/>
    <n v="6360"/>
    <x v="2"/>
    <x v="0"/>
    <s v="USD"/>
    <n v="1476717319"/>
    <n v="1473693319"/>
    <b v="0"/>
    <x v="82"/>
    <b v="0"/>
    <s v="technology/wearables"/>
    <n v="106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x v="1"/>
    <n v="6308"/>
    <x v="2"/>
    <x v="5"/>
    <s v="CAD"/>
    <n v="1441119919"/>
    <n v="1437663919"/>
    <b v="0"/>
    <x v="60"/>
    <b v="0"/>
    <s v="technology/wearables"/>
    <n v="12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51"/>
    <n v="6301.76"/>
    <x v="2"/>
    <x v="0"/>
    <s v="USD"/>
    <n v="1477454340"/>
    <n v="1474676646"/>
    <b v="0"/>
    <x v="79"/>
    <b v="0"/>
    <s v="technology/wearables"/>
    <n v="42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x v="1"/>
    <n v="6301"/>
    <x v="2"/>
    <x v="0"/>
    <s v="USD"/>
    <n v="1475766932"/>
    <n v="1473174932"/>
    <b v="0"/>
    <x v="209"/>
    <b v="0"/>
    <s v="technology/wearables"/>
    <n v="126"/>
    <n v="210.03"/>
    <x v="2"/>
    <x v="8"/>
  </r>
  <r>
    <n v="967"/>
    <s v="Better Beanie"/>
    <s v="Better Beanie is the new therapeutic wearable designed to assist you while keeping your hands free."/>
    <x v="1"/>
    <n v="6300"/>
    <x v="2"/>
    <x v="0"/>
    <s v="USD"/>
    <n v="1461301574"/>
    <n v="1456121174"/>
    <b v="0"/>
    <x v="75"/>
    <b v="0"/>
    <s v="technology/wearables"/>
    <n v="126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1"/>
    <n v="6300"/>
    <x v="2"/>
    <x v="0"/>
    <s v="USD"/>
    <n v="1408134034"/>
    <n v="1405542034"/>
    <b v="0"/>
    <x v="80"/>
    <b v="0"/>
    <s v="technology/wearables"/>
    <n v="126"/>
    <n v="1575"/>
    <x v="2"/>
    <x v="8"/>
  </r>
  <r>
    <n v="969"/>
    <s v="Make 100 | Geek &amp; Chic: Smart Safety Jewelry."/>
    <s v="Geek &amp; Chic Smart Jewelry Collection, Wearables Meet Style!"/>
    <x v="76"/>
    <n v="6258"/>
    <x v="2"/>
    <x v="14"/>
    <s v="MXN"/>
    <n v="1486624607"/>
    <n v="1483773407"/>
    <b v="0"/>
    <x v="202"/>
    <b v="0"/>
    <s v="technology/wearables"/>
    <n v="39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70"/>
    <n v="6257"/>
    <x v="2"/>
    <x v="5"/>
    <s v="CAD"/>
    <n v="1485147540"/>
    <n v="1481951853"/>
    <b v="0"/>
    <x v="25"/>
    <b v="0"/>
    <s v="technology/wearables"/>
    <n v="104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38"/>
    <n v="6240"/>
    <x v="2"/>
    <x v="0"/>
    <s v="USD"/>
    <n v="1433178060"/>
    <n v="1429290060"/>
    <b v="0"/>
    <x v="81"/>
    <b v="0"/>
    <s v="technology/wearables"/>
    <n v="15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1"/>
    <n v="6235"/>
    <x v="2"/>
    <x v="0"/>
    <s v="USD"/>
    <n v="1409813940"/>
    <n v="1407271598"/>
    <b v="0"/>
    <x v="43"/>
    <b v="0"/>
    <s v="technology/wearables"/>
    <n v="125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70"/>
    <n v="6220"/>
    <x v="2"/>
    <x v="0"/>
    <s v="USD"/>
    <n v="1447032093"/>
    <n v="1441844493"/>
    <b v="0"/>
    <x v="22"/>
    <b v="0"/>
    <s v="technology/wearables"/>
    <n v="104"/>
    <n v="777.5"/>
    <x v="2"/>
    <x v="8"/>
  </r>
  <r>
    <n v="974"/>
    <s v="KneeJack"/>
    <s v="The device that allows those with artificial knees or arthritic knees to kneel down without putting pressure on their knees."/>
    <x v="166"/>
    <n v="6215.56"/>
    <x v="2"/>
    <x v="0"/>
    <s v="USD"/>
    <n v="1458925156"/>
    <n v="1456336756"/>
    <b v="0"/>
    <x v="83"/>
    <b v="0"/>
    <s v="technology/wearables"/>
    <n v="183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70"/>
    <n v="6215"/>
    <x v="2"/>
    <x v="0"/>
    <s v="USD"/>
    <n v="1467132185"/>
    <n v="1461948185"/>
    <b v="0"/>
    <x v="54"/>
    <b v="0"/>
    <s v="technology/wearables"/>
    <n v="104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x v="121"/>
    <n v="6210"/>
    <x v="2"/>
    <x v="2"/>
    <s v="AUD"/>
    <n v="1439515497"/>
    <n v="1435627497"/>
    <b v="0"/>
    <x v="59"/>
    <b v="0"/>
    <s v="technology/wearables"/>
    <n v="207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178"/>
    <n v="6208.98"/>
    <x v="2"/>
    <x v="15"/>
    <s v="EUR"/>
    <n v="1456094197"/>
    <n v="1453502197"/>
    <b v="0"/>
    <x v="8"/>
    <b v="0"/>
    <s v="technology/wearables"/>
    <n v="106"/>
    <n v="517.41999999999996"/>
    <x v="2"/>
    <x v="8"/>
  </r>
  <r>
    <n v="978"/>
    <s v="hidn tempo - a wearable stress coach"/>
    <s v="hidn tempo is an intelligent watch band that allows you to monitor your stress and manage it anywhere, anytime."/>
    <x v="38"/>
    <n v="6207"/>
    <x v="2"/>
    <x v="11"/>
    <s v="SEK"/>
    <n v="1456385101"/>
    <n v="1453793101"/>
    <b v="0"/>
    <x v="252"/>
    <b v="0"/>
    <s v="technology/wearables"/>
    <n v="155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x v="1"/>
    <n v="6181"/>
    <x v="2"/>
    <x v="0"/>
    <s v="USD"/>
    <n v="1466449140"/>
    <n v="1463392828"/>
    <b v="0"/>
    <x v="93"/>
    <b v="0"/>
    <s v="technology/wearables"/>
    <n v="124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176"/>
    <n v="6155"/>
    <x v="2"/>
    <x v="0"/>
    <s v="USD"/>
    <n v="1417387322"/>
    <n v="1413495722"/>
    <b v="0"/>
    <x v="162"/>
    <b v="0"/>
    <s v="technology/wearables"/>
    <n v="106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70"/>
    <n v="6146.27"/>
    <x v="2"/>
    <x v="0"/>
    <s v="USD"/>
    <n v="1407624222"/>
    <n v="1405032222"/>
    <b v="0"/>
    <x v="80"/>
    <b v="0"/>
    <s v="technology/wearables"/>
    <n v="102"/>
    <n v="1536.57"/>
    <x v="2"/>
    <x v="8"/>
  </r>
  <r>
    <n v="982"/>
    <s v="Smart 2-in-1 I-PHONE HANDLE/WALLETtm"/>
    <s v="revolutonary ultra-slim 2-in-1 Smart  2-in-1 I-PHONE handle/WALLETtm with 360 rotatiion"/>
    <x v="179"/>
    <n v="6141.99"/>
    <x v="2"/>
    <x v="0"/>
    <s v="USD"/>
    <n v="1475431486"/>
    <n v="1472839486"/>
    <b v="0"/>
    <x v="83"/>
    <b v="0"/>
    <s v="technology/wearables"/>
    <n v="26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13"/>
    <n v="6130"/>
    <x v="2"/>
    <x v="3"/>
    <s v="EUR"/>
    <n v="1471985640"/>
    <n v="1469289685"/>
    <b v="0"/>
    <x v="122"/>
    <b v="0"/>
    <s v="technology/wearables"/>
    <n v="15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1"/>
    <n v="6120"/>
    <x v="2"/>
    <x v="0"/>
    <s v="USD"/>
    <n v="1427507208"/>
    <n v="1424918808"/>
    <b v="0"/>
    <x v="83"/>
    <b v="0"/>
    <s v="technology/wearables"/>
    <n v="122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x v="90"/>
    <n v="6118"/>
    <x v="2"/>
    <x v="12"/>
    <s v="EUR"/>
    <n v="1451602800"/>
    <n v="1449011610"/>
    <b v="0"/>
    <x v="23"/>
    <b v="0"/>
    <s v="technology/wearables"/>
    <n v="27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70"/>
    <n v="6111"/>
    <x v="2"/>
    <x v="1"/>
    <s v="GBP"/>
    <n v="1452384000"/>
    <n v="1447698300"/>
    <b v="0"/>
    <x v="23"/>
    <b v="0"/>
    <s v="technology/wearables"/>
    <n v="102"/>
    <n v="265.7"/>
    <x v="2"/>
    <x v="8"/>
  </r>
  <r>
    <n v="987"/>
    <s v="Kidswatcher"/>
    <s v="Always know where your precious children are. Let them explore the world freely and in a secure way by using the Kidswatcher."/>
    <x v="70"/>
    <n v="6108"/>
    <x v="2"/>
    <x v="9"/>
    <s v="EUR"/>
    <n v="1403507050"/>
    <n v="1400051050"/>
    <b v="0"/>
    <x v="14"/>
    <b v="0"/>
    <s v="technology/wearables"/>
    <n v="10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70"/>
    <n v="6100"/>
    <x v="2"/>
    <x v="13"/>
    <s v="EUR"/>
    <n v="1475310825"/>
    <n v="1472718825"/>
    <b v="0"/>
    <x v="78"/>
    <b v="0"/>
    <s v="technology/wearables"/>
    <n v="102"/>
    <n v="0"/>
    <x v="2"/>
    <x v="8"/>
  </r>
  <r>
    <n v="989"/>
    <s v="Power Rope"/>
    <s v="The most useful phone charger you will ever buy"/>
    <x v="70"/>
    <n v="6100"/>
    <x v="2"/>
    <x v="0"/>
    <s v="USD"/>
    <n v="1475101495"/>
    <n v="1472509495"/>
    <b v="0"/>
    <x v="58"/>
    <b v="0"/>
    <s v="technology/wearables"/>
    <n v="102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70"/>
    <n v="6086.26"/>
    <x v="2"/>
    <x v="0"/>
    <s v="USD"/>
    <n v="1409770164"/>
    <n v="1407178164"/>
    <b v="0"/>
    <x v="84"/>
    <b v="0"/>
    <s v="technology/wearables"/>
    <n v="1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x v="70"/>
    <n v="6080"/>
    <x v="2"/>
    <x v="1"/>
    <s v="GBP"/>
    <n v="1468349460"/>
    <n v="1466186988"/>
    <b v="0"/>
    <x v="63"/>
    <b v="0"/>
    <s v="technology/wearables"/>
    <n v="101"/>
    <n v="868.57"/>
    <x v="2"/>
    <x v="8"/>
  </r>
  <r>
    <n v="992"/>
    <s v="WairConditioning"/>
    <s v="The HOTTEST and COOLEST thing yet! WairConditioning... an entirely new level of comfortability!"/>
    <x v="1"/>
    <n v="6080"/>
    <x v="2"/>
    <x v="0"/>
    <s v="USD"/>
    <n v="1462655519"/>
    <n v="1457475119"/>
    <b v="0"/>
    <x v="80"/>
    <b v="0"/>
    <s v="technology/wearables"/>
    <n v="12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70"/>
    <n v="6077"/>
    <x v="2"/>
    <x v="0"/>
    <s v="USD"/>
    <n v="1478926800"/>
    <n v="1476054568"/>
    <b v="0"/>
    <x v="193"/>
    <b v="0"/>
    <s v="technology/wearables"/>
    <n v="101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21"/>
    <n v="6071"/>
    <x v="2"/>
    <x v="0"/>
    <s v="USD"/>
    <n v="1417388340"/>
    <n v="1412835530"/>
    <b v="0"/>
    <x v="202"/>
    <b v="0"/>
    <s v="technology/wearables"/>
    <n v="20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90"/>
    <n v="6061"/>
    <x v="2"/>
    <x v="0"/>
    <s v="USD"/>
    <n v="1417276800"/>
    <n v="1415140480"/>
    <b v="0"/>
    <x v="82"/>
    <b v="0"/>
    <s v="technology/wearables"/>
    <n v="26"/>
    <n v="673.44"/>
    <x v="2"/>
    <x v="8"/>
  </r>
  <r>
    <n v="996"/>
    <s v="Social behavior in technical communities"/>
    <s v="Study the behaviour of technical communities by tracking their movement  through wearables"/>
    <x v="1"/>
    <n v="6060"/>
    <x v="2"/>
    <x v="0"/>
    <s v="USD"/>
    <n v="1406474820"/>
    <n v="1403902060"/>
    <b v="0"/>
    <x v="81"/>
    <b v="0"/>
    <s v="technology/wearables"/>
    <n v="121"/>
    <n v="1212"/>
    <x v="2"/>
    <x v="8"/>
  </r>
  <r>
    <n v="997"/>
    <s v="iPhanny"/>
    <s v="The iPhanny keeps your iPhone 6 safe from bending in those dangerous pants pockets."/>
    <x v="70"/>
    <n v="6056"/>
    <x v="2"/>
    <x v="0"/>
    <s v="USD"/>
    <n v="1417145297"/>
    <n v="1414549697"/>
    <b v="0"/>
    <x v="22"/>
    <b v="0"/>
    <s v="technology/wearables"/>
    <n v="101"/>
    <n v="757"/>
    <x v="2"/>
    <x v="8"/>
  </r>
  <r>
    <n v="998"/>
    <s v="Ollinfit: The Wearable Personal Trainer"/>
    <s v="Ollinfit is the first wearable fitness trainer with 3 sensors for superior accuracy, feedback and results."/>
    <x v="1"/>
    <n v="6053"/>
    <x v="2"/>
    <x v="5"/>
    <s v="CAD"/>
    <n v="1447909401"/>
    <n v="1444017801"/>
    <b v="0"/>
    <x v="194"/>
    <b v="0"/>
    <s v="technology/wearables"/>
    <n v="121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x v="70"/>
    <n v="6042.02"/>
    <x v="2"/>
    <x v="5"/>
    <s v="CAD"/>
    <n v="1415865720"/>
    <n v="1413270690"/>
    <b v="0"/>
    <x v="244"/>
    <b v="0"/>
    <s v="technology/wearables"/>
    <n v="101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x v="70"/>
    <n v="6041.6"/>
    <x v="1"/>
    <x v="0"/>
    <s v="USD"/>
    <n v="1489537560"/>
    <n v="1484357160"/>
    <b v="0"/>
    <x v="79"/>
    <b v="0"/>
    <s v="technology/wearables"/>
    <n v="10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80"/>
    <n v="6041.55"/>
    <x v="1"/>
    <x v="1"/>
    <s v="GBP"/>
    <n v="1485796613"/>
    <n v="1481908613"/>
    <b v="0"/>
    <x v="80"/>
    <b v="0"/>
    <s v="technology/wearables"/>
    <n v="109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181"/>
    <n v="6039"/>
    <x v="1"/>
    <x v="0"/>
    <s v="USD"/>
    <n v="1450331940"/>
    <n v="1447777514"/>
    <b v="0"/>
    <x v="19"/>
    <b v="0"/>
    <s v="technology/wearables"/>
    <n v="503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x v="1"/>
    <n v="6030"/>
    <x v="1"/>
    <x v="6"/>
    <s v="EUR"/>
    <n v="1489680061"/>
    <n v="1487091661"/>
    <b v="0"/>
    <x v="41"/>
    <b v="0"/>
    <s v="technology/wearables"/>
    <n v="121"/>
    <n v="402"/>
    <x v="2"/>
    <x v="8"/>
  </r>
  <r>
    <n v="1004"/>
    <s v="AllerGuarder: Bluetooth wristband helps food-allergy kids"/>
    <s v="Harnessing wearable technology as a powerful defense for food-allergy children."/>
    <x v="182"/>
    <n v="6029"/>
    <x v="1"/>
    <x v="0"/>
    <s v="USD"/>
    <n v="1455814827"/>
    <n v="1453222827"/>
    <b v="0"/>
    <x v="195"/>
    <b v="0"/>
    <s v="technology/wearables"/>
    <n v="126"/>
    <n v="63.46"/>
    <x v="2"/>
    <x v="8"/>
  </r>
  <r>
    <n v="1005"/>
    <s v="Forcite Alpine - World's First smart helmet for snow sports"/>
    <s v="The Forcite Alpine helmet records 4K footage and keeps you connected all in one sleek design."/>
    <x v="70"/>
    <n v="6027"/>
    <x v="1"/>
    <x v="0"/>
    <s v="USD"/>
    <n v="1446217183"/>
    <n v="1443538783"/>
    <b v="0"/>
    <x v="253"/>
    <b v="0"/>
    <s v="technology/wearables"/>
    <n v="100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x v="70"/>
    <n v="6025"/>
    <x v="1"/>
    <x v="0"/>
    <s v="USD"/>
    <n v="1418368260"/>
    <n v="1417654672"/>
    <b v="0"/>
    <x v="22"/>
    <b v="0"/>
    <s v="technology/wearables"/>
    <n v="100"/>
    <n v="753.13"/>
    <x v="2"/>
    <x v="8"/>
  </r>
  <r>
    <n v="1007"/>
    <s v="SMART Knee Sleeve that Recommends Rest (Canceled)"/>
    <s v="Our knee sleeve monitors your muscles and recommends rest time (on a mobile app) when it detects overexertion!"/>
    <x v="1"/>
    <n v="6025"/>
    <x v="1"/>
    <x v="0"/>
    <s v="USD"/>
    <n v="1481727623"/>
    <n v="1478095223"/>
    <b v="0"/>
    <x v="88"/>
    <b v="0"/>
    <s v="technology/wearables"/>
    <n v="121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70"/>
    <n v="6020"/>
    <x v="1"/>
    <x v="14"/>
    <s v="MXN"/>
    <n v="1482953115"/>
    <n v="1480361115"/>
    <b v="0"/>
    <x v="29"/>
    <b v="0"/>
    <s v="technology/wearables"/>
    <n v="10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x v="1"/>
    <n v="6019.01"/>
    <x v="1"/>
    <x v="0"/>
    <s v="USD"/>
    <n v="1466346646"/>
    <n v="1463754646"/>
    <b v="0"/>
    <x v="21"/>
    <b v="0"/>
    <s v="technology/wearables"/>
    <n v="120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183"/>
    <n v="6019"/>
    <x v="1"/>
    <x v="0"/>
    <s v="USD"/>
    <n v="1473044340"/>
    <n v="1468180462"/>
    <b v="0"/>
    <x v="80"/>
    <b v="0"/>
    <s v="technology/wearables"/>
    <n v="1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70"/>
    <n v="6007"/>
    <x v="1"/>
    <x v="0"/>
    <s v="USD"/>
    <n v="1418938395"/>
    <n v="1415050395"/>
    <b v="0"/>
    <x v="29"/>
    <b v="0"/>
    <s v="technology/wearables"/>
    <n v="10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6001"/>
    <x v="1"/>
    <x v="0"/>
    <s v="USD"/>
    <n v="1485254052"/>
    <n v="1481366052"/>
    <b v="0"/>
    <x v="254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70"/>
    <n v="6000.66"/>
    <x v="1"/>
    <x v="0"/>
    <s v="USD"/>
    <n v="1451419200"/>
    <n v="1449000056"/>
    <b v="0"/>
    <x v="240"/>
    <b v="0"/>
    <s v="technology/wearables"/>
    <n v="100"/>
    <n v="66.67"/>
    <x v="2"/>
    <x v="8"/>
  </r>
  <r>
    <n v="1014"/>
    <s v="CHEMION: The World's First Smart Glasses (Canceled)"/>
    <s v="CHEMION is an eyewear device that lets you show your creativity to the world."/>
    <x v="70"/>
    <n v="6000"/>
    <x v="1"/>
    <x v="0"/>
    <s v="USD"/>
    <n v="1420070615"/>
    <n v="1415750615"/>
    <b v="0"/>
    <x v="38"/>
    <b v="0"/>
    <s v="technology/wearables"/>
    <n v="100"/>
    <n v="375"/>
    <x v="2"/>
    <x v="8"/>
  </r>
  <r>
    <n v="1015"/>
    <s v="SKIN - Wearable music remote control for your mobile phone"/>
    <s v="SKIN - The wearable music remote control which makes your fitness lifestyle a bit easier"/>
    <x v="70"/>
    <n v="6000"/>
    <x v="1"/>
    <x v="16"/>
    <s v="CHF"/>
    <n v="1448489095"/>
    <n v="1445893495"/>
    <b v="0"/>
    <x v="79"/>
    <b v="0"/>
    <s v="technology/wearables"/>
    <n v="100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x v="70"/>
    <n v="6000"/>
    <x v="1"/>
    <x v="0"/>
    <s v="USD"/>
    <n v="1459992856"/>
    <n v="1456108456"/>
    <b v="0"/>
    <x v="44"/>
    <b v="0"/>
    <s v="technology/wearables"/>
    <n v="100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1"/>
    <n v="6000"/>
    <x v="1"/>
    <x v="0"/>
    <s v="USD"/>
    <n v="1448125935"/>
    <n v="1444666335"/>
    <b v="0"/>
    <x v="255"/>
    <b v="0"/>
    <s v="technology/wearables"/>
    <n v="120"/>
    <n v="16.899999999999999"/>
    <x v="2"/>
    <x v="8"/>
  </r>
  <r>
    <n v="1018"/>
    <s v="Owl (Canceled)"/>
    <s v="Owl is a fitness tracker along with an accompanying iOS app, that is both fun and interactive for children."/>
    <x v="60"/>
    <n v="6000"/>
    <x v="1"/>
    <x v="0"/>
    <s v="USD"/>
    <n v="1468496933"/>
    <n v="1465904933"/>
    <b v="0"/>
    <x v="63"/>
    <b v="0"/>
    <s v="technology/wearables"/>
    <n v="240"/>
    <n v="857.14"/>
    <x v="2"/>
    <x v="8"/>
  </r>
  <r>
    <n v="1019"/>
    <s v="Tempi - The Smart Way to Monitor Temperature and Humidity"/>
    <s v="Tempi Is a Wearable Bluetooth Device That Gives Accurate Temperature and Humidity Readings."/>
    <x v="184"/>
    <n v="5985"/>
    <x v="1"/>
    <x v="0"/>
    <s v="USD"/>
    <n v="1423092149"/>
    <n v="1420500149"/>
    <b v="0"/>
    <x v="256"/>
    <b v="0"/>
    <s v="technology/wearables"/>
    <n v="102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x v="1"/>
    <n v="5940"/>
    <x v="0"/>
    <x v="5"/>
    <s v="CAD"/>
    <n v="1433206020"/>
    <n v="1430617209"/>
    <b v="0"/>
    <x v="209"/>
    <b v="1"/>
    <s v="music/electronic music"/>
    <n v="119"/>
    <n v="198"/>
    <x v="4"/>
    <x v="15"/>
  </r>
  <r>
    <n v="1021"/>
    <s v="Rick and Morty Album &amp; Music Video"/>
    <s v="Rick and Morty concept album written by Allie Goertz + music video directed by Paul B. Cummings!"/>
    <x v="38"/>
    <n v="5922"/>
    <x v="0"/>
    <x v="0"/>
    <s v="USD"/>
    <n v="1445054400"/>
    <n v="1443074571"/>
    <b v="1"/>
    <x v="257"/>
    <b v="1"/>
    <s v="music/electronic music"/>
    <n v="148"/>
    <n v="12.39"/>
    <x v="4"/>
    <x v="15"/>
  </r>
  <r>
    <n v="1022"/>
    <s v="Sammy Bananas - Bootlegs Vol. 2!!"/>
    <s v="Help get four new bootlegs onto vinyl in the second installment of my series!"/>
    <x v="1"/>
    <n v="5910"/>
    <x v="0"/>
    <x v="0"/>
    <s v="USD"/>
    <n v="1431876677"/>
    <n v="1429284677"/>
    <b v="1"/>
    <x v="142"/>
    <b v="1"/>
    <s v="music/electronic music"/>
    <n v="118"/>
    <n v="79.86"/>
    <x v="4"/>
    <x v="15"/>
  </r>
  <r>
    <n v="1023"/>
    <s v="'Pathfinder' - a High Five Spaceship album"/>
    <s v="A collaborative, electronic journey helmed by producer Christopher Bingham and guitarist Carlos Montero."/>
    <x v="113"/>
    <n v="5907"/>
    <x v="0"/>
    <x v="1"/>
    <s v="GBP"/>
    <n v="1434837861"/>
    <n v="1432245861"/>
    <b v="0"/>
    <x v="132"/>
    <b v="1"/>
    <s v="music/electronic music"/>
    <n v="169"/>
    <n v="45.09"/>
    <x v="4"/>
    <x v="15"/>
  </r>
  <r>
    <n v="1024"/>
    <s v="The Last Art Fact Album Ever"/>
    <s v="Art Fact is a legendary Swedish synth pop act from the 80's. This album will contain updated remakes of their greatest songs."/>
    <x v="38"/>
    <n v="5904"/>
    <x v="0"/>
    <x v="11"/>
    <s v="SEK"/>
    <n v="1454248563"/>
    <n v="1451656563"/>
    <b v="1"/>
    <x v="42"/>
    <b v="1"/>
    <s v="music/electronic music"/>
    <n v="148"/>
    <n v="96.79"/>
    <x v="4"/>
    <x v="15"/>
  </r>
  <r>
    <n v="1025"/>
    <s v="[NUREN] The New Renaissance"/>
    <s v="Jake Kaufman and Jessie Seely present THE WORLD'S FIRST VIRTUAL REALITY ROCK OPERA."/>
    <x v="32"/>
    <n v="5902"/>
    <x v="0"/>
    <x v="0"/>
    <s v="USD"/>
    <n v="1426532437"/>
    <n v="1423944037"/>
    <b v="1"/>
    <x v="258"/>
    <b v="1"/>
    <s v="music/electronic music"/>
    <n v="49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185"/>
    <n v="5876"/>
    <x v="0"/>
    <x v="1"/>
    <s v="GBP"/>
    <n v="1459414016"/>
    <n v="1456480016"/>
    <b v="1"/>
    <x v="259"/>
    <b v="1"/>
    <s v="music/electronic music"/>
    <n v="12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6"/>
    <n v="5875"/>
    <x v="0"/>
    <x v="0"/>
    <s v="USD"/>
    <n v="1414025347"/>
    <n v="1411433347"/>
    <b v="1"/>
    <x v="112"/>
    <b v="1"/>
    <s v="music/electronic music"/>
    <n v="1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175"/>
    <n v="5858.84"/>
    <x v="0"/>
    <x v="1"/>
    <s v="GBP"/>
    <n v="1488830400"/>
    <n v="1484924605"/>
    <b v="1"/>
    <x v="260"/>
    <b v="1"/>
    <s v="music/electronic music"/>
    <n v="108"/>
    <n v="22.98"/>
    <x v="4"/>
    <x v="15"/>
  </r>
  <r>
    <n v="1029"/>
    <s v="StrobeHouse presents Valborg 2015"/>
    <s v="We want to recreate last years massive Valborgparty in Lund but this time even bigger!"/>
    <x v="17"/>
    <n v="5854"/>
    <x v="0"/>
    <x v="11"/>
    <s v="SEK"/>
    <n v="1428184740"/>
    <n v="1423501507"/>
    <b v="0"/>
    <x v="261"/>
    <b v="1"/>
    <s v="music/electronic music"/>
    <n v="23"/>
    <n v="41.52"/>
    <x v="4"/>
    <x v="15"/>
  </r>
  <r>
    <n v="1030"/>
    <s v="The Gothsicles - I FEEL SICLE"/>
    <s v="Help fund the latest Gothsicles mega-album, I FEEL SICLE!"/>
    <x v="120"/>
    <n v="5845"/>
    <x v="0"/>
    <x v="0"/>
    <s v="USD"/>
    <n v="1473680149"/>
    <n v="1472470549"/>
    <b v="0"/>
    <x v="180"/>
    <b v="1"/>
    <s v="music/electronic music"/>
    <n v="106"/>
    <n v="36.76"/>
    <x v="4"/>
    <x v="15"/>
  </r>
  <r>
    <n v="1031"/>
    <s v="Liquid Diet's Double Life"/>
    <s v="Liquid Diet needs your support to release our new full-length album! Help us create electrifying music videos to showcase our singles!"/>
    <x v="1"/>
    <n v="5831.74"/>
    <x v="0"/>
    <x v="0"/>
    <s v="USD"/>
    <n v="1450290010"/>
    <n v="1447698010"/>
    <b v="0"/>
    <x v="221"/>
    <b v="1"/>
    <s v="music/electronic music"/>
    <n v="117"/>
    <n v="58.91"/>
    <x v="4"/>
    <x v="15"/>
  </r>
  <r>
    <n v="1032"/>
    <s v="Phantom Ship / Coastal (Album Preorder)"/>
    <s v="Ideal for living rooms and open spaces."/>
    <x v="1"/>
    <n v="5830.83"/>
    <x v="0"/>
    <x v="0"/>
    <s v="USD"/>
    <n v="1466697625"/>
    <n v="1464105625"/>
    <b v="0"/>
    <x v="93"/>
    <b v="1"/>
    <s v="music/electronic music"/>
    <n v="117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121"/>
    <n v="5824"/>
    <x v="0"/>
    <x v="1"/>
    <s v="GBP"/>
    <n v="1481564080"/>
    <n v="1479144880"/>
    <b v="0"/>
    <x v="74"/>
    <b v="1"/>
    <s v="music/electronic music"/>
    <n v="194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x v="1"/>
    <n v="5813"/>
    <x v="0"/>
    <x v="0"/>
    <s v="USD"/>
    <n v="1470369540"/>
    <n v="1467604804"/>
    <b v="0"/>
    <x v="262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1"/>
    <n v="5800"/>
    <x v="0"/>
    <x v="0"/>
    <s v="USD"/>
    <n v="1423668220"/>
    <n v="1421076220"/>
    <b v="0"/>
    <x v="88"/>
    <b v="1"/>
    <s v="music/electronic music"/>
    <n v="116"/>
    <n v="76.319999999999993"/>
    <x v="4"/>
    <x v="15"/>
  </r>
  <r>
    <n v="1036"/>
    <s v="Bring Kyrstyn's Album to Life!"/>
    <s v="Help this Soulful &amp; Cinematic Glitch-Pop Songwriter Bring her Music to the World!  (And your Ears:)"/>
    <x v="120"/>
    <n v="5771"/>
    <x v="0"/>
    <x v="0"/>
    <s v="USD"/>
    <n v="1357545600"/>
    <n v="1354790790"/>
    <b v="0"/>
    <x v="263"/>
    <b v="1"/>
    <s v="music/electronic music"/>
    <n v="10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6"/>
    <n v="5757"/>
    <x v="0"/>
    <x v="0"/>
    <s v="USD"/>
    <n v="1431925200"/>
    <n v="1429991062"/>
    <b v="0"/>
    <x v="64"/>
    <b v="1"/>
    <s v="music/electronic music"/>
    <n v="12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21"/>
    <n v="5739"/>
    <x v="0"/>
    <x v="0"/>
    <s v="USD"/>
    <n v="1458362023"/>
    <n v="1455773623"/>
    <b v="0"/>
    <x v="42"/>
    <b v="1"/>
    <s v="music/electronic music"/>
    <n v="19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1"/>
    <n v="5713"/>
    <x v="0"/>
    <x v="0"/>
    <s v="USD"/>
    <n v="1481615940"/>
    <n v="1479436646"/>
    <b v="0"/>
    <x v="209"/>
    <b v="1"/>
    <s v="music/electronic music"/>
    <n v="114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1"/>
    <n v="5700"/>
    <x v="1"/>
    <x v="0"/>
    <s v="USD"/>
    <n v="1472317209"/>
    <n v="1469725209"/>
    <b v="0"/>
    <x v="29"/>
    <b v="0"/>
    <s v="journalism/audio"/>
    <n v="114"/>
    <n v="5700"/>
    <x v="5"/>
    <x v="16"/>
  </r>
  <r>
    <n v="1041"/>
    <s v="Industry Success Project (Canceled)"/>
    <s v="I am trying to document what it is like to plunge head first into the music/audio industry as an intern."/>
    <x v="1"/>
    <n v="5696"/>
    <x v="1"/>
    <x v="0"/>
    <s v="USD"/>
    <n v="1406769992"/>
    <n v="1405041992"/>
    <b v="0"/>
    <x v="78"/>
    <b v="0"/>
    <s v="journalism/audio"/>
    <n v="114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59"/>
    <n v="5680"/>
    <x v="1"/>
    <x v="0"/>
    <s v="USD"/>
    <n v="1410516000"/>
    <n v="1406824948"/>
    <b v="0"/>
    <x v="29"/>
    <b v="0"/>
    <s v="journalism/audio"/>
    <n v="21"/>
    <n v="5680"/>
    <x v="5"/>
    <x v="16"/>
  </r>
  <r>
    <n v="1043"/>
    <s v="Printing TONE Audio 10th Anniversary Edition! (Canceled)"/>
    <s v="We're seeking funding for a special 10th Anniversary PRINT EDITION! Receive your own copy for only $8"/>
    <x v="1"/>
    <n v="5673"/>
    <x v="1"/>
    <x v="0"/>
    <s v="USD"/>
    <n v="1432101855"/>
    <n v="1429509855"/>
    <b v="0"/>
    <x v="264"/>
    <b v="0"/>
    <s v="journalism/audio"/>
    <n v="113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x v="1"/>
    <n v="5671.11"/>
    <x v="1"/>
    <x v="0"/>
    <s v="USD"/>
    <n v="1425587220"/>
    <n v="1420668801"/>
    <b v="0"/>
    <x v="84"/>
    <b v="0"/>
    <s v="journalism/audio"/>
    <n v="113"/>
    <n v="2835.56"/>
    <x v="5"/>
    <x v="16"/>
  </r>
  <r>
    <n v="1045"/>
    <s v="In Case Of Emergency (Canceled)"/>
    <s v="In Case Of Emergency is a radio talk show for preppers, beginning preppers, and with preparedness in mind."/>
    <x v="186"/>
    <n v="5666"/>
    <x v="1"/>
    <x v="0"/>
    <s v="USD"/>
    <n v="1408827550"/>
    <n v="1406235550"/>
    <b v="0"/>
    <x v="22"/>
    <b v="0"/>
    <s v="journalism/audio"/>
    <n v="378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x v="1"/>
    <n v="5665"/>
    <x v="1"/>
    <x v="12"/>
    <s v="EUR"/>
    <n v="1451161560"/>
    <n v="1447273560"/>
    <b v="0"/>
    <x v="78"/>
    <b v="0"/>
    <s v="journalism/audio"/>
    <n v="113"/>
    <n v="0"/>
    <x v="5"/>
    <x v="16"/>
  </r>
  <r>
    <n v="1047"/>
    <s v="Start a New Podcast (Canceled)"/>
    <s v="I wish to start a new podcast called Voices of Texas, and I want to interview interesting people of Texas each week."/>
    <x v="38"/>
    <n v="5660"/>
    <x v="1"/>
    <x v="0"/>
    <s v="USD"/>
    <n v="1415219915"/>
    <n v="1412624315"/>
    <b v="0"/>
    <x v="29"/>
    <b v="0"/>
    <s v="journalism/audio"/>
    <n v="142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120"/>
    <n v="5655.6"/>
    <x v="1"/>
    <x v="0"/>
    <s v="USD"/>
    <n v="1474766189"/>
    <n v="1471310189"/>
    <b v="0"/>
    <x v="80"/>
    <b v="0"/>
    <s v="journalism/audio"/>
    <n v="103"/>
    <n v="1413.9"/>
    <x v="5"/>
    <x v="16"/>
  </r>
  <r>
    <n v="1049"/>
    <s v="J1 (Canceled)"/>
    <s v="------"/>
    <x v="1"/>
    <n v="5651.58"/>
    <x v="1"/>
    <x v="0"/>
    <s v="USD"/>
    <n v="1455272445"/>
    <n v="1452680445"/>
    <b v="0"/>
    <x v="78"/>
    <b v="0"/>
    <s v="journalism/audio"/>
    <n v="113"/>
    <n v="0"/>
    <x v="5"/>
    <x v="16"/>
  </r>
  <r>
    <n v="1050"/>
    <s v="The (Secular) Barbershop Podcast (Canceled)"/>
    <s v="Secularism is on the rise and I hear you.Talk to me."/>
    <x v="120"/>
    <n v="5645"/>
    <x v="1"/>
    <x v="0"/>
    <s v="USD"/>
    <n v="1442257677"/>
    <n v="1439665677"/>
    <b v="0"/>
    <x v="78"/>
    <b v="0"/>
    <s v="journalism/audio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x v="1"/>
    <n v="5635"/>
    <x v="1"/>
    <x v="0"/>
    <s v="USD"/>
    <n v="1409098825"/>
    <n v="1406679625"/>
    <b v="0"/>
    <x v="78"/>
    <b v="0"/>
    <s v="journalism/audio"/>
    <n v="113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1"/>
    <n v="5634"/>
    <x v="1"/>
    <x v="0"/>
    <s v="USD"/>
    <n v="1465243740"/>
    <n v="1461438495"/>
    <b v="0"/>
    <x v="78"/>
    <b v="0"/>
    <s v="journalism/audio"/>
    <n v="11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20"/>
    <n v="5623"/>
    <x v="1"/>
    <x v="0"/>
    <s v="USD"/>
    <n v="1488773332"/>
    <n v="1486613332"/>
    <b v="0"/>
    <x v="29"/>
    <b v="0"/>
    <s v="journalism/audio"/>
    <n v="102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0"/>
    <n v="5621.38"/>
    <x v="1"/>
    <x v="0"/>
    <s v="USD"/>
    <n v="1407708000"/>
    <n v="1405110399"/>
    <b v="0"/>
    <x v="78"/>
    <b v="0"/>
    <s v="journalism/audio"/>
    <n v="1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187"/>
    <n v="5617"/>
    <x v="1"/>
    <x v="0"/>
    <s v="USD"/>
    <n v="1457394545"/>
    <n v="1454802545"/>
    <b v="0"/>
    <x v="78"/>
    <b v="0"/>
    <s v="journalism/audio"/>
    <n v="107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188"/>
    <n v="5604"/>
    <x v="1"/>
    <x v="0"/>
    <s v="USD"/>
    <n v="1429892177"/>
    <n v="1424711777"/>
    <b v="0"/>
    <x v="78"/>
    <b v="0"/>
    <s v="journalism/audio"/>
    <n v="112"/>
    <n v="0"/>
    <x v="5"/>
    <x v="16"/>
  </r>
  <r>
    <n v="1057"/>
    <s v="Support Independent Media (Canceled)"/>
    <s v="Sayin it Plain is a Independent Radio Show created to inform the public and empower the community."/>
    <x v="120"/>
    <n v="5600"/>
    <x v="1"/>
    <x v="0"/>
    <s v="USD"/>
    <n v="1480888483"/>
    <n v="1478292883"/>
    <b v="0"/>
    <x v="78"/>
    <b v="0"/>
    <s v="journalism/audio"/>
    <n v="102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113"/>
    <n v="5599"/>
    <x v="1"/>
    <x v="0"/>
    <s v="USD"/>
    <n v="1427328000"/>
    <n v="1423777043"/>
    <b v="0"/>
    <x v="78"/>
    <b v="0"/>
    <s v="journalism/audio"/>
    <n v="160"/>
    <n v="0"/>
    <x v="5"/>
    <x v="16"/>
  </r>
  <r>
    <n v="1059"/>
    <s v="Voice Over Artist (Canceled)"/>
    <s v="Turning myself into a vocal artist."/>
    <x v="1"/>
    <n v="5585"/>
    <x v="1"/>
    <x v="0"/>
    <s v="USD"/>
    <n v="1426269456"/>
    <n v="1423681056"/>
    <b v="0"/>
    <x v="78"/>
    <b v="0"/>
    <s v="journalism/audio"/>
    <n v="112"/>
    <n v="0"/>
    <x v="5"/>
    <x v="16"/>
  </r>
  <r>
    <n v="1060"/>
    <s v="Reality  Check (Canceled)"/>
    <s v="Reality Check is a weekly Internet Radio Show. Along with my co-host and engineer we discuss the issues of the day relevant to you!."/>
    <x v="120"/>
    <n v="5580"/>
    <x v="1"/>
    <x v="0"/>
    <s v="USD"/>
    <n v="1429134893"/>
    <n v="1426542893"/>
    <b v="0"/>
    <x v="29"/>
    <b v="0"/>
    <s v="journalism/audio"/>
    <n v="101"/>
    <n v="5580"/>
    <x v="5"/>
    <x v="16"/>
  </r>
  <r>
    <n v="1061"/>
    <s v="Chat Box 23 (Canceled)"/>
    <s v="T.O., Adi &amp; Mercedes discuss their point of views, women's issues &amp; Hollywood Hotties."/>
    <x v="151"/>
    <n v="5574"/>
    <x v="1"/>
    <x v="0"/>
    <s v="USD"/>
    <n v="1462150800"/>
    <n v="1456987108"/>
    <b v="0"/>
    <x v="78"/>
    <b v="0"/>
    <s v="journalism/audio"/>
    <n v="279"/>
    <n v="0"/>
    <x v="5"/>
    <x v="16"/>
  </r>
  <r>
    <n v="1062"/>
    <s v="RETURNING AT A LATER DATE"/>
    <s v="SEE US ON PATREON www.badgirlartwork.com"/>
    <x v="1"/>
    <n v="5570"/>
    <x v="1"/>
    <x v="0"/>
    <s v="USD"/>
    <n v="1468351341"/>
    <n v="1467746541"/>
    <b v="0"/>
    <x v="80"/>
    <b v="0"/>
    <s v="journalism/audio"/>
    <n v="111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65"/>
    <n v="5557"/>
    <x v="1"/>
    <x v="0"/>
    <s v="USD"/>
    <n v="1472604262"/>
    <n v="1470012262"/>
    <b v="0"/>
    <x v="78"/>
    <b v="0"/>
    <s v="journalism/audio"/>
    <n v="25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"/>
    <n v="5555"/>
    <x v="2"/>
    <x v="0"/>
    <s v="USD"/>
    <n v="1373174903"/>
    <n v="1369286903"/>
    <b v="0"/>
    <x v="252"/>
    <b v="0"/>
    <s v="games/video games"/>
    <n v="111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1"/>
    <n v="5540"/>
    <x v="2"/>
    <x v="2"/>
    <s v="AUD"/>
    <n v="1392800922"/>
    <n v="1390381722"/>
    <b v="0"/>
    <x v="81"/>
    <b v="0"/>
    <s v="games/video games"/>
    <n v="111"/>
    <n v="1108"/>
    <x v="6"/>
    <x v="17"/>
  </r>
  <r>
    <n v="1066"/>
    <s v="So I'm A Dark Lord"/>
    <s v="A parody of old school RPGs where you are a new Dark Lord on a quest to amass monsters and allies on your side."/>
    <x v="1"/>
    <n v="5535"/>
    <x v="2"/>
    <x v="0"/>
    <s v="USD"/>
    <n v="1375657582"/>
    <n v="1371769582"/>
    <b v="0"/>
    <x v="265"/>
    <b v="0"/>
    <s v="games/video games"/>
    <n v="111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x v="189"/>
    <n v="5535"/>
    <x v="2"/>
    <x v="0"/>
    <s v="USD"/>
    <n v="1387657931"/>
    <n v="1385065931"/>
    <b v="0"/>
    <x v="73"/>
    <b v="0"/>
    <s v="games/video games"/>
    <n v="120"/>
    <n v="553.5"/>
    <x v="6"/>
    <x v="17"/>
  </r>
  <r>
    <n v="1068"/>
    <s v="The Quest To Save Hip Hop"/>
    <s v="THE QUEST TO SAVE HIP HOP is an old school beat em up st game that has a focus on old school hip hop and new age hip hop coming to pc."/>
    <x v="1"/>
    <n v="5526"/>
    <x v="2"/>
    <x v="0"/>
    <s v="USD"/>
    <n v="1460274864"/>
    <n v="1457686464"/>
    <b v="0"/>
    <x v="80"/>
    <b v="0"/>
    <s v="games/video games"/>
    <n v="111"/>
    <n v="1381.5"/>
    <x v="6"/>
    <x v="17"/>
  </r>
  <r>
    <n v="1069"/>
    <s v="Until The End (PC, Mac, and Linux)"/>
    <s v="A run-n-gun zombie survival game where you scavenge for items to make the night a little less scary."/>
    <x v="120"/>
    <n v="5516"/>
    <x v="2"/>
    <x v="0"/>
    <s v="USD"/>
    <n v="1385447459"/>
    <n v="1382679059"/>
    <b v="0"/>
    <x v="64"/>
    <b v="0"/>
    <s v="games/video games"/>
    <n v="100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1"/>
    <n v="5510"/>
    <x v="2"/>
    <x v="0"/>
    <s v="USD"/>
    <n v="1349050622"/>
    <n v="1347322622"/>
    <b v="0"/>
    <x v="84"/>
    <b v="0"/>
    <s v="games/video games"/>
    <n v="110"/>
    <n v="2755"/>
    <x v="6"/>
    <x v="17"/>
  </r>
  <r>
    <n v="1071"/>
    <s v="DJ's Bane"/>
    <s v="I'm making a game where you choose how you want to kill the DJ, so you yourself can decide what music will be played at the party."/>
    <x v="1"/>
    <n v="5509"/>
    <x v="2"/>
    <x v="10"/>
    <s v="NOK"/>
    <n v="1447787093"/>
    <n v="1445191493"/>
    <b v="0"/>
    <x v="78"/>
    <b v="0"/>
    <s v="games/video games"/>
    <n v="11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60"/>
    <n v="5509"/>
    <x v="2"/>
    <x v="0"/>
    <s v="USD"/>
    <n v="1391630297"/>
    <n v="1389038297"/>
    <b v="0"/>
    <x v="80"/>
    <b v="0"/>
    <s v="games/video games"/>
    <n v="220"/>
    <n v="1377.25"/>
    <x v="6"/>
    <x v="17"/>
  </r>
  <r>
    <n v="1073"/>
    <s v="Rainbow Ball to the Iphone"/>
    <s v="We want to bring our Game Rainbow Ball to the iphone and to do that we need a little help"/>
    <x v="120"/>
    <n v="5504"/>
    <x v="2"/>
    <x v="0"/>
    <s v="USD"/>
    <n v="1318806541"/>
    <n v="1316214541"/>
    <b v="0"/>
    <x v="29"/>
    <b v="0"/>
    <s v="games/video games"/>
    <n v="100"/>
    <n v="5504"/>
    <x v="6"/>
    <x v="17"/>
  </r>
  <r>
    <n v="1074"/>
    <s v="Kingdom Espionage"/>
    <s v="An ambitious multiplayer game set in fantastical medieval world where you must defend your castle while attacking others to gain ranks!"/>
    <x v="1"/>
    <n v="5501"/>
    <x v="2"/>
    <x v="0"/>
    <s v="USD"/>
    <n v="1388808545"/>
    <n v="1386216545"/>
    <b v="0"/>
    <x v="209"/>
    <b v="0"/>
    <s v="games/video games"/>
    <n v="110"/>
    <n v="183.37"/>
    <x v="6"/>
    <x v="17"/>
  </r>
  <r>
    <n v="1075"/>
    <s v="Towers Of The Apocalypse"/>
    <s v="Fully 3D, post Apocalyptic themed tower defense video game. New take on the genre."/>
    <x v="120"/>
    <n v="5500"/>
    <x v="2"/>
    <x v="0"/>
    <s v="USD"/>
    <n v="1336340516"/>
    <n v="1333748516"/>
    <b v="0"/>
    <x v="83"/>
    <b v="0"/>
    <s v="games/video games"/>
    <n v="100"/>
    <n v="1833.33"/>
    <x v="6"/>
    <x v="17"/>
  </r>
  <r>
    <n v="1076"/>
    <s v="Kaptain Brawe 2: A Space Travesty"/>
    <s v="A comical point and click adventure by veteran team of Broken Sword and Monkey Island fame - Steve Ince and Bill Tiller"/>
    <x v="38"/>
    <n v="5496"/>
    <x v="2"/>
    <x v="0"/>
    <s v="USD"/>
    <n v="1410426250"/>
    <n v="1405674250"/>
    <b v="0"/>
    <x v="266"/>
    <b v="0"/>
    <s v="games/video games"/>
    <n v="137"/>
    <n v="5.64"/>
    <x v="6"/>
    <x v="17"/>
  </r>
  <r>
    <n v="1077"/>
    <s v="Legends of Callasia [Demo Available NOW!]"/>
    <s v="An epic strategy game of world conquest with simultaneous turn-based multiplayer gameplay and no hotseat waiting"/>
    <x v="1"/>
    <n v="5481"/>
    <x v="2"/>
    <x v="0"/>
    <s v="USD"/>
    <n v="1452744011"/>
    <n v="1450152011"/>
    <b v="0"/>
    <x v="157"/>
    <b v="0"/>
    <s v="games/video games"/>
    <n v="110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1"/>
    <n v="5478"/>
    <x v="2"/>
    <x v="0"/>
    <s v="USD"/>
    <n v="1311309721"/>
    <n v="1307421721"/>
    <b v="0"/>
    <x v="81"/>
    <b v="0"/>
    <s v="games/video games"/>
    <n v="110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x v="1"/>
    <n v="5469"/>
    <x v="2"/>
    <x v="12"/>
    <s v="EUR"/>
    <n v="1463232936"/>
    <n v="1461072936"/>
    <b v="0"/>
    <x v="59"/>
    <b v="0"/>
    <s v="games/video games"/>
    <n v="109"/>
    <n v="303.83"/>
    <x v="6"/>
    <x v="17"/>
  </r>
  <r>
    <n v="1080"/>
    <s v="Skullforge: The Hunt"/>
    <s v="A fantasy action RPG which follows an elven ex-slave on a journey of magic, revenge, intrigue, and deceit."/>
    <x v="38"/>
    <n v="5465"/>
    <x v="2"/>
    <x v="0"/>
    <s v="USD"/>
    <n v="1399778333"/>
    <n v="1397186333"/>
    <b v="0"/>
    <x v="15"/>
    <b v="0"/>
    <s v="games/video games"/>
    <n v="137"/>
    <n v="55.77"/>
    <x v="6"/>
    <x v="17"/>
  </r>
  <r>
    <n v="1081"/>
    <s v="The Creature"/>
    <s v="Finishing your last job before you retire until a disaster strikes the cargo ship can you survive The Creature?"/>
    <x v="1"/>
    <n v="5462"/>
    <x v="2"/>
    <x v="0"/>
    <s v="USD"/>
    <n v="1422483292"/>
    <n v="1419891292"/>
    <b v="0"/>
    <x v="80"/>
    <b v="0"/>
    <s v="games/video games"/>
    <n v="109"/>
    <n v="1365.5"/>
    <x v="6"/>
    <x v="17"/>
  </r>
  <r>
    <n v="1082"/>
    <s v="T-Fighter: Code Name M - Mobile Edition"/>
    <s v="Challenge your trivia skills in this action oriented game against several opponents across time."/>
    <x v="38"/>
    <n v="5456"/>
    <x v="2"/>
    <x v="0"/>
    <s v="USD"/>
    <n v="1344635088"/>
    <n v="1342043088"/>
    <b v="0"/>
    <x v="83"/>
    <b v="0"/>
    <s v="games/video games"/>
    <n v="1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x v="122"/>
    <n v="5452"/>
    <x v="2"/>
    <x v="5"/>
    <s v="CAD"/>
    <n v="1406994583"/>
    <n v="1401810583"/>
    <b v="0"/>
    <x v="29"/>
    <b v="0"/>
    <s v="games/video games"/>
    <n v="35"/>
    <n v="5452"/>
    <x v="6"/>
    <x v="17"/>
  </r>
  <r>
    <n v="1084"/>
    <s v="My own channel"/>
    <s v="I want to start my own channel for gaming"/>
    <x v="113"/>
    <n v="5443"/>
    <x v="2"/>
    <x v="0"/>
    <s v="USD"/>
    <n v="1407534804"/>
    <n v="1404942804"/>
    <b v="0"/>
    <x v="78"/>
    <b v="0"/>
    <s v="games/video games"/>
    <n v="156"/>
    <n v="0"/>
    <x v="6"/>
    <x v="17"/>
  </r>
  <r>
    <n v="1085"/>
    <s v="Sun Dryd Studios"/>
    <s v="The new kid on the block. Re-imagining old games and creating new ones. Ship, Lazer, Rock is first."/>
    <x v="151"/>
    <n v="5437"/>
    <x v="2"/>
    <x v="5"/>
    <s v="CAD"/>
    <n v="1457967975"/>
    <n v="1455379575"/>
    <b v="0"/>
    <x v="82"/>
    <b v="0"/>
    <s v="games/video games"/>
    <n v="272"/>
    <n v="604.11"/>
    <x v="6"/>
    <x v="17"/>
  </r>
  <r>
    <n v="1086"/>
    <s v="Cyber Universe Online"/>
    <s v="Humanity's future in the Galaxy"/>
    <x v="1"/>
    <n v="5433"/>
    <x v="2"/>
    <x v="0"/>
    <s v="USD"/>
    <n v="1408913291"/>
    <n v="1406321291"/>
    <b v="0"/>
    <x v="84"/>
    <b v="0"/>
    <s v="games/video games"/>
    <n v="109"/>
    <n v="2716.5"/>
    <x v="6"/>
    <x v="17"/>
  </r>
  <r>
    <n v="1087"/>
    <s v="Idle Gamers"/>
    <s v="Idle gamers are the group of gamers worth watching play video games. We have a back log of video ideas and want to entertain you."/>
    <x v="92"/>
    <n v="5431"/>
    <x v="2"/>
    <x v="0"/>
    <s v="USD"/>
    <n v="1402852087"/>
    <n v="1400260087"/>
    <b v="0"/>
    <x v="78"/>
    <b v="0"/>
    <s v="games/video games"/>
    <n v="32"/>
    <n v="0"/>
    <x v="6"/>
    <x v="17"/>
  </r>
  <r>
    <n v="1088"/>
    <s v="Still Alive"/>
    <s v="A fresh twist on survival games. Intense, high-stakes 30 minute rounds for up to 10 players."/>
    <x v="1"/>
    <n v="5430"/>
    <x v="2"/>
    <x v="0"/>
    <s v="USD"/>
    <n v="1398366667"/>
    <n v="1395774667"/>
    <b v="0"/>
    <x v="206"/>
    <b v="0"/>
    <s v="games/video games"/>
    <n v="109"/>
    <n v="36.94"/>
    <x v="6"/>
    <x v="17"/>
  </r>
  <r>
    <n v="1089"/>
    <s v="Farabel"/>
    <s v="Farabel is a single player turn-based fantasy strategy game for Mac/PC/Linux"/>
    <x v="23"/>
    <n v="5422"/>
    <x v="2"/>
    <x v="6"/>
    <s v="EUR"/>
    <n v="1435293175"/>
    <n v="1432701175"/>
    <b v="0"/>
    <x v="72"/>
    <b v="0"/>
    <s v="games/video games"/>
    <n v="15"/>
    <n v="110.65"/>
    <x v="6"/>
    <x v="17"/>
  </r>
  <r>
    <n v="1090"/>
    <s v="Help Jumpy Punch Prosper!!"/>
    <s v="A sci-fi platformer game inspired by a certain blue hedgehog and Italian plumber. Jump, fight, dodge and sprint your way to victory."/>
    <x v="151"/>
    <n v="5414"/>
    <x v="2"/>
    <x v="2"/>
    <s v="AUD"/>
    <n v="1432873653"/>
    <n v="1430281653"/>
    <b v="0"/>
    <x v="29"/>
    <b v="0"/>
    <s v="games/video games"/>
    <n v="271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1"/>
    <n v="5410"/>
    <x v="2"/>
    <x v="1"/>
    <s v="GBP"/>
    <n v="1460313672"/>
    <n v="1457725272"/>
    <b v="0"/>
    <x v="84"/>
    <b v="0"/>
    <s v="games/video games"/>
    <n v="108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13"/>
    <n v="5410"/>
    <x v="2"/>
    <x v="0"/>
    <s v="USD"/>
    <n v="1357432638"/>
    <n v="1354840638"/>
    <b v="0"/>
    <x v="63"/>
    <b v="0"/>
    <s v="games/video games"/>
    <n v="155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169"/>
    <n v="5398.99"/>
    <x v="2"/>
    <x v="5"/>
    <s v="CAD"/>
    <n v="1455232937"/>
    <n v="1453936937"/>
    <b v="0"/>
    <x v="80"/>
    <b v="0"/>
    <s v="games/video games"/>
    <n v="120"/>
    <n v="1349.75"/>
    <x v="6"/>
    <x v="17"/>
  </r>
  <r>
    <n v="1094"/>
    <s v="Sprocket Junkie"/>
    <s v="An action racing game for iOS. Set in a steampunk world, players battle their way to the finish line on customizable rocket engines!"/>
    <x v="1"/>
    <n v="5396"/>
    <x v="2"/>
    <x v="0"/>
    <s v="USD"/>
    <n v="1318180033"/>
    <n v="1315588033"/>
    <b v="0"/>
    <x v="74"/>
    <b v="0"/>
    <s v="games/video games"/>
    <n v="108"/>
    <n v="199.85"/>
    <x v="6"/>
    <x v="17"/>
  </r>
  <r>
    <n v="1095"/>
    <s v="Project Snowstorm"/>
    <s v="MMORPG with Real-Time Pet Battles, Expansive 3D World and Ranked Individual &amp; Guild PvP arenas all on your mobile device!"/>
    <x v="106"/>
    <n v="5390"/>
    <x v="2"/>
    <x v="0"/>
    <s v="USD"/>
    <n v="1377867220"/>
    <n v="1375275220"/>
    <b v="0"/>
    <x v="225"/>
    <b v="0"/>
    <s v="games/video games"/>
    <n v="3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"/>
    <n v="5388.79"/>
    <x v="2"/>
    <x v="0"/>
    <s v="USD"/>
    <n v="1412393400"/>
    <n v="1409747154"/>
    <b v="0"/>
    <x v="60"/>
    <b v="0"/>
    <s v="games/video games"/>
    <n v="108"/>
    <n v="185.82"/>
    <x v="6"/>
    <x v="17"/>
  </r>
  <r>
    <n v="1097"/>
    <s v="Rabbly"/>
    <s v="Rabbly is action-adventure game. Is about a scientist going on an adventure, to find rare materials in another galaxy."/>
    <x v="1"/>
    <n v="5380.55"/>
    <x v="2"/>
    <x v="0"/>
    <s v="USD"/>
    <n v="1393786877"/>
    <n v="1390330877"/>
    <b v="0"/>
    <x v="63"/>
    <b v="0"/>
    <s v="games/video games"/>
    <n v="108"/>
    <n v="768.65"/>
    <x v="6"/>
    <x v="17"/>
  </r>
  <r>
    <n v="1098"/>
    <s v="Kick, Punch... Fireball"/>
    <s v="Kick, Punch... Fireball is an FPS type arena game set inside the fantasy world."/>
    <x v="70"/>
    <n v="5380"/>
    <x v="2"/>
    <x v="0"/>
    <s v="USD"/>
    <n v="1397413095"/>
    <n v="1394821095"/>
    <b v="0"/>
    <x v="19"/>
    <b v="0"/>
    <s v="games/video games"/>
    <n v="90"/>
    <n v="244.55"/>
    <x v="6"/>
    <x v="17"/>
  </r>
  <r>
    <n v="1099"/>
    <s v="Xeno - A Sci-Fi FPS"/>
    <s v="Xeno is an FPS which combines all the best elements of old school and modern games to create a fresh and unique gameplay experience."/>
    <x v="1"/>
    <n v="5376"/>
    <x v="2"/>
    <x v="1"/>
    <s v="GBP"/>
    <n v="1431547468"/>
    <n v="1428955468"/>
    <b v="0"/>
    <x v="29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x v="190"/>
    <n v="5366"/>
    <x v="2"/>
    <x v="12"/>
    <s v="EUR"/>
    <n v="1455417571"/>
    <n v="1452825571"/>
    <b v="0"/>
    <x v="73"/>
    <b v="0"/>
    <s v="games/video games"/>
    <n v="139"/>
    <n v="536.6"/>
    <x v="6"/>
    <x v="17"/>
  </r>
  <r>
    <n v="1101"/>
    <s v="Strain Wars"/>
    <s v="Different strains of marijuana leafs battling to the death to see which one is the top strain."/>
    <x v="187"/>
    <n v="5360"/>
    <x v="2"/>
    <x v="0"/>
    <s v="USD"/>
    <n v="1468519920"/>
    <n v="1466188338"/>
    <b v="0"/>
    <x v="79"/>
    <b v="0"/>
    <s v="games/video games"/>
    <n v="102"/>
    <n v="893.33"/>
    <x v="6"/>
    <x v="17"/>
  </r>
  <r>
    <n v="1102"/>
    <s v="Runers"/>
    <s v="Runers is a top-down rogue-like shooter where as you advance you create more powerful spells and fight fierce monsters and bosses."/>
    <x v="1"/>
    <n v="5359.21"/>
    <x v="2"/>
    <x v="0"/>
    <s v="USD"/>
    <n v="1386568740"/>
    <n v="1383095125"/>
    <b v="0"/>
    <x v="54"/>
    <b v="0"/>
    <s v="games/video games"/>
    <n v="107"/>
    <n v="223.3"/>
    <x v="6"/>
    <x v="17"/>
  </r>
  <r>
    <n v="1103"/>
    <s v="The Morgue"/>
    <s v="&quot;I go to work... I classify the bodies and store them accordingly... Sometimes I here noises... Other times is see her..."/>
    <x v="191"/>
    <n v="5358"/>
    <x v="2"/>
    <x v="0"/>
    <s v="USD"/>
    <n v="1466227190"/>
    <n v="1461043190"/>
    <b v="0"/>
    <x v="41"/>
    <b v="0"/>
    <s v="games/video games"/>
    <n v="160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x v="1"/>
    <n v="5355"/>
    <x v="2"/>
    <x v="1"/>
    <s v="GBP"/>
    <n v="1402480221"/>
    <n v="1399888221"/>
    <b v="0"/>
    <x v="77"/>
    <b v="0"/>
    <s v="games/video games"/>
    <n v="107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x v="1"/>
    <n v="5343"/>
    <x v="2"/>
    <x v="0"/>
    <s v="USD"/>
    <n v="1395627327"/>
    <n v="1393038927"/>
    <b v="0"/>
    <x v="9"/>
    <b v="0"/>
    <s v="games/video games"/>
    <n v="107"/>
    <n v="267.14999999999998"/>
    <x v="6"/>
    <x v="17"/>
  </r>
  <r>
    <n v="1106"/>
    <s v="Backyard Zombies"/>
    <s v="Collect coins and save civilians while you blast your way through tons of zombies! Unlock new characters and levels!"/>
    <x v="192"/>
    <n v="5331"/>
    <x v="2"/>
    <x v="0"/>
    <s v="USD"/>
    <n v="1333557975"/>
    <n v="1330969575"/>
    <b v="0"/>
    <x v="63"/>
    <b v="0"/>
    <s v="games/video games"/>
    <n v="127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1"/>
    <n v="5330"/>
    <x v="2"/>
    <x v="0"/>
    <s v="USD"/>
    <n v="1406148024"/>
    <n v="1403556024"/>
    <b v="0"/>
    <x v="78"/>
    <b v="0"/>
    <s v="games/video games"/>
    <n v="107"/>
    <n v="0"/>
    <x v="6"/>
    <x v="17"/>
  </r>
  <r>
    <n v="1108"/>
    <s v="Urbania: Create the future"/>
    <s v="Environmental awareness using social games where players are challenged to pursue sustainable development in the city of the future."/>
    <x v="16"/>
    <n v="5328"/>
    <x v="2"/>
    <x v="0"/>
    <s v="USD"/>
    <n v="1334326635"/>
    <n v="1329146235"/>
    <b v="0"/>
    <x v="64"/>
    <b v="0"/>
    <s v="games/video games"/>
    <n v="27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121"/>
    <n v="5323.01"/>
    <x v="2"/>
    <x v="0"/>
    <s v="USD"/>
    <n v="1479495790"/>
    <n v="1476900190"/>
    <b v="0"/>
    <x v="83"/>
    <b v="0"/>
    <s v="games/video games"/>
    <n v="177"/>
    <n v="1774.34"/>
    <x v="6"/>
    <x v="17"/>
  </r>
  <r>
    <n v="1110"/>
    <s v="PSI - Role Playing Game"/>
    <s v="PSI is a game about a group of people dealing with the effects of Nightmares becoming reality, life will never be the same."/>
    <x v="193"/>
    <n v="5322"/>
    <x v="2"/>
    <x v="0"/>
    <s v="USD"/>
    <n v="1354919022"/>
    <n v="1352327022"/>
    <b v="0"/>
    <x v="202"/>
    <b v="0"/>
    <s v="games/video games"/>
    <n v="116"/>
    <n v="483.82"/>
    <x v="6"/>
    <x v="17"/>
  </r>
  <r>
    <n v="1111"/>
    <s v="Funding HyperLight Studios"/>
    <s v="We are bringing a new gaming experience to the field. One that will connect a community of people and servers from around the world."/>
    <x v="38"/>
    <n v="5308.26"/>
    <x v="2"/>
    <x v="0"/>
    <s v="USD"/>
    <n v="1452228790"/>
    <n v="1449636790"/>
    <b v="0"/>
    <x v="29"/>
    <b v="0"/>
    <s v="games/video games"/>
    <n v="133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x v="1"/>
    <n v="5300"/>
    <x v="2"/>
    <x v="0"/>
    <s v="USD"/>
    <n v="1421656200"/>
    <n v="1416507211"/>
    <b v="0"/>
    <x v="267"/>
    <b v="0"/>
    <s v="games/video games"/>
    <n v="10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x v="38"/>
    <n v="5297"/>
    <x v="2"/>
    <x v="1"/>
    <s v="GBP"/>
    <n v="1408058820"/>
    <n v="1405466820"/>
    <b v="0"/>
    <x v="29"/>
    <b v="0"/>
    <s v="games/video games"/>
    <n v="132"/>
    <n v="5297"/>
    <x v="6"/>
    <x v="17"/>
  </r>
  <r>
    <n v="1114"/>
    <s v="TeleRide"/>
    <s v="SciFi racing game for Android &amp; iOS platforms. Player gets a unique weapon which introduces an additional dimension to the competition."/>
    <x v="1"/>
    <n v="5295"/>
    <x v="2"/>
    <x v="1"/>
    <s v="GBP"/>
    <n v="1381306687"/>
    <n v="1378714687"/>
    <b v="0"/>
    <x v="83"/>
    <b v="0"/>
    <s v="games/video games"/>
    <n v="106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1"/>
    <n v="5291"/>
    <x v="2"/>
    <x v="0"/>
    <s v="USD"/>
    <n v="1459352495"/>
    <n v="1456764095"/>
    <b v="0"/>
    <x v="80"/>
    <b v="0"/>
    <s v="games/video games"/>
    <n v="106"/>
    <n v="1322.75"/>
    <x v="6"/>
    <x v="17"/>
  </r>
  <r>
    <n v="1116"/>
    <s v="Quest Remnants of Chaos"/>
    <s v="A medieval, post apocolyptic, Online, MMORPG. Class morphing, character customization game."/>
    <x v="1"/>
    <n v="5285"/>
    <x v="2"/>
    <x v="0"/>
    <s v="USD"/>
    <n v="1339273208"/>
    <n v="1334089208"/>
    <b v="0"/>
    <x v="73"/>
    <b v="0"/>
    <s v="games/video games"/>
    <n v="106"/>
    <n v="528.5"/>
    <x v="6"/>
    <x v="17"/>
  </r>
  <r>
    <n v="1117"/>
    <s v="Medieval Village"/>
    <s v="Experience the Medieval in your own village. Increase your village into a city and walk through the streets."/>
    <x v="1"/>
    <n v="5271"/>
    <x v="2"/>
    <x v="12"/>
    <s v="EUR"/>
    <n v="1451053313"/>
    <n v="1448461313"/>
    <b v="0"/>
    <x v="22"/>
    <b v="0"/>
    <s v="games/video games"/>
    <n v="10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1"/>
    <n v="5263"/>
    <x v="2"/>
    <x v="2"/>
    <s v="AUD"/>
    <n v="1396666779"/>
    <n v="1394078379"/>
    <b v="0"/>
    <x v="83"/>
    <b v="0"/>
    <s v="games/video games"/>
    <n v="10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"/>
    <n v="5260.92"/>
    <x v="2"/>
    <x v="0"/>
    <s v="USD"/>
    <n v="1396810864"/>
    <n v="1395687664"/>
    <b v="0"/>
    <x v="29"/>
    <b v="0"/>
    <s v="games/video games"/>
    <n v="105"/>
    <n v="5260.92"/>
    <x v="6"/>
    <x v="17"/>
  </r>
  <r>
    <n v="1120"/>
    <s v="PlanEt Ninjahwah"/>
    <s v="Planet Ninjahwah is a highly anticipated futuristic action adventure game that will blow your mind!!"/>
    <x v="1"/>
    <n v="5260"/>
    <x v="2"/>
    <x v="0"/>
    <s v="USD"/>
    <n v="1319835400"/>
    <n v="1315947400"/>
    <b v="0"/>
    <x v="78"/>
    <b v="0"/>
    <s v="games/video games"/>
    <n v="105"/>
    <n v="0"/>
    <x v="6"/>
    <x v="17"/>
  </r>
  <r>
    <n v="1121"/>
    <s v="Pwincess"/>
    <s v="An action packed, side scrolling, platform jumping, laser shooting ADVENTURE that will be fun for everyone."/>
    <x v="194"/>
    <n v="5259"/>
    <x v="2"/>
    <x v="0"/>
    <s v="USD"/>
    <n v="1457904316"/>
    <n v="1455315916"/>
    <b v="0"/>
    <x v="81"/>
    <b v="0"/>
    <s v="games/video games"/>
    <n v="11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x v="169"/>
    <n v="5258"/>
    <x v="2"/>
    <x v="1"/>
    <s v="GBP"/>
    <n v="1369932825"/>
    <n v="1368723225"/>
    <b v="0"/>
    <x v="78"/>
    <b v="0"/>
    <s v="games/video games"/>
    <n v="117"/>
    <n v="0"/>
    <x v="6"/>
    <x v="17"/>
  </r>
  <r>
    <n v="1123"/>
    <s v="Droplets"/>
    <s v="Fast paced mobile game where you control a rain drop by tilting your screen. Absorb other rain drops to go faster, but avoid clouds."/>
    <x v="6"/>
    <n v="5250"/>
    <x v="2"/>
    <x v="0"/>
    <s v="USD"/>
    <n v="1397910848"/>
    <n v="1395318848"/>
    <b v="0"/>
    <x v="83"/>
    <b v="0"/>
    <s v="games/video games"/>
    <n v="11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"/>
    <n v="5240"/>
    <x v="2"/>
    <x v="0"/>
    <s v="USD"/>
    <n v="1430409651"/>
    <n v="1427817651"/>
    <b v="0"/>
    <x v="63"/>
    <b v="0"/>
    <s v="games/mobile games"/>
    <n v="105"/>
    <n v="748.57"/>
    <x v="6"/>
    <x v="18"/>
  </r>
  <r>
    <n v="1125"/>
    <s v="Ultimate Supremacy"/>
    <s v="Ultimate Supremacy will be the ultimate in mobile gaming, if you love fighting and strategy games, you will love Ultimate Supremacy."/>
    <x v="1"/>
    <n v="5236"/>
    <x v="2"/>
    <x v="1"/>
    <s v="GBP"/>
    <n v="1443193130"/>
    <n v="1438009130"/>
    <b v="0"/>
    <x v="78"/>
    <b v="0"/>
    <s v="games/mobile games"/>
    <n v="105"/>
    <n v="0"/>
    <x v="6"/>
    <x v="18"/>
  </r>
  <r>
    <n v="1126"/>
    <s v="GAMING TO LEARN"/>
    <s v="Imagine a science class where the teacher walks in a says &quot;Take out your cell phone and play a game.&quot;"/>
    <x v="1"/>
    <n v="5235"/>
    <x v="2"/>
    <x v="0"/>
    <s v="USD"/>
    <n v="1468482694"/>
    <n v="1465890694"/>
    <b v="0"/>
    <x v="84"/>
    <b v="0"/>
    <s v="games/mobile games"/>
    <n v="105"/>
    <n v="2617.5"/>
    <x v="6"/>
    <x v="18"/>
  </r>
  <r>
    <n v="1127"/>
    <s v="ABRAcaPOCUS!!"/>
    <s v="A fast-paced, creepy/cute mobile puzzle game where you draw series of magic symbols to summon &amp; collect demons, monsters, gods, &amp; myths"/>
    <x v="1"/>
    <n v="5234"/>
    <x v="2"/>
    <x v="0"/>
    <s v="USD"/>
    <n v="1416000600"/>
    <n v="1413318600"/>
    <b v="0"/>
    <x v="23"/>
    <b v="0"/>
    <s v="games/mobile games"/>
    <n v="105"/>
    <n v="227.57"/>
    <x v="6"/>
    <x v="18"/>
  </r>
  <r>
    <n v="1128"/>
    <s v="Flying Turds"/>
    <s v="#havingfunFTW"/>
    <x v="195"/>
    <n v="5233"/>
    <x v="2"/>
    <x v="1"/>
    <s v="GBP"/>
    <n v="1407425717"/>
    <n v="1404833717"/>
    <b v="0"/>
    <x v="29"/>
    <b v="0"/>
    <s v="games/mobile games"/>
    <n v="2"/>
    <n v="5233"/>
    <x v="6"/>
    <x v="18"/>
  </r>
  <r>
    <n v="1129"/>
    <s v="Angry words with Friends"/>
    <s v="This app will provide you with the ability to use your most favorite profanities while playing a game with your friends."/>
    <x v="1"/>
    <n v="5232"/>
    <x v="2"/>
    <x v="0"/>
    <s v="USD"/>
    <n v="1465107693"/>
    <n v="1462515693"/>
    <b v="0"/>
    <x v="84"/>
    <b v="0"/>
    <s v="games/mobile games"/>
    <n v="105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x v="1"/>
    <n v="5226"/>
    <x v="2"/>
    <x v="0"/>
    <s v="USD"/>
    <n v="1416963300"/>
    <n v="1411775700"/>
    <b v="0"/>
    <x v="8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x v="38"/>
    <n v="5226"/>
    <x v="2"/>
    <x v="2"/>
    <s v="AUD"/>
    <n v="1450993668"/>
    <n v="1448401668"/>
    <b v="0"/>
    <x v="78"/>
    <b v="0"/>
    <s v="games/mobile games"/>
    <n v="131"/>
    <n v="0"/>
    <x v="6"/>
    <x v="18"/>
  </r>
  <r>
    <n v="1132"/>
    <s v="One"/>
    <s v="One is a simple mobile game about exploring the connections between all living things. Featuring hand-painted art."/>
    <x v="1"/>
    <n v="5222"/>
    <x v="2"/>
    <x v="5"/>
    <s v="CAD"/>
    <n v="1483238771"/>
    <n v="1480646771"/>
    <b v="0"/>
    <x v="62"/>
    <b v="0"/>
    <s v="games/mobile games"/>
    <n v="104"/>
    <n v="401.69"/>
    <x v="6"/>
    <x v="18"/>
  </r>
  <r>
    <n v="1133"/>
    <s v="Ping"/>
    <s v="Ping is a simple game currently in the design process, where the player lives off of the power of their connection to the internet."/>
    <x v="169"/>
    <n v="5221"/>
    <x v="2"/>
    <x v="1"/>
    <s v="GBP"/>
    <n v="1406799981"/>
    <n v="1404207981"/>
    <b v="0"/>
    <x v="29"/>
    <b v="0"/>
    <s v="games/mobile games"/>
    <n v="116"/>
    <n v="5221"/>
    <x v="6"/>
    <x v="18"/>
  </r>
  <r>
    <n v="1134"/>
    <s v="New Mario Bro's style game!"/>
    <s v="We are creating a new Mario Bro's style game called KFK:Original. It's challenging, fun and totally awesome!!!"/>
    <x v="169"/>
    <n v="5221"/>
    <x v="2"/>
    <x v="2"/>
    <s v="AUD"/>
    <n v="1417235580"/>
    <n v="1416034228"/>
    <b v="0"/>
    <x v="29"/>
    <b v="0"/>
    <s v="games/mobile games"/>
    <n v="116"/>
    <n v="5221"/>
    <x v="6"/>
    <x v="18"/>
  </r>
  <r>
    <n v="1135"/>
    <s v="Trumperama"/>
    <s v="&quot;Trumperama&quot; ist ein Jump 'n' Run Spiel im 8-Bit Stil fÃ¼r Android._x000a_Donald Trump gewinnt die Wahlen und muss gestoppt werden!"/>
    <x v="16"/>
    <n v="5212"/>
    <x v="2"/>
    <x v="12"/>
    <s v="EUR"/>
    <n v="1470527094"/>
    <n v="1467935094"/>
    <b v="0"/>
    <x v="29"/>
    <b v="0"/>
    <s v="games/mobile games"/>
    <n v="26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1"/>
    <n v="5202.5"/>
    <x v="2"/>
    <x v="6"/>
    <s v="EUR"/>
    <n v="1450541229"/>
    <n v="1447949229"/>
    <b v="0"/>
    <x v="79"/>
    <b v="0"/>
    <s v="games/mobile games"/>
    <n v="10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1"/>
    <n v="5200"/>
    <x v="2"/>
    <x v="0"/>
    <s v="USD"/>
    <n v="1461440421"/>
    <n v="1458848421"/>
    <b v="0"/>
    <x v="70"/>
    <b v="0"/>
    <s v="games/mobile games"/>
    <n v="104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"/>
    <n v="5200"/>
    <x v="2"/>
    <x v="0"/>
    <s v="USD"/>
    <n v="1485035131"/>
    <n v="1483307131"/>
    <b v="0"/>
    <x v="80"/>
    <b v="0"/>
    <s v="games/mobile games"/>
    <n v="104"/>
    <n v="1300"/>
    <x v="6"/>
    <x v="18"/>
  </r>
  <r>
    <n v="1139"/>
    <s v="Soulwalker"/>
    <s v="Take control of the Void and bend it to your will as you perfect your strategy and amass your deck. The light gathers, your power grows"/>
    <x v="1"/>
    <n v="5195"/>
    <x v="2"/>
    <x v="0"/>
    <s v="USD"/>
    <n v="1420100426"/>
    <n v="1417508426"/>
    <b v="0"/>
    <x v="29"/>
    <b v="0"/>
    <s v="games/mobile games"/>
    <n v="104"/>
    <n v="5195"/>
    <x v="6"/>
    <x v="18"/>
  </r>
  <r>
    <n v="1140"/>
    <s v="Medieval Empire by Bear Games"/>
    <s v="We are creating the next epic Massive Multiplayer Online-Real Time Strategy game and we want you to be a part of it!"/>
    <x v="1"/>
    <n v="5186"/>
    <x v="2"/>
    <x v="1"/>
    <s v="GBP"/>
    <n v="1438859121"/>
    <n v="1436267121"/>
    <b v="0"/>
    <x v="78"/>
    <b v="0"/>
    <s v="games/mobile games"/>
    <n v="104"/>
    <n v="0"/>
    <x v="6"/>
    <x v="18"/>
  </r>
  <r>
    <n v="1141"/>
    <s v="Arena Z - Zombie Survival"/>
    <s v="I think this will be a great game!"/>
    <x v="1"/>
    <n v="5176"/>
    <x v="2"/>
    <x v="12"/>
    <s v="EUR"/>
    <n v="1436460450"/>
    <n v="1433868450"/>
    <b v="0"/>
    <x v="78"/>
    <b v="0"/>
    <s v="games/mobile games"/>
    <n v="104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1"/>
    <n v="5175"/>
    <x v="2"/>
    <x v="0"/>
    <s v="USD"/>
    <n v="1424131727"/>
    <n v="1421539727"/>
    <b v="0"/>
    <x v="78"/>
    <b v="0"/>
    <s v="games/mobile games"/>
    <n v="104"/>
    <n v="0"/>
    <x v="6"/>
    <x v="18"/>
  </r>
  <r>
    <n v="1143"/>
    <s v="Convergence: Rift Wars"/>
    <s v="Convergence: RiftWars is a easy to approach competitive turn-based strategy game, featuring quick game play and military tactics."/>
    <x v="1"/>
    <n v="5167"/>
    <x v="2"/>
    <x v="0"/>
    <s v="USD"/>
    <n v="1450327126"/>
    <n v="1447735126"/>
    <b v="0"/>
    <x v="22"/>
    <b v="0"/>
    <s v="games/mobile games"/>
    <n v="103"/>
    <n v="645.88"/>
    <x v="6"/>
    <x v="18"/>
  </r>
  <r>
    <n v="1144"/>
    <s v="We Need Your Help to Finish Our BBQ Food Truck"/>
    <s v="We need your help to finish our food truck. We are building a BBQ Food Truck to serve competition style BBQ."/>
    <x v="38"/>
    <n v="5157"/>
    <x v="2"/>
    <x v="0"/>
    <s v="USD"/>
    <n v="1430281320"/>
    <n v="1427689320"/>
    <b v="0"/>
    <x v="78"/>
    <b v="0"/>
    <s v="food/food trucks"/>
    <n v="129"/>
    <n v="0"/>
    <x v="7"/>
    <x v="19"/>
  </r>
  <r>
    <n v="1145"/>
    <s v="A FORK IN THE ROAD food truck"/>
    <s v="Emphasizing locally and responsibly raised ingredients, serving delicious food! I need your help."/>
    <x v="1"/>
    <n v="5145"/>
    <x v="2"/>
    <x v="0"/>
    <s v="USD"/>
    <n v="1412272592"/>
    <n v="1407088592"/>
    <b v="0"/>
    <x v="29"/>
    <b v="0"/>
    <s v="food/food trucks"/>
    <n v="103"/>
    <n v="5145"/>
    <x v="7"/>
    <x v="19"/>
  </r>
  <r>
    <n v="1146"/>
    <s v="Sleepy PIg Barbecue: Auburn's First BBQ Food Truck"/>
    <s v="Bringing the flavor of competition BBQ to small town Auburn with the ease of a big city food truck."/>
    <x v="1"/>
    <n v="5135"/>
    <x v="2"/>
    <x v="0"/>
    <s v="USD"/>
    <n v="1399071173"/>
    <n v="1395787973"/>
    <b v="0"/>
    <x v="8"/>
    <b v="0"/>
    <s v="food/food trucks"/>
    <n v="103"/>
    <n v="427.92"/>
    <x v="7"/>
    <x v="19"/>
  </r>
  <r>
    <n v="1147"/>
    <s v="baked pugtato"/>
    <s v="amazing gourmet baked potato truck with variable options for everyone, its always been my dream, help me make it come true :)."/>
    <x v="1"/>
    <n v="5116.18"/>
    <x v="2"/>
    <x v="5"/>
    <s v="CAD"/>
    <n v="1413760783"/>
    <n v="1408576783"/>
    <b v="0"/>
    <x v="78"/>
    <b v="0"/>
    <s v="food/food trucks"/>
    <n v="102"/>
    <n v="0"/>
    <x v="7"/>
    <x v="19"/>
  </r>
  <r>
    <n v="1148"/>
    <s v="Warren's / Adilyn's Rollin' Bistro"/>
    <s v="New local (Louisville, KY.) food truck with a refreshing spin on rolling kitchens."/>
    <x v="1"/>
    <n v="5116"/>
    <x v="2"/>
    <x v="0"/>
    <s v="USD"/>
    <n v="1480568781"/>
    <n v="1477973181"/>
    <b v="0"/>
    <x v="83"/>
    <b v="0"/>
    <s v="food/food trucks"/>
    <n v="102"/>
    <n v="1705.33"/>
    <x v="7"/>
    <x v="19"/>
  </r>
  <r>
    <n v="1149"/>
    <s v="The Floridian Food Truck"/>
    <s v="Bringing culturally diverse Floridian cuisine to the people!"/>
    <x v="1"/>
    <n v="5105"/>
    <x v="2"/>
    <x v="0"/>
    <s v="USD"/>
    <n v="1466096566"/>
    <n v="1463504566"/>
    <b v="0"/>
    <x v="84"/>
    <b v="0"/>
    <s v="food/food trucks"/>
    <n v="102"/>
    <n v="2552.5"/>
    <x v="7"/>
    <x v="19"/>
  </r>
  <r>
    <n v="1150"/>
    <s v="Chef Po's Food Truck"/>
    <s v="Bringing delicious authentic and fusion Taiwanese Food to the West Coast."/>
    <x v="1"/>
    <n v="5103"/>
    <x v="2"/>
    <x v="0"/>
    <s v="USD"/>
    <n v="1452293675"/>
    <n v="1447109675"/>
    <b v="0"/>
    <x v="79"/>
    <b v="0"/>
    <s v="food/food trucks"/>
    <n v="102"/>
    <n v="850.5"/>
    <x v="7"/>
    <x v="19"/>
  </r>
  <r>
    <n v="1151"/>
    <s v="Blaze'n Pontiac Grill"/>
    <s v="Basically home style foods as huge sandwiches, burgers, and apps. Limitited to NOTHING. Irish,Mexican, cajÃ£n, southern bqq even veggies"/>
    <x v="1"/>
    <n v="5100"/>
    <x v="2"/>
    <x v="0"/>
    <s v="USD"/>
    <n v="1441592863"/>
    <n v="1439000863"/>
    <b v="0"/>
    <x v="78"/>
    <b v="0"/>
    <s v="food/food trucks"/>
    <n v="102"/>
    <n v="0"/>
    <x v="7"/>
    <x v="19"/>
  </r>
  <r>
    <n v="1152"/>
    <s v="Peruvian King Food Truck"/>
    <s v="Peruvian food truck with an LA twist."/>
    <x v="38"/>
    <n v="5100"/>
    <x v="2"/>
    <x v="0"/>
    <s v="USD"/>
    <n v="1431709312"/>
    <n v="1429117312"/>
    <b v="0"/>
    <x v="41"/>
    <b v="0"/>
    <s v="food/food trucks"/>
    <n v="128"/>
    <n v="340"/>
    <x v="7"/>
    <x v="19"/>
  </r>
  <r>
    <n v="1153"/>
    <s v="The Cold Spot Mobile Trailer"/>
    <s v="A mobile concession trailer for snow cones, ice cream, smoothies and more"/>
    <x v="1"/>
    <n v="5096"/>
    <x v="2"/>
    <x v="0"/>
    <s v="USD"/>
    <n v="1434647305"/>
    <n v="1432055305"/>
    <b v="0"/>
    <x v="29"/>
    <b v="0"/>
    <s v="food/food trucks"/>
    <n v="102"/>
    <n v="5096"/>
    <x v="7"/>
    <x v="19"/>
  </r>
  <r>
    <n v="1154"/>
    <s v="Food Truck Funding"/>
    <s v="We're about to launch our first ever food truck to share our amazing food and we need your help! Be a part of our truck!"/>
    <x v="196"/>
    <n v="5087"/>
    <x v="2"/>
    <x v="0"/>
    <s v="USD"/>
    <n v="1441507006"/>
    <n v="1438915006"/>
    <b v="0"/>
    <x v="83"/>
    <b v="0"/>
    <s v="food/food trucks"/>
    <n v="154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x v="38"/>
    <n v="5086"/>
    <x v="2"/>
    <x v="0"/>
    <s v="USD"/>
    <n v="1408040408"/>
    <n v="1405448408"/>
    <b v="0"/>
    <x v="22"/>
    <b v="0"/>
    <s v="food/food trucks"/>
    <n v="127"/>
    <n v="635.75"/>
    <x v="7"/>
    <x v="19"/>
  </r>
  <r>
    <n v="1156"/>
    <s v="Harley Hawg Dogs, Inc"/>
    <s v="A Food Truck featuring Deep Fried Natural Casing Beef/Pork mix Hot Dogs, New York Style Rippers. Also serving Fresh Cut Fries."/>
    <x v="151"/>
    <n v="5080"/>
    <x v="2"/>
    <x v="0"/>
    <s v="USD"/>
    <n v="1424742162"/>
    <n v="1422150162"/>
    <b v="0"/>
    <x v="78"/>
    <b v="0"/>
    <s v="food/food trucks"/>
    <n v="254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114"/>
    <n v="5078"/>
    <x v="2"/>
    <x v="0"/>
    <s v="USD"/>
    <n v="1417795480"/>
    <n v="1412607880"/>
    <b v="0"/>
    <x v="83"/>
    <b v="0"/>
    <s v="food/food trucks"/>
    <n v="508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1"/>
    <n v="5070"/>
    <x v="2"/>
    <x v="0"/>
    <s v="USD"/>
    <n v="1418091128"/>
    <n v="1415499128"/>
    <b v="0"/>
    <x v="83"/>
    <b v="0"/>
    <s v="food/food trucks"/>
    <n v="101"/>
    <n v="1690"/>
    <x v="7"/>
    <x v="19"/>
  </r>
  <r>
    <n v="1159"/>
    <s v="Skewed Up Food Truck"/>
    <s v="Skewed Up food truck is my dream and need help getting it started, presenting some to the bank for my loan, spice up logo, etc."/>
    <x v="1"/>
    <n v="5070"/>
    <x v="2"/>
    <x v="0"/>
    <s v="USD"/>
    <n v="1435679100"/>
    <n v="1433006765"/>
    <b v="0"/>
    <x v="78"/>
    <b v="0"/>
    <s v="food/food trucks"/>
    <n v="10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"/>
    <n v="5066"/>
    <x v="2"/>
    <x v="0"/>
    <s v="USD"/>
    <n v="1427510586"/>
    <n v="1424922186"/>
    <b v="0"/>
    <x v="10"/>
    <b v="0"/>
    <s v="food/food trucks"/>
    <n v="101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x v="169"/>
    <n v="5056.22"/>
    <x v="2"/>
    <x v="0"/>
    <s v="USD"/>
    <n v="1432047989"/>
    <n v="1430233589"/>
    <b v="0"/>
    <x v="78"/>
    <b v="0"/>
    <s v="food/food trucks"/>
    <n v="112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"/>
    <n v="5055"/>
    <x v="2"/>
    <x v="0"/>
    <s v="USD"/>
    <n v="1411662264"/>
    <n v="1408983864"/>
    <b v="0"/>
    <x v="84"/>
    <b v="0"/>
    <s v="food/food trucks"/>
    <n v="101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169"/>
    <n v="5052"/>
    <x v="2"/>
    <x v="0"/>
    <s v="USD"/>
    <n v="1407604920"/>
    <n v="1405012920"/>
    <b v="0"/>
    <x v="78"/>
    <b v="0"/>
    <s v="food/food trucks"/>
    <n v="112"/>
    <n v="0"/>
    <x v="7"/>
    <x v="19"/>
  </r>
  <r>
    <n v="1164"/>
    <s v="Bayou Classic BBQ"/>
    <s v="Bayou Classic BBQ will be  Mansura,LA _x000a_newest and best mobile food truck_x000a_serving delicious BBQ Georgia style slow_x000a_smoke BBQ!"/>
    <x v="25"/>
    <n v="5051"/>
    <x v="2"/>
    <x v="0"/>
    <s v="USD"/>
    <n v="1466270582"/>
    <n v="1463678582"/>
    <b v="0"/>
    <x v="78"/>
    <b v="0"/>
    <s v="food/food trucks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1"/>
    <n v="5051"/>
    <x v="2"/>
    <x v="0"/>
    <s v="USD"/>
    <n v="1404623330"/>
    <n v="1401685730"/>
    <b v="0"/>
    <x v="20"/>
    <b v="0"/>
    <s v="food/food trucks"/>
    <n v="10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1"/>
    <n v="5050.7700000000004"/>
    <x v="2"/>
    <x v="0"/>
    <s v="USD"/>
    <n v="1435291200"/>
    <n v="1432640342"/>
    <b v="0"/>
    <x v="22"/>
    <b v="0"/>
    <s v="food/food trucks"/>
    <n v="101"/>
    <n v="631.35"/>
    <x v="7"/>
    <x v="19"/>
  </r>
  <r>
    <n v="1167"/>
    <s v="Empanada Express Food Truck"/>
    <s v="A mobile food truck serving up a Latino-inspired fusion cuisine using fresh, local, &amp; organic ingredients!"/>
    <x v="38"/>
    <n v="5050"/>
    <x v="2"/>
    <x v="0"/>
    <s v="USD"/>
    <n v="1410543495"/>
    <n v="1407865095"/>
    <b v="0"/>
    <x v="38"/>
    <b v="0"/>
    <s v="food/food trucks"/>
    <n v="126"/>
    <n v="315.63"/>
    <x v="7"/>
    <x v="19"/>
  </r>
  <r>
    <n v="1168"/>
    <s v="SiMpLy FreSH fOoD TrUck"/>
    <s v="Simply fresh farm to table on wheels working close with local farms to ensure the highest of quality of product ."/>
    <x v="1"/>
    <n v="5046.5200000000004"/>
    <x v="2"/>
    <x v="0"/>
    <s v="USD"/>
    <n v="1474507065"/>
    <n v="1471915065"/>
    <b v="0"/>
    <x v="83"/>
    <b v="0"/>
    <s v="food/food trucks"/>
    <n v="101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x v="38"/>
    <n v="5045"/>
    <x v="2"/>
    <x v="0"/>
    <s v="USD"/>
    <n v="1424593763"/>
    <n v="1422001763"/>
    <b v="0"/>
    <x v="83"/>
    <b v="0"/>
    <s v="food/food trucks"/>
    <n v="126"/>
    <n v="1681.67"/>
    <x v="7"/>
    <x v="19"/>
  </r>
  <r>
    <n v="1170"/>
    <s v="Its A Rib Thing"/>
    <s v="They are sweet, sticky and incredibly addictive. People are left with a huge smile and a full stomach but still ask for more!!!"/>
    <x v="1"/>
    <n v="5041"/>
    <x v="2"/>
    <x v="1"/>
    <s v="GBP"/>
    <n v="1433021171"/>
    <n v="1430429171"/>
    <b v="0"/>
    <x v="84"/>
    <b v="0"/>
    <s v="food/food trucks"/>
    <n v="101"/>
    <n v="2520.5"/>
    <x v="7"/>
    <x v="19"/>
  </r>
  <r>
    <n v="1171"/>
    <s v="The Mean Green Purple Machine"/>
    <s v="Tulsa's first true biodiesel, alternative energy powered food truck! Oh yeah, and delicious food!"/>
    <x v="1"/>
    <n v="5040"/>
    <x v="2"/>
    <x v="0"/>
    <s v="USD"/>
    <n v="1415909927"/>
    <n v="1414351127"/>
    <b v="0"/>
    <x v="29"/>
    <b v="0"/>
    <s v="food/food trucks"/>
    <n v="101"/>
    <n v="5040"/>
    <x v="7"/>
    <x v="19"/>
  </r>
  <r>
    <n v="1172"/>
    <s v="let your dayz take you to the dogs."/>
    <s v="Bringing YOUR favorite dog recipes to the streets."/>
    <x v="1"/>
    <n v="5035.6899999999996"/>
    <x v="2"/>
    <x v="0"/>
    <s v="USD"/>
    <n v="1408551752"/>
    <n v="1405959752"/>
    <b v="0"/>
    <x v="78"/>
    <b v="0"/>
    <s v="food/food trucks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"/>
    <n v="5025"/>
    <x v="2"/>
    <x v="0"/>
    <s v="USD"/>
    <n v="1438576057"/>
    <n v="1435552057"/>
    <b v="0"/>
    <x v="29"/>
    <b v="0"/>
    <s v="food/food trucks"/>
    <n v="101"/>
    <n v="5025"/>
    <x v="7"/>
    <x v="19"/>
  </r>
  <r>
    <n v="1174"/>
    <s v="Give The Black Burro a Stable Stable"/>
    <s v="Help me purchase a parking space to be the Burro's permanant home, I need your help to raise $15,000!"/>
    <x v="1"/>
    <n v="5024"/>
    <x v="2"/>
    <x v="0"/>
    <s v="USD"/>
    <n v="1462738327"/>
    <n v="1460146327"/>
    <b v="0"/>
    <x v="10"/>
    <b v="0"/>
    <s v="food/food trucks"/>
    <n v="100"/>
    <n v="264.42"/>
    <x v="7"/>
    <x v="19"/>
  </r>
  <r>
    <n v="1175"/>
    <s v="Bad To The Cone Food Service ATX"/>
    <s v="&quot;Create-Your-Cone&quot;. Freshly made waffle cones stuffed with your choice of yummy ingredients, or frozen yogurt!"/>
    <x v="1"/>
    <n v="5016"/>
    <x v="2"/>
    <x v="0"/>
    <s v="USD"/>
    <n v="1436981339"/>
    <n v="1434389339"/>
    <b v="0"/>
    <x v="82"/>
    <b v="0"/>
    <s v="food/food trucks"/>
    <n v="100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x v="1"/>
    <n v="5012.25"/>
    <x v="2"/>
    <x v="2"/>
    <s v="AUD"/>
    <n v="1488805200"/>
    <n v="1484094498"/>
    <b v="0"/>
    <x v="29"/>
    <b v="0"/>
    <s v="food/food trucks"/>
    <n v="10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x v="6"/>
    <n v="5010"/>
    <x v="2"/>
    <x v="1"/>
    <s v="GBP"/>
    <n v="1413388296"/>
    <n v="1410796296"/>
    <b v="0"/>
    <x v="78"/>
    <b v="0"/>
    <s v="food/food trucks"/>
    <n v="1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1"/>
    <n v="5003"/>
    <x v="2"/>
    <x v="0"/>
    <s v="USD"/>
    <n v="1408225452"/>
    <n v="1405633452"/>
    <b v="0"/>
    <x v="29"/>
    <b v="0"/>
    <s v="food/food trucks"/>
    <n v="100"/>
    <n v="5003"/>
    <x v="7"/>
    <x v="19"/>
  </r>
  <r>
    <n v="1179"/>
    <s v="El Camion Roja"/>
    <s v="Mexican Style Food Truck, run by a Red Seal Chef, in a town with NO MEXICAN FOOD! That is a culinary emergency situation!"/>
    <x v="1"/>
    <n v="5001"/>
    <x v="2"/>
    <x v="5"/>
    <s v="CAD"/>
    <n v="1446052627"/>
    <n v="1443460627"/>
    <b v="0"/>
    <x v="81"/>
    <b v="0"/>
    <s v="food/food trucks"/>
    <n v="100"/>
    <n v="1000.2"/>
    <x v="7"/>
    <x v="19"/>
  </r>
  <r>
    <n v="1180"/>
    <s v="Hogzilla S.O.W. (Squeals On Wheels) A Veteran Owned Company"/>
    <s v="We would like to start a military-themed food truck to serve the Battle Creek/Kalamazoo area."/>
    <x v="1"/>
    <n v="5000.18"/>
    <x v="2"/>
    <x v="0"/>
    <s v="USD"/>
    <n v="1403983314"/>
    <n v="1400786514"/>
    <b v="0"/>
    <x v="268"/>
    <b v="0"/>
    <s v="food/food trucks"/>
    <n v="100"/>
    <n v="58.83"/>
    <x v="7"/>
    <x v="19"/>
  </r>
  <r>
    <n v="1181"/>
    <s v="Gringo Loco Tacos Food Truck"/>
    <s v="Bringing the best tacos to the streets of Chicago!"/>
    <x v="1"/>
    <n v="5000"/>
    <x v="2"/>
    <x v="0"/>
    <s v="USD"/>
    <n v="1425197321"/>
    <n v="1422605321"/>
    <b v="0"/>
    <x v="83"/>
    <b v="0"/>
    <s v="food/food trucks"/>
    <n v="1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x v="1"/>
    <n v="5000"/>
    <x v="2"/>
    <x v="0"/>
    <s v="USD"/>
    <n v="1484239320"/>
    <n v="1482609088"/>
    <b v="0"/>
    <x v="80"/>
    <b v="0"/>
    <s v="food/food trucks"/>
    <n v="100"/>
    <n v="1250"/>
    <x v="7"/>
    <x v="19"/>
  </r>
  <r>
    <n v="1183"/>
    <s v="Freshie's Donuts Food Trailer"/>
    <s v="Help Freshie keep her dream alive by pledging to get a donut truck! She will be able to do events as well as cater to the community"/>
    <x v="1"/>
    <n v="5000"/>
    <x v="2"/>
    <x v="0"/>
    <s v="USD"/>
    <n v="1478059140"/>
    <n v="1476391223"/>
    <b v="0"/>
    <x v="83"/>
    <b v="0"/>
    <s v="food/food trucks"/>
    <n v="100"/>
    <n v="1666.67"/>
    <x v="7"/>
    <x v="19"/>
  </r>
  <r>
    <n v="1184"/>
    <s v="2016/2017 Cyclocross Album"/>
    <s v="This coffee table album is the chronicle of the 2016/2017 cyclocross season, the latest edition of the renowned cyclephotos books."/>
    <x v="1"/>
    <n v="5000"/>
    <x v="0"/>
    <x v="1"/>
    <s v="GBP"/>
    <n v="1486391011"/>
    <n v="1483712611"/>
    <b v="0"/>
    <x v="269"/>
    <b v="1"/>
    <s v="photography/photobooks"/>
    <n v="100"/>
    <n v="13.33"/>
    <x v="8"/>
    <x v="20"/>
  </r>
  <r>
    <n v="1185"/>
    <s v="Katrina  Reflections"/>
    <s v="A photo exhibition and book showcasing images and stories of our time in New Orleans, commemorating Katrinaâ€™s ten year anniversary."/>
    <x v="1"/>
    <n v="5000"/>
    <x v="0"/>
    <x v="0"/>
    <s v="USD"/>
    <n v="1433736000"/>
    <n v="1430945149"/>
    <b v="0"/>
    <x v="112"/>
    <b v="1"/>
    <s v="photography/photobooks"/>
    <n v="10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189"/>
    <n v="4952"/>
    <x v="0"/>
    <x v="1"/>
    <s v="GBP"/>
    <n v="1433198520"/>
    <n v="1430340195"/>
    <b v="0"/>
    <x v="252"/>
    <b v="1"/>
    <s v="photography/photobooks"/>
    <n v="108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x v="17"/>
    <n v="4940"/>
    <x v="0"/>
    <x v="0"/>
    <s v="USD"/>
    <n v="1431885600"/>
    <n v="1429133323"/>
    <b v="0"/>
    <x v="16"/>
    <b v="1"/>
    <s v="photography/photobooks"/>
    <n v="20"/>
    <n v="70.569999999999993"/>
    <x v="8"/>
    <x v="20"/>
  </r>
  <r>
    <n v="1188"/>
    <s v="Because Dance."/>
    <s v="A photobook of young dancers and their inspiring stories, photographed in beautiful and unique locations."/>
    <x v="23"/>
    <n v="4939"/>
    <x v="0"/>
    <x v="5"/>
    <s v="CAD"/>
    <n v="1482943740"/>
    <n v="1481129340"/>
    <b v="0"/>
    <x v="268"/>
    <b v="1"/>
    <s v="photography/photobooks"/>
    <n v="14"/>
    <n v="58.11"/>
    <x v="8"/>
    <x v="20"/>
  </r>
  <r>
    <n v="1189"/>
    <s v="Road Ramblers"/>
    <s v="A couple of experienced road trippers setting out for the big one. Six months traveling in a converted bus with a book at the end."/>
    <x v="169"/>
    <n v="4935"/>
    <x v="0"/>
    <x v="0"/>
    <s v="USD"/>
    <n v="1467242995"/>
    <n v="1465428595"/>
    <b v="0"/>
    <x v="48"/>
    <b v="1"/>
    <s v="photography/photobooks"/>
    <n v="110"/>
    <n v="57.38"/>
    <x v="8"/>
    <x v="20"/>
  </r>
  <r>
    <n v="1190"/>
    <s v="The Reality Of Chronic Illness - The Book"/>
    <s v="A pairing of self portraiture and writing to shed light on the reality of life with chronic illness."/>
    <x v="6"/>
    <n v="4920"/>
    <x v="0"/>
    <x v="0"/>
    <s v="USD"/>
    <n v="1409500725"/>
    <n v="1406908725"/>
    <b v="0"/>
    <x v="62"/>
    <b v="1"/>
    <s v="photography/photobooks"/>
    <n v="10"/>
    <n v="378.46"/>
    <x v="8"/>
    <x v="20"/>
  </r>
  <r>
    <n v="1191"/>
    <s v="Good Morning Japan"/>
    <s v="A photo journal capturing 30 days of sweetness in Kyoto, Tokyo, and more. Join me to see the cutest &amp; prettiest images of Japan :)"/>
    <x v="197"/>
    <n v="4906.59"/>
    <x v="0"/>
    <x v="0"/>
    <s v="USD"/>
    <n v="1458480560"/>
    <n v="1455892160"/>
    <b v="0"/>
    <x v="51"/>
    <b v="1"/>
    <s v="photography/photobooks"/>
    <n v="2"/>
    <n v="148.68"/>
    <x v="8"/>
    <x v="20"/>
  </r>
  <r>
    <n v="1192"/>
    <s v="Other Worlds - A Make 100 Project"/>
    <s v="A macro landscape photography art book &amp; limited edition prints. A Make 100 project."/>
    <x v="67"/>
    <n v="4900"/>
    <x v="0"/>
    <x v="1"/>
    <s v="GBP"/>
    <n v="1486814978"/>
    <n v="1484222978"/>
    <b v="0"/>
    <x v="41"/>
    <b v="1"/>
    <s v="photography/photobooks"/>
    <n v="1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60"/>
    <n v="4890"/>
    <x v="0"/>
    <x v="0"/>
    <s v="USD"/>
    <n v="1460223453"/>
    <n v="1455043053"/>
    <b v="0"/>
    <x v="270"/>
    <b v="1"/>
    <s v="photography/photobooks"/>
    <n v="196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51"/>
    <n v="4884"/>
    <x v="0"/>
    <x v="17"/>
    <s v="EUR"/>
    <n v="1428493379"/>
    <n v="1425901379"/>
    <b v="0"/>
    <x v="271"/>
    <b v="1"/>
    <s v="photography/photobooks"/>
    <n v="33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x v="198"/>
    <n v="4856"/>
    <x v="0"/>
    <x v="13"/>
    <s v="EUR"/>
    <n v="1450602000"/>
    <n v="1445415653"/>
    <b v="0"/>
    <x v="203"/>
    <b v="1"/>
    <s v="photography/photobooks"/>
    <n v="106"/>
    <n v="28.56"/>
    <x v="8"/>
    <x v="20"/>
  </r>
  <r>
    <n v="1196"/>
    <s v="NAKED IBIZA - A Large Scale Photography Book by Dylan Rosser"/>
    <s v="A book of male nudes photographed on location in Ibiza over the last 4 years."/>
    <x v="86"/>
    <n v="4853"/>
    <x v="0"/>
    <x v="1"/>
    <s v="GBP"/>
    <n v="1450467539"/>
    <n v="1447875539"/>
    <b v="0"/>
    <x v="272"/>
    <b v="1"/>
    <s v="photography/photobooks"/>
    <n v="20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199"/>
    <n v="4826"/>
    <x v="0"/>
    <x v="0"/>
    <s v="USD"/>
    <n v="1465797540"/>
    <n v="1463155034"/>
    <b v="0"/>
    <x v="100"/>
    <b v="1"/>
    <s v="photography/photobooks"/>
    <n v="110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113"/>
    <n v="4818"/>
    <x v="0"/>
    <x v="0"/>
    <s v="USD"/>
    <n v="1451530800"/>
    <n v="1448463086"/>
    <b v="0"/>
    <x v="15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186"/>
    <n v="4804"/>
    <x v="0"/>
    <x v="1"/>
    <s v="GBP"/>
    <n v="1436380200"/>
    <n v="1433615400"/>
    <b v="0"/>
    <x v="82"/>
    <b v="1"/>
    <s v="photography/photobooks"/>
    <n v="320"/>
    <n v="533.78"/>
    <x v="8"/>
    <x v="20"/>
  </r>
  <r>
    <n v="1200"/>
    <s v="Modern Nomads"/>
    <s v="Modern Nomads Journal is an 88 page magazine style publication containing photo stories about Somalis in the Horn of Africa."/>
    <x v="169"/>
    <n v="4800.8"/>
    <x v="0"/>
    <x v="0"/>
    <s v="USD"/>
    <n v="1429183656"/>
    <n v="1427369256"/>
    <b v="0"/>
    <x v="273"/>
    <b v="1"/>
    <s v="photography/photobooks"/>
    <n v="107"/>
    <n v="46.61"/>
    <x v="8"/>
    <x v="20"/>
  </r>
  <r>
    <n v="1201"/>
    <s v="Invisible People of Belarus"/>
    <s v="Documentary book about the lives of disabled people and Chernobyl victims living in governmental institutions called Internats"/>
    <x v="38"/>
    <n v="4796"/>
    <x v="0"/>
    <x v="1"/>
    <s v="GBP"/>
    <n v="1468593246"/>
    <n v="1466001246"/>
    <b v="0"/>
    <x v="112"/>
    <b v="1"/>
    <s v="photography/photobooks"/>
    <n v="12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192"/>
    <n v="4794.82"/>
    <x v="0"/>
    <x v="2"/>
    <s v="AUD"/>
    <n v="1435388154"/>
    <n v="1432796154"/>
    <b v="0"/>
    <x v="197"/>
    <b v="1"/>
    <s v="photography/photobooks"/>
    <n v="114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x v="38"/>
    <n v="4784"/>
    <x v="0"/>
    <x v="0"/>
    <s v="USD"/>
    <n v="1433083527"/>
    <n v="1430491527"/>
    <b v="0"/>
    <x v="21"/>
    <b v="1"/>
    <s v="photography/photobooks"/>
    <n v="120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x v="151"/>
    <n v="4743"/>
    <x v="0"/>
    <x v="0"/>
    <s v="USD"/>
    <n v="1449205200"/>
    <n v="1445363833"/>
    <b v="0"/>
    <x v="7"/>
    <b v="1"/>
    <s v="photography/photobooks"/>
    <n v="237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x v="25"/>
    <n v="4712"/>
    <x v="0"/>
    <x v="12"/>
    <s v="EUR"/>
    <n v="1434197351"/>
    <n v="1431605351"/>
    <b v="0"/>
    <x v="95"/>
    <b v="1"/>
    <s v="photography/photobooks"/>
    <n v="3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38"/>
    <n v="4685"/>
    <x v="0"/>
    <x v="15"/>
    <s v="EUR"/>
    <n v="1489238940"/>
    <n v="1486406253"/>
    <b v="0"/>
    <x v="58"/>
    <b v="1"/>
    <s v="photography/photobooks"/>
    <n v="117"/>
    <n v="146.41"/>
    <x v="8"/>
    <x v="20"/>
  </r>
  <r>
    <n v="1207"/>
    <s v="ITALIANA"/>
    <s v="A humanistic photo book about ancestral &amp; post-modern Italy."/>
    <x v="113"/>
    <n v="4678.5"/>
    <x v="0"/>
    <x v="13"/>
    <s v="EUR"/>
    <n v="1459418400"/>
    <n v="1456827573"/>
    <b v="0"/>
    <x v="261"/>
    <b v="1"/>
    <s v="photography/photobooks"/>
    <n v="134"/>
    <n v="33.18"/>
    <x v="8"/>
    <x v="20"/>
  </r>
  <r>
    <n v="1208"/>
    <s v="Into The Great White Sands"/>
    <s v="Help me complete the photography and publish a fine art book on White Sands National Monument, a uniquely significant place."/>
    <x v="200"/>
    <n v="4673"/>
    <x v="0"/>
    <x v="0"/>
    <s v="USD"/>
    <n v="1458835264"/>
    <n v="1456246864"/>
    <b v="0"/>
    <x v="11"/>
    <b v="1"/>
    <s v="photography/photobooks"/>
    <n v="212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9"/>
    <n v="4669"/>
    <x v="0"/>
    <x v="0"/>
    <s v="USD"/>
    <n v="1488053905"/>
    <n v="1485461905"/>
    <b v="0"/>
    <x v="67"/>
    <b v="1"/>
    <s v="photography/photobooks"/>
    <n v="2"/>
    <n v="101.5"/>
    <x v="8"/>
    <x v="20"/>
  </r>
  <r>
    <n v="1210"/>
    <s v="Det Andra GÃ¶teborg"/>
    <s v="En fotobok om livet i det enda andra GÃ¶teborg i vÃ¤rlden"/>
    <x v="115"/>
    <n v="4666"/>
    <x v="0"/>
    <x v="11"/>
    <s v="SEK"/>
    <n v="1433106000"/>
    <n v="1431124572"/>
    <b v="0"/>
    <x v="273"/>
    <b v="1"/>
    <s v="photography/photobooks"/>
    <n v="72"/>
    <n v="45.3"/>
    <x v="8"/>
    <x v="20"/>
  </r>
  <r>
    <n v="1211"/>
    <s v="500 Views of Japan"/>
    <s v="From 2010 to 2015, I took over 15 000 photos in Japan. Here's 500 of them. Landscape, city view, people and so much more!"/>
    <x v="169"/>
    <n v="4660"/>
    <x v="0"/>
    <x v="5"/>
    <s v="CAD"/>
    <n v="1465505261"/>
    <n v="1464209261"/>
    <b v="0"/>
    <x v="79"/>
    <b v="1"/>
    <s v="photography/photobooks"/>
    <n v="104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x v="121"/>
    <n v="4656"/>
    <x v="0"/>
    <x v="0"/>
    <s v="USD"/>
    <n v="1448586000"/>
    <n v="1447195695"/>
    <b v="0"/>
    <x v="183"/>
    <b v="1"/>
    <s v="photography/photobooks"/>
    <n v="155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69"/>
    <n v="4648.33"/>
    <x v="0"/>
    <x v="1"/>
    <s v="GBP"/>
    <n v="1485886100"/>
    <n v="1482862100"/>
    <b v="0"/>
    <x v="52"/>
    <b v="1"/>
    <s v="photography/photobooks"/>
    <n v="103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21"/>
    <n v="4642"/>
    <x v="0"/>
    <x v="0"/>
    <s v="USD"/>
    <n v="1433880605"/>
    <n v="1428696605"/>
    <b v="0"/>
    <x v="20"/>
    <b v="1"/>
    <s v="photography/photobooks"/>
    <n v="155"/>
    <n v="185.68"/>
    <x v="8"/>
    <x v="20"/>
  </r>
  <r>
    <n v="1215"/>
    <s v="ShootTokyo: The Book"/>
    <s v="A photography book that brings you on a journey through Tokyo and beyond.   This is a collection of my best images from ShootTokyo."/>
    <x v="121"/>
    <n v="4641"/>
    <x v="0"/>
    <x v="0"/>
    <s v="USD"/>
    <n v="1401487756"/>
    <n v="1398895756"/>
    <b v="0"/>
    <x v="274"/>
    <b v="1"/>
    <s v="photography/photobooks"/>
    <n v="155"/>
    <n v="8.4499999999999993"/>
    <x v="8"/>
    <x v="20"/>
  </r>
  <r>
    <n v="1216"/>
    <s v="In Training: a book of Bonsai photographs"/>
    <s v="A fine art photography book taking a new look at the art of bonsai."/>
    <x v="201"/>
    <n v="4635"/>
    <x v="0"/>
    <x v="0"/>
    <s v="USD"/>
    <n v="1443826980"/>
    <n v="1441032457"/>
    <b v="0"/>
    <x v="147"/>
    <b v="1"/>
    <s v="photography/photobooks"/>
    <n v="4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51"/>
    <n v="4635"/>
    <x v="0"/>
    <x v="0"/>
    <s v="USD"/>
    <n v="1468524340"/>
    <n v="1465932340"/>
    <b v="0"/>
    <x v="275"/>
    <b v="1"/>
    <s v="photography/photobooks"/>
    <n v="31"/>
    <n v="25.33"/>
    <x v="8"/>
    <x v="20"/>
  </r>
  <r>
    <n v="1218"/>
    <s v="The Alaska Range"/>
    <s v="The Mountaineers Books and I, Carl Battreall, have teamed up to create the first photography book of the legendary Alaska Range."/>
    <x v="51"/>
    <n v="4622.01"/>
    <x v="0"/>
    <x v="0"/>
    <s v="USD"/>
    <n v="1446346800"/>
    <n v="1443714800"/>
    <b v="0"/>
    <x v="30"/>
    <b v="1"/>
    <s v="photography/photobooks"/>
    <n v="31"/>
    <n v="51.93"/>
    <x v="8"/>
    <x v="20"/>
  </r>
  <r>
    <n v="1219"/>
    <s v="The Box"/>
    <s v="The Box is a fine art book of Ron Amato's innovative and seductive photography project."/>
    <x v="202"/>
    <n v="4610"/>
    <x v="0"/>
    <x v="0"/>
    <s v="USD"/>
    <n v="1476961513"/>
    <n v="1474369513"/>
    <b v="0"/>
    <x v="35"/>
    <b v="1"/>
    <s v="photography/photobooks"/>
    <n v="107"/>
    <n v="18.22"/>
    <x v="8"/>
    <x v="20"/>
  </r>
  <r>
    <n v="1220"/>
    <s v="All The People"/>
    <s v="A beautiful photo art book of portraits and conversations with people that may expand your idea of gender."/>
    <x v="169"/>
    <n v="4592"/>
    <x v="0"/>
    <x v="12"/>
    <s v="EUR"/>
    <n v="1440515112"/>
    <n v="1437923112"/>
    <b v="0"/>
    <x v="205"/>
    <b v="1"/>
    <s v="photography/photobooks"/>
    <n v="102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121"/>
    <n v="4580"/>
    <x v="0"/>
    <x v="1"/>
    <s v="GBP"/>
    <n v="1480809600"/>
    <n v="1478431488"/>
    <b v="0"/>
    <x v="273"/>
    <b v="1"/>
    <s v="photography/photobooks"/>
    <n v="153"/>
    <n v="44.47"/>
    <x v="8"/>
    <x v="20"/>
  </r>
  <r>
    <n v="1222"/>
    <s v="Project Pilgrim"/>
    <s v="Project Pilgrim is my effort to work towards normalizing mental health."/>
    <x v="169"/>
    <n v="4569"/>
    <x v="0"/>
    <x v="5"/>
    <s v="CAD"/>
    <n v="1459483200"/>
    <n v="1456852647"/>
    <b v="0"/>
    <x v="276"/>
    <b v="1"/>
    <s v="photography/photobooks"/>
    <n v="102"/>
    <n v="33.11"/>
    <x v="8"/>
    <x v="20"/>
  </r>
  <r>
    <n v="1223"/>
    <s v="YOSEMITE PEOPLE"/>
    <s v="A photography book focusing on the people rather than the nature at Yosemite National Park."/>
    <x v="51"/>
    <n v="4565"/>
    <x v="0"/>
    <x v="0"/>
    <s v="USD"/>
    <n v="1478754909"/>
    <n v="1476159309"/>
    <b v="0"/>
    <x v="277"/>
    <b v="1"/>
    <s v="photography/photobooks"/>
    <n v="30"/>
    <n v="23.9"/>
    <x v="8"/>
    <x v="20"/>
  </r>
  <r>
    <n v="1224"/>
    <s v="&quot;I Dreamed Last Night&quot; Album (Canceled)"/>
    <s v="Modern Celtic influenced CD.  Help me finish what I started before the stroke."/>
    <x v="169"/>
    <n v="4565"/>
    <x v="1"/>
    <x v="0"/>
    <s v="USD"/>
    <n v="1402060302"/>
    <n v="1396876302"/>
    <b v="0"/>
    <x v="59"/>
    <b v="0"/>
    <s v="music/world music"/>
    <n v="101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x v="113"/>
    <n v="4559.13"/>
    <x v="1"/>
    <x v="0"/>
    <s v="USD"/>
    <n v="1382478278"/>
    <n v="1377294278"/>
    <b v="0"/>
    <x v="83"/>
    <b v="0"/>
    <s v="music/world music"/>
    <n v="13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x v="203"/>
    <n v="4559"/>
    <x v="1"/>
    <x v="0"/>
    <s v="USD"/>
    <n v="1398042000"/>
    <n v="1395089981"/>
    <b v="0"/>
    <x v="244"/>
    <b v="0"/>
    <s v="music/world music"/>
    <n v="103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69"/>
    <n v="4550"/>
    <x v="1"/>
    <x v="0"/>
    <s v="USD"/>
    <n v="1407394800"/>
    <n v="1404770616"/>
    <b v="0"/>
    <x v="78"/>
    <b v="0"/>
    <s v="music/world music"/>
    <n v="10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38"/>
    <n v="4546"/>
    <x v="1"/>
    <x v="0"/>
    <s v="USD"/>
    <n v="1317231008"/>
    <n v="1312047008"/>
    <b v="0"/>
    <x v="54"/>
    <b v="0"/>
    <s v="music/world music"/>
    <n v="114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38"/>
    <n v="4545"/>
    <x v="1"/>
    <x v="0"/>
    <s v="USD"/>
    <n v="1334592000"/>
    <n v="1331982127"/>
    <b v="0"/>
    <x v="29"/>
    <b v="0"/>
    <s v="music/world music"/>
    <n v="114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169"/>
    <n v="4530"/>
    <x v="1"/>
    <x v="0"/>
    <s v="USD"/>
    <n v="1298589630"/>
    <n v="1295997630"/>
    <b v="0"/>
    <x v="78"/>
    <b v="0"/>
    <s v="music/world music"/>
    <n v="1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204"/>
    <n v="4524.1499999999996"/>
    <x v="1"/>
    <x v="0"/>
    <s v="USD"/>
    <n v="1440723600"/>
    <n v="1436394968"/>
    <b v="0"/>
    <x v="78"/>
    <b v="0"/>
    <s v="music/world music"/>
    <n v="17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69"/>
    <n v="4522.22"/>
    <x v="1"/>
    <x v="0"/>
    <s v="USD"/>
    <n v="1381090870"/>
    <n v="1377030070"/>
    <b v="0"/>
    <x v="29"/>
    <b v="0"/>
    <s v="music/world music"/>
    <n v="10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169"/>
    <n v="4518"/>
    <x v="1"/>
    <x v="0"/>
    <s v="USD"/>
    <n v="1329864374"/>
    <n v="1328049974"/>
    <b v="0"/>
    <x v="79"/>
    <b v="0"/>
    <s v="music/world music"/>
    <n v="100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x v="38"/>
    <n v="4518"/>
    <x v="1"/>
    <x v="1"/>
    <s v="GBP"/>
    <n v="1422903342"/>
    <n v="1420311342"/>
    <b v="0"/>
    <x v="78"/>
    <b v="0"/>
    <s v="music/world music"/>
    <n v="113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38"/>
    <n v="4516.4399999999996"/>
    <x v="1"/>
    <x v="0"/>
    <s v="USD"/>
    <n v="1387077299"/>
    <n v="1383621299"/>
    <b v="0"/>
    <x v="79"/>
    <b v="0"/>
    <s v="music/world music"/>
    <n v="113"/>
    <n v="752.74"/>
    <x v="4"/>
    <x v="21"/>
  </r>
  <r>
    <n v="1236"/>
    <s v="&quot;Volando&quot; CD Release (Canceled)"/>
    <s v="Raising money to give the musicians their due."/>
    <x v="169"/>
    <n v="4511"/>
    <x v="1"/>
    <x v="0"/>
    <s v="USD"/>
    <n v="1343491200"/>
    <n v="1342801164"/>
    <b v="0"/>
    <x v="78"/>
    <b v="0"/>
    <s v="music/world music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8"/>
    <n v="4510.8599999999997"/>
    <x v="1"/>
    <x v="0"/>
    <s v="USD"/>
    <n v="1345790865"/>
    <n v="1344062865"/>
    <b v="0"/>
    <x v="78"/>
    <b v="0"/>
    <s v="music/world music"/>
    <n v="11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169"/>
    <n v="4500"/>
    <x v="1"/>
    <x v="0"/>
    <s v="USD"/>
    <n v="1312641536"/>
    <n v="1310049536"/>
    <b v="0"/>
    <x v="83"/>
    <b v="0"/>
    <s v="music/world music"/>
    <n v="100"/>
    <n v="1500"/>
    <x v="4"/>
    <x v="21"/>
  </r>
  <r>
    <n v="1239"/>
    <s v="Help Calmenco! finance new CD and Tour (Canceled)"/>
    <s v="Please consider helping us with our new CD and Riverdance Tour"/>
    <x v="169"/>
    <n v="4500"/>
    <x v="1"/>
    <x v="0"/>
    <s v="USD"/>
    <n v="1325804767"/>
    <n v="1323212767"/>
    <b v="0"/>
    <x v="78"/>
    <b v="0"/>
    <s v="music/world music"/>
    <n v="100"/>
    <n v="0"/>
    <x v="4"/>
    <x v="21"/>
  </r>
  <r>
    <n v="1240"/>
    <s v="Message of Peace, Love &amp; Unity (Canceled)"/>
    <s v="Sharing positive vibes of Peace, Love &amp; Unity with the World through conscious Reggae Music!"/>
    <x v="66"/>
    <n v="4482"/>
    <x v="1"/>
    <x v="0"/>
    <s v="USD"/>
    <n v="1373665860"/>
    <n v="1368579457"/>
    <b v="0"/>
    <x v="22"/>
    <b v="0"/>
    <s v="music/world music"/>
    <n v="3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38"/>
    <n v="4457"/>
    <x v="1"/>
    <x v="0"/>
    <s v="USD"/>
    <n v="1414994340"/>
    <n v="1413057980"/>
    <b v="0"/>
    <x v="69"/>
    <b v="0"/>
    <s v="music/world music"/>
    <n v="111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x v="113"/>
    <n v="4450"/>
    <x v="1"/>
    <x v="0"/>
    <s v="USD"/>
    <n v="1315747080"/>
    <n v="1314417502"/>
    <b v="0"/>
    <x v="29"/>
    <b v="0"/>
    <s v="music/world music"/>
    <n v="127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x v="38"/>
    <n v="4443"/>
    <x v="1"/>
    <x v="0"/>
    <s v="USD"/>
    <n v="1310158800"/>
    <n v="1304888771"/>
    <b v="0"/>
    <x v="44"/>
    <b v="0"/>
    <s v="music/world music"/>
    <n v="111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x v="205"/>
    <n v="4428"/>
    <x v="0"/>
    <x v="0"/>
    <s v="USD"/>
    <n v="1366664400"/>
    <n v="1363981723"/>
    <b v="1"/>
    <x v="43"/>
    <b v="1"/>
    <s v="music/rock"/>
    <n v="16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38"/>
    <n v="4409.7700000000004"/>
    <x v="0"/>
    <x v="0"/>
    <s v="USD"/>
    <n v="1402755834"/>
    <n v="1400163834"/>
    <b v="1"/>
    <x v="57"/>
    <b v="1"/>
    <s v="music/rock"/>
    <n v="11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202"/>
    <n v="4409.55"/>
    <x v="0"/>
    <x v="0"/>
    <s v="USD"/>
    <n v="1323136949"/>
    <n v="1319245349"/>
    <b v="1"/>
    <x v="162"/>
    <b v="1"/>
    <s v="music/rock"/>
    <n v="103"/>
    <n v="142.24"/>
    <x v="4"/>
    <x v="11"/>
  </r>
  <r>
    <n v="1247"/>
    <s v="BRAIN DEAD to record debut EP with SLAYER producer!"/>
    <s v="BRAIN DEAD is going to record their debut EP and they need your help, Bozos!"/>
    <x v="38"/>
    <n v="4400"/>
    <x v="0"/>
    <x v="0"/>
    <s v="USD"/>
    <n v="1367823655"/>
    <n v="1365231655"/>
    <b v="1"/>
    <x v="133"/>
    <b v="1"/>
    <s v="music/rock"/>
    <n v="110"/>
    <n v="88"/>
    <x v="4"/>
    <x v="11"/>
  </r>
  <r>
    <n v="1248"/>
    <s v="The Vandies // Full length album!"/>
    <s v="The Vandies make pop rock in glorious Portland, Oregon. Help us fund our first full length album!"/>
    <x v="121"/>
    <n v="4396"/>
    <x v="0"/>
    <x v="0"/>
    <s v="USD"/>
    <n v="1402642740"/>
    <n v="1399563953"/>
    <b v="1"/>
    <x v="211"/>
    <b v="1"/>
    <s v="music/rock"/>
    <n v="147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x v="113"/>
    <n v="4395"/>
    <x v="0"/>
    <x v="0"/>
    <s v="USD"/>
    <n v="1341683211"/>
    <n v="1339091211"/>
    <b v="1"/>
    <x v="75"/>
    <b v="1"/>
    <s v="music/rock"/>
    <n v="126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x v="206"/>
    <n v="4390"/>
    <x v="0"/>
    <x v="0"/>
    <s v="USD"/>
    <n v="1410017131"/>
    <n v="1406129131"/>
    <b v="1"/>
    <x v="278"/>
    <b v="1"/>
    <s v="music/rock"/>
    <n v="110"/>
    <n v="8.64"/>
    <x v="4"/>
    <x v="11"/>
  </r>
  <r>
    <n v="1251"/>
    <s v="Jack Oblivian Harlan t Bobo Limes european tour"/>
    <s v="A tour of europe with 3 memphis artist, Jack Oblivian, Harlan T Bobo and Shawn Cripps."/>
    <x v="207"/>
    <n v="4388"/>
    <x v="0"/>
    <x v="0"/>
    <s v="USD"/>
    <n v="1316979167"/>
    <n v="1311795167"/>
    <b v="1"/>
    <x v="142"/>
    <b v="1"/>
    <s v="music/rock"/>
    <n v="87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151"/>
    <n v="4372"/>
    <x v="0"/>
    <x v="0"/>
    <s v="USD"/>
    <n v="1382658169"/>
    <n v="1380238969"/>
    <b v="1"/>
    <x v="261"/>
    <b v="1"/>
    <s v="music/rock"/>
    <n v="219"/>
    <n v="31.01"/>
    <x v="4"/>
    <x v="11"/>
  </r>
  <r>
    <n v="1253"/>
    <s v="Suburban Legends: New Album"/>
    <s v="Suburban Legends are working on the most important album EVER, but they are in need of your help and about 10 bucks... probably more!"/>
    <x v="121"/>
    <n v="4371"/>
    <x v="0"/>
    <x v="0"/>
    <s v="USD"/>
    <n v="1409770107"/>
    <n v="1407178107"/>
    <b v="1"/>
    <x v="279"/>
    <b v="1"/>
    <s v="music/rock"/>
    <n v="146"/>
    <n v="6.15"/>
    <x v="4"/>
    <x v="11"/>
  </r>
  <r>
    <n v="1254"/>
    <s v="Album4"/>
    <s v="Fresh off the heels of, &quot;Let the Waves Come in Threes,&quot; (#6 National Folk Chart) we're making a new record. Huge thanks for your help!"/>
    <x v="17"/>
    <n v="4345"/>
    <x v="0"/>
    <x v="0"/>
    <s v="USD"/>
    <n v="1293857940"/>
    <n v="1288968886"/>
    <b v="1"/>
    <x v="261"/>
    <b v="1"/>
    <s v="music/rock"/>
    <n v="17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113"/>
    <n v="4343"/>
    <x v="0"/>
    <x v="0"/>
    <s v="USD"/>
    <n v="1385932652"/>
    <n v="1383337052"/>
    <b v="1"/>
    <x v="280"/>
    <b v="1"/>
    <s v="music/rock"/>
    <n v="124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38"/>
    <n v="4340.7"/>
    <x v="0"/>
    <x v="0"/>
    <s v="USD"/>
    <n v="1329084231"/>
    <n v="1326492231"/>
    <b v="1"/>
    <x v="281"/>
    <b v="1"/>
    <s v="music/rock"/>
    <n v="10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113"/>
    <n v="4340"/>
    <x v="0"/>
    <x v="0"/>
    <s v="USD"/>
    <n v="1301792590"/>
    <n v="1297562590"/>
    <b v="1"/>
    <x v="282"/>
    <b v="1"/>
    <s v="music/rock"/>
    <n v="124"/>
    <n v="24.66"/>
    <x v="4"/>
    <x v="11"/>
  </r>
  <r>
    <n v="1258"/>
    <s v="Mustard Plug New Record!"/>
    <s v="Mustard Plug needs help funding their new record.  Please help the Grand Rapids, MI band put out their 7th record!"/>
    <x v="60"/>
    <n v="4320"/>
    <x v="0"/>
    <x v="0"/>
    <s v="USD"/>
    <n v="1377960012"/>
    <n v="1375368012"/>
    <b v="1"/>
    <x v="283"/>
    <b v="1"/>
    <s v="music/rock"/>
    <n v="173"/>
    <n v="6.45"/>
    <x v="4"/>
    <x v="11"/>
  </r>
  <r>
    <n v="1259"/>
    <s v="Help Falling From One complete their CD!!!"/>
    <s v="Falling From One is currently in the studio recording their first CD and they need your help!"/>
    <x v="16"/>
    <n v="4315"/>
    <x v="0"/>
    <x v="0"/>
    <s v="USD"/>
    <n v="1402286340"/>
    <n v="1399504664"/>
    <b v="1"/>
    <x v="93"/>
    <b v="1"/>
    <s v="music/rock"/>
    <n v="22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66"/>
    <n v="4313"/>
    <x v="0"/>
    <x v="0"/>
    <s v="USD"/>
    <n v="1393445620"/>
    <n v="1390853620"/>
    <b v="1"/>
    <x v="142"/>
    <b v="1"/>
    <s v="music/rock"/>
    <n v="127"/>
    <n v="58.28"/>
    <x v="4"/>
    <x v="11"/>
  </r>
  <r>
    <n v="1261"/>
    <s v="The Puget EP's Vinyl Release"/>
    <s v="We just recorded a stellar EP and we're trying to put it out on vinyl.  Can you help these punx out?"/>
    <x v="113"/>
    <n v="4310"/>
    <x v="0"/>
    <x v="0"/>
    <s v="USD"/>
    <n v="1390983227"/>
    <n v="1388391227"/>
    <b v="1"/>
    <x v="47"/>
    <b v="1"/>
    <s v="music/rock"/>
    <n v="123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208"/>
    <n v="4308"/>
    <x v="0"/>
    <x v="5"/>
    <s v="CAD"/>
    <n v="1392574692"/>
    <n v="1389982692"/>
    <b v="1"/>
    <x v="217"/>
    <b v="1"/>
    <s v="music/rock"/>
    <n v="168"/>
    <n v="41.03"/>
    <x v="4"/>
    <x v="11"/>
  </r>
  <r>
    <n v="1263"/>
    <s v="New Tropic Bombs EP ~ &quot;Return to Bomber Bay&quot;"/>
    <s v="A fresh batch of chaos from Toledo, Ohio's reggae-rockers, Tropic Bombs!"/>
    <x v="38"/>
    <n v="4306.1099999999997"/>
    <x v="0"/>
    <x v="0"/>
    <s v="USD"/>
    <n v="1396054800"/>
    <n v="1393034470"/>
    <b v="1"/>
    <x v="14"/>
    <b v="1"/>
    <s v="music/rock"/>
    <n v="108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x v="26"/>
    <n v="4303"/>
    <x v="0"/>
    <x v="0"/>
    <s v="USD"/>
    <n v="1383062083"/>
    <n v="1380556483"/>
    <b v="1"/>
    <x v="69"/>
    <b v="1"/>
    <s v="music/rock"/>
    <n v="43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38"/>
    <n v="4296"/>
    <x v="0"/>
    <x v="0"/>
    <s v="USD"/>
    <n v="1291131815"/>
    <n v="1287071015"/>
    <b v="1"/>
    <x v="36"/>
    <b v="1"/>
    <s v="music/rock"/>
    <n v="107"/>
    <n v="65.09"/>
    <x v="4"/>
    <x v="11"/>
  </r>
  <r>
    <n v="1266"/>
    <s v="Sensory Station's First EP"/>
    <s v="We are looking to record our first EP produced by Aaron Harris (ISIS/Palms) at Studio West."/>
    <x v="38"/>
    <n v="4289.99"/>
    <x v="0"/>
    <x v="0"/>
    <s v="USD"/>
    <n v="1389474145"/>
    <n v="1386882145"/>
    <b v="1"/>
    <x v="133"/>
    <b v="1"/>
    <s v="music/rock"/>
    <n v="1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38"/>
    <n v="4280"/>
    <x v="0"/>
    <x v="0"/>
    <s v="USD"/>
    <n v="1374674558"/>
    <n v="1372082558"/>
    <b v="1"/>
    <x v="180"/>
    <b v="1"/>
    <s v="music/rock"/>
    <n v="107"/>
    <n v="26.92"/>
    <x v="4"/>
    <x v="11"/>
  </r>
  <r>
    <n v="1268"/>
    <s v="Full Devil Jacket 2nd Album Release"/>
    <s v="Full Devil Jacket Is releasing their first record in over 12 yrs and we want you to be a part of it!"/>
    <x v="113"/>
    <n v="4280"/>
    <x v="0"/>
    <x v="0"/>
    <s v="USD"/>
    <n v="1379708247"/>
    <n v="1377116247"/>
    <b v="1"/>
    <x v="0"/>
    <b v="1"/>
    <s v="music/rock"/>
    <n v="122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113"/>
    <n v="4275"/>
    <x v="0"/>
    <x v="0"/>
    <s v="USD"/>
    <n v="1460764800"/>
    <n v="1458157512"/>
    <b v="1"/>
    <x v="190"/>
    <b v="1"/>
    <s v="music/rock"/>
    <n v="122"/>
    <n v="20.75"/>
    <x v="4"/>
    <x v="11"/>
  </r>
  <r>
    <n v="1270"/>
    <s v="Resolution15 records their next album, Svaha"/>
    <s v="We make awake metal using violins in place of guitars and want to record a full length album."/>
    <x v="38"/>
    <n v="4261"/>
    <x v="0"/>
    <x v="0"/>
    <s v="USD"/>
    <n v="1332704042"/>
    <n v="1327523642"/>
    <b v="1"/>
    <x v="39"/>
    <b v="1"/>
    <s v="music/rock"/>
    <n v="107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38"/>
    <n v="4250"/>
    <x v="0"/>
    <x v="0"/>
    <s v="USD"/>
    <n v="1384363459"/>
    <n v="1381767859"/>
    <b v="1"/>
    <x v="162"/>
    <b v="1"/>
    <s v="music/rock"/>
    <n v="106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x v="121"/>
    <n v="4247"/>
    <x v="0"/>
    <x v="0"/>
    <s v="USD"/>
    <n v="1276574400"/>
    <n v="1270576379"/>
    <b v="1"/>
    <x v="33"/>
    <b v="1"/>
    <s v="music/rock"/>
    <n v="142"/>
    <n v="151.68"/>
    <x v="4"/>
    <x v="11"/>
  </r>
  <r>
    <n v="1273"/>
    <s v="Run Coyote &quot;Youth Haunts&quot; - Vinyl LP and CD"/>
    <s v="Run Coyote is raising funds to produce their debut album - &quot;Youth Haunts&quot; - on vinyl LP and CD"/>
    <x v="38"/>
    <n v="4243"/>
    <x v="0"/>
    <x v="5"/>
    <s v="CAD"/>
    <n v="1409506291"/>
    <n v="1406914291"/>
    <b v="1"/>
    <x v="241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x v="192"/>
    <n v="4230"/>
    <x v="0"/>
    <x v="0"/>
    <s v="USD"/>
    <n v="1346344425"/>
    <n v="1343320425"/>
    <b v="1"/>
    <x v="284"/>
    <b v="1"/>
    <s v="music/rock"/>
    <n v="101"/>
    <n v="9.06"/>
    <x v="4"/>
    <x v="11"/>
  </r>
  <r>
    <n v="1275"/>
    <s v="BLOODGOOD's 1st Studio Album in 22 Years!"/>
    <s v="ONLY A FEW HOURS LEFT TO GET YOUR ADVANCE COPY OF &quot;DANGEROUSLY CLOSE&quot; and to check out our other cool rewards!"/>
    <x v="209"/>
    <n v="4225"/>
    <x v="0"/>
    <x v="0"/>
    <s v="USD"/>
    <n v="1375908587"/>
    <n v="1372884587"/>
    <b v="1"/>
    <x v="285"/>
    <b v="1"/>
    <s v="music/rock"/>
    <n v="384"/>
    <n v="10.86"/>
    <x v="4"/>
    <x v="11"/>
  </r>
  <r>
    <n v="1276"/>
    <s v="MR. DREAM GOES TO JAIL"/>
    <s v="Sponsor this Brooklyn punk band's debut seven-inch, MR. DREAM GOES TO JAIL."/>
    <x v="113"/>
    <n v="4219"/>
    <x v="0"/>
    <x v="0"/>
    <s v="USD"/>
    <n v="1251777600"/>
    <n v="1247504047"/>
    <b v="1"/>
    <x v="32"/>
    <b v="1"/>
    <s v="music/rock"/>
    <n v="12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x v="38"/>
    <n v="4216"/>
    <x v="0"/>
    <x v="0"/>
    <s v="USD"/>
    <n v="1346765347"/>
    <n v="1343741347"/>
    <b v="1"/>
    <x v="286"/>
    <b v="1"/>
    <s v="music/rock"/>
    <n v="105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38"/>
    <n v="4205"/>
    <x v="0"/>
    <x v="0"/>
    <s v="USD"/>
    <n v="1403661600"/>
    <n v="1401196766"/>
    <b v="1"/>
    <x v="245"/>
    <b v="1"/>
    <s v="music/rock"/>
    <n v="10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x v="73"/>
    <n v="4190"/>
    <x v="0"/>
    <x v="0"/>
    <s v="USD"/>
    <n v="1395624170"/>
    <n v="1392171770"/>
    <b v="1"/>
    <x v="143"/>
    <b v="1"/>
    <s v="music/rock"/>
    <n v="22"/>
    <n v="22.17"/>
    <x v="4"/>
    <x v="11"/>
  </r>
  <r>
    <n v="1280"/>
    <s v="Nothing More's New Album"/>
    <s v="Nothing More is recording their forthcoming record and needs to join forces with you to make this album HUGE! "/>
    <x v="38"/>
    <n v="4187"/>
    <x v="0"/>
    <x v="0"/>
    <s v="USD"/>
    <n v="1299003054"/>
    <n v="1291227054"/>
    <b v="1"/>
    <x v="208"/>
    <b v="1"/>
    <s v="music/rock"/>
    <n v="105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x v="113"/>
    <n v="4181"/>
    <x v="0"/>
    <x v="0"/>
    <s v="USD"/>
    <n v="1375033836"/>
    <n v="1373305836"/>
    <b v="1"/>
    <x v="142"/>
    <b v="1"/>
    <s v="music/rock"/>
    <n v="11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113"/>
    <n v="4176.1099999999997"/>
    <x v="0"/>
    <x v="0"/>
    <s v="USD"/>
    <n v="1386565140"/>
    <n v="1383909855"/>
    <b v="1"/>
    <x v="220"/>
    <b v="1"/>
    <s v="music/rock"/>
    <n v="119"/>
    <n v="15.24"/>
    <x v="4"/>
    <x v="11"/>
  </r>
  <r>
    <n v="1283"/>
    <s v="Sketching In Stereo 3rd Album!"/>
    <s v="Our 3rd album is halfway complete, but we need your help to record, mix and master the final product!"/>
    <x v="40"/>
    <n v="4176"/>
    <x v="0"/>
    <x v="0"/>
    <s v="USD"/>
    <n v="1362974400"/>
    <n v="1360948389"/>
    <b v="1"/>
    <x v="19"/>
    <b v="1"/>
    <s v="music/rock"/>
    <n v="60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x v="121"/>
    <n v="4176"/>
    <x v="0"/>
    <x v="0"/>
    <s v="USD"/>
    <n v="1483203540"/>
    <n v="1481175482"/>
    <b v="0"/>
    <x v="162"/>
    <b v="1"/>
    <s v="theater/plays"/>
    <n v="139"/>
    <n v="134.71"/>
    <x v="1"/>
    <x v="6"/>
  </r>
  <r>
    <n v="1285"/>
    <s v="We just keep going"/>
    <s v="The world premiere of hysterically funny and heartbreaking story about family, unconditional love and facing the unfaceable"/>
    <x v="113"/>
    <n v="4170.17"/>
    <x v="0"/>
    <x v="1"/>
    <s v="GBP"/>
    <n v="1434808775"/>
    <n v="1433512775"/>
    <b v="0"/>
    <x v="287"/>
    <b v="1"/>
    <s v="theater/plays"/>
    <n v="119"/>
    <n v="66.19"/>
    <x v="1"/>
    <x v="6"/>
  </r>
  <r>
    <n v="1286"/>
    <s v="The Diary of a Nobody"/>
    <s v="A touring production of FRED's modern adaptation of the classic Victorian comic novel, reaching out to new audiences."/>
    <x v="60"/>
    <n v="4152"/>
    <x v="0"/>
    <x v="1"/>
    <s v="GBP"/>
    <n v="1424181600"/>
    <n v="1423041227"/>
    <b v="0"/>
    <x v="9"/>
    <b v="1"/>
    <s v="theater/plays"/>
    <n v="166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38"/>
    <n v="4151"/>
    <x v="0"/>
    <x v="1"/>
    <s v="GBP"/>
    <n v="1434120856"/>
    <n v="1428936856"/>
    <b v="0"/>
    <x v="20"/>
    <b v="1"/>
    <s v="theater/plays"/>
    <n v="104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121"/>
    <n v="4150"/>
    <x v="0"/>
    <x v="0"/>
    <s v="USD"/>
    <n v="1470801600"/>
    <n v="1468122163"/>
    <b v="0"/>
    <x v="42"/>
    <b v="1"/>
    <s v="theater/plays"/>
    <n v="138"/>
    <n v="68.03"/>
    <x v="1"/>
    <x v="6"/>
  </r>
  <r>
    <n v="1289"/>
    <s v="No Brains for Dinner"/>
    <s v="A chilling original Edwardian Comedy of errors and foolishness made for the Patrick Henry College stage."/>
    <x v="121"/>
    <n v="4145"/>
    <x v="0"/>
    <x v="0"/>
    <s v="USD"/>
    <n v="1483499645"/>
    <n v="1480907645"/>
    <b v="0"/>
    <x v="47"/>
    <b v="1"/>
    <s v="theater/plays"/>
    <n v="138"/>
    <n v="79.709999999999994"/>
    <x v="1"/>
    <x v="6"/>
  </r>
  <r>
    <n v="1290"/>
    <s v="I Died... I Came Back, ... Whatever"/>
    <s v="Sometimes your Heart has to STOP for your Life to START."/>
    <x v="38"/>
    <n v="4140"/>
    <x v="0"/>
    <x v="0"/>
    <s v="USD"/>
    <n v="1429772340"/>
    <n v="1427121931"/>
    <b v="0"/>
    <x v="48"/>
    <b v="1"/>
    <s v="theater/plays"/>
    <n v="104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38"/>
    <n v="4137"/>
    <x v="0"/>
    <x v="0"/>
    <s v="USD"/>
    <n v="1428390000"/>
    <n v="1425224391"/>
    <b v="0"/>
    <x v="288"/>
    <b v="1"/>
    <s v="theater/plays"/>
    <n v="103"/>
    <n v="98.5"/>
    <x v="1"/>
    <x v="6"/>
  </r>
  <r>
    <n v="1292"/>
    <s v="Season Scandinavia"/>
    <s v="Empty Deck presents the most exciting unknown contemporary Scandinavian plays in co-production with The Other Room Theatre, Cardiff."/>
    <x v="210"/>
    <n v="4135"/>
    <x v="0"/>
    <x v="1"/>
    <s v="GBP"/>
    <n v="1444172340"/>
    <n v="1441822828"/>
    <b v="0"/>
    <x v="47"/>
    <b v="1"/>
    <s v="theater/plays"/>
    <n v="176"/>
    <n v="79.52"/>
    <x v="1"/>
    <x v="6"/>
  </r>
  <r>
    <n v="1293"/>
    <s v="WORSE THAN TIGERS"/>
    <s v="Invest in the world premiere of WORSE THAN TIGERS at ACT, and in the future of Seattle's newest, female-led theatre company: RED STAGE."/>
    <x v="211"/>
    <n v="4130"/>
    <x v="0"/>
    <x v="0"/>
    <s v="USD"/>
    <n v="1447523371"/>
    <n v="1444927771"/>
    <b v="0"/>
    <x v="148"/>
    <b v="1"/>
    <s v="theater/plays"/>
    <n v="39"/>
    <n v="34.42"/>
    <x v="1"/>
    <x v="6"/>
  </r>
  <r>
    <n v="1294"/>
    <s v="HELMER'S LOO"/>
    <s v="We have an award-winning Danish play, now we just need a bathroom set to perform it in. Spend a penny to help us build the set!"/>
    <x v="121"/>
    <n v="4124"/>
    <x v="0"/>
    <x v="1"/>
    <s v="GBP"/>
    <n v="1445252400"/>
    <n v="1443696797"/>
    <b v="0"/>
    <x v="19"/>
    <b v="1"/>
    <s v="theater/plays"/>
    <n v="137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x v="38"/>
    <n v="4119"/>
    <x v="0"/>
    <x v="1"/>
    <s v="GBP"/>
    <n v="1438189200"/>
    <n v="1435585497"/>
    <b v="0"/>
    <x v="31"/>
    <b v="1"/>
    <s v="theater/plays"/>
    <n v="103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x v="38"/>
    <n v="4103"/>
    <x v="0"/>
    <x v="1"/>
    <s v="GBP"/>
    <n v="1457914373"/>
    <n v="1456189973"/>
    <b v="0"/>
    <x v="23"/>
    <b v="1"/>
    <s v="theater/plays"/>
    <n v="10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x v="80"/>
    <n v="4092"/>
    <x v="0"/>
    <x v="0"/>
    <s v="USD"/>
    <n v="1462125358"/>
    <n v="1459533358"/>
    <b v="0"/>
    <x v="146"/>
    <b v="1"/>
    <s v="theater/plays"/>
    <n v="29"/>
    <n v="17.190000000000001"/>
    <x v="1"/>
    <x v="6"/>
  </r>
  <r>
    <n v="1298"/>
    <s v="Dinosaur Dreams"/>
    <s v="A play that raises awareness for mental health and explores the psychological effects childhood abuse can have on an adult."/>
    <x v="38"/>
    <n v="4090"/>
    <x v="0"/>
    <x v="1"/>
    <s v="GBP"/>
    <n v="1461860432"/>
    <n v="1459268432"/>
    <b v="0"/>
    <x v="51"/>
    <b v="1"/>
    <s v="theater/plays"/>
    <n v="102"/>
    <n v="123.94"/>
    <x v="1"/>
    <x v="6"/>
  </r>
  <r>
    <n v="1299"/>
    <s v="The (out)Siders Project"/>
    <s v="A new work inspired by the classic novel and created by Dallas teens under the direction of professional artists."/>
    <x v="38"/>
    <n v="4085"/>
    <x v="0"/>
    <x v="0"/>
    <s v="USD"/>
    <n v="1436902359"/>
    <n v="1434310359"/>
    <b v="0"/>
    <x v="58"/>
    <b v="1"/>
    <s v="theater/plays"/>
    <n v="102"/>
    <n v="127.66"/>
    <x v="1"/>
    <x v="6"/>
  </r>
  <r>
    <n v="1300"/>
    <s v="Before The Lights Go Up"/>
    <s v="What would you do with the time ticking and the pressure building to make a choice?! Find out what happens in this hilarious new play!!"/>
    <x v="121"/>
    <n v="4085"/>
    <x v="0"/>
    <x v="0"/>
    <s v="USD"/>
    <n v="1464807420"/>
    <n v="1461427938"/>
    <b v="0"/>
    <x v="5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x v="38"/>
    <n v="4081"/>
    <x v="0"/>
    <x v="0"/>
    <s v="USD"/>
    <n v="1437447600"/>
    <n v="1436551178"/>
    <b v="0"/>
    <x v="60"/>
    <b v="1"/>
    <s v="theater/plays"/>
    <n v="102"/>
    <n v="140.72"/>
    <x v="1"/>
    <x v="6"/>
  </r>
  <r>
    <n v="1302"/>
    <s v="Help bring Boys of a Certain Age back to NYC!"/>
    <s v="Boys of a Certain Age is a unique and special show that we're trying to remount in New York City in 2017."/>
    <x v="38"/>
    <n v="4078"/>
    <x v="0"/>
    <x v="0"/>
    <s v="USD"/>
    <n v="1480559011"/>
    <n v="1477963411"/>
    <b v="0"/>
    <x v="133"/>
    <b v="1"/>
    <s v="theater/plays"/>
    <n v="102"/>
    <n v="81.56"/>
    <x v="1"/>
    <x v="6"/>
  </r>
  <r>
    <n v="1303"/>
    <s v="Forward Arena Theatre Company: Summer Season"/>
    <s v="Groundbreaking queer theatre."/>
    <x v="38"/>
    <n v="4073"/>
    <x v="0"/>
    <x v="1"/>
    <s v="GBP"/>
    <n v="1469962800"/>
    <n v="1468578920"/>
    <b v="0"/>
    <x v="52"/>
    <b v="1"/>
    <s v="theater/plays"/>
    <n v="102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151"/>
    <n v="4067"/>
    <x v="1"/>
    <x v="1"/>
    <s v="GBP"/>
    <n v="1489376405"/>
    <n v="1484196005"/>
    <b v="0"/>
    <x v="201"/>
    <b v="0"/>
    <s v="technology/wearables"/>
    <n v="203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71"/>
    <n v="4066"/>
    <x v="1"/>
    <x v="0"/>
    <s v="USD"/>
    <n v="1469122200"/>
    <n v="1466611108"/>
    <b v="0"/>
    <x v="48"/>
    <b v="0"/>
    <s v="technology/wearables"/>
    <n v="41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38"/>
    <n v="4065"/>
    <x v="1"/>
    <x v="0"/>
    <s v="USD"/>
    <n v="1417690734"/>
    <n v="1415098734"/>
    <b v="0"/>
    <x v="289"/>
    <b v="0"/>
    <s v="technology/wearables"/>
    <n v="102"/>
    <n v="11.42"/>
    <x v="2"/>
    <x v="8"/>
  </r>
  <r>
    <n v="1307"/>
    <s v="VR Card - Customized Virtual Reality Viewer (Canceled)"/>
    <s v="Get VR to Everyone with Mailable, Ready to Use Viewers"/>
    <x v="38"/>
    <n v="4055"/>
    <x v="1"/>
    <x v="0"/>
    <s v="USD"/>
    <n v="1455710679"/>
    <n v="1453118679"/>
    <b v="0"/>
    <x v="43"/>
    <b v="0"/>
    <s v="technology/wearables"/>
    <n v="101"/>
    <n v="90.11"/>
    <x v="2"/>
    <x v="8"/>
  </r>
  <r>
    <n v="1308"/>
    <s v="Boost Band: Wristband Phone Charger (Canceled)"/>
    <s v="Boost Band, a wristband that charges any device"/>
    <x v="212"/>
    <n v="4055"/>
    <x v="1"/>
    <x v="0"/>
    <s v="USD"/>
    <n v="1475937812"/>
    <n v="1472481812"/>
    <b v="0"/>
    <x v="44"/>
    <b v="0"/>
    <s v="technology/wearables"/>
    <n v="108"/>
    <n v="106.71"/>
    <x v="2"/>
    <x v="8"/>
  </r>
  <r>
    <n v="1309"/>
    <s v="CORE : Roam (Canceled)"/>
    <s v="Wicked fun and built for excitement, CORE is the safest and most versatile speaker you've ever worn."/>
    <x v="38"/>
    <n v="4051.99"/>
    <x v="1"/>
    <x v="0"/>
    <s v="USD"/>
    <n v="1444943468"/>
    <n v="1441919468"/>
    <b v="0"/>
    <x v="2"/>
    <b v="0"/>
    <s v="technology/wearables"/>
    <n v="101"/>
    <n v="115.77"/>
    <x v="2"/>
    <x v="8"/>
  </r>
  <r>
    <n v="1310"/>
    <s v="k5-jkt.by kiger (Canceled)"/>
    <s v="An essential hoodie that holds all sized smart phones and keep your headphone wires tangle free."/>
    <x v="166"/>
    <n v="4050"/>
    <x v="1"/>
    <x v="0"/>
    <s v="USD"/>
    <n v="1471622450"/>
    <n v="1467734450"/>
    <b v="0"/>
    <x v="54"/>
    <b v="0"/>
    <s v="technology/wearables"/>
    <n v="119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121"/>
    <n v="4050"/>
    <x v="1"/>
    <x v="0"/>
    <s v="USD"/>
    <n v="1480536919"/>
    <n v="1477509319"/>
    <b v="0"/>
    <x v="61"/>
    <b v="0"/>
    <s v="technology/wearables"/>
    <n v="135"/>
    <n v="40.5"/>
    <x v="2"/>
    <x v="8"/>
  </r>
  <r>
    <n v="1312"/>
    <s v="GoSolo Hat for GoPro (Canceled)"/>
    <s v="People loved the original Black and Gray GoSolo hats and asked for more. So we received sample for 3 more colors!"/>
    <x v="212"/>
    <n v="4045.93"/>
    <x v="1"/>
    <x v="0"/>
    <s v="USD"/>
    <n v="1429375922"/>
    <n v="1426783922"/>
    <b v="0"/>
    <x v="29"/>
    <b v="0"/>
    <s v="technology/wearables"/>
    <n v="10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38"/>
    <n v="4040"/>
    <x v="1"/>
    <x v="0"/>
    <s v="USD"/>
    <n v="1457024514"/>
    <n v="1454432514"/>
    <b v="0"/>
    <x v="259"/>
    <b v="0"/>
    <s v="technology/wearables"/>
    <n v="101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113"/>
    <n v="4040"/>
    <x v="1"/>
    <x v="0"/>
    <s v="USD"/>
    <n v="1477065860"/>
    <n v="1471881860"/>
    <b v="0"/>
    <x v="202"/>
    <b v="0"/>
    <s v="technology/wearables"/>
    <n v="115"/>
    <n v="367.27"/>
    <x v="2"/>
    <x v="8"/>
  </r>
  <r>
    <n v="1315"/>
    <s v="World's First Amphibious Heart Rate &amp; Fitness Wearable"/>
    <s v="Zoom will happen - THANK YOU! Received outside funding due amazing early success!"/>
    <x v="38"/>
    <n v="4037"/>
    <x v="1"/>
    <x v="0"/>
    <s v="USD"/>
    <n v="1446771600"/>
    <n v="1443700648"/>
    <b v="0"/>
    <x v="290"/>
    <b v="0"/>
    <s v="technology/wearables"/>
    <n v="101"/>
    <n v="16.28"/>
    <x v="2"/>
    <x v="8"/>
  </r>
  <r>
    <n v="1316"/>
    <s v="Future Belt (Canceled)"/>
    <s v="Future Belt comes in just 3 sizes, but yet, is designed to fit waists ranging from 25-55 inches. No batteries, no gimmicks."/>
    <x v="38"/>
    <n v="4035"/>
    <x v="1"/>
    <x v="0"/>
    <s v="USD"/>
    <n v="1456700709"/>
    <n v="1453676709"/>
    <b v="0"/>
    <x v="29"/>
    <b v="0"/>
    <s v="technology/wearables"/>
    <n v="101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38"/>
    <n v="4030"/>
    <x v="1"/>
    <x v="8"/>
    <s v="DKK"/>
    <n v="1469109600"/>
    <n v="1464586746"/>
    <b v="0"/>
    <x v="10"/>
    <b v="0"/>
    <s v="technology/wearables"/>
    <n v="101"/>
    <n v="212.11"/>
    <x v="2"/>
    <x v="8"/>
  </r>
  <r>
    <n v="1318"/>
    <s v="Lucky Tag: A Smart Dog Wearable That Cares (Canceled)"/>
    <s v="Your Dog's Best Friend._x000a_Revolutionize the way you care about your pups and brings you peace of mind."/>
    <x v="38"/>
    <n v="4028"/>
    <x v="1"/>
    <x v="0"/>
    <s v="USD"/>
    <n v="1420938172"/>
    <n v="1418346172"/>
    <b v="0"/>
    <x v="125"/>
    <b v="0"/>
    <s v="technology/wearables"/>
    <n v="101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x v="60"/>
    <n v="4022"/>
    <x v="1"/>
    <x v="1"/>
    <s v="GBP"/>
    <n v="1405094400"/>
    <n v="1403810965"/>
    <b v="0"/>
    <x v="82"/>
    <b v="0"/>
    <s v="technology/wearables"/>
    <n v="161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113"/>
    <n v="4021"/>
    <x v="1"/>
    <x v="9"/>
    <s v="EUR"/>
    <n v="1483138800"/>
    <n v="1480610046"/>
    <b v="0"/>
    <x v="83"/>
    <b v="0"/>
    <s v="technology/wearables"/>
    <n v="115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38"/>
    <n v="4018"/>
    <x v="1"/>
    <x v="11"/>
    <s v="SEK"/>
    <n v="1482515937"/>
    <n v="1479923937"/>
    <b v="0"/>
    <x v="63"/>
    <b v="0"/>
    <s v="technology/wearables"/>
    <n v="10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38"/>
    <n v="4015.71"/>
    <x v="1"/>
    <x v="1"/>
    <s v="GBP"/>
    <n v="1432223125"/>
    <n v="1429631125"/>
    <b v="0"/>
    <x v="80"/>
    <b v="0"/>
    <s v="technology/wearables"/>
    <n v="100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113"/>
    <n v="4010"/>
    <x v="1"/>
    <x v="0"/>
    <s v="USD"/>
    <n v="1461653700"/>
    <n v="1458665146"/>
    <b v="0"/>
    <x v="34"/>
    <b v="0"/>
    <s v="technology/wearables"/>
    <n v="115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38"/>
    <n v="4005"/>
    <x v="1"/>
    <x v="0"/>
    <s v="USD"/>
    <n v="1476371552"/>
    <n v="1473779552"/>
    <b v="0"/>
    <x v="240"/>
    <b v="0"/>
    <s v="technology/wearables"/>
    <n v="10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121"/>
    <n v="4004"/>
    <x v="1"/>
    <x v="0"/>
    <s v="USD"/>
    <n v="1483063435"/>
    <n v="1480471435"/>
    <b v="0"/>
    <x v="22"/>
    <b v="0"/>
    <s v="technology/wearables"/>
    <n v="133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38"/>
    <n v="4002"/>
    <x v="1"/>
    <x v="0"/>
    <s v="USD"/>
    <n v="1421348428"/>
    <n v="1417460428"/>
    <b v="0"/>
    <x v="202"/>
    <b v="0"/>
    <s v="technology/wearables"/>
    <n v="100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38"/>
    <n v="4000.5"/>
    <x v="1"/>
    <x v="0"/>
    <s v="USD"/>
    <n v="1432916235"/>
    <n v="1430324235"/>
    <b v="0"/>
    <x v="14"/>
    <b v="0"/>
    <s v="technology/wearables"/>
    <n v="100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213"/>
    <n v="4000.22"/>
    <x v="1"/>
    <x v="0"/>
    <s v="USD"/>
    <n v="1476458734"/>
    <n v="1472570734"/>
    <b v="0"/>
    <x v="41"/>
    <b v="0"/>
    <s v="technology/wearables"/>
    <n v="10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38"/>
    <n v="4000"/>
    <x v="1"/>
    <x v="0"/>
    <s v="USD"/>
    <n v="1417501145"/>
    <n v="1414041545"/>
    <b v="0"/>
    <x v="82"/>
    <b v="0"/>
    <s v="technology/wearables"/>
    <n v="100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x v="38"/>
    <n v="4000"/>
    <x v="1"/>
    <x v="0"/>
    <s v="USD"/>
    <n v="1467432000"/>
    <n v="1464763109"/>
    <b v="0"/>
    <x v="133"/>
    <b v="0"/>
    <s v="technology/wearables"/>
    <n v="100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x v="212"/>
    <n v="4000"/>
    <x v="1"/>
    <x v="0"/>
    <s v="USD"/>
    <n v="1471435554"/>
    <n v="1468843554"/>
    <b v="0"/>
    <x v="69"/>
    <b v="0"/>
    <s v="technology/wearables"/>
    <n v="107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x v="14"/>
    <n v="3986"/>
    <x v="1"/>
    <x v="16"/>
    <s v="CHF"/>
    <n v="1485480408"/>
    <n v="1482888408"/>
    <b v="0"/>
    <x v="78"/>
    <b v="0"/>
    <s v="technology/wearables"/>
    <n v="36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113"/>
    <n v="3981.5"/>
    <x v="1"/>
    <x v="2"/>
    <s v="AUD"/>
    <n v="1405478025"/>
    <n v="1402886025"/>
    <b v="0"/>
    <x v="78"/>
    <b v="0"/>
    <s v="technology/wearables"/>
    <n v="114"/>
    <n v="0"/>
    <x v="2"/>
    <x v="8"/>
  </r>
  <r>
    <n v="1334"/>
    <s v="My TUSK â„¢ (Telephone Utility Support Kit!) (Canceled)"/>
    <s v="A wearable device that allows you to dock and operate your phone hands-free anywhere and everywhere!"/>
    <x v="113"/>
    <n v="3978"/>
    <x v="1"/>
    <x v="0"/>
    <s v="USD"/>
    <n v="1457721287"/>
    <n v="1455129287"/>
    <b v="0"/>
    <x v="222"/>
    <b v="0"/>
    <s v="technology/wearables"/>
    <n v="114"/>
    <n v="14.41"/>
    <x v="2"/>
    <x v="8"/>
  </r>
  <r>
    <n v="1335"/>
    <s v="UB Fit (Canceled)"/>
    <s v="Dial up your performance with UB Fit: 1st wearable resistance technology that allows you to tone muscles while doing a cardio workout"/>
    <x v="214"/>
    <n v="3976"/>
    <x v="1"/>
    <x v="0"/>
    <s v="USD"/>
    <n v="1449354502"/>
    <n v="1446762502"/>
    <b v="0"/>
    <x v="38"/>
    <b v="0"/>
    <s v="technology/wearables"/>
    <n v="17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121"/>
    <n v="3971"/>
    <x v="1"/>
    <x v="0"/>
    <s v="USD"/>
    <n v="1418849028"/>
    <n v="1415825028"/>
    <b v="0"/>
    <x v="291"/>
    <b v="0"/>
    <s v="technology/wearables"/>
    <n v="13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x v="121"/>
    <n v="3955"/>
    <x v="1"/>
    <x v="0"/>
    <s v="USD"/>
    <n v="1488549079"/>
    <n v="1485957079"/>
    <b v="0"/>
    <x v="205"/>
    <b v="0"/>
    <s v="technology/wearables"/>
    <n v="13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215"/>
    <n v="3938"/>
    <x v="1"/>
    <x v="0"/>
    <s v="USD"/>
    <n v="1438543033"/>
    <n v="1435951033"/>
    <b v="0"/>
    <x v="41"/>
    <b v="0"/>
    <s v="technology/wearables"/>
    <n v="101"/>
    <n v="262.52999999999997"/>
    <x v="2"/>
    <x v="8"/>
  </r>
  <r>
    <n v="1339"/>
    <s v="Linkoo (Canceled)"/>
    <s v="World's Smallest customizable Phone &amp; GPS Watch for kids !"/>
    <x v="216"/>
    <n v="3925"/>
    <x v="1"/>
    <x v="0"/>
    <s v="USD"/>
    <n v="1418056315"/>
    <n v="1414164715"/>
    <b v="0"/>
    <x v="77"/>
    <b v="0"/>
    <s v="technology/wearables"/>
    <n v="171"/>
    <n v="106.08"/>
    <x v="2"/>
    <x v="8"/>
  </r>
  <r>
    <n v="1340"/>
    <s v="Glass Designs (Canceled)"/>
    <s v="I would like to make nicer, more stylish looking frames for the Google Glass using 3D printing technology."/>
    <x v="113"/>
    <n v="3916"/>
    <x v="1"/>
    <x v="0"/>
    <s v="USD"/>
    <n v="1408112253"/>
    <n v="1405520253"/>
    <b v="0"/>
    <x v="78"/>
    <b v="0"/>
    <s v="technology/wearables"/>
    <n v="112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113"/>
    <n v="3910"/>
    <x v="1"/>
    <x v="1"/>
    <s v="GBP"/>
    <n v="1475333917"/>
    <n v="1472569117"/>
    <b v="0"/>
    <x v="67"/>
    <b v="0"/>
    <s v="technology/wearables"/>
    <n v="112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121"/>
    <n v="3908"/>
    <x v="1"/>
    <x v="0"/>
    <s v="USD"/>
    <n v="1437161739"/>
    <n v="1434569739"/>
    <b v="0"/>
    <x v="29"/>
    <b v="0"/>
    <s v="technology/wearables"/>
    <n v="13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151"/>
    <n v="3906"/>
    <x v="1"/>
    <x v="0"/>
    <s v="USD"/>
    <n v="1471579140"/>
    <n v="1466512683"/>
    <b v="0"/>
    <x v="292"/>
    <b v="0"/>
    <s v="technology/wearables"/>
    <n v="195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x v="1"/>
    <n v="3905"/>
    <x v="0"/>
    <x v="5"/>
    <s v="CAD"/>
    <n v="1467313039"/>
    <n v="1464807439"/>
    <b v="0"/>
    <x v="237"/>
    <b v="1"/>
    <s v="publishing/nonfiction"/>
    <n v="78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196"/>
    <n v="3902.5"/>
    <x v="0"/>
    <x v="0"/>
    <s v="USD"/>
    <n v="1405366359"/>
    <n v="1402342359"/>
    <b v="0"/>
    <x v="63"/>
    <b v="1"/>
    <s v="publishing/nonfiction"/>
    <n v="118"/>
    <n v="557.5"/>
    <x v="3"/>
    <x v="9"/>
  </r>
  <r>
    <n v="1346"/>
    <s v="Anthology of Stories from LGBT Nepal"/>
    <s v="An anthology of nonfiction stories written by Nepal's Lesbian, Gay, Bisexual, and Transgender (LGBT) community."/>
    <x v="113"/>
    <n v="3900"/>
    <x v="0"/>
    <x v="0"/>
    <s v="USD"/>
    <n v="1372297751"/>
    <n v="1369705751"/>
    <b v="0"/>
    <x v="184"/>
    <b v="1"/>
    <s v="publishing/nonfiction"/>
    <n v="111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113"/>
    <n v="3880"/>
    <x v="0"/>
    <x v="0"/>
    <s v="USD"/>
    <n v="1425741525"/>
    <n v="1423149525"/>
    <b v="0"/>
    <x v="162"/>
    <b v="1"/>
    <s v="publishing/nonfiction"/>
    <n v="111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17"/>
    <n v="3877"/>
    <x v="0"/>
    <x v="0"/>
    <s v="USD"/>
    <n v="1418904533"/>
    <n v="1416485333"/>
    <b v="0"/>
    <x v="55"/>
    <b v="1"/>
    <s v="publishing/nonfiction"/>
    <n v="35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13"/>
    <n v="3865.55"/>
    <x v="0"/>
    <x v="5"/>
    <s v="CAD"/>
    <n v="1450249140"/>
    <n v="1447055935"/>
    <b v="0"/>
    <x v="293"/>
    <b v="1"/>
    <s v="publishing/nonfiction"/>
    <n v="110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14"/>
    <n v="3851.5"/>
    <x v="0"/>
    <x v="0"/>
    <s v="USD"/>
    <n v="1451089134"/>
    <n v="1448497134"/>
    <b v="0"/>
    <x v="76"/>
    <b v="1"/>
    <s v="publishing/nonfiction"/>
    <n v="385"/>
    <n v="49.38"/>
    <x v="3"/>
    <x v="9"/>
  </r>
  <r>
    <n v="1351"/>
    <s v="Purpose: Your Journey To Find Meaning"/>
    <s v="Discover your purpose, live a more fulfilling life, leave a positive footprint on society."/>
    <x v="213"/>
    <n v="3822.33"/>
    <x v="0"/>
    <x v="0"/>
    <s v="USD"/>
    <n v="1455299144"/>
    <n v="1452707144"/>
    <b v="0"/>
    <x v="148"/>
    <b v="1"/>
    <s v="publishing/nonfiction"/>
    <n v="101"/>
    <n v="31.85"/>
    <x v="3"/>
    <x v="9"/>
  </r>
  <r>
    <n v="1352"/>
    <s v="Will's SmileBook Project"/>
    <s v="An important book, based on research, to make you and your learners smile again. Better smile sheets, better feedback, better learning!"/>
    <x v="113"/>
    <n v="3803.55"/>
    <x v="0"/>
    <x v="0"/>
    <s v="USD"/>
    <n v="1441425540"/>
    <n v="1436968366"/>
    <b v="0"/>
    <x v="294"/>
    <b v="1"/>
    <s v="publishing/nonfiction"/>
    <n v="109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x v="113"/>
    <n v="3800"/>
    <x v="0"/>
    <x v="0"/>
    <s v="USD"/>
    <n v="1362960000"/>
    <n v="1359946188"/>
    <b v="0"/>
    <x v="288"/>
    <b v="1"/>
    <s v="publishing/nonfiction"/>
    <n v="109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113"/>
    <n v="3798"/>
    <x v="0"/>
    <x v="1"/>
    <s v="GBP"/>
    <n v="1465672979"/>
    <n v="1463080979"/>
    <b v="0"/>
    <x v="31"/>
    <b v="1"/>
    <s v="publishing/nonfiction"/>
    <n v="109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60"/>
    <n v="3791"/>
    <x v="0"/>
    <x v="1"/>
    <s v="GBP"/>
    <n v="1354269600"/>
    <n v="1351663605"/>
    <b v="0"/>
    <x v="212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21"/>
    <n v="3785"/>
    <x v="0"/>
    <x v="0"/>
    <s v="USD"/>
    <n v="1372985760"/>
    <n v="1370393760"/>
    <b v="0"/>
    <x v="45"/>
    <b v="1"/>
    <s v="publishing/nonfiction"/>
    <n v="126"/>
    <n v="43.51"/>
    <x v="3"/>
    <x v="9"/>
  </r>
  <r>
    <n v="1357"/>
    <s v="Becoming Alicia"/>
    <s v="The search for identity leads one young woman to Mexico, where she follows her grandfather's journey back to America."/>
    <x v="35"/>
    <n v="3781"/>
    <x v="0"/>
    <x v="0"/>
    <s v="USD"/>
    <n v="1362117540"/>
    <n v="1359587137"/>
    <b v="0"/>
    <x v="71"/>
    <b v="1"/>
    <s v="publishing/nonfiction"/>
    <n v="5"/>
    <n v="58.17"/>
    <x v="3"/>
    <x v="9"/>
  </r>
  <r>
    <n v="1358"/>
    <s v="The Masada Story Project"/>
    <s v="I am working on a book about what people do when they visit Masada, an ancient fortress in the Judean desert."/>
    <x v="218"/>
    <n v="3775.5"/>
    <x v="0"/>
    <x v="0"/>
    <s v="USD"/>
    <n v="1309009323"/>
    <n v="1306417323"/>
    <b v="0"/>
    <x v="72"/>
    <b v="1"/>
    <s v="publishing/nonfiction"/>
    <n v="103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x v="121"/>
    <n v="3773"/>
    <x v="0"/>
    <x v="0"/>
    <s v="USD"/>
    <n v="1309980790"/>
    <n v="1304623990"/>
    <b v="0"/>
    <x v="10"/>
    <b v="1"/>
    <s v="publishing/nonfiction"/>
    <n v="126"/>
    <n v="198.58"/>
    <x v="3"/>
    <x v="9"/>
  </r>
  <r>
    <n v="1360"/>
    <s v="So Bad, It's Good! - A Book of Bad Movies"/>
    <s v="So Bad, It's Good! is a guide to finding the best films for your bad movie night."/>
    <x v="113"/>
    <n v="3760"/>
    <x v="0"/>
    <x v="0"/>
    <s v="USD"/>
    <n v="1343943420"/>
    <n v="1341524220"/>
    <b v="0"/>
    <x v="75"/>
    <b v="1"/>
    <s v="publishing/nonfiction"/>
    <n v="107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x v="196"/>
    <n v="3751"/>
    <x v="0"/>
    <x v="1"/>
    <s v="GBP"/>
    <n v="1403370772"/>
    <n v="1400778772"/>
    <b v="0"/>
    <x v="295"/>
    <b v="1"/>
    <s v="publishing/nonfiction"/>
    <n v="114"/>
    <n v="14.21"/>
    <x v="3"/>
    <x v="9"/>
  </r>
  <r>
    <n v="1362"/>
    <s v="A Fantastic Affair: Karl Barth in America 1962â€“Research"/>
    <s v="The never-before-told story of Karl Barth's (first and only) journey to the United States in 1962."/>
    <x v="121"/>
    <n v="3750"/>
    <x v="0"/>
    <x v="0"/>
    <s v="USD"/>
    <n v="1378592731"/>
    <n v="1373408731"/>
    <b v="0"/>
    <x v="20"/>
    <b v="1"/>
    <s v="publishing/nonfiction"/>
    <n v="12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113"/>
    <n v="3746"/>
    <x v="0"/>
    <x v="0"/>
    <s v="USD"/>
    <n v="1455523140"/>
    <n v="1453925727"/>
    <b v="0"/>
    <x v="81"/>
    <b v="1"/>
    <s v="publishing/nonfiction"/>
    <n v="107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13"/>
    <n v="3736.55"/>
    <x v="0"/>
    <x v="8"/>
    <s v="DKK"/>
    <n v="1420648906"/>
    <n v="1415464906"/>
    <b v="0"/>
    <x v="296"/>
    <b v="1"/>
    <s v="music/rock"/>
    <n v="107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113"/>
    <n v="3735"/>
    <x v="0"/>
    <x v="0"/>
    <s v="USD"/>
    <n v="1426523752"/>
    <n v="1423935352"/>
    <b v="0"/>
    <x v="297"/>
    <b v="1"/>
    <s v="music/rock"/>
    <n v="107"/>
    <n v="40.6"/>
    <x v="4"/>
    <x v="11"/>
  </r>
  <r>
    <n v="1366"/>
    <s v="Kick It! A Tribute to the A.K.s"/>
    <s v="A musical memorial for Alexi Petersen."/>
    <x v="121"/>
    <n v="3732"/>
    <x v="0"/>
    <x v="0"/>
    <s v="USD"/>
    <n v="1417049663"/>
    <n v="1413158063"/>
    <b v="0"/>
    <x v="206"/>
    <b v="1"/>
    <s v="music/rock"/>
    <n v="124"/>
    <n v="25.39"/>
    <x v="4"/>
    <x v="11"/>
  </r>
  <r>
    <n v="1367"/>
    <s v="House of Rabbits  - &quot;Songs of Charivari&quot;"/>
    <s v="House of Rabbits are recording our full-length, debut album! Support independent music, receive great rewards!"/>
    <x v="113"/>
    <n v="3730"/>
    <x v="0"/>
    <x v="0"/>
    <s v="USD"/>
    <n v="1447463050"/>
    <n v="1444867450"/>
    <b v="0"/>
    <x v="240"/>
    <b v="1"/>
    <s v="music/rock"/>
    <n v="107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x v="113"/>
    <n v="3710"/>
    <x v="0"/>
    <x v="0"/>
    <s v="USD"/>
    <n v="1434342894"/>
    <n v="1432269294"/>
    <b v="0"/>
    <x v="45"/>
    <b v="1"/>
    <s v="music/rock"/>
    <n v="106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121"/>
    <n v="3700"/>
    <x v="0"/>
    <x v="0"/>
    <s v="USD"/>
    <n v="1397225746"/>
    <n v="1394633746"/>
    <b v="0"/>
    <x v="298"/>
    <b v="1"/>
    <s v="music/rock"/>
    <n v="123"/>
    <n v="9.11"/>
    <x v="4"/>
    <x v="11"/>
  </r>
  <r>
    <n v="1370"/>
    <s v="Food On You presents Baby's First Parental Advisory"/>
    <s v="Songs about the first year of parenthood, often inappropriate for children"/>
    <x v="186"/>
    <n v="3700"/>
    <x v="0"/>
    <x v="0"/>
    <s v="USD"/>
    <n v="1381881890"/>
    <n v="1380585890"/>
    <b v="0"/>
    <x v="9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x v="26"/>
    <n v="3685"/>
    <x v="0"/>
    <x v="0"/>
    <s v="USD"/>
    <n v="1431022342"/>
    <n v="1428430342"/>
    <b v="0"/>
    <x v="16"/>
    <b v="1"/>
    <s v="music/rock"/>
    <n v="37"/>
    <n v="52.64"/>
    <x v="4"/>
    <x v="11"/>
  </r>
  <r>
    <n v="1372"/>
    <s v="Ted Lukas &amp; the Misled new CD - &quot;FEED&quot;"/>
    <s v="Please help us raise funds to press our new CD!"/>
    <x v="121"/>
    <n v="3684"/>
    <x v="0"/>
    <x v="0"/>
    <s v="USD"/>
    <n v="1342115132"/>
    <n v="1339523132"/>
    <b v="0"/>
    <x v="38"/>
    <b v="1"/>
    <s v="music/rock"/>
    <n v="123"/>
    <n v="230.25"/>
    <x v="4"/>
    <x v="11"/>
  </r>
  <r>
    <n v="1373"/>
    <s v="Broccoli Samurai: Tour Van or Bust!"/>
    <s v="Help Broccoli Samurai raise money to get a new van and continue bringing you the jams!"/>
    <x v="113"/>
    <n v="3674"/>
    <x v="0"/>
    <x v="0"/>
    <s v="USD"/>
    <n v="1483138233"/>
    <n v="1480546233"/>
    <b v="0"/>
    <x v="47"/>
    <b v="1"/>
    <s v="music/rock"/>
    <n v="105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219"/>
    <n v="3670"/>
    <x v="0"/>
    <x v="0"/>
    <s v="USD"/>
    <n v="1458874388"/>
    <n v="1456285988"/>
    <b v="0"/>
    <x v="36"/>
    <b v="1"/>
    <s v="music/rock"/>
    <n v="10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113"/>
    <n v="3660"/>
    <x v="0"/>
    <x v="6"/>
    <s v="EUR"/>
    <n v="1484444119"/>
    <n v="1481852119"/>
    <b v="0"/>
    <x v="280"/>
    <b v="1"/>
    <s v="music/rock"/>
    <n v="105"/>
    <n v="33.58"/>
    <x v="4"/>
    <x v="11"/>
  </r>
  <r>
    <n v="1376"/>
    <s v="Dead Pirates / HIGHMARE LP 2nd pressing"/>
    <s v="Dead Pirates are planning a second pressing of HIGHMARE LP, who wants one ?"/>
    <x v="113"/>
    <n v="3659"/>
    <x v="0"/>
    <x v="1"/>
    <s v="GBP"/>
    <n v="1480784606"/>
    <n v="1478189006"/>
    <b v="0"/>
    <x v="129"/>
    <b v="1"/>
    <s v="music/rock"/>
    <n v="105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x v="113"/>
    <n v="3655"/>
    <x v="0"/>
    <x v="0"/>
    <s v="USD"/>
    <n v="1486095060"/>
    <n v="1484198170"/>
    <b v="0"/>
    <x v="162"/>
    <b v="1"/>
    <s v="music/rock"/>
    <n v="104"/>
    <n v="117.9"/>
    <x v="4"/>
    <x v="11"/>
  </r>
  <r>
    <n v="1378"/>
    <s v="SIX BY SEVEN"/>
    <s v="A psychedelic post rock masterpiece!"/>
    <x v="121"/>
    <n v="3641"/>
    <x v="0"/>
    <x v="1"/>
    <s v="GBP"/>
    <n v="1470075210"/>
    <n v="1468779210"/>
    <b v="0"/>
    <x v="182"/>
    <b v="1"/>
    <s v="music/rock"/>
    <n v="121"/>
    <n v="27.38"/>
    <x v="4"/>
    <x v="11"/>
  </r>
  <r>
    <n v="1379"/>
    <s v="J. Walter Makes a Record"/>
    <s v="---------The long-awaited debut full-length from Justin Ruddy--------"/>
    <x v="113"/>
    <n v="3638"/>
    <x v="0"/>
    <x v="0"/>
    <s v="USD"/>
    <n v="1433504876"/>
    <n v="1430912876"/>
    <b v="0"/>
    <x v="299"/>
    <b v="1"/>
    <s v="music/rock"/>
    <n v="104"/>
    <n v="24.09"/>
    <x v="4"/>
    <x v="11"/>
  </r>
  <r>
    <n v="1380"/>
    <s v="BARNFEST 2015"/>
    <s v="A DIY MUSIC FESTIVAL FROM ST. LOUIS MO! Bands make their own festival, help make it legit!"/>
    <x v="121"/>
    <n v="3636"/>
    <x v="0"/>
    <x v="0"/>
    <s v="USD"/>
    <n v="1433815200"/>
    <n v="1431886706"/>
    <b v="0"/>
    <x v="81"/>
    <b v="1"/>
    <s v="music/rock"/>
    <n v="121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13"/>
    <n v="3600"/>
    <x v="0"/>
    <x v="0"/>
    <s v="USD"/>
    <n v="1482988125"/>
    <n v="1480396125"/>
    <b v="0"/>
    <x v="196"/>
    <b v="1"/>
    <s v="music/rock"/>
    <n v="103"/>
    <n v="49.32"/>
    <x v="4"/>
    <x v="11"/>
  </r>
  <r>
    <n v="1382"/>
    <s v="The Floorwalkers New Album!"/>
    <s v="We're making a new record -- independently! We've got some great new songs we're really excited to bring to you!"/>
    <x v="121"/>
    <n v="3600"/>
    <x v="0"/>
    <x v="0"/>
    <s v="USD"/>
    <n v="1367867536"/>
    <n v="1365275536"/>
    <b v="0"/>
    <x v="265"/>
    <b v="1"/>
    <s v="music/rock"/>
    <n v="120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0"/>
    <n v="3598"/>
    <x v="0"/>
    <x v="5"/>
    <s v="CAD"/>
    <n v="1482457678"/>
    <n v="1480729678"/>
    <b v="0"/>
    <x v="251"/>
    <b v="1"/>
    <s v="music/rock"/>
    <n v="51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x v="113"/>
    <n v="3590"/>
    <x v="0"/>
    <x v="0"/>
    <s v="USD"/>
    <n v="1436117922"/>
    <n v="1433525922"/>
    <b v="0"/>
    <x v="287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x v="121"/>
    <n v="3575"/>
    <x v="0"/>
    <x v="12"/>
    <s v="EUR"/>
    <n v="1461931860"/>
    <n v="1457109121"/>
    <b v="0"/>
    <x v="179"/>
    <b v="1"/>
    <s v="music/rock"/>
    <n v="119"/>
    <n v="26.68"/>
    <x v="4"/>
    <x v="11"/>
  </r>
  <r>
    <n v="1386"/>
    <s v="MALTESE CROSS: The First Album"/>
    <s v="We are a classic hard rock/heavy metal band just trying to keep rock alive!"/>
    <x v="124"/>
    <n v="3572.12"/>
    <x v="0"/>
    <x v="0"/>
    <s v="USD"/>
    <n v="1438183889"/>
    <n v="1435591889"/>
    <b v="0"/>
    <x v="25"/>
    <b v="1"/>
    <s v="music/rock"/>
    <n v="128"/>
    <n v="255.15"/>
    <x v="4"/>
    <x v="11"/>
  </r>
  <r>
    <n v="1387"/>
    <s v="FAMILY BUSINESS KICKSTARTER"/>
    <s v="Less than one week to PLEDGE YOUR SUPPORT for THE FAMILY BUSINESS as the band raises funds for the next full length rock album."/>
    <x v="16"/>
    <n v="3562"/>
    <x v="0"/>
    <x v="0"/>
    <s v="USD"/>
    <n v="1433305800"/>
    <n v="1430604395"/>
    <b v="0"/>
    <x v="76"/>
    <b v="1"/>
    <s v="music/rock"/>
    <n v="18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21"/>
    <n v="3555"/>
    <x v="0"/>
    <x v="0"/>
    <s v="USD"/>
    <n v="1476720840"/>
    <n v="1474469117"/>
    <b v="0"/>
    <x v="300"/>
    <b v="1"/>
    <s v="music/rock"/>
    <n v="119"/>
    <n v="31.74"/>
    <x v="4"/>
    <x v="11"/>
  </r>
  <r>
    <n v="1389"/>
    <s v="Pre-order DANCEHALL's first record!!!"/>
    <s v="Help fund the pressing of DANCEHALL's first record by pre-ordering it in advance!!!"/>
    <x v="4"/>
    <n v="3550"/>
    <x v="0"/>
    <x v="1"/>
    <s v="GBP"/>
    <n v="1471087957"/>
    <n v="1468495957"/>
    <b v="0"/>
    <x v="69"/>
    <b v="1"/>
    <s v="music/rock"/>
    <n v="4"/>
    <n v="104.41"/>
    <x v="4"/>
    <x v="11"/>
  </r>
  <r>
    <n v="1390"/>
    <s v="New Music Video/Artist Development"/>
    <s v="Breakout Artist Management will be working with us on a brand new music video and we need your help!"/>
    <x v="121"/>
    <n v="3550"/>
    <x v="0"/>
    <x v="0"/>
    <s v="USD"/>
    <n v="1430154720"/>
    <n v="1427224606"/>
    <b v="0"/>
    <x v="10"/>
    <b v="1"/>
    <s v="music/rock"/>
    <n v="118"/>
    <n v="186.84"/>
    <x v="4"/>
    <x v="11"/>
  </r>
  <r>
    <n v="1391"/>
    <s v="Rules and Regulations"/>
    <s v="With the money donated through this project we intend on investing in sound equipment for live shows"/>
    <x v="113"/>
    <n v="3540"/>
    <x v="0"/>
    <x v="0"/>
    <s v="USD"/>
    <n v="1440219540"/>
    <n v="1436369818"/>
    <b v="0"/>
    <x v="62"/>
    <b v="1"/>
    <s v="music/rock"/>
    <n v="101"/>
    <n v="272.31"/>
    <x v="4"/>
    <x v="11"/>
  </r>
  <r>
    <n v="1392"/>
    <s v="Telesomniac's Debut Album"/>
    <s v="Telesomniac is a rock band from Provo, UT releasing their debut album Thirty-One Flashes in the Dark."/>
    <x v="113"/>
    <n v="3535"/>
    <x v="0"/>
    <x v="0"/>
    <s v="USD"/>
    <n v="1456976586"/>
    <n v="1454298186"/>
    <b v="0"/>
    <x v="201"/>
    <b v="1"/>
    <s v="music/rock"/>
    <n v="101"/>
    <n v="33.99"/>
    <x v="4"/>
    <x v="11"/>
  </r>
  <r>
    <n v="1393"/>
    <s v="WolfHunt | Social Commentary Rock Project"/>
    <s v="Rock n' Roll tales of our times"/>
    <x v="113"/>
    <n v="3531"/>
    <x v="0"/>
    <x v="0"/>
    <s v="USD"/>
    <n v="1470068523"/>
    <n v="1467476523"/>
    <b v="0"/>
    <x v="47"/>
    <b v="1"/>
    <s v="music/rock"/>
    <n v="101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1"/>
    <n v="3530"/>
    <x v="0"/>
    <x v="0"/>
    <s v="USD"/>
    <n v="1488337200"/>
    <n v="1484623726"/>
    <b v="0"/>
    <x v="57"/>
    <b v="1"/>
    <s v="music/rock"/>
    <n v="71"/>
    <n v="207.65"/>
    <x v="4"/>
    <x v="11"/>
  </r>
  <r>
    <n v="1395"/>
    <s v="Quiet Oaks Full Length Album"/>
    <s v="Help Quiet Oaks record their debut album!!!"/>
    <x v="113"/>
    <n v="3530"/>
    <x v="0"/>
    <x v="0"/>
    <s v="USD"/>
    <n v="1484430481"/>
    <n v="1481838481"/>
    <b v="0"/>
    <x v="141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13"/>
    <n v="3526"/>
    <x v="0"/>
    <x v="0"/>
    <s v="USD"/>
    <n v="1423871882"/>
    <n v="1421279882"/>
    <b v="0"/>
    <x v="196"/>
    <b v="1"/>
    <s v="music/rock"/>
    <n v="101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x v="113"/>
    <n v="3514"/>
    <x v="0"/>
    <x v="0"/>
    <s v="USD"/>
    <n v="1477603140"/>
    <n v="1475013710"/>
    <b v="0"/>
    <x v="150"/>
    <b v="1"/>
    <s v="music/rock"/>
    <n v="100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216"/>
    <n v="3510"/>
    <x v="0"/>
    <x v="0"/>
    <s v="USD"/>
    <n v="1467752334"/>
    <n v="1465160334"/>
    <b v="0"/>
    <x v="71"/>
    <b v="1"/>
    <s v="music/rock"/>
    <n v="15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166"/>
    <n v="3508"/>
    <x v="0"/>
    <x v="0"/>
    <s v="USD"/>
    <n v="1412640373"/>
    <n v="1410048373"/>
    <b v="0"/>
    <x v="192"/>
    <b v="1"/>
    <s v="music/rock"/>
    <n v="103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x v="121"/>
    <n v="3506"/>
    <x v="0"/>
    <x v="1"/>
    <s v="GBP"/>
    <n v="1465709400"/>
    <n v="1462695073"/>
    <b v="0"/>
    <x v="69"/>
    <b v="1"/>
    <s v="music/rock"/>
    <n v="117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13"/>
    <n v="3501.52"/>
    <x v="0"/>
    <x v="0"/>
    <s v="USD"/>
    <n v="1369612474"/>
    <n v="1367798074"/>
    <b v="0"/>
    <x v="301"/>
    <b v="1"/>
    <s v="music/rock"/>
    <n v="10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x v="113"/>
    <n v="3500"/>
    <x v="0"/>
    <x v="1"/>
    <s v="GBP"/>
    <n v="1430439411"/>
    <n v="1425259011"/>
    <b v="0"/>
    <x v="116"/>
    <b v="1"/>
    <s v="music/rock"/>
    <n v="100"/>
    <n v="30.97"/>
    <x v="4"/>
    <x v="11"/>
  </r>
  <r>
    <n v="1403"/>
    <s v="Gregorian Rock"/>
    <s v="Gregorian Rock merges Gregorian chant with modern music. It is serene, yet pummeling. It's not for everyone, but it might be for you."/>
    <x v="151"/>
    <n v="3500"/>
    <x v="0"/>
    <x v="0"/>
    <s v="USD"/>
    <n v="1374802235"/>
    <n v="1372210235"/>
    <b v="0"/>
    <x v="36"/>
    <b v="1"/>
    <s v="music/rock"/>
    <n v="175"/>
    <n v="53.03"/>
    <x v="4"/>
    <x v="11"/>
  </r>
  <r>
    <n v="1404"/>
    <s v="3 Men and a Book"/>
    <s v="Translation &amp; publication of possibly the most famous piece of English literature - Act II Scene II of Romeo and Juliet into txt-speak."/>
    <x v="186"/>
    <n v="3500"/>
    <x v="2"/>
    <x v="1"/>
    <s v="GBP"/>
    <n v="1424607285"/>
    <n v="1422447285"/>
    <b v="1"/>
    <x v="81"/>
    <b v="0"/>
    <s v="publishing/translations"/>
    <n v="233"/>
    <n v="700"/>
    <x v="3"/>
    <x v="22"/>
  </r>
  <r>
    <n v="1405"/>
    <s v="The Bible translated into Emoticons"/>
    <s v="Will more people read the Bible if it were translated into Emoticons?"/>
    <x v="60"/>
    <n v="3499"/>
    <x v="2"/>
    <x v="0"/>
    <s v="USD"/>
    <n v="1417195201"/>
    <n v="1414599601"/>
    <b v="1"/>
    <x v="57"/>
    <b v="0"/>
    <s v="publishing/translations"/>
    <n v="140"/>
    <n v="205.82"/>
    <x v="3"/>
    <x v="22"/>
  </r>
  <r>
    <n v="1406"/>
    <s v="Man Down! Translation project"/>
    <s v="The White coat and the battle dress uniform"/>
    <x v="121"/>
    <n v="3486"/>
    <x v="2"/>
    <x v="13"/>
    <s v="EUR"/>
    <n v="1449914400"/>
    <n v="1445336607"/>
    <b v="0"/>
    <x v="83"/>
    <b v="0"/>
    <s v="publishing/translations"/>
    <n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x v="121"/>
    <n v="3485"/>
    <x v="2"/>
    <x v="0"/>
    <s v="USD"/>
    <n v="1407847978"/>
    <n v="1405687978"/>
    <b v="0"/>
    <x v="84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20"/>
    <n v="3470"/>
    <x v="2"/>
    <x v="1"/>
    <s v="GBP"/>
    <n v="1447451756"/>
    <n v="1444856156"/>
    <b v="0"/>
    <x v="79"/>
    <b v="0"/>
    <s v="publishing/translations"/>
    <n v="108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x v="6"/>
    <n v="3466"/>
    <x v="2"/>
    <x v="0"/>
    <s v="USD"/>
    <n v="1420085535"/>
    <n v="1414897935"/>
    <b v="0"/>
    <x v="78"/>
    <b v="0"/>
    <s v="publishing/translations"/>
    <n v="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60"/>
    <n v="3466"/>
    <x v="2"/>
    <x v="13"/>
    <s v="EUR"/>
    <n v="1464939520"/>
    <n v="1461051520"/>
    <b v="0"/>
    <x v="29"/>
    <b v="0"/>
    <s v="publishing/translations"/>
    <n v="139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121"/>
    <n v="3465.32"/>
    <x v="2"/>
    <x v="1"/>
    <s v="GBP"/>
    <n v="1423185900"/>
    <n v="1420766700"/>
    <b v="0"/>
    <x v="8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x v="121"/>
    <n v="3465"/>
    <x v="2"/>
    <x v="0"/>
    <s v="USD"/>
    <n v="1417656699"/>
    <n v="1415064699"/>
    <b v="0"/>
    <x v="62"/>
    <b v="0"/>
    <s v="publishing/translations"/>
    <n v="116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x v="121"/>
    <n v="3460"/>
    <x v="2"/>
    <x v="13"/>
    <s v="EUR"/>
    <n v="1455964170"/>
    <n v="1450780170"/>
    <b v="0"/>
    <x v="29"/>
    <b v="0"/>
    <s v="publishing/translations"/>
    <n v="115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x v="151"/>
    <n v="3453.69"/>
    <x v="2"/>
    <x v="0"/>
    <s v="USD"/>
    <n v="1483423467"/>
    <n v="1480831467"/>
    <b v="0"/>
    <x v="29"/>
    <b v="0"/>
    <s v="publishing/translations"/>
    <n v="173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196"/>
    <n v="3449"/>
    <x v="2"/>
    <x v="0"/>
    <s v="USD"/>
    <n v="1439741591"/>
    <n v="1436285591"/>
    <b v="0"/>
    <x v="82"/>
    <b v="0"/>
    <s v="publishing/translations"/>
    <n v="105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x v="26"/>
    <n v="3441"/>
    <x v="2"/>
    <x v="0"/>
    <s v="USD"/>
    <n v="1448147619"/>
    <n v="1445552019"/>
    <b v="0"/>
    <x v="78"/>
    <b v="0"/>
    <s v="publishing/translations"/>
    <n v="34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121"/>
    <n v="3440"/>
    <x v="2"/>
    <x v="0"/>
    <s v="USD"/>
    <n v="1442315460"/>
    <n v="1439696174"/>
    <b v="0"/>
    <x v="84"/>
    <b v="0"/>
    <s v="publishing/translations"/>
    <n v="115"/>
    <n v="1720"/>
    <x v="3"/>
    <x v="22"/>
  </r>
  <r>
    <n v="1418"/>
    <s v="Realidades del Hombre"/>
    <s v="Â¿Y si hubiera una camino intermedio entre ciencia y religion?_x000a_Descubre la respuesta ayudando a publicar y traducir este libro."/>
    <x v="121"/>
    <n v="3432"/>
    <x v="2"/>
    <x v="3"/>
    <s v="EUR"/>
    <n v="1456397834"/>
    <n v="1453805834"/>
    <b v="0"/>
    <x v="29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124"/>
    <n v="3419"/>
    <x v="2"/>
    <x v="0"/>
    <s v="USD"/>
    <n v="1476010619"/>
    <n v="1473418619"/>
    <b v="0"/>
    <x v="73"/>
    <b v="0"/>
    <s v="publishing/translations"/>
    <n v="122"/>
    <n v="341.9"/>
    <x v="3"/>
    <x v="22"/>
  </r>
  <r>
    <n v="1420"/>
    <s v="Shakespeare in the Hood - Romeo and Juliet"/>
    <s v="Help me butcher Shakespeare in a satirical fashion."/>
    <x v="12"/>
    <n v="3417"/>
    <x v="2"/>
    <x v="0"/>
    <s v="USD"/>
    <n v="1467129686"/>
    <n v="1464969686"/>
    <b v="0"/>
    <x v="83"/>
    <b v="0"/>
    <s v="publishing/translations"/>
    <n v="1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108"/>
    <n v="3415"/>
    <x v="2"/>
    <x v="11"/>
    <s v="SEK"/>
    <n v="1423432709"/>
    <n v="1420840709"/>
    <b v="0"/>
    <x v="84"/>
    <b v="0"/>
    <s v="publishing/translations"/>
    <n v="18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3410"/>
    <x v="2"/>
    <x v="4"/>
    <s v="NZD"/>
    <n v="1474436704"/>
    <n v="1471844704"/>
    <b v="0"/>
    <x v="84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x v="221"/>
    <n v="3407"/>
    <x v="2"/>
    <x v="2"/>
    <s v="AUD"/>
    <n v="1451637531"/>
    <n v="1449045531"/>
    <b v="0"/>
    <x v="29"/>
    <b v="0"/>
    <s v="publishing/translations"/>
    <n v="6"/>
    <n v="3407"/>
    <x v="3"/>
    <x v="22"/>
  </r>
  <r>
    <n v="1424"/>
    <s v="Subway Mantras"/>
    <s v="A short book of practical mantras that can be used every day of the week. Mantras are cogwheels of universal engines."/>
    <x v="121"/>
    <n v="3407"/>
    <x v="2"/>
    <x v="0"/>
    <s v="USD"/>
    <n v="1479233602"/>
    <n v="1478106802"/>
    <b v="0"/>
    <x v="25"/>
    <b v="0"/>
    <s v="publishing/translations"/>
    <n v="114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120"/>
    <n v="3405"/>
    <x v="2"/>
    <x v="0"/>
    <s v="USD"/>
    <n v="1430276959"/>
    <n v="1427684959"/>
    <b v="0"/>
    <x v="78"/>
    <b v="0"/>
    <s v="publishing/translations"/>
    <n v="6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20"/>
    <n v="3400"/>
    <x v="2"/>
    <x v="12"/>
    <s v="EUR"/>
    <n v="1440408120"/>
    <n v="1435224120"/>
    <b v="0"/>
    <x v="78"/>
    <b v="0"/>
    <s v="publishing/translations"/>
    <n v="106"/>
    <n v="0"/>
    <x v="3"/>
    <x v="22"/>
  </r>
  <r>
    <n v="1427"/>
    <s v="WHAT CAN I DO?..."/>
    <s v="The book with advices that can save many lives._x000a_You will find here many case studies, extreme situations and solutions."/>
    <x v="60"/>
    <n v="3400"/>
    <x v="2"/>
    <x v="12"/>
    <s v="EUR"/>
    <n v="1474230385"/>
    <n v="1471638385"/>
    <b v="0"/>
    <x v="80"/>
    <b v="0"/>
    <s v="publishing/translations"/>
    <n v="136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22"/>
    <n v="3398.1"/>
    <x v="2"/>
    <x v="3"/>
    <s v="EUR"/>
    <n v="1459584417"/>
    <n v="1456996017"/>
    <b v="0"/>
    <x v="83"/>
    <b v="0"/>
    <s v="publishing/translations"/>
    <n v="105"/>
    <n v="1132.7"/>
    <x v="3"/>
    <x v="22"/>
  </r>
  <r>
    <n v="1429"/>
    <s v="10 P.M."/>
    <s v="A guy in his 30's tries to live his &quot;American Dream&quot;, but quickly it turns into a nightmare. (A Novel)"/>
    <x v="223"/>
    <n v="3397"/>
    <x v="2"/>
    <x v="0"/>
    <s v="USD"/>
    <n v="1428629242"/>
    <n v="1426037242"/>
    <b v="0"/>
    <x v="78"/>
    <b v="0"/>
    <s v="publishing/translations"/>
    <n v="170"/>
    <n v="0"/>
    <x v="3"/>
    <x v="22"/>
  </r>
  <r>
    <n v="1430"/>
    <s v="Esoteric Project Management"/>
    <s v="Profesional translation and publishing of the book on unique synthesis of project management and meditation"/>
    <x v="224"/>
    <n v="3395"/>
    <x v="2"/>
    <x v="0"/>
    <s v="USD"/>
    <n v="1419017488"/>
    <n v="1416339088"/>
    <b v="0"/>
    <x v="81"/>
    <b v="0"/>
    <s v="publishing/translations"/>
    <n v="110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204"/>
    <n v="3392"/>
    <x v="2"/>
    <x v="0"/>
    <s v="USD"/>
    <n v="1448517816"/>
    <n v="1445922216"/>
    <b v="0"/>
    <x v="5"/>
    <b v="0"/>
    <s v="publishing/translations"/>
    <n v="130"/>
    <n v="72.17"/>
    <x v="3"/>
    <x v="22"/>
  </r>
  <r>
    <n v="1432"/>
    <s v="The Holy Bib-el"/>
    <s v="THE HOLY BIB-EL Translated By Leon Cook. The Creation: CHAPTER 1.  1* In the beginning Gods created The Heavens and The Planet Earth."/>
    <x v="24"/>
    <n v="3390"/>
    <x v="2"/>
    <x v="0"/>
    <s v="USD"/>
    <n v="1437417828"/>
    <n v="1434825828"/>
    <b v="0"/>
    <x v="78"/>
    <b v="0"/>
    <s v="publishing/translations"/>
    <n v="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21"/>
    <n v="3385"/>
    <x v="2"/>
    <x v="13"/>
    <s v="EUR"/>
    <n v="1481367600"/>
    <n v="1477839675"/>
    <b v="0"/>
    <x v="73"/>
    <b v="0"/>
    <s v="publishing/translations"/>
    <n v="113"/>
    <n v="338.5"/>
    <x v="3"/>
    <x v="22"/>
  </r>
  <r>
    <n v="1434"/>
    <s v="Translation of 'SOCIALCAPITALISM' (2014)"/>
    <s v="Interest from abroad to publish my book SOCIALCAPITALISM. Need translation to English master. Help appreciated."/>
    <x v="186"/>
    <n v="3385"/>
    <x v="2"/>
    <x v="8"/>
    <s v="DKK"/>
    <n v="1433775600"/>
    <n v="1431973478"/>
    <b v="0"/>
    <x v="202"/>
    <b v="0"/>
    <s v="publishing/translations"/>
    <n v="226"/>
    <n v="307.73"/>
    <x v="3"/>
    <x v="22"/>
  </r>
  <r>
    <n v="1435"/>
    <s v="Trilogy of Crystals, book 1, translation"/>
    <s v="English translation of the first book from a sword and sorcery Fantasy trilogy, by Paolo Parente"/>
    <x v="121"/>
    <n v="3383"/>
    <x v="2"/>
    <x v="13"/>
    <s v="EUR"/>
    <n v="1444589020"/>
    <n v="1441997020"/>
    <b v="0"/>
    <x v="84"/>
    <b v="0"/>
    <s v="publishing/translations"/>
    <n v="11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191"/>
    <n v="3380"/>
    <x v="2"/>
    <x v="12"/>
    <s v="EUR"/>
    <n v="1456043057"/>
    <n v="1453451057"/>
    <b v="0"/>
    <x v="84"/>
    <b v="0"/>
    <s v="publishing/translations"/>
    <n v="101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x v="60"/>
    <n v="3372.25"/>
    <x v="2"/>
    <x v="0"/>
    <s v="USD"/>
    <n v="1405227540"/>
    <n v="1402058739"/>
    <b v="0"/>
    <x v="19"/>
    <b v="0"/>
    <s v="publishing/translations"/>
    <n v="135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121"/>
    <n v="3368"/>
    <x v="2"/>
    <x v="8"/>
    <s v="DKK"/>
    <n v="1461765300"/>
    <n v="1459198499"/>
    <b v="0"/>
    <x v="22"/>
    <b v="0"/>
    <s v="publishing/translations"/>
    <n v="112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196"/>
    <n v="3366"/>
    <x v="2"/>
    <x v="5"/>
    <s v="CAD"/>
    <n v="1425758101"/>
    <n v="1423166101"/>
    <b v="0"/>
    <x v="79"/>
    <b v="0"/>
    <s v="publishing/translations"/>
    <n v="10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121"/>
    <n v="3363"/>
    <x v="2"/>
    <x v="13"/>
    <s v="EUR"/>
    <n v="1464285463"/>
    <n v="1461693463"/>
    <b v="0"/>
    <x v="29"/>
    <b v="0"/>
    <s v="publishing/translations"/>
    <n v="112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x v="220"/>
    <n v="3360.72"/>
    <x v="2"/>
    <x v="1"/>
    <s v="GBP"/>
    <n v="1441995769"/>
    <n v="1436811769"/>
    <b v="0"/>
    <x v="83"/>
    <b v="0"/>
    <s v="publishing/translations"/>
    <n v="105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21"/>
    <n v="3353"/>
    <x v="2"/>
    <x v="0"/>
    <s v="USD"/>
    <n v="1464190158"/>
    <n v="1461598158"/>
    <b v="0"/>
    <x v="78"/>
    <b v="0"/>
    <s v="publishing/translations"/>
    <n v="11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191"/>
    <n v="3350"/>
    <x v="2"/>
    <x v="6"/>
    <s v="EUR"/>
    <n v="1483395209"/>
    <n v="1480803209"/>
    <b v="0"/>
    <x v="78"/>
    <b v="0"/>
    <s v="publishing/translations"/>
    <n v="100"/>
    <n v="0"/>
    <x v="3"/>
    <x v="22"/>
  </r>
  <r>
    <n v="1444"/>
    <s v="Expand the MillionairesLetter in the US Market!"/>
    <s v="We as a successfull german stock market newsletter publisher want expand in the US market!"/>
    <x v="196"/>
    <n v="3350"/>
    <x v="2"/>
    <x v="12"/>
    <s v="EUR"/>
    <n v="1442091462"/>
    <n v="1436907462"/>
    <b v="0"/>
    <x v="78"/>
    <b v="0"/>
    <s v="publishing/translations"/>
    <n v="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121"/>
    <n v="3350"/>
    <x v="2"/>
    <x v="12"/>
    <s v="EUR"/>
    <n v="1434286855"/>
    <n v="1431694855"/>
    <b v="0"/>
    <x v="78"/>
    <b v="0"/>
    <s v="publishing/translations"/>
    <n v="11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121"/>
    <n v="3335"/>
    <x v="2"/>
    <x v="13"/>
    <s v="EUR"/>
    <n v="1461235478"/>
    <n v="1459507478"/>
    <b v="0"/>
    <x v="78"/>
    <b v="0"/>
    <s v="publishing/translations"/>
    <n v="111"/>
    <n v="0"/>
    <x v="3"/>
    <x v="22"/>
  </r>
  <r>
    <n v="1447"/>
    <s v="Indian Language Dictionary"/>
    <s v="I'm creating a dictionary of multiple Indian languages."/>
    <x v="121"/>
    <n v="3330"/>
    <x v="2"/>
    <x v="0"/>
    <s v="USD"/>
    <n v="1467999134"/>
    <n v="1465407134"/>
    <b v="0"/>
    <x v="83"/>
    <b v="0"/>
    <s v="publishing/translations"/>
    <n v="11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x v="121"/>
    <n v="3321.25"/>
    <x v="2"/>
    <x v="2"/>
    <s v="AUD"/>
    <n v="1432272300"/>
    <n v="1429655318"/>
    <b v="0"/>
    <x v="78"/>
    <b v="0"/>
    <s v="publishing/translations"/>
    <n v="11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1"/>
    <n v="3320"/>
    <x v="2"/>
    <x v="0"/>
    <s v="USD"/>
    <n v="1431286105"/>
    <n v="1427138905"/>
    <b v="0"/>
    <x v="78"/>
    <b v="0"/>
    <s v="publishing/translations"/>
    <n v="111"/>
    <n v="0"/>
    <x v="3"/>
    <x v="22"/>
  </r>
  <r>
    <n v="1450"/>
    <s v="The Art of the Dill"/>
    <s v="A book of pickle recipes narrated by a mama grizzly speaking in incomplete and run-on sentences and her orangutan friend. #Artofthedill"/>
    <x v="26"/>
    <n v="3319"/>
    <x v="2"/>
    <x v="0"/>
    <s v="USD"/>
    <n v="1455941197"/>
    <n v="1453349197"/>
    <b v="0"/>
    <x v="29"/>
    <b v="0"/>
    <s v="publishing/translations"/>
    <n v="33"/>
    <n v="3319"/>
    <x v="3"/>
    <x v="22"/>
  </r>
  <r>
    <n v="1451"/>
    <s v="Modern Literal Torah Translation (Canceled)"/>
    <s v="Modern Literal Translation of the Torah in English and Russian with sub-linear and interlinear layout."/>
    <x v="121"/>
    <n v="3319"/>
    <x v="1"/>
    <x v="0"/>
    <s v="USD"/>
    <n v="1416355259"/>
    <n v="1413759659"/>
    <b v="0"/>
    <x v="84"/>
    <b v="0"/>
    <s v="publishing/translations"/>
    <n v="111"/>
    <n v="1659.5"/>
    <x v="3"/>
    <x v="22"/>
  </r>
  <r>
    <n v="1452"/>
    <s v="The Judo Preservation Project (Canceled)"/>
    <s v="I am gathering rare, out-of-print Judo books for preservation, translation and sharing."/>
    <x v="225"/>
    <n v="3318"/>
    <x v="1"/>
    <x v="0"/>
    <s v="USD"/>
    <n v="1406566363"/>
    <n v="1403974363"/>
    <b v="0"/>
    <x v="78"/>
    <b v="0"/>
    <s v="publishing/translations"/>
    <n v="11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6"/>
    <n v="3317"/>
    <x v="1"/>
    <x v="6"/>
    <s v="EUR"/>
    <n v="1492270947"/>
    <n v="1488386547"/>
    <b v="0"/>
    <x v="78"/>
    <b v="0"/>
    <s v="publishing/translations"/>
    <n v="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196"/>
    <n v="3315"/>
    <x v="1"/>
    <x v="3"/>
    <s v="EUR"/>
    <n v="1461535140"/>
    <n v="1459716480"/>
    <b v="0"/>
    <x v="29"/>
    <b v="0"/>
    <s v="publishing/translations"/>
    <n v="100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124"/>
    <n v="3315"/>
    <x v="1"/>
    <x v="0"/>
    <s v="USD"/>
    <n v="1409924340"/>
    <n v="1405181320"/>
    <b v="0"/>
    <x v="63"/>
    <b v="0"/>
    <s v="publishing/translations"/>
    <n v="118"/>
    <n v="473.57"/>
    <x v="3"/>
    <x v="22"/>
  </r>
  <r>
    <n v="1456"/>
    <s v="Sometimes you don't need love (Canceled)"/>
    <s v="English Version of my auto-published novel"/>
    <x v="207"/>
    <n v="3307"/>
    <x v="1"/>
    <x v="13"/>
    <s v="EUR"/>
    <n v="1483459365"/>
    <n v="1480867365"/>
    <b v="0"/>
    <x v="83"/>
    <b v="0"/>
    <s v="publishing/translations"/>
    <n v="661"/>
    <n v="1102.33"/>
    <x v="3"/>
    <x v="22"/>
  </r>
  <r>
    <n v="1457"/>
    <s v="Hey! I&quot;m not invisable, I am Just Old (Canceled)"/>
    <s v="Age is more than just a number, I hope your younger than you feel."/>
    <x v="60"/>
    <n v="3305"/>
    <x v="1"/>
    <x v="0"/>
    <s v="USD"/>
    <n v="1447281044"/>
    <n v="1444685444"/>
    <b v="0"/>
    <x v="78"/>
    <b v="0"/>
    <s v="publishing/translations"/>
    <n v="13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53"/>
    <n v="3294.01"/>
    <x v="1"/>
    <x v="0"/>
    <s v="USD"/>
    <n v="1407729600"/>
    <n v="1405097760"/>
    <b v="0"/>
    <x v="78"/>
    <b v="0"/>
    <s v="publishing/translations"/>
    <n v="18"/>
    <n v="0"/>
    <x v="3"/>
    <x v="22"/>
  </r>
  <r>
    <n v="1459"/>
    <s v="Like all the others (Canceled)"/>
    <s v="What if you suddenly found out, that your life wasnÂ´t the life you thought you had? What if you were like all the others!"/>
    <x v="121"/>
    <n v="3292"/>
    <x v="1"/>
    <x v="8"/>
    <s v="DKK"/>
    <n v="1449077100"/>
    <n v="1446612896"/>
    <b v="0"/>
    <x v="78"/>
    <b v="0"/>
    <s v="publishing/translations"/>
    <n v="110"/>
    <n v="0"/>
    <x v="3"/>
    <x v="22"/>
  </r>
  <r>
    <n v="1460"/>
    <s v="KJV2015 (Canceled)"/>
    <s v="KJV2015 Easier to understand for our kids and family not leaving out one verse or changing a meaning one bit."/>
    <x v="121"/>
    <n v="3289"/>
    <x v="1"/>
    <x v="0"/>
    <s v="USD"/>
    <n v="1417391100"/>
    <n v="1412371898"/>
    <b v="0"/>
    <x v="78"/>
    <b v="0"/>
    <s v="publishing/translations"/>
    <n v="110"/>
    <n v="0"/>
    <x v="3"/>
    <x v="22"/>
  </r>
  <r>
    <n v="1461"/>
    <s v="Relatively Prime Series 2"/>
    <s v="Series 2 of Relatively Prime, a podcast of stories from the Mathematical Domain"/>
    <x v="121"/>
    <n v="3275"/>
    <x v="0"/>
    <x v="0"/>
    <s v="USD"/>
    <n v="1413849600"/>
    <n v="1410967754"/>
    <b v="1"/>
    <x v="158"/>
    <b v="1"/>
    <s v="publishing/radio &amp; podcasts"/>
    <n v="109"/>
    <n v="9.6300000000000008"/>
    <x v="3"/>
    <x v="23"/>
  </r>
  <r>
    <n v="1462"/>
    <s v="Unbound: Fiction on the Radio"/>
    <s v="A new radio show focused on short fiction produced by Louisville Public Media"/>
    <x v="121"/>
    <n v="3275"/>
    <x v="0"/>
    <x v="0"/>
    <s v="USD"/>
    <n v="1365609271"/>
    <n v="1363017271"/>
    <b v="1"/>
    <x v="3"/>
    <b v="1"/>
    <s v="publishing/radio &amp; podcasts"/>
    <n v="109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121"/>
    <n v="3275"/>
    <x v="0"/>
    <x v="0"/>
    <s v="USD"/>
    <n v="1365367938"/>
    <n v="1361483538"/>
    <b v="1"/>
    <x v="20"/>
    <b v="1"/>
    <s v="publishing/radio &amp; podcasts"/>
    <n v="109"/>
    <n v="131"/>
    <x v="3"/>
    <x v="23"/>
  </r>
  <r>
    <n v="1464"/>
    <s v="Science Studio"/>
    <s v="The Best Science Media on the Web"/>
    <x v="121"/>
    <n v="3273"/>
    <x v="0"/>
    <x v="0"/>
    <s v="USD"/>
    <n v="1361029958"/>
    <n v="1358437958"/>
    <b v="1"/>
    <x v="302"/>
    <b v="1"/>
    <s v="publishing/radio &amp; podcasts"/>
    <n v="109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x v="121"/>
    <n v="3271"/>
    <x v="0"/>
    <x v="0"/>
    <s v="USD"/>
    <n v="1332385200"/>
    <n v="1329759452"/>
    <b v="1"/>
    <x v="303"/>
    <b v="1"/>
    <s v="publishing/radio &amp; podcasts"/>
    <n v="109"/>
    <n v="1.26"/>
    <x v="3"/>
    <x v="23"/>
  </r>
  <r>
    <n v="1466"/>
    <s v="WAYO 104.3 FM ROCHESTER, NY"/>
    <s v="WAYO needs your financial support to operate in 2016. Help keep the creativity and ideas of the Rochester community on the radio!"/>
    <x v="220"/>
    <n v="3270"/>
    <x v="0"/>
    <x v="0"/>
    <s v="USD"/>
    <n v="1452574800"/>
    <n v="1449029266"/>
    <b v="1"/>
    <x v="290"/>
    <b v="1"/>
    <s v="publishing/radio &amp; podcasts"/>
    <n v="102"/>
    <n v="13.19"/>
    <x v="3"/>
    <x v="23"/>
  </r>
  <r>
    <n v="1467"/>
    <s v="Radio Ambulante"/>
    <s v="We are a new Spanish language podcast telling uniquely Latin American stories."/>
    <x v="224"/>
    <n v="3258"/>
    <x v="0"/>
    <x v="0"/>
    <s v="USD"/>
    <n v="1332699285"/>
    <n v="1327518885"/>
    <b v="1"/>
    <x v="304"/>
    <b v="1"/>
    <s v="publishing/radio &amp; podcasts"/>
    <n v="105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x v="121"/>
    <n v="3258"/>
    <x v="0"/>
    <x v="0"/>
    <s v="USD"/>
    <n v="1307838049"/>
    <n v="1302654049"/>
    <b v="1"/>
    <x v="305"/>
    <b v="1"/>
    <s v="publishing/radio &amp; podcasts"/>
    <n v="109"/>
    <n v="11.12"/>
    <x v="3"/>
    <x v="23"/>
  </r>
  <r>
    <n v="1469"/>
    <s v="The Local Global Mashup Show"/>
    <s v="Get the inside edge on the stories that connect Americans to the world -- in your ear every week."/>
    <x v="121"/>
    <n v="3255"/>
    <x v="0"/>
    <x v="0"/>
    <s v="USD"/>
    <n v="1360938109"/>
    <n v="1358346109"/>
    <b v="1"/>
    <x v="306"/>
    <b v="1"/>
    <s v="publishing/radio &amp; podcasts"/>
    <n v="109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x v="121"/>
    <n v="3255"/>
    <x v="0"/>
    <x v="0"/>
    <s v="USD"/>
    <n v="1356724263"/>
    <n v="1354909863"/>
    <b v="1"/>
    <x v="75"/>
    <b v="1"/>
    <s v="publishing/radio &amp; podcasts"/>
    <n v="109"/>
    <n v="40.19"/>
    <x v="3"/>
    <x v="23"/>
  </r>
  <r>
    <n v="1471"/>
    <s v="93.5 KNCE: True Taos Radio"/>
    <s v="Help improve the equipment, signal, and reach of 93.5 KNCE True Taos Radio, a new experiment in grassroots community media."/>
    <x v="121"/>
    <n v="3250"/>
    <x v="0"/>
    <x v="0"/>
    <s v="USD"/>
    <n v="1428620334"/>
    <n v="1426028334"/>
    <b v="1"/>
    <x v="307"/>
    <b v="1"/>
    <s v="publishing/radio &amp; podcasts"/>
    <n v="108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x v="121"/>
    <n v="3236"/>
    <x v="0"/>
    <x v="0"/>
    <s v="USD"/>
    <n v="1381928503"/>
    <n v="1379336503"/>
    <b v="1"/>
    <x v="226"/>
    <b v="1"/>
    <s v="publishing/radio &amp; podcasts"/>
    <n v="108"/>
    <n v="9.6300000000000008"/>
    <x v="3"/>
    <x v="23"/>
  </r>
  <r>
    <n v="1473"/>
    <s v="ONE LOVES ONLY FORM"/>
    <s v="Public Radio Project"/>
    <x v="121"/>
    <n v="3231"/>
    <x v="0"/>
    <x v="0"/>
    <s v="USD"/>
    <n v="1330644639"/>
    <n v="1328052639"/>
    <b v="1"/>
    <x v="5"/>
    <b v="1"/>
    <s v="publishing/radio &amp; podcasts"/>
    <n v="108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x v="121"/>
    <n v="3226"/>
    <x v="0"/>
    <x v="0"/>
    <s v="USD"/>
    <n v="1379093292"/>
    <n v="1376501292"/>
    <b v="1"/>
    <x v="88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x v="60"/>
    <n v="3226"/>
    <x v="0"/>
    <x v="0"/>
    <s v="USD"/>
    <n v="1419051540"/>
    <n v="1416244863"/>
    <b v="1"/>
    <x v="308"/>
    <b v="1"/>
    <s v="publishing/radio &amp; podcasts"/>
    <n v="129"/>
    <n v="7.32"/>
    <x v="3"/>
    <x v="23"/>
  </r>
  <r>
    <n v="1476"/>
    <s v="The Comedy Button Podcast"/>
    <s v="The Comedy Button is a brand new nerd pop culture podcast with weekly video sketches."/>
    <x v="121"/>
    <n v="3225"/>
    <x v="0"/>
    <x v="0"/>
    <s v="USD"/>
    <n v="1315616422"/>
    <n v="1313024422"/>
    <b v="1"/>
    <x v="309"/>
    <b v="1"/>
    <s v="publishing/radio &amp; podcasts"/>
    <n v="108"/>
    <n v="3.52"/>
    <x v="3"/>
    <x v="23"/>
  </r>
  <r>
    <n v="1477"/>
    <s v="Keep Live Music on WMSE"/>
    <s v="WMSE, a community-funded radio station in Milwaukee, WI needs to replace its in-house digital studio to keep live music on the air."/>
    <x v="200"/>
    <n v="3223"/>
    <x v="0"/>
    <x v="0"/>
    <s v="USD"/>
    <n v="1324609200"/>
    <n v="1319467604"/>
    <b v="1"/>
    <x v="232"/>
    <b v="1"/>
    <s v="publishing/radio &amp; podcasts"/>
    <n v="147"/>
    <n v="8.73"/>
    <x v="3"/>
    <x v="23"/>
  </r>
  <r>
    <n v="1478"/>
    <s v="Planet Money T-shirt"/>
    <s v="We are a team of multimedia reporters covering the global economy. We are going to make a t-shirt and tell the story of its creation."/>
    <x v="121"/>
    <n v="3222"/>
    <x v="0"/>
    <x v="0"/>
    <s v="USD"/>
    <n v="1368564913"/>
    <n v="1367355313"/>
    <b v="1"/>
    <x v="310"/>
    <b v="1"/>
    <s v="publishing/radio &amp; podcasts"/>
    <n v="107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x v="121"/>
    <n v="3221"/>
    <x v="0"/>
    <x v="0"/>
    <s v="USD"/>
    <n v="1399694340"/>
    <n v="1398448389"/>
    <b v="1"/>
    <x v="26"/>
    <b v="1"/>
    <s v="publishing/radio &amp; podcasts"/>
    <n v="107"/>
    <n v="45.37"/>
    <x v="3"/>
    <x v="23"/>
  </r>
  <r>
    <n v="1480"/>
    <s v="The Stage at KDHX"/>
    <s v="The Stage at KDHX will be a beacon for artistic independence in the heart of the country, showcasing new artists and old favorites."/>
    <x v="16"/>
    <n v="3211"/>
    <x v="0"/>
    <x v="0"/>
    <s v="USD"/>
    <n v="1374858000"/>
    <n v="1373408699"/>
    <b v="1"/>
    <x v="311"/>
    <b v="1"/>
    <s v="publishing/radio &amp; podcasts"/>
    <n v="1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51"/>
    <n v="3211"/>
    <x v="2"/>
    <x v="5"/>
    <s v="CAD"/>
    <n v="1383430145"/>
    <n v="1380838145"/>
    <b v="0"/>
    <x v="79"/>
    <b v="0"/>
    <s v="publishing/fiction"/>
    <n v="161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220"/>
    <n v="3210"/>
    <x v="2"/>
    <x v="0"/>
    <s v="USD"/>
    <n v="1347004260"/>
    <n v="1345062936"/>
    <b v="0"/>
    <x v="29"/>
    <b v="0"/>
    <s v="publishing/fiction"/>
    <n v="100"/>
    <n v="3210"/>
    <x v="3"/>
    <x v="10"/>
  </r>
  <r>
    <n v="1483"/>
    <s v="The Book Club Rebellion"/>
    <s v="When three social outcasts discover that Fictional characters are invading their world, they must form a team to stop this evil force."/>
    <x v="220"/>
    <n v="3205"/>
    <x v="2"/>
    <x v="0"/>
    <s v="USD"/>
    <n v="1469162275"/>
    <n v="1467002275"/>
    <b v="0"/>
    <x v="84"/>
    <b v="0"/>
    <s v="publishing/fiction"/>
    <n v="100"/>
    <n v="1602.5"/>
    <x v="3"/>
    <x v="10"/>
  </r>
  <r>
    <n v="1484"/>
    <s v="a book called filtered down thru the stars"/>
    <s v="The mussings of an old wizard"/>
    <x v="121"/>
    <n v="3201"/>
    <x v="2"/>
    <x v="0"/>
    <s v="USD"/>
    <n v="1342882260"/>
    <n v="1337834963"/>
    <b v="0"/>
    <x v="78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4"/>
    <n v="3200"/>
    <x v="2"/>
    <x v="0"/>
    <s v="USD"/>
    <n v="1434827173"/>
    <n v="1430939173"/>
    <b v="0"/>
    <x v="83"/>
    <b v="0"/>
    <s v="publishing/fiction"/>
    <n v="5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36"/>
    <n v="3200"/>
    <x v="2"/>
    <x v="0"/>
    <s v="USD"/>
    <n v="1425009761"/>
    <n v="1422417761"/>
    <b v="0"/>
    <x v="83"/>
    <b v="0"/>
    <s v="publishing/fiction"/>
    <n v="40"/>
    <n v="1066.67"/>
    <x v="3"/>
    <x v="10"/>
  </r>
  <r>
    <n v="1487"/>
    <s v="You Killed Me First"/>
    <s v="A lover becomes an enemy when a line has been crossed. Torn between memories and reality, his mask of sanity is slipping."/>
    <x v="121"/>
    <n v="3195"/>
    <x v="2"/>
    <x v="0"/>
    <s v="USD"/>
    <n v="1470175271"/>
    <n v="1467583271"/>
    <b v="0"/>
    <x v="78"/>
    <b v="0"/>
    <s v="publishing/fiction"/>
    <n v="107"/>
    <n v="0"/>
    <x v="3"/>
    <x v="10"/>
  </r>
  <r>
    <n v="1488"/>
    <s v="Nanolution"/>
    <s v="A blockbuster sci-fi adventure. What would you do if one day your life changed to beyond the imaginable?"/>
    <x v="121"/>
    <n v="3190"/>
    <x v="2"/>
    <x v="2"/>
    <s v="AUD"/>
    <n v="1388928660"/>
    <n v="1386336660"/>
    <b v="0"/>
    <x v="79"/>
    <b v="0"/>
    <s v="publishing/fiction"/>
    <n v="106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x v="226"/>
    <n v="3186"/>
    <x v="2"/>
    <x v="0"/>
    <s v="USD"/>
    <n v="1352994052"/>
    <n v="1350398452"/>
    <b v="0"/>
    <x v="78"/>
    <b v="0"/>
    <s v="publishing/fiction"/>
    <n v="20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35"/>
    <n v="3185"/>
    <x v="2"/>
    <x v="0"/>
    <s v="USD"/>
    <n v="1380720474"/>
    <n v="1378214874"/>
    <b v="0"/>
    <x v="10"/>
    <b v="0"/>
    <s v="publishing/fiction"/>
    <n v="4"/>
    <n v="167.63"/>
    <x v="3"/>
    <x v="10"/>
  </r>
  <r>
    <n v="1491"/>
    <s v="Tales of guns, gold and a beagle in the Old West"/>
    <s v="What do you get when you take outlaws, guns, gold and and old beagle in the old west? Adventure!"/>
    <x v="121"/>
    <n v="3178"/>
    <x v="2"/>
    <x v="0"/>
    <s v="USD"/>
    <n v="1424014680"/>
    <n v="1418922443"/>
    <b v="0"/>
    <x v="29"/>
    <b v="0"/>
    <s v="publishing/fiction"/>
    <n v="106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x v="124"/>
    <n v="3175"/>
    <x v="2"/>
    <x v="0"/>
    <s v="USD"/>
    <n v="1308431646"/>
    <n v="1305839646"/>
    <b v="0"/>
    <x v="84"/>
    <b v="0"/>
    <s v="publishing/fiction"/>
    <n v="113"/>
    <n v="1587.5"/>
    <x v="3"/>
    <x v="10"/>
  </r>
  <r>
    <n v="1493"/>
    <s v="The Great Grand Zeppelin Chase"/>
    <s v="Help illustrate the sequel to the bestselling _x000a_The Transylvania Flying Squad of Detectives"/>
    <x v="51"/>
    <n v="3172"/>
    <x v="2"/>
    <x v="0"/>
    <s v="USD"/>
    <n v="1371415675"/>
    <n v="1368823675"/>
    <b v="0"/>
    <x v="78"/>
    <b v="0"/>
    <s v="publishing/fiction"/>
    <n v="2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60"/>
    <n v="3171"/>
    <x v="2"/>
    <x v="0"/>
    <s v="USD"/>
    <n v="1428075480"/>
    <n v="1425489613"/>
    <b v="0"/>
    <x v="202"/>
    <b v="0"/>
    <s v="publishing/fiction"/>
    <n v="127"/>
    <n v="288.27"/>
    <x v="3"/>
    <x v="10"/>
  </r>
  <r>
    <n v="1495"/>
    <s v="A Magical Bildungsroman with a Female Heroine"/>
    <s v="The Adventures of Penelope Hawthorne. Part One: The Spellbook of Dracone."/>
    <x v="121"/>
    <n v="3170"/>
    <x v="2"/>
    <x v="0"/>
    <s v="USD"/>
    <n v="1314471431"/>
    <n v="1311879431"/>
    <b v="0"/>
    <x v="78"/>
    <b v="0"/>
    <s v="publishing/fiction"/>
    <n v="106"/>
    <n v="0"/>
    <x v="3"/>
    <x v="10"/>
  </r>
  <r>
    <n v="1496"/>
    <s v="Tainted Steel (Series 1 - 4)"/>
    <s v="Capturing the awe-inspiring magic of the likes of LoTR, Tainted Steel tells the story of one mans' struggle against Destiny."/>
    <x v="121"/>
    <n v="3160"/>
    <x v="2"/>
    <x v="0"/>
    <s v="USD"/>
    <n v="1410866659"/>
    <n v="1405682659"/>
    <b v="0"/>
    <x v="78"/>
    <b v="0"/>
    <s v="publishing/fiction"/>
    <n v="105"/>
    <n v="0"/>
    <x v="3"/>
    <x v="10"/>
  </r>
  <r>
    <n v="1497"/>
    <s v="Daddy"/>
    <s v="After 25 years apart, a father and son's reunion is less magical and more explosive as the revelations come out and the gloves come off"/>
    <x v="151"/>
    <n v="3158"/>
    <x v="2"/>
    <x v="0"/>
    <s v="USD"/>
    <n v="1375299780"/>
    <n v="1371655522"/>
    <b v="0"/>
    <x v="29"/>
    <b v="0"/>
    <s v="publishing/fiction"/>
    <n v="158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51"/>
    <n v="3155"/>
    <x v="2"/>
    <x v="0"/>
    <s v="USD"/>
    <n v="1409787378"/>
    <n v="1405899378"/>
    <b v="0"/>
    <x v="83"/>
    <b v="0"/>
    <s v="publishing/fiction"/>
    <n v="21"/>
    <n v="1051.67"/>
    <x v="3"/>
    <x v="10"/>
  </r>
  <r>
    <n v="1499"/>
    <s v="The Second Renaissance"/>
    <s v="Coming soon, a new science fiction novel about human evolution and sorcery. In the near future, you are either forced to adapt or die"/>
    <x v="121"/>
    <n v="3150"/>
    <x v="2"/>
    <x v="0"/>
    <s v="USD"/>
    <n v="1470355833"/>
    <n v="1465171833"/>
    <b v="0"/>
    <x v="29"/>
    <b v="0"/>
    <s v="publishing/fiction"/>
    <n v="10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x v="121"/>
    <n v="3148"/>
    <x v="2"/>
    <x v="0"/>
    <s v="USD"/>
    <n v="1367444557"/>
    <n v="1364852557"/>
    <b v="0"/>
    <x v="41"/>
    <b v="0"/>
    <s v="publishing/fiction"/>
    <n v="105"/>
    <n v="209.87"/>
    <x v="3"/>
    <x v="10"/>
  </r>
  <r>
    <n v="1501"/>
    <s v="This is Nowhere"/>
    <s v="A hardcover book of surf, outdoor and nature photos from the British Columbia coast."/>
    <x v="124"/>
    <n v="3145"/>
    <x v="0"/>
    <x v="5"/>
    <s v="CAD"/>
    <n v="1436364023"/>
    <n v="1433772023"/>
    <b v="1"/>
    <x v="312"/>
    <b v="1"/>
    <s v="photography/photobooks"/>
    <n v="112"/>
    <n v="3.55"/>
    <x v="8"/>
    <x v="20"/>
  </r>
  <r>
    <n v="1502"/>
    <s v="Cosmic Surgery"/>
    <s v="Cosmic Surgery is a photo book, set in the not too distant future where the world of cosmetic surgery is about to be transformed"/>
    <x v="121"/>
    <n v="3135"/>
    <x v="0"/>
    <x v="1"/>
    <s v="GBP"/>
    <n v="1458943200"/>
    <n v="1456491680"/>
    <b v="1"/>
    <x v="313"/>
    <b v="1"/>
    <s v="photography/photobooks"/>
    <n v="105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21"/>
    <n v="3133"/>
    <x v="0"/>
    <x v="18"/>
    <s v="EUR"/>
    <n v="1477210801"/>
    <n v="1472026801"/>
    <b v="1"/>
    <x v="26"/>
    <b v="1"/>
    <s v="photography/photobooks"/>
    <n v="104"/>
    <n v="44.13"/>
    <x v="8"/>
    <x v="20"/>
  </r>
  <r>
    <n v="1504"/>
    <s v="RYU X RIO"/>
    <s v="A football photography book like no other about the 2014 World Cup in Brazil, by Ryu Voelkel."/>
    <x v="121"/>
    <n v="3132.63"/>
    <x v="0"/>
    <x v="1"/>
    <s v="GBP"/>
    <n v="1402389180"/>
    <n v="1399996024"/>
    <b v="1"/>
    <x v="314"/>
    <b v="1"/>
    <s v="photography/photobooks"/>
    <n v="104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26"/>
    <n v="3125"/>
    <x v="0"/>
    <x v="12"/>
    <s v="EUR"/>
    <n v="1458676860"/>
    <n v="1455446303"/>
    <b v="1"/>
    <x v="315"/>
    <b v="1"/>
    <s v="photography/photobooks"/>
    <n v="31"/>
    <n v="9.06"/>
    <x v="8"/>
    <x v="20"/>
  </r>
  <r>
    <n v="1506"/>
    <s v="Holden Lane High School photobook"/>
    <s v="A photographic book consisting of 36 colour photographs that explore Holden Lane High School in its final state."/>
    <x v="181"/>
    <n v="3122"/>
    <x v="0"/>
    <x v="1"/>
    <s v="GBP"/>
    <n v="1406227904"/>
    <n v="1403635904"/>
    <b v="1"/>
    <x v="68"/>
    <b v="1"/>
    <s v="photography/photobooks"/>
    <n v="260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60"/>
    <n v="3120"/>
    <x v="0"/>
    <x v="0"/>
    <s v="USD"/>
    <n v="1273911000"/>
    <n v="1268822909"/>
    <b v="1"/>
    <x v="51"/>
    <b v="1"/>
    <s v="photography/photobooks"/>
    <n v="125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60"/>
    <n v="3120"/>
    <x v="0"/>
    <x v="0"/>
    <s v="USD"/>
    <n v="1403880281"/>
    <n v="1401201881"/>
    <b v="1"/>
    <x v="263"/>
    <b v="1"/>
    <s v="photography/photobooks"/>
    <n v="125"/>
    <n v="14.79"/>
    <x v="8"/>
    <x v="20"/>
  </r>
  <r>
    <n v="1509"/>
    <s v="Claudius Schulze: STATE OF NATURE"/>
    <s v="A photobook about climate change, natural catastrophes, and to what extent disaster management became part of our landscape."/>
    <x v="121"/>
    <n v="3105"/>
    <x v="0"/>
    <x v="12"/>
    <s v="EUR"/>
    <n v="1487113140"/>
    <n v="1484570885"/>
    <b v="1"/>
    <x v="193"/>
    <b v="1"/>
    <s v="photography/photobooks"/>
    <n v="10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x v="60"/>
    <n v="3105"/>
    <x v="0"/>
    <x v="1"/>
    <s v="GBP"/>
    <n v="1405761278"/>
    <n v="1403169278"/>
    <b v="1"/>
    <x v="316"/>
    <b v="1"/>
    <s v="photography/photobooks"/>
    <n v="124"/>
    <n v="7.67"/>
    <x v="8"/>
    <x v="20"/>
  </r>
  <r>
    <n v="1511"/>
    <s v="Hidden Mother"/>
    <s v="A book that presents an account of my daughterâ€™s adoption through an examination of 19th-century &quot;hidden mother&quot; photographs"/>
    <x v="16"/>
    <n v="3100"/>
    <x v="0"/>
    <x v="0"/>
    <s v="USD"/>
    <n v="1447858804"/>
    <n v="1445263204"/>
    <b v="1"/>
    <x v="190"/>
    <b v="1"/>
    <s v="photography/photobooks"/>
    <n v="16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121"/>
    <n v="3100"/>
    <x v="0"/>
    <x v="0"/>
    <s v="USD"/>
    <n v="1486311939"/>
    <n v="1483719939"/>
    <b v="1"/>
    <x v="317"/>
    <b v="1"/>
    <s v="photography/photobooks"/>
    <n v="103"/>
    <n v="9.25"/>
    <x v="8"/>
    <x v="20"/>
  </r>
  <r>
    <n v="1513"/>
    <s v="Russian Interiors"/>
    <s v="An intimate portrait of Russian women in their private spaces by late photographer Andy Rocchelli published by Cesura."/>
    <x v="121"/>
    <n v="3100"/>
    <x v="0"/>
    <x v="1"/>
    <s v="GBP"/>
    <n v="1405523866"/>
    <n v="1402931866"/>
    <b v="1"/>
    <x v="224"/>
    <b v="1"/>
    <s v="photography/photobooks"/>
    <n v="103"/>
    <n v="14.42"/>
    <x v="8"/>
    <x v="20"/>
  </r>
  <r>
    <n v="1514"/>
    <s v="Racing Age"/>
    <s v="Racing Age is a documentary photography book about masters track &amp; field athletes of retirement age and older."/>
    <x v="151"/>
    <n v="3100"/>
    <x v="0"/>
    <x v="0"/>
    <s v="USD"/>
    <n v="1443363640"/>
    <n v="1439907640"/>
    <b v="1"/>
    <x v="282"/>
    <b v="1"/>
    <s v="photography/photobooks"/>
    <n v="155"/>
    <n v="17.61"/>
    <x v="8"/>
    <x v="20"/>
  </r>
  <r>
    <n v="1515"/>
    <s v="Eyes as Big as Plates"/>
    <s v="Eyes as Big as Plates - The book! Featuring over 50 portraits, field notes and behind the scenes stories from seniors around the world."/>
    <x v="121"/>
    <n v="3095.11"/>
    <x v="0"/>
    <x v="10"/>
    <s v="NOK"/>
    <n v="1458104697"/>
    <n v="1455516297"/>
    <b v="1"/>
    <x v="160"/>
    <b v="1"/>
    <s v="photography/photobooks"/>
    <n v="103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121"/>
    <n v="3084"/>
    <x v="0"/>
    <x v="0"/>
    <s v="USD"/>
    <n v="1475762400"/>
    <n v="1473160292"/>
    <b v="1"/>
    <x v="318"/>
    <b v="1"/>
    <s v="photography/photobooks"/>
    <n v="103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204"/>
    <n v="3081"/>
    <x v="0"/>
    <x v="0"/>
    <s v="USD"/>
    <n v="1417845600"/>
    <n v="1415194553"/>
    <b v="1"/>
    <x v="319"/>
    <b v="1"/>
    <s v="photography/photobooks"/>
    <n v="119"/>
    <n v="5.01"/>
    <x v="8"/>
    <x v="20"/>
  </r>
  <r>
    <n v="1518"/>
    <s v="Amelia and the Animals: Photographs by Robin Schwartz"/>
    <s v="A photobook of Robin Schwartz's ongoing series with her daughter Amelia."/>
    <x v="121"/>
    <n v="3080"/>
    <x v="0"/>
    <x v="0"/>
    <s v="USD"/>
    <n v="1401565252"/>
    <n v="1398973252"/>
    <b v="1"/>
    <x v="163"/>
    <b v="1"/>
    <s v="photography/photobooks"/>
    <n v="103"/>
    <n v="13.05"/>
    <x v="8"/>
    <x v="20"/>
  </r>
  <r>
    <n v="1519"/>
    <s v="Jesus Days, 1978-1983"/>
    <s v="A documentary photobook that captures the late 70s in evangelical America seen thru the eyes of a closeted and religious young man."/>
    <x v="121"/>
    <n v="3080"/>
    <x v="0"/>
    <x v="0"/>
    <s v="USD"/>
    <n v="1403301540"/>
    <n v="1400867283"/>
    <b v="1"/>
    <x v="108"/>
    <b v="1"/>
    <s v="photography/photobooks"/>
    <n v="103"/>
    <n v="21.24"/>
    <x v="8"/>
    <x v="20"/>
  </r>
  <r>
    <n v="1520"/>
    <s v="TULIPS"/>
    <s v="A self-published photography book by Andrew Miksys from his new series about Belarus"/>
    <x v="60"/>
    <n v="3067"/>
    <x v="0"/>
    <x v="0"/>
    <s v="USD"/>
    <n v="1418961600"/>
    <n v="1415824513"/>
    <b v="1"/>
    <x v="157"/>
    <b v="1"/>
    <s v="photography/photobooks"/>
    <n v="123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x v="151"/>
    <n v="3062"/>
    <x v="0"/>
    <x v="0"/>
    <s v="USD"/>
    <n v="1465272091"/>
    <n v="1462248091"/>
    <b v="1"/>
    <x v="97"/>
    <b v="1"/>
    <s v="photography/photobooks"/>
    <n v="153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121"/>
    <n v="3061"/>
    <x v="0"/>
    <x v="0"/>
    <s v="USD"/>
    <n v="1413575739"/>
    <n v="1410983739"/>
    <b v="1"/>
    <x v="320"/>
    <b v="1"/>
    <s v="photography/photobooks"/>
    <n v="102"/>
    <n v="6.77"/>
    <x v="8"/>
    <x v="20"/>
  </r>
  <r>
    <n v="1523"/>
    <s v="Contact by Jake Shivery"/>
    <s v="Monograph featuring PDX photographer Jake Shivery's 8x10 contact portraits; 1/2 plates and 1/2 extensive essay.  Approx. 9x12, 108 pgs."/>
    <x v="60"/>
    <n v="3060.22"/>
    <x v="0"/>
    <x v="0"/>
    <s v="USD"/>
    <n v="1419292800"/>
    <n v="1416592916"/>
    <b v="1"/>
    <x v="198"/>
    <b v="1"/>
    <s v="photography/photobooks"/>
    <n v="122"/>
    <n v="12.7"/>
    <x v="8"/>
    <x v="20"/>
  </r>
  <r>
    <n v="1524"/>
    <s v="Heath - Limited Edition Split Zine - Make 100"/>
    <s v="Limited edition split zine by photographers AdeY and Kersti K. 100 signed and hand numbered copies!"/>
    <x v="26"/>
    <n v="3060"/>
    <x v="0"/>
    <x v="11"/>
    <s v="SEK"/>
    <n v="1487592090"/>
    <n v="1485000090"/>
    <b v="1"/>
    <x v="33"/>
    <b v="1"/>
    <s v="photography/photobooks"/>
    <n v="31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x v="121"/>
    <n v="3058"/>
    <x v="0"/>
    <x v="0"/>
    <s v="USD"/>
    <n v="1471539138"/>
    <n v="1468947138"/>
    <b v="1"/>
    <x v="205"/>
    <b v="1"/>
    <s v="photography/photobooks"/>
    <n v="102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x v="121"/>
    <n v="3055"/>
    <x v="0"/>
    <x v="0"/>
    <s v="USD"/>
    <n v="1453185447"/>
    <n v="1448951847"/>
    <b v="1"/>
    <x v="321"/>
    <b v="1"/>
    <s v="photography/photobooks"/>
    <n v="102"/>
    <n v="10.91"/>
    <x v="8"/>
    <x v="20"/>
  </r>
  <r>
    <n v="1527"/>
    <s v="Island - Japan, from the view point of many"/>
    <s v="Eight creatives visited Japan. This is a unique photo-book of their separate but collected experiences."/>
    <x v="124"/>
    <n v="3055"/>
    <x v="0"/>
    <x v="0"/>
    <s v="USD"/>
    <n v="1489497886"/>
    <n v="1487082286"/>
    <b v="1"/>
    <x v="16"/>
    <b v="1"/>
    <s v="photography/photobooks"/>
    <n v="109"/>
    <n v="43.64"/>
    <x v="8"/>
    <x v="20"/>
  </r>
  <r>
    <n v="1528"/>
    <s v="Don't Go Outside: Tokyo Street Photos"/>
    <s v="A book of street photos from around Shibuya that I've made between 2011-2016."/>
    <x v="121"/>
    <n v="3048"/>
    <x v="0"/>
    <x v="0"/>
    <s v="USD"/>
    <n v="1485907200"/>
    <n v="1483292122"/>
    <b v="1"/>
    <x v="322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x v="121"/>
    <n v="3046"/>
    <x v="0"/>
    <x v="0"/>
    <s v="USD"/>
    <n v="1426773920"/>
    <n v="1424185520"/>
    <b v="1"/>
    <x v="261"/>
    <b v="1"/>
    <s v="photography/photobooks"/>
    <n v="10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x v="1"/>
    <n v="3045"/>
    <x v="0"/>
    <x v="0"/>
    <s v="USD"/>
    <n v="1445624695"/>
    <n v="1443464695"/>
    <b v="1"/>
    <x v="323"/>
    <b v="1"/>
    <s v="photography/photobooks"/>
    <n v="61"/>
    <n v="3.48"/>
    <x v="8"/>
    <x v="20"/>
  </r>
  <r>
    <n v="1531"/>
    <s v="Smell the [City of] Roses"/>
    <s v="A street level, film, photographic representation of the character of the City of Roses, from a native Portlander's honest perspective."/>
    <x v="121"/>
    <n v="3045"/>
    <x v="0"/>
    <x v="0"/>
    <s v="USD"/>
    <n v="1417402800"/>
    <n v="1414610126"/>
    <b v="1"/>
    <x v="196"/>
    <b v="1"/>
    <s v="photography/photobooks"/>
    <n v="102"/>
    <n v="41.71"/>
    <x v="8"/>
    <x v="20"/>
  </r>
  <r>
    <n v="1532"/>
    <s v="Geiko and Maiko of Kyoto"/>
    <s v="Award winning photography celebrating the artistry of geiko and maiko and the exquisite traditions of their Kyoto communities."/>
    <x v="60"/>
    <n v="3045"/>
    <x v="0"/>
    <x v="2"/>
    <s v="AUD"/>
    <n v="1455548400"/>
    <n v="1453461865"/>
    <b v="1"/>
    <x v="324"/>
    <b v="1"/>
    <s v="photography/photobooks"/>
    <n v="122"/>
    <n v="10.36"/>
    <x v="8"/>
    <x v="20"/>
  </r>
  <r>
    <n v="1533"/>
    <s v="The Cancer Family Book Project"/>
    <s v="This is an intimate story about a family, focusing on their love and strength in the face of mortality."/>
    <x v="227"/>
    <n v="3036"/>
    <x v="0"/>
    <x v="0"/>
    <s v="USD"/>
    <n v="1462161540"/>
    <n v="1457913777"/>
    <b v="1"/>
    <x v="325"/>
    <b v="1"/>
    <s v="photography/photobooks"/>
    <n v="108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x v="121"/>
    <n v="3035.05"/>
    <x v="0"/>
    <x v="0"/>
    <s v="USD"/>
    <n v="1441383062"/>
    <n v="1438791062"/>
    <b v="1"/>
    <x v="232"/>
    <b v="1"/>
    <s v="photography/photobooks"/>
    <n v="101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x v="121"/>
    <n v="3035"/>
    <x v="0"/>
    <x v="0"/>
    <s v="USD"/>
    <n v="1464040800"/>
    <n v="1461527631"/>
    <b v="1"/>
    <x v="238"/>
    <b v="1"/>
    <s v="photography/photobooks"/>
    <n v="101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21"/>
    <n v="3035"/>
    <x v="0"/>
    <x v="0"/>
    <s v="USD"/>
    <n v="1440702910"/>
    <n v="1438110910"/>
    <b v="1"/>
    <x v="326"/>
    <b v="1"/>
    <s v="photography/photobooks"/>
    <n v="101"/>
    <n v="6.67"/>
    <x v="8"/>
    <x v="20"/>
  </r>
  <r>
    <n v="1537"/>
    <s v="FACE TO FAITH | MOUNT KAILASH | TIBET photobook"/>
    <s v="A Photobook about one of the most fascinating places on earth -     the sacred Mount Kailash in Tibet."/>
    <x v="121"/>
    <n v="3035"/>
    <x v="0"/>
    <x v="12"/>
    <s v="EUR"/>
    <n v="1470506400"/>
    <n v="1467358427"/>
    <b v="1"/>
    <x v="291"/>
    <b v="1"/>
    <s v="photography/photobooks"/>
    <n v="101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121"/>
    <n v="3034"/>
    <x v="0"/>
    <x v="0"/>
    <s v="USD"/>
    <n v="1421952370"/>
    <n v="1418064370"/>
    <b v="1"/>
    <x v="67"/>
    <b v="1"/>
    <s v="photography/photobooks"/>
    <n v="101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32"/>
    <n v="3030"/>
    <x v="0"/>
    <x v="0"/>
    <s v="USD"/>
    <n v="1483481019"/>
    <n v="1480629819"/>
    <b v="0"/>
    <x v="4"/>
    <b v="1"/>
    <s v="photography/photobooks"/>
    <n v="2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121"/>
    <n v="3030"/>
    <x v="0"/>
    <x v="0"/>
    <s v="USD"/>
    <n v="1416964500"/>
    <n v="1414368616"/>
    <b v="1"/>
    <x v="15"/>
    <b v="1"/>
    <s v="photography/photobooks"/>
    <n v="101"/>
    <n v="30.92"/>
    <x v="8"/>
    <x v="20"/>
  </r>
  <r>
    <n v="1541"/>
    <s v="The Panama Canal Bridge of the Americas"/>
    <s v="My Goal is to travel across Panama with my team and capture the beauty and wildlife throughout the canal."/>
    <x v="121"/>
    <n v="3030"/>
    <x v="2"/>
    <x v="0"/>
    <s v="USD"/>
    <n v="1420045538"/>
    <n v="1417453538"/>
    <b v="0"/>
    <x v="84"/>
    <b v="0"/>
    <s v="photography/nature"/>
    <n v="101"/>
    <n v="1515"/>
    <x v="8"/>
    <x v="24"/>
  </r>
  <r>
    <n v="1542"/>
    <s v="From student to beekeeper"/>
    <s v="The photography project aims to show challenges &amp; successes of a  student attempting to continue his family beekeeping heritage."/>
    <x v="121"/>
    <n v="3025.66"/>
    <x v="2"/>
    <x v="5"/>
    <s v="CAD"/>
    <n v="1435708500"/>
    <n v="1434412500"/>
    <b v="0"/>
    <x v="29"/>
    <b v="0"/>
    <s v="photography/nature"/>
    <n v="101"/>
    <n v="3025.66"/>
    <x v="8"/>
    <x v="24"/>
  </r>
  <r>
    <n v="1543"/>
    <s v="Sunrises in the MidWest"/>
    <s v="I plan to take pictures of the sunrise in the MidWest every day in 2015 and compile them in a slide show for distribution."/>
    <x v="60"/>
    <n v="3022"/>
    <x v="2"/>
    <x v="0"/>
    <s v="USD"/>
    <n v="1416662034"/>
    <n v="1414066434"/>
    <b v="0"/>
    <x v="29"/>
    <b v="0"/>
    <s v="photography/nature"/>
    <n v="121"/>
    <n v="3022"/>
    <x v="8"/>
    <x v="24"/>
  </r>
  <r>
    <n v="1544"/>
    <s v="LaFee Photography"/>
    <s v="My name is Travis LaFee, I live in beautiful McCall, Idaho. I wish to display the beauty of valley county by taking pics outdoors."/>
    <x v="121"/>
    <n v="3017"/>
    <x v="2"/>
    <x v="0"/>
    <s v="USD"/>
    <n v="1427847480"/>
    <n v="1424222024"/>
    <b v="0"/>
    <x v="78"/>
    <b v="0"/>
    <s v="photography/nature"/>
    <n v="101"/>
    <n v="0"/>
    <x v="8"/>
    <x v="24"/>
  </r>
  <r>
    <n v="1545"/>
    <s v="Nevada County Hearts"/>
    <s v="&quot;He will not be a wise man who does not study human hearts!&quot;_x000a_Hope in natural art, creation!"/>
    <x v="121"/>
    <n v="3017"/>
    <x v="2"/>
    <x v="0"/>
    <s v="USD"/>
    <n v="1425330960"/>
    <n v="1422393234"/>
    <b v="0"/>
    <x v="29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x v="124"/>
    <n v="3015.73"/>
    <x v="2"/>
    <x v="1"/>
    <s v="GBP"/>
    <n v="1410930399"/>
    <n v="1405746399"/>
    <b v="0"/>
    <x v="202"/>
    <b v="0"/>
    <s v="photography/nature"/>
    <n v="108"/>
    <n v="274.16000000000003"/>
    <x v="8"/>
    <x v="24"/>
  </r>
  <r>
    <n v="1547"/>
    <s v="Sound Photography"/>
    <s v="I have produced a limited number (100) of five 8x10 prints of mixed photography I would like to share with you."/>
    <x v="121"/>
    <n v="3015"/>
    <x v="2"/>
    <x v="0"/>
    <s v="USD"/>
    <n v="1487844882"/>
    <n v="1487240082"/>
    <b v="0"/>
    <x v="78"/>
    <b v="0"/>
    <s v="photography/nature"/>
    <n v="101"/>
    <n v="0"/>
    <x v="8"/>
    <x v="24"/>
  </r>
  <r>
    <n v="1548"/>
    <s v="Change the World through Color"/>
    <s v="Beauty is in the eye of the beholder and I want to inspire conservation through color."/>
    <x v="151"/>
    <n v="3015"/>
    <x v="2"/>
    <x v="0"/>
    <s v="USD"/>
    <n v="1447020620"/>
    <n v="1444425020"/>
    <b v="0"/>
    <x v="29"/>
    <b v="0"/>
    <s v="photography/nature"/>
    <n v="151"/>
    <n v="3015"/>
    <x v="8"/>
    <x v="24"/>
  </r>
  <r>
    <n v="1549"/>
    <s v="2016 Calendar:  Wonders of Nature"/>
    <s v="A 2016 calendar collection of landscape and wildlife photographs from award winning photographer, Steve Marler."/>
    <x v="121"/>
    <n v="3014"/>
    <x v="2"/>
    <x v="0"/>
    <s v="USD"/>
    <n v="1446524159"/>
    <n v="1443928559"/>
    <b v="0"/>
    <x v="79"/>
    <b v="0"/>
    <s v="photography/nature"/>
    <n v="100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60"/>
    <n v="3012"/>
    <x v="2"/>
    <x v="1"/>
    <s v="GBP"/>
    <n v="1463050034"/>
    <n v="1460458034"/>
    <b v="0"/>
    <x v="63"/>
    <b v="0"/>
    <s v="photography/nature"/>
    <n v="120"/>
    <n v="430.29"/>
    <x v="8"/>
    <x v="24"/>
  </r>
  <r>
    <n v="1551"/>
    <s v="Randy Hoffman Photography"/>
    <s v="I can do it but help can't hurt. Sweet Montana photos like never seen before. Be a part of Randy Hoffman Photography and our activities"/>
    <x v="60"/>
    <n v="3010.01"/>
    <x v="2"/>
    <x v="0"/>
    <s v="USD"/>
    <n v="1432756039"/>
    <n v="1430164039"/>
    <b v="0"/>
    <x v="78"/>
    <b v="0"/>
    <s v="photography/nature"/>
    <n v="1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28"/>
    <n v="3005"/>
    <x v="2"/>
    <x v="0"/>
    <s v="USD"/>
    <n v="1412135940"/>
    <n v="1410366708"/>
    <b v="0"/>
    <x v="38"/>
    <b v="0"/>
    <s v="photography/nature"/>
    <n v="153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1"/>
    <n v="3003"/>
    <x v="2"/>
    <x v="0"/>
    <s v="USD"/>
    <n v="1441176447"/>
    <n v="1438584447"/>
    <b v="0"/>
    <x v="78"/>
    <b v="0"/>
    <s v="photography/nature"/>
    <n v="10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121"/>
    <n v="3002"/>
    <x v="2"/>
    <x v="2"/>
    <s v="AUD"/>
    <n v="1438495390"/>
    <n v="1435903390"/>
    <b v="0"/>
    <x v="78"/>
    <b v="0"/>
    <s v="photography/nature"/>
    <n v="100"/>
    <n v="0"/>
    <x v="8"/>
    <x v="24"/>
  </r>
  <r>
    <n v="1555"/>
    <s v="Coffee Table Book of Maine"/>
    <s v="I am traveling the coastline of Maine and will be taking pictures of all the scenery and lighthouses in the area."/>
    <x v="92"/>
    <n v="3001"/>
    <x v="2"/>
    <x v="0"/>
    <s v="USD"/>
    <n v="1442509200"/>
    <n v="1440513832"/>
    <b v="0"/>
    <x v="78"/>
    <b v="0"/>
    <s v="photography/nature"/>
    <n v="18"/>
    <n v="0"/>
    <x v="8"/>
    <x v="24"/>
  </r>
  <r>
    <n v="1556"/>
    <s v="West Canada - A Coffee Table Book"/>
    <s v="To gather a collection of photographs for a coffee table book that displays the beauty of Canada's west."/>
    <x v="1"/>
    <n v="3000"/>
    <x v="2"/>
    <x v="5"/>
    <s v="CAD"/>
    <n v="1467603624"/>
    <n v="1465011624"/>
    <b v="0"/>
    <x v="8"/>
    <b v="0"/>
    <s v="photography/nature"/>
    <n v="60"/>
    <n v="250"/>
    <x v="8"/>
    <x v="24"/>
  </r>
  <r>
    <n v="1557"/>
    <s v="Reflecting Light Photo"/>
    <s v="I have always been captivated by photography, Now I am trying to set up my own company and publish my pictures."/>
    <x v="121"/>
    <n v="3000"/>
    <x v="2"/>
    <x v="0"/>
    <s v="USD"/>
    <n v="1411227633"/>
    <n v="1408549233"/>
    <b v="0"/>
    <x v="29"/>
    <b v="0"/>
    <s v="photography/nature"/>
    <n v="100"/>
    <n v="3000"/>
    <x v="8"/>
    <x v="24"/>
  </r>
  <r>
    <n v="1558"/>
    <s v="Lucy Wood's Calendar - English Countryside 2016"/>
    <s v="A large 2016 wall-calendar (A3 when open) featuring 12 stunning photographs by Lucy Wood."/>
    <x v="121"/>
    <n v="3000"/>
    <x v="2"/>
    <x v="1"/>
    <s v="GBP"/>
    <n v="1440763920"/>
    <n v="1435656759"/>
    <b v="0"/>
    <x v="83"/>
    <b v="0"/>
    <s v="photography/nature"/>
    <n v="100"/>
    <n v="1000"/>
    <x v="8"/>
    <x v="24"/>
  </r>
  <r>
    <n v="1559"/>
    <s v="North Cascades Bigfoot Photo Expedition"/>
    <s v="The goal of this project is to provide scientific evidence of bigfoot in the North Cascades."/>
    <x v="121"/>
    <n v="3000"/>
    <x v="2"/>
    <x v="0"/>
    <s v="USD"/>
    <n v="1430270199"/>
    <n v="1428974199"/>
    <b v="0"/>
    <x v="29"/>
    <b v="0"/>
    <s v="photography/nature"/>
    <n v="100"/>
    <n v="3000"/>
    <x v="8"/>
    <x v="24"/>
  </r>
  <r>
    <n v="1560"/>
    <s v="Fine Art Landscape 2015 Calendar"/>
    <s v="I would like to share my landscape photographic travels of 2014 with more than just family an friends. 12 months of images."/>
    <x v="121"/>
    <n v="3000"/>
    <x v="2"/>
    <x v="0"/>
    <s v="USD"/>
    <n v="1415842193"/>
    <n v="1414110593"/>
    <b v="0"/>
    <x v="80"/>
    <b v="0"/>
    <s v="photography/nature"/>
    <n v="10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121"/>
    <n v="3000"/>
    <x v="1"/>
    <x v="0"/>
    <s v="USD"/>
    <n v="1383789603"/>
    <n v="1381194003"/>
    <b v="0"/>
    <x v="29"/>
    <b v="0"/>
    <s v="publishing/art books"/>
    <n v="10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0"/>
    <n v="3000"/>
    <x v="1"/>
    <x v="0"/>
    <s v="USD"/>
    <n v="1259715000"/>
    <n v="1253712916"/>
    <b v="0"/>
    <x v="78"/>
    <b v="0"/>
    <s v="publishing/art books"/>
    <n v="12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60"/>
    <n v="3000"/>
    <x v="1"/>
    <x v="1"/>
    <s v="GBP"/>
    <n v="1394815751"/>
    <n v="1389635351"/>
    <b v="0"/>
    <x v="84"/>
    <b v="0"/>
    <s v="publishing/art books"/>
    <n v="12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x v="60"/>
    <n v="3000"/>
    <x v="1"/>
    <x v="0"/>
    <s v="USD"/>
    <n v="1432843500"/>
    <n v="1430124509"/>
    <b v="0"/>
    <x v="29"/>
    <b v="0"/>
    <s v="publishing/art books"/>
    <n v="12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29"/>
    <n v="2994"/>
    <x v="1"/>
    <x v="0"/>
    <s v="USD"/>
    <n v="1307554261"/>
    <n v="1304962261"/>
    <b v="0"/>
    <x v="29"/>
    <b v="0"/>
    <s v="publishing/art books"/>
    <n v="5"/>
    <n v="2994"/>
    <x v="3"/>
    <x v="25"/>
  </r>
  <r>
    <n v="1566"/>
    <s v="DeVito Art Skull Island Kongstarter (Canceled)"/>
    <s v="Joe DeVito's first Art Book and original King Kong novellas available in both Limited and Deluxe Editions."/>
    <x v="36"/>
    <n v="2993"/>
    <x v="1"/>
    <x v="0"/>
    <s v="USD"/>
    <n v="1469656800"/>
    <n v="1467151204"/>
    <b v="0"/>
    <x v="211"/>
    <b v="0"/>
    <s v="publishing/art books"/>
    <n v="37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x v="60"/>
    <n v="2990"/>
    <x v="1"/>
    <x v="0"/>
    <s v="USD"/>
    <n v="1392595200"/>
    <n v="1391293745"/>
    <b v="0"/>
    <x v="62"/>
    <b v="0"/>
    <s v="publishing/art books"/>
    <n v="120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24"/>
    <n v="2971"/>
    <x v="1"/>
    <x v="0"/>
    <s v="USD"/>
    <n v="1419384585"/>
    <n v="1416360585"/>
    <b v="0"/>
    <x v="19"/>
    <b v="0"/>
    <s v="publishing/art books"/>
    <n v="5"/>
    <n v="135.05000000000001"/>
    <x v="3"/>
    <x v="25"/>
  </r>
  <r>
    <n v="1569"/>
    <s v="to be removed (Canceled)"/>
    <s v="to be removed"/>
    <x v="1"/>
    <n v="2965"/>
    <x v="1"/>
    <x v="0"/>
    <s v="USD"/>
    <n v="1369498714"/>
    <n v="1366906714"/>
    <b v="0"/>
    <x v="78"/>
    <b v="0"/>
    <s v="publishing/art books"/>
    <n v="59"/>
    <n v="0"/>
    <x v="3"/>
    <x v="25"/>
  </r>
  <r>
    <n v="1570"/>
    <s v="BEAUTIFUL DREAMERS: An Adult Coloring Book (Canceled)"/>
    <s v="A Coloring Book of Breathtaking Beauties_x000a_To Calm the Heart and Soul"/>
    <x v="29"/>
    <n v="2960"/>
    <x v="1"/>
    <x v="0"/>
    <s v="USD"/>
    <n v="1460140282"/>
    <n v="1457551882"/>
    <b v="0"/>
    <x v="47"/>
    <b v="0"/>
    <s v="publishing/art books"/>
    <n v="30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30"/>
    <n v="2954"/>
    <x v="1"/>
    <x v="1"/>
    <s v="GBP"/>
    <n v="1434738483"/>
    <n v="1432146483"/>
    <b v="0"/>
    <x v="80"/>
    <b v="0"/>
    <s v="publishing/art books"/>
    <n v="102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2946"/>
    <x v="1"/>
    <x v="1"/>
    <s v="GBP"/>
    <n v="1456703940"/>
    <n v="1454546859"/>
    <b v="0"/>
    <x v="8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05"/>
    <n v="2945"/>
    <x v="1"/>
    <x v="5"/>
    <s v="CAD"/>
    <n v="1491019140"/>
    <n v="1487548802"/>
    <b v="0"/>
    <x v="83"/>
    <b v="0"/>
    <s v="publishing/art books"/>
    <n v="109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60"/>
    <n v="2935"/>
    <x v="1"/>
    <x v="0"/>
    <s v="USD"/>
    <n v="1424211329"/>
    <n v="1421187329"/>
    <b v="0"/>
    <x v="79"/>
    <b v="0"/>
    <s v="publishing/art books"/>
    <n v="117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151"/>
    <n v="2932"/>
    <x v="1"/>
    <x v="0"/>
    <s v="USD"/>
    <n v="1404909296"/>
    <n v="1402317296"/>
    <b v="0"/>
    <x v="2"/>
    <b v="0"/>
    <s v="publishing/art books"/>
    <n v="147"/>
    <n v="83.77"/>
    <x v="3"/>
    <x v="25"/>
  </r>
  <r>
    <n v="1576"/>
    <s v="The Obsessive Line Collection (Canceled)"/>
    <s v="For the publication of my first 3 books: an Art book, a graphic novel, and a coloring book"/>
    <x v="186"/>
    <n v="2930.69"/>
    <x v="1"/>
    <x v="0"/>
    <s v="USD"/>
    <n v="1435698368"/>
    <n v="1431810368"/>
    <b v="0"/>
    <x v="73"/>
    <b v="0"/>
    <s v="publishing/art books"/>
    <n v="19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231"/>
    <n v="2930"/>
    <x v="1"/>
    <x v="0"/>
    <s v="USD"/>
    <n v="1343161248"/>
    <n v="1337977248"/>
    <b v="0"/>
    <x v="84"/>
    <b v="0"/>
    <s v="publishing/art books"/>
    <n v="107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114"/>
    <n v="2929"/>
    <x v="1"/>
    <x v="0"/>
    <s v="USD"/>
    <n v="1283392800"/>
    <n v="1281317691"/>
    <b v="0"/>
    <x v="80"/>
    <b v="0"/>
    <s v="publishing/art books"/>
    <n v="293"/>
    <n v="732.25"/>
    <x v="3"/>
    <x v="25"/>
  </r>
  <r>
    <n v="1579"/>
    <s v="psyÂ·choÂ·miÂ·metÂ·ic: The EsÂ·sence of Life (Canceled)"/>
    <s v="'Compilation of visual and literary art through fine art photography, graphic art, and poetry."/>
    <x v="232"/>
    <n v="2925"/>
    <x v="1"/>
    <x v="0"/>
    <s v="USD"/>
    <n v="1377734091"/>
    <n v="1374882891"/>
    <b v="0"/>
    <x v="84"/>
    <b v="0"/>
    <s v="publishing/art books"/>
    <n v="103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x v="205"/>
    <n v="2923"/>
    <x v="1"/>
    <x v="0"/>
    <s v="USD"/>
    <n v="1337562726"/>
    <n v="1332378726"/>
    <b v="0"/>
    <x v="78"/>
    <b v="0"/>
    <s v="publishing/art books"/>
    <n v="108"/>
    <n v="0"/>
    <x v="3"/>
    <x v="25"/>
  </r>
  <r>
    <n v="1581"/>
    <s v="The Sharper Image"/>
    <s v="Photographic canvas prints depicting different scenes from around the globe, including local images taken in Sussex England."/>
    <x v="151"/>
    <n v="2908"/>
    <x v="2"/>
    <x v="1"/>
    <s v="GBP"/>
    <n v="1450521990"/>
    <n v="1447757190"/>
    <b v="0"/>
    <x v="29"/>
    <b v="0"/>
    <s v="photography/places"/>
    <n v="145"/>
    <n v="2908"/>
    <x v="8"/>
    <x v="26"/>
  </r>
  <r>
    <n v="1582"/>
    <s v="Scenes from New Orleans"/>
    <s v="I create canvas prints of images from in and around New Orleans"/>
    <x v="25"/>
    <n v="2889"/>
    <x v="2"/>
    <x v="0"/>
    <s v="USD"/>
    <n v="1445894400"/>
    <n v="1440961053"/>
    <b v="0"/>
    <x v="83"/>
    <b v="0"/>
    <s v="photography/places"/>
    <n v="2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186"/>
    <n v="2885"/>
    <x v="2"/>
    <x v="1"/>
    <s v="GBP"/>
    <n v="1411681391"/>
    <n v="1409089391"/>
    <b v="0"/>
    <x v="29"/>
    <b v="0"/>
    <s v="photography/places"/>
    <n v="192"/>
    <n v="2885"/>
    <x v="8"/>
    <x v="26"/>
  </r>
  <r>
    <n v="1584"/>
    <s v="Lets see Kansas together!"/>
    <s v="25 Kansas State Parks in the next year. What a great adventure to take together. Join me. Together we can photo this beautiful state."/>
    <x v="216"/>
    <n v="2881"/>
    <x v="2"/>
    <x v="0"/>
    <s v="USD"/>
    <n v="1401464101"/>
    <n v="1400600101"/>
    <b v="0"/>
    <x v="78"/>
    <b v="0"/>
    <s v="photography/places"/>
    <n v="125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233"/>
    <n v="2879"/>
    <x v="2"/>
    <x v="5"/>
    <s v="CAD"/>
    <n v="1482663600"/>
    <n v="1480800568"/>
    <b v="0"/>
    <x v="8"/>
    <b v="0"/>
    <s v="photography/places"/>
    <n v="339"/>
    <n v="239.92"/>
    <x v="8"/>
    <x v="26"/>
  </r>
  <r>
    <n v="1586"/>
    <s v="Missouri In Pictures"/>
    <s v="Show the world the beauty that is in all of our back yards!"/>
    <x v="234"/>
    <n v="2876"/>
    <x v="2"/>
    <x v="0"/>
    <s v="USD"/>
    <n v="1428197422"/>
    <n v="1425609022"/>
    <b v="0"/>
    <x v="78"/>
    <b v="0"/>
    <s v="photography/places"/>
    <n v="12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2871"/>
    <x v="2"/>
    <x v="0"/>
    <s v="USD"/>
    <n v="1418510965"/>
    <n v="1415918965"/>
    <b v="0"/>
    <x v="29"/>
    <b v="0"/>
    <s v="photography/places"/>
    <n v="19"/>
    <n v="2871"/>
    <x v="8"/>
    <x v="26"/>
  </r>
  <r>
    <n v="1588"/>
    <s v="The Right Side of Texas"/>
    <s v="Southeast Texas as seen through the lens of a cell phone camera"/>
    <x v="114"/>
    <n v="2870"/>
    <x v="2"/>
    <x v="0"/>
    <s v="USD"/>
    <n v="1422735120"/>
    <n v="1420091999"/>
    <b v="0"/>
    <x v="78"/>
    <b v="0"/>
    <s v="photography/places"/>
    <n v="287"/>
    <n v="0"/>
    <x v="8"/>
    <x v="26"/>
  </r>
  <r>
    <n v="1589"/>
    <s v="A Side Of The World In Canvas"/>
    <s v="I want to be able to have my own photography inside a canvas and have it be displayed everywhere."/>
    <x v="60"/>
    <n v="2867.99"/>
    <x v="2"/>
    <x v="0"/>
    <s v="USD"/>
    <n v="1444433886"/>
    <n v="1441841886"/>
    <b v="0"/>
    <x v="78"/>
    <b v="0"/>
    <s v="photography/places"/>
    <n v="115"/>
    <n v="0"/>
    <x v="8"/>
    <x v="26"/>
  </r>
  <r>
    <n v="1590"/>
    <s v="An Italian Adventure"/>
    <s v="Discover Italy through photography."/>
    <x v="151"/>
    <n v="2864"/>
    <x v="2"/>
    <x v="13"/>
    <s v="EUR"/>
    <n v="1443040464"/>
    <n v="1440448464"/>
    <b v="0"/>
    <x v="84"/>
    <b v="0"/>
    <s v="photography/places"/>
    <n v="143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204"/>
    <n v="2857"/>
    <x v="2"/>
    <x v="1"/>
    <s v="GBP"/>
    <n v="1459700741"/>
    <n v="1457112341"/>
    <b v="0"/>
    <x v="297"/>
    <b v="0"/>
    <s v="photography/places"/>
    <n v="110"/>
    <n v="31.05"/>
    <x v="8"/>
    <x v="26"/>
  </r>
  <r>
    <n v="1592"/>
    <s v="The Views of Pittsburgh"/>
    <s v="A portfolio collage of beautiful pictures of authentic Pittsburgh locations and scenery."/>
    <x v="60"/>
    <n v="2856"/>
    <x v="2"/>
    <x v="0"/>
    <s v="USD"/>
    <n v="1427503485"/>
    <n v="1423619085"/>
    <b v="0"/>
    <x v="78"/>
    <b v="0"/>
    <s v="photography/places"/>
    <n v="114"/>
    <n v="0"/>
    <x v="8"/>
    <x v="26"/>
  </r>
  <r>
    <n v="1593"/>
    <s v="Picturing Italy"/>
    <s v="A trip to fulfill a dream of capturing the wonders and history of ancient Italy in person."/>
    <x v="4"/>
    <n v="2842"/>
    <x v="2"/>
    <x v="0"/>
    <s v="USD"/>
    <n v="1425154655"/>
    <n v="1422562655"/>
    <b v="0"/>
    <x v="83"/>
    <b v="0"/>
    <s v="photography/places"/>
    <n v="3"/>
    <n v="947.33"/>
    <x v="8"/>
    <x v="26"/>
  </r>
  <r>
    <n v="1594"/>
    <s v="Scenes and Things from New Orleans"/>
    <s v="I photograph my love of New Orleans, create canvases and share those memories with you."/>
    <x v="186"/>
    <n v="2842"/>
    <x v="2"/>
    <x v="0"/>
    <s v="USD"/>
    <n v="1463329260"/>
    <n v="1458147982"/>
    <b v="0"/>
    <x v="73"/>
    <b v="0"/>
    <s v="photography/places"/>
    <n v="189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x v="60"/>
    <n v="2841"/>
    <x v="2"/>
    <x v="0"/>
    <s v="USD"/>
    <n v="1403122380"/>
    <n v="1400634728"/>
    <b v="0"/>
    <x v="63"/>
    <b v="0"/>
    <s v="photography/places"/>
    <n v="114"/>
    <n v="405.86"/>
    <x v="8"/>
    <x v="26"/>
  </r>
  <r>
    <n v="1596"/>
    <s v="The Town We Live In"/>
    <s v="London is beautiful. I want to create a book of stunning images from in and around our great city"/>
    <x v="17"/>
    <n v="2836"/>
    <x v="2"/>
    <x v="1"/>
    <s v="GBP"/>
    <n v="1418469569"/>
    <n v="1414577969"/>
    <b v="0"/>
    <x v="83"/>
    <b v="0"/>
    <s v="photography/places"/>
    <n v="11"/>
    <n v="945.33"/>
    <x v="8"/>
    <x v="26"/>
  </r>
  <r>
    <n v="1597"/>
    <s v="Vacation Days in Big Bear"/>
    <s v="We're starting up a new an improved way to do vacation rental management, but we need some funding to kick start it!"/>
    <x v="216"/>
    <n v="2835"/>
    <x v="2"/>
    <x v="0"/>
    <s v="USD"/>
    <n v="1474360197"/>
    <n v="1471768197"/>
    <b v="0"/>
    <x v="78"/>
    <b v="0"/>
    <s v="photography/places"/>
    <n v="123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51"/>
    <n v="2833"/>
    <x v="2"/>
    <x v="0"/>
    <s v="USD"/>
    <n v="1437926458"/>
    <n v="1432742458"/>
    <b v="0"/>
    <x v="29"/>
    <b v="0"/>
    <s v="photography/places"/>
    <n v="142"/>
    <n v="2833"/>
    <x v="8"/>
    <x v="26"/>
  </r>
  <r>
    <n v="1599"/>
    <s v="The Londoner: Prints &amp; Canvas"/>
    <s v="A London photographer trekking 5,895m up Africa's Mount Kilimanjaro to pursue and enrich a career."/>
    <x v="151"/>
    <n v="2831"/>
    <x v="2"/>
    <x v="1"/>
    <s v="GBP"/>
    <n v="1460116576"/>
    <n v="1457528176"/>
    <b v="0"/>
    <x v="78"/>
    <b v="0"/>
    <s v="photography/places"/>
    <n v="142"/>
    <n v="0"/>
    <x v="8"/>
    <x v="26"/>
  </r>
  <r>
    <n v="1600"/>
    <s v="Organic in India"/>
    <s v="I plan to document volunteer work on an organic farm in rural India, and photograph the people and places I encounter during the trip."/>
    <x v="231"/>
    <n v="2826.43"/>
    <x v="2"/>
    <x v="0"/>
    <s v="USD"/>
    <n v="1405401060"/>
    <n v="1401585752"/>
    <b v="0"/>
    <x v="82"/>
    <b v="0"/>
    <s v="photography/places"/>
    <n v="103"/>
    <n v="314.05"/>
    <x v="8"/>
    <x v="26"/>
  </r>
  <r>
    <n v="1601"/>
    <s v="Release Soundzero's Debut Album!"/>
    <s v="We're so close to releasing our long-awaited debut album! A little help will go a long way... let's do this!"/>
    <x v="70"/>
    <n v="2823"/>
    <x v="0"/>
    <x v="0"/>
    <s v="USD"/>
    <n v="1304561633"/>
    <n v="1301969633"/>
    <b v="0"/>
    <x v="66"/>
    <b v="1"/>
    <s v="music/rock"/>
    <n v="47"/>
    <n v="50.41"/>
    <x v="4"/>
    <x v="11"/>
  </r>
  <r>
    <n v="1602"/>
    <s v="The Material - Let You Down music video"/>
    <s v="We need the help of fans of both music and film alike to help us create our collective vision for this song."/>
    <x v="60"/>
    <n v="2804.16"/>
    <x v="0"/>
    <x v="0"/>
    <s v="USD"/>
    <n v="1318633200"/>
    <n v="1314947317"/>
    <b v="0"/>
    <x v="58"/>
    <b v="1"/>
    <s v="music/rock"/>
    <n v="112"/>
    <n v="87.63"/>
    <x v="4"/>
    <x v="11"/>
  </r>
  <r>
    <n v="1603"/>
    <s v="Max's First Solo Album!"/>
    <s v="An exercise in the wild and dangerous world of solo musicianship by Maxwell D Feinstein."/>
    <x v="151"/>
    <n v="2804"/>
    <x v="0"/>
    <x v="0"/>
    <s v="USD"/>
    <n v="1327723459"/>
    <n v="1322539459"/>
    <b v="0"/>
    <x v="209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"/>
    <n v="2800"/>
    <x v="0"/>
    <x v="0"/>
    <s v="USD"/>
    <n v="1332011835"/>
    <n v="1328559435"/>
    <b v="0"/>
    <x v="16"/>
    <b v="1"/>
    <s v="music/rock"/>
    <n v="23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60"/>
    <n v="2800"/>
    <x v="0"/>
    <x v="0"/>
    <s v="USD"/>
    <n v="1312182000"/>
    <n v="1311380313"/>
    <b v="0"/>
    <x v="34"/>
    <b v="1"/>
    <s v="music/rock"/>
    <n v="112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151"/>
    <n v="2795"/>
    <x v="0"/>
    <x v="0"/>
    <s v="USD"/>
    <n v="1300930838"/>
    <n v="1293158438"/>
    <b v="0"/>
    <x v="297"/>
    <b v="1"/>
    <s v="music/rock"/>
    <n v="140"/>
    <n v="30.38"/>
    <x v="4"/>
    <x v="11"/>
  </r>
  <r>
    <n v="1607"/>
    <s v="New Tour Bus for The Slants"/>
    <s v="The world's only all-Asian American dance rock band, The Slants, needs a bus to tour cons, shows, and festivals."/>
    <x v="115"/>
    <n v="2788"/>
    <x v="0"/>
    <x v="0"/>
    <s v="USD"/>
    <n v="1339701851"/>
    <n v="1337887451"/>
    <b v="0"/>
    <x v="242"/>
    <b v="1"/>
    <s v="music/rock"/>
    <n v="43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x v="60"/>
    <n v="2755"/>
    <x v="0"/>
    <x v="0"/>
    <s v="USD"/>
    <n v="1388553960"/>
    <n v="1385754986"/>
    <b v="0"/>
    <x v="23"/>
    <b v="1"/>
    <s v="music/rock"/>
    <n v="11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60"/>
    <n v="2751"/>
    <x v="0"/>
    <x v="0"/>
    <s v="USD"/>
    <n v="1320220800"/>
    <n v="1315612909"/>
    <b v="0"/>
    <x v="80"/>
    <b v="1"/>
    <s v="music/rock"/>
    <n v="110"/>
    <n v="687.75"/>
    <x v="4"/>
    <x v="11"/>
  </r>
  <r>
    <n v="1610"/>
    <s v="So The Story Goes: The New Album by &quot;Just Joe&quot; Altier"/>
    <s v="So The Story Goes is the upcoming album from &quot;Just Joe&quot; Altier."/>
    <x v="231"/>
    <n v="2750"/>
    <x v="0"/>
    <x v="0"/>
    <s v="USD"/>
    <n v="1355609510"/>
    <n v="1353017510"/>
    <b v="0"/>
    <x v="300"/>
    <b v="1"/>
    <s v="music/rock"/>
    <n v="100"/>
    <n v="24.55"/>
    <x v="4"/>
    <x v="11"/>
  </r>
  <r>
    <n v="1611"/>
    <s v="Skelton-Luns CD/7&quot;             No Big Deal."/>
    <s v="Skelton-Luns CD/7&quot; No Big Deal."/>
    <x v="235"/>
    <n v="2746"/>
    <x v="0"/>
    <x v="0"/>
    <s v="USD"/>
    <n v="1370390432"/>
    <n v="1368576032"/>
    <b v="0"/>
    <x v="74"/>
    <b v="1"/>
    <s v="music/rock"/>
    <n v="23"/>
    <n v="101.7"/>
    <x v="4"/>
    <x v="11"/>
  </r>
  <r>
    <n v="1612"/>
    <s v="Join AT THE WAYSIDE For The &quot;Ready...Set...Snow Tour!&quot;"/>
    <s v="Help us achieve our goal to get our van repaired, gassed up, and road-ready for our winter tour!"/>
    <x v="60"/>
    <n v="2746"/>
    <x v="0"/>
    <x v="0"/>
    <s v="USD"/>
    <n v="1357160384"/>
    <n v="1354568384"/>
    <b v="0"/>
    <x v="202"/>
    <b v="1"/>
    <s v="music/rock"/>
    <n v="110"/>
    <n v="249.64"/>
    <x v="4"/>
    <x v="11"/>
  </r>
  <r>
    <n v="1613"/>
    <s v="New  E.P. mastering and recording"/>
    <s v="Ghosts and Paper Hearts are getting ready to release their new EP and we want it to be sent everywhere. Help us out PLEASE!!!!!"/>
    <x v="236"/>
    <n v="2735"/>
    <x v="0"/>
    <x v="0"/>
    <s v="USD"/>
    <n v="1342921202"/>
    <n v="1340329202"/>
    <b v="0"/>
    <x v="55"/>
    <b v="1"/>
    <s v="music/rock"/>
    <n v="14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60"/>
    <n v="2734.11"/>
    <x v="0"/>
    <x v="0"/>
    <s v="USD"/>
    <n v="1407085200"/>
    <n v="1401924769"/>
    <b v="0"/>
    <x v="99"/>
    <b v="1"/>
    <s v="music/rock"/>
    <n v="109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x v="60"/>
    <n v="2729"/>
    <x v="0"/>
    <x v="0"/>
    <s v="USD"/>
    <n v="1323742396"/>
    <n v="1319850796"/>
    <b v="0"/>
    <x v="327"/>
    <b v="1"/>
    <s v="music/rock"/>
    <n v="109"/>
    <n v="20.07"/>
    <x v="4"/>
    <x v="11"/>
  </r>
  <r>
    <n v="1616"/>
    <s v="Aly Jados: the New EP rOckNrOLLa"/>
    <s v="HELP! We don't have much time.....Join Aly Jados in making her new EP a reality before the world ends!!!!"/>
    <x v="1"/>
    <n v="2726"/>
    <x v="0"/>
    <x v="0"/>
    <s v="USD"/>
    <n v="1353621600"/>
    <n v="1350061821"/>
    <b v="0"/>
    <x v="328"/>
    <b v="1"/>
    <s v="music/rock"/>
    <n v="55"/>
    <n v="17.36"/>
    <x v="4"/>
    <x v="11"/>
  </r>
  <r>
    <n v="1617"/>
    <s v="The Coffis Brothers 2nd Album!"/>
    <s v="The Coffis Brothers &amp;The Mountain Men are recording a brand new full length record."/>
    <x v="0"/>
    <n v="2725"/>
    <x v="0"/>
    <x v="0"/>
    <s v="USD"/>
    <n v="1383332400"/>
    <n v="1380470188"/>
    <b v="0"/>
    <x v="150"/>
    <b v="1"/>
    <s v="music/rock"/>
    <n v="9"/>
    <n v="17.25"/>
    <x v="4"/>
    <x v="11"/>
  </r>
  <r>
    <n v="1618"/>
    <s v="Janus Word Album"/>
    <s v="Janus Word combines hard rock with melodic acoustic music for a unique and awesome sound."/>
    <x v="60"/>
    <n v="2725"/>
    <x v="0"/>
    <x v="0"/>
    <s v="USD"/>
    <n v="1362757335"/>
    <n v="1359301335"/>
    <b v="0"/>
    <x v="74"/>
    <b v="1"/>
    <s v="music/rock"/>
    <n v="109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x v="21"/>
    <n v="2716"/>
    <x v="0"/>
    <x v="0"/>
    <s v="USD"/>
    <n v="1410755286"/>
    <n v="1408940886"/>
    <b v="0"/>
    <x v="23"/>
    <b v="1"/>
    <s v="music/rock"/>
    <n v="1"/>
    <n v="118.09"/>
    <x v="4"/>
    <x v="11"/>
  </r>
  <r>
    <n v="1620"/>
    <s v="Kickstart my music career with 300 CDs"/>
    <s v="Kickstarting my music career with 300 hard copy CDs of my first release."/>
    <x v="186"/>
    <n v="2713"/>
    <x v="0"/>
    <x v="0"/>
    <s v="USD"/>
    <n v="1361606940"/>
    <n v="1361002140"/>
    <b v="0"/>
    <x v="57"/>
    <b v="1"/>
    <s v="music/rock"/>
    <n v="18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x v="60"/>
    <n v="2710"/>
    <x v="0"/>
    <x v="0"/>
    <s v="USD"/>
    <n v="1338177540"/>
    <n v="1333550015"/>
    <b v="0"/>
    <x v="77"/>
    <b v="1"/>
    <s v="music/rock"/>
    <n v="108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x v="60"/>
    <n v="2706.23"/>
    <x v="0"/>
    <x v="0"/>
    <s v="USD"/>
    <n v="1418803140"/>
    <n v="1415343874"/>
    <b v="0"/>
    <x v="71"/>
    <b v="1"/>
    <s v="music/rock"/>
    <n v="108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60"/>
    <n v="2705"/>
    <x v="0"/>
    <x v="1"/>
    <s v="GBP"/>
    <n v="1377621089"/>
    <n v="1372437089"/>
    <b v="0"/>
    <x v="59"/>
    <b v="1"/>
    <s v="music/rock"/>
    <n v="108"/>
    <n v="150.28"/>
    <x v="4"/>
    <x v="11"/>
  </r>
  <r>
    <n v="1624"/>
    <s v="Joey De Noble needs YOUR help!"/>
    <s v="Joey De Noble is raising money to help record his latest music, and he wants YOU to be a part of it!"/>
    <x v="6"/>
    <n v="2700"/>
    <x v="0"/>
    <x v="0"/>
    <s v="USD"/>
    <n v="1357721335"/>
    <n v="1354265335"/>
    <b v="0"/>
    <x v="20"/>
    <b v="1"/>
    <s v="music/rock"/>
    <n v="5"/>
    <n v="108"/>
    <x v="4"/>
    <x v="11"/>
  </r>
  <r>
    <n v="1625"/>
    <s v="Redemption's New DVD!"/>
    <s v="Progressive metal band Redemption is preparing to film its second live DVD at the Progpower festival in Atlanta, GA in September, 2012."/>
    <x v="115"/>
    <n v="2700"/>
    <x v="0"/>
    <x v="0"/>
    <s v="USD"/>
    <n v="1347382053"/>
    <n v="1344962853"/>
    <b v="0"/>
    <x v="201"/>
    <b v="1"/>
    <s v="music/rock"/>
    <n v="42"/>
    <n v="25.96"/>
    <x v="4"/>
    <x v="11"/>
  </r>
  <r>
    <n v="1626"/>
    <s v="The Protest's Next Album"/>
    <s v="Help Christian Rock Band &quot;The Protest&quot; fund their new album and further their mission of positively impacting lives."/>
    <x v="60"/>
    <n v="2700"/>
    <x v="0"/>
    <x v="0"/>
    <s v="USD"/>
    <n v="1385932867"/>
    <n v="1383337267"/>
    <b v="0"/>
    <x v="52"/>
    <b v="1"/>
    <s v="music/rock"/>
    <n v="108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x v="237"/>
    <n v="2693"/>
    <x v="0"/>
    <x v="0"/>
    <s v="USD"/>
    <n v="1353905940"/>
    <n v="1351011489"/>
    <b v="0"/>
    <x v="44"/>
    <b v="1"/>
    <s v="music/rock"/>
    <n v="101"/>
    <n v="70.87"/>
    <x v="4"/>
    <x v="11"/>
  </r>
  <r>
    <n v="1628"/>
    <s v="&quot;Songs for Tsippora&quot; Byronâ€™s DEBUT EP"/>
    <s v="Original Jewish rock music on human relationships and identity"/>
    <x v="238"/>
    <n v="2690"/>
    <x v="0"/>
    <x v="0"/>
    <s v="USD"/>
    <n v="1403026882"/>
    <n v="1400175682"/>
    <b v="0"/>
    <x v="106"/>
    <b v="1"/>
    <s v="music/rock"/>
    <n v="128"/>
    <n v="30.57"/>
    <x v="4"/>
    <x v="11"/>
  </r>
  <r>
    <n v="1629"/>
    <s v="Off The Turnpike | A Loud New Way to Release Loud New Music"/>
    <s v="Help Off The Turnpike release new music, and set fire to everything!"/>
    <x v="60"/>
    <n v="2689"/>
    <x v="0"/>
    <x v="0"/>
    <s v="USD"/>
    <n v="1392929333"/>
    <n v="1389041333"/>
    <b v="0"/>
    <x v="141"/>
    <b v="1"/>
    <s v="music/rock"/>
    <n v="108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x v="60"/>
    <n v="2681"/>
    <x v="0"/>
    <x v="0"/>
    <s v="USD"/>
    <n v="1330671540"/>
    <n v="1328040375"/>
    <b v="0"/>
    <x v="149"/>
    <b v="1"/>
    <s v="music/rock"/>
    <n v="10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151"/>
    <n v="2681"/>
    <x v="0"/>
    <x v="0"/>
    <s v="USD"/>
    <n v="1350074261"/>
    <n v="1347482261"/>
    <b v="0"/>
    <x v="182"/>
    <b v="1"/>
    <s v="music/rock"/>
    <n v="134"/>
    <n v="20.16"/>
    <x v="4"/>
    <x v="11"/>
  </r>
  <r>
    <n v="1632"/>
    <s v="Culprit needs a van!"/>
    <s v="Hey everyone! If you don't already know, we're Culprit, a 4-piece rock band from Los Angeles &amp; we are in dire need of a new tour van!"/>
    <x v="239"/>
    <n v="2670"/>
    <x v="0"/>
    <x v="0"/>
    <s v="USD"/>
    <n v="1316851854"/>
    <n v="1311667854"/>
    <b v="0"/>
    <x v="5"/>
    <b v="1"/>
    <s v="music/rock"/>
    <n v="3"/>
    <n v="56.81"/>
    <x v="4"/>
    <x v="11"/>
  </r>
  <r>
    <n v="1633"/>
    <s v="ELIZABETH REX"/>
    <s v="We are a four piece rock band that has played shows in and around NYC including Mercury Lounge.  Two of our members are now in LA."/>
    <x v="60"/>
    <n v="2670"/>
    <x v="0"/>
    <x v="0"/>
    <s v="USD"/>
    <n v="1326690000"/>
    <n v="1324329156"/>
    <b v="0"/>
    <x v="6"/>
    <b v="1"/>
    <s v="music/rock"/>
    <n v="107"/>
    <n v="46.03"/>
    <x v="4"/>
    <x v="11"/>
  </r>
  <r>
    <n v="1634"/>
    <s v="RUBEDO: Debut Full Length Album"/>
    <s v="Recording Debut  Album w/ Producer Ikey Owens from Free Moral Agents/ The Mars Volta"/>
    <x v="60"/>
    <n v="2669"/>
    <x v="0"/>
    <x v="0"/>
    <s v="USD"/>
    <n v="1306994340"/>
    <n v="1303706001"/>
    <b v="0"/>
    <x v="58"/>
    <b v="1"/>
    <s v="music/rock"/>
    <n v="107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60"/>
    <n v="2663"/>
    <x v="0"/>
    <x v="0"/>
    <s v="USD"/>
    <n v="1468270261"/>
    <n v="1463086261"/>
    <b v="0"/>
    <x v="77"/>
    <b v="1"/>
    <s v="music/rock"/>
    <n v="107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x v="240"/>
    <n v="2650.5"/>
    <x v="0"/>
    <x v="0"/>
    <s v="USD"/>
    <n v="1307851200"/>
    <n v="1304129088"/>
    <b v="0"/>
    <x v="45"/>
    <b v="1"/>
    <s v="music/rock"/>
    <n v="408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x v="60"/>
    <n v="2650"/>
    <x v="0"/>
    <x v="0"/>
    <s v="USD"/>
    <n v="1262302740"/>
    <n v="1257444140"/>
    <b v="0"/>
    <x v="41"/>
    <b v="1"/>
    <s v="music/rock"/>
    <n v="106"/>
    <n v="176.67"/>
    <x v="4"/>
    <x v="11"/>
  </r>
  <r>
    <n v="1638"/>
    <s v="Avenues EP 2013"/>
    <s v="Avenues will be going in to the studio to record a new EP with Matt Allison!"/>
    <x v="60"/>
    <n v="2646.5"/>
    <x v="0"/>
    <x v="0"/>
    <s v="USD"/>
    <n v="1362086700"/>
    <n v="1358180968"/>
    <b v="0"/>
    <x v="74"/>
    <b v="1"/>
    <s v="music/rock"/>
    <n v="106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x v="151"/>
    <n v="2636"/>
    <x v="0"/>
    <x v="0"/>
    <s v="USD"/>
    <n v="1330789165"/>
    <n v="1328197165"/>
    <b v="0"/>
    <x v="10"/>
    <b v="1"/>
    <s v="music/rock"/>
    <n v="132"/>
    <n v="138.74"/>
    <x v="4"/>
    <x v="11"/>
  </r>
  <r>
    <n v="1640"/>
    <s v="Lovers and Poets- music video"/>
    <s v="We are a friendly neighborhood electronic pop duo from Los Angeles. We want to shoot a music video for a song from our debut album."/>
    <x v="159"/>
    <n v="2635"/>
    <x v="0"/>
    <x v="0"/>
    <s v="USD"/>
    <n v="1280800740"/>
    <n v="1279603955"/>
    <b v="0"/>
    <x v="57"/>
    <b v="1"/>
    <s v="music/rock"/>
    <n v="146"/>
    <n v="155"/>
    <x v="4"/>
    <x v="11"/>
  </r>
  <r>
    <n v="1641"/>
    <s v="Tanya Dartson- Run for Your Life music video"/>
    <s v="Music Video For Upbeat and Inspiring Song - Run For Your Life"/>
    <x v="17"/>
    <n v="2630"/>
    <x v="0"/>
    <x v="0"/>
    <s v="USD"/>
    <n v="1418998744"/>
    <n v="1416406744"/>
    <b v="0"/>
    <x v="55"/>
    <b v="1"/>
    <s v="music/pop"/>
    <n v="11"/>
    <n v="101.15"/>
    <x v="4"/>
    <x v="27"/>
  </r>
  <r>
    <n v="1642"/>
    <s v="Pop Garden Radio Presents: Season 2 CD"/>
    <s v="Pop Garden Radio Presents: The Rock on the Road Tour Season 2 CD. 23 great Pop tracks from independent Pop artists."/>
    <x v="241"/>
    <n v="2630"/>
    <x v="0"/>
    <x v="0"/>
    <s v="USD"/>
    <n v="1308011727"/>
    <n v="1306283727"/>
    <b v="0"/>
    <x v="33"/>
    <b v="1"/>
    <s v="music/pop"/>
    <n v="103"/>
    <n v="93.93"/>
    <x v="4"/>
    <x v="27"/>
  </r>
  <r>
    <n v="1643"/>
    <s v="This Is All Now's Brand New Album!!"/>
    <s v="This Is All Now is putting out a brand new record, and we need YOUR help to do it!"/>
    <x v="186"/>
    <n v="2630"/>
    <x v="0"/>
    <x v="0"/>
    <s v="USD"/>
    <n v="1348516012"/>
    <n v="1345924012"/>
    <b v="0"/>
    <x v="77"/>
    <b v="1"/>
    <s v="music/pop"/>
    <n v="175"/>
    <n v="71.08"/>
    <x v="4"/>
    <x v="27"/>
  </r>
  <r>
    <n v="1644"/>
    <s v="Kevin Wood - Out Among The Wolves"/>
    <s v="Be a part of helping Singer/Songwriter Kevin Wood bring his 3rd Album &quot;Out Among The Wolves&quot; from the studio to you!"/>
    <x v="60"/>
    <n v="2620"/>
    <x v="0"/>
    <x v="0"/>
    <s v="USD"/>
    <n v="1353551160"/>
    <n v="1348363560"/>
    <b v="0"/>
    <x v="130"/>
    <b v="1"/>
    <s v="music/pop"/>
    <n v="105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60"/>
    <n v="2618"/>
    <x v="0"/>
    <x v="0"/>
    <s v="USD"/>
    <n v="1379515740"/>
    <n v="1378306140"/>
    <b v="0"/>
    <x v="73"/>
    <b v="1"/>
    <s v="music/pop"/>
    <n v="105"/>
    <n v="261.8"/>
    <x v="4"/>
    <x v="27"/>
  </r>
  <r>
    <n v="1646"/>
    <s v="MADAM Album"/>
    <s v="Album 3 funds.We have 13 amazing songs ready to go . a fantastic engineer to mix them, James Aparicio(Depeche Mode/Liars.We need you xx"/>
    <x v="186"/>
    <n v="2616"/>
    <x v="0"/>
    <x v="1"/>
    <s v="GBP"/>
    <n v="1408039860"/>
    <n v="1405248503"/>
    <b v="0"/>
    <x v="183"/>
    <b v="1"/>
    <s v="music/pop"/>
    <n v="174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x v="60"/>
    <n v="2615"/>
    <x v="0"/>
    <x v="0"/>
    <s v="USD"/>
    <n v="1339235377"/>
    <n v="1336643377"/>
    <b v="0"/>
    <x v="67"/>
    <b v="1"/>
    <s v="music/pop"/>
    <n v="105"/>
    <n v="56.85"/>
    <x v="4"/>
    <x v="27"/>
  </r>
  <r>
    <n v="1648"/>
    <s v="Arches - Wide Awake on Vinyl "/>
    <s v="We've finished recording our debut LP &quot;Wide Awake&quot; and would love to have it pressed on vinyl, but we need your help"/>
    <x v="151"/>
    <n v="2609"/>
    <x v="0"/>
    <x v="0"/>
    <s v="USD"/>
    <n v="1300636482"/>
    <n v="1298048082"/>
    <b v="0"/>
    <x v="240"/>
    <b v="1"/>
    <s v="music/pop"/>
    <n v="130"/>
    <n v="28.99"/>
    <x v="4"/>
    <x v="27"/>
  </r>
  <r>
    <n v="1649"/>
    <s v="Sam Lyons New Album - 2014"/>
    <s v="This is it! The new Sam Lyons album #3. Help me make it happen by pledging today - pre-order the CD and other cool stuff right here."/>
    <x v="1"/>
    <n v="2608"/>
    <x v="0"/>
    <x v="0"/>
    <s v="USD"/>
    <n v="1400862355"/>
    <n v="1396974355"/>
    <b v="0"/>
    <x v="75"/>
    <b v="1"/>
    <s v="music/pop"/>
    <n v="52"/>
    <n v="32.200000000000003"/>
    <x v="4"/>
    <x v="27"/>
  </r>
  <r>
    <n v="1650"/>
    <s v="The Psalm Praise Project, Vol. 2"/>
    <s v="Help me record a CD that uses pop styling to give a fresh sound to ancient wisdom from scripture!"/>
    <x v="60"/>
    <n v="2608"/>
    <x v="0"/>
    <x v="0"/>
    <s v="USD"/>
    <n v="1381314437"/>
    <n v="1378722437"/>
    <b v="0"/>
    <x v="58"/>
    <b v="1"/>
    <s v="music/pop"/>
    <n v="104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4"/>
    <n v="2607"/>
    <x v="0"/>
    <x v="0"/>
    <s v="USD"/>
    <n v="1303801140"/>
    <n v="1300916220"/>
    <b v="0"/>
    <x v="9"/>
    <b v="1"/>
    <s v="music/pop"/>
    <n v="3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60"/>
    <n v="2606"/>
    <x v="0"/>
    <x v="0"/>
    <s v="USD"/>
    <n v="1385297393"/>
    <n v="1382701793"/>
    <b v="0"/>
    <x v="16"/>
    <b v="1"/>
    <s v="music/pop"/>
    <n v="104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x v="60"/>
    <n v="2605"/>
    <x v="0"/>
    <x v="0"/>
    <s v="USD"/>
    <n v="1303675296"/>
    <n v="1300996896"/>
    <b v="0"/>
    <x v="129"/>
    <b v="1"/>
    <s v="music/pop"/>
    <n v="104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60"/>
    <n v="2600"/>
    <x v="0"/>
    <x v="0"/>
    <s v="USD"/>
    <n v="1334784160"/>
    <n v="1332192160"/>
    <b v="0"/>
    <x v="69"/>
    <b v="1"/>
    <s v="music/pop"/>
    <n v="104"/>
    <n v="76.47"/>
    <x v="4"/>
    <x v="27"/>
  </r>
  <r>
    <n v="1655"/>
    <s v="Meg Porter Debut EP!"/>
    <s v="Berklee College of Music student, Meg Porter needs YOUR help to fund her very first EP!"/>
    <x v="60"/>
    <n v="2600"/>
    <x v="0"/>
    <x v="0"/>
    <s v="USD"/>
    <n v="1333648820"/>
    <n v="1331060420"/>
    <b v="0"/>
    <x v="53"/>
    <b v="1"/>
    <s v="music/pop"/>
    <n v="10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x v="60"/>
    <n v="2600"/>
    <x v="0"/>
    <x v="0"/>
    <s v="USD"/>
    <n v="1355437052"/>
    <n v="1352845052"/>
    <b v="0"/>
    <x v="53"/>
    <b v="1"/>
    <s v="music/pop"/>
    <n v="104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x v="186"/>
    <n v="2598"/>
    <x v="0"/>
    <x v="0"/>
    <s v="USD"/>
    <n v="1337885168"/>
    <n v="1335293168"/>
    <b v="0"/>
    <x v="170"/>
    <b v="1"/>
    <s v="music/pop"/>
    <n v="173"/>
    <n v="11.76"/>
    <x v="4"/>
    <x v="27"/>
  </r>
  <r>
    <n v="1658"/>
    <s v="New Amy Rivard album!!!"/>
    <s v="I've had numerous song ideas spinning around in my head for years now, please help me get them out- into a studio and into your homes!"/>
    <x v="242"/>
    <n v="2596"/>
    <x v="0"/>
    <x v="0"/>
    <s v="USD"/>
    <n v="1355840400"/>
    <n v="1352524767"/>
    <b v="0"/>
    <x v="329"/>
    <b v="1"/>
    <s v="music/pop"/>
    <n v="106"/>
    <n v="24.26"/>
    <x v="4"/>
    <x v="27"/>
  </r>
  <r>
    <n v="1659"/>
    <s v="The Penny Arcade Quartet's Christmas EP"/>
    <s v="The long awaited Christmas EP is in session! We need your help to get it professionally mixed, produced and manufactured."/>
    <x v="60"/>
    <n v="2594"/>
    <x v="0"/>
    <x v="1"/>
    <s v="GBP"/>
    <n v="1387281600"/>
    <n v="1384811721"/>
    <b v="0"/>
    <x v="43"/>
    <b v="1"/>
    <s v="music/pop"/>
    <n v="104"/>
    <n v="57.64"/>
    <x v="4"/>
    <x v="27"/>
  </r>
  <r>
    <n v="1660"/>
    <s v="Risotto fragole e champagne"/>
    <s v="Vogliamo realizzare un risotto fragole e champagne e condividerlo con i nostri fan. Faremo il risotto durante un concerto casalingo."/>
    <x v="60"/>
    <n v="2585"/>
    <x v="0"/>
    <x v="13"/>
    <s v="EUR"/>
    <n v="1462053540"/>
    <n v="1459355950"/>
    <b v="0"/>
    <x v="17"/>
    <b v="1"/>
    <s v="music/pop"/>
    <n v="103"/>
    <n v="71.81"/>
    <x v="4"/>
    <x v="27"/>
  </r>
  <r>
    <n v="1661"/>
    <s v="Kyana"/>
    <s v="I am excited to present my debut pop project Kyana!_x000a_Piano and vocal sounds embedded in sophisticated, bold arrangements &amp; brisk beats"/>
    <x v="60"/>
    <n v="2585"/>
    <x v="0"/>
    <x v="15"/>
    <s v="EUR"/>
    <n v="1453064400"/>
    <n v="1449359831"/>
    <b v="0"/>
    <x v="21"/>
    <b v="1"/>
    <s v="music/pop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181"/>
    <n v="2580"/>
    <x v="0"/>
    <x v="0"/>
    <s v="USD"/>
    <n v="1325310336"/>
    <n v="1320122736"/>
    <b v="0"/>
    <x v="95"/>
    <b v="1"/>
    <s v="music/pop"/>
    <n v="215"/>
    <n v="41.61"/>
    <x v="4"/>
    <x v="27"/>
  </r>
  <r>
    <n v="1663"/>
    <s v="ghost -- a music video"/>
    <s v="music is as important to the eyes as it is to the ears. help bring ghost to life in front of your eyes."/>
    <x v="186"/>
    <n v="2576"/>
    <x v="0"/>
    <x v="0"/>
    <s v="USD"/>
    <n v="1422750707"/>
    <n v="1420158707"/>
    <b v="0"/>
    <x v="58"/>
    <b v="1"/>
    <s v="music/pop"/>
    <n v="172"/>
    <n v="80.5"/>
    <x v="4"/>
    <x v="27"/>
  </r>
  <r>
    <n v="1664"/>
    <s v="Grace Sings Grace"/>
    <s v="Korean-American Soprano Grace's Debut Album - coming up in June 2012. Come and be part of this exciting project!"/>
    <x v="60"/>
    <n v="2575"/>
    <x v="0"/>
    <x v="0"/>
    <s v="USD"/>
    <n v="1331870340"/>
    <n v="1328033818"/>
    <b v="0"/>
    <x v="30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x v="60"/>
    <n v="2569"/>
    <x v="0"/>
    <x v="0"/>
    <s v="USD"/>
    <n v="1298343600"/>
    <n v="1295624113"/>
    <b v="0"/>
    <x v="251"/>
    <b v="1"/>
    <s v="music/pop"/>
    <n v="10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x v="151"/>
    <n v="2569"/>
    <x v="0"/>
    <x v="0"/>
    <s v="USD"/>
    <n v="1364447073"/>
    <n v="1361858673"/>
    <b v="0"/>
    <x v="15"/>
    <b v="1"/>
    <s v="music/pop"/>
    <n v="128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60"/>
    <n v="2565"/>
    <x v="0"/>
    <x v="0"/>
    <s v="USD"/>
    <n v="1394521140"/>
    <n v="1392169298"/>
    <b v="0"/>
    <x v="141"/>
    <b v="1"/>
    <s v="music/pop"/>
    <n v="103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0"/>
    <n v="2565"/>
    <x v="0"/>
    <x v="0"/>
    <s v="USD"/>
    <n v="1322454939"/>
    <n v="1319859339"/>
    <b v="0"/>
    <x v="318"/>
    <b v="1"/>
    <s v="music/pop"/>
    <n v="103"/>
    <n v="22.11"/>
    <x v="4"/>
    <x v="27"/>
  </r>
  <r>
    <n v="1669"/>
    <s v="Summer Gill 'Stormy Weather' EP"/>
    <s v="Hi guys! I'll be recording a 6-7 song EP this summer and I need your help to make it happen! _x000a_Any support is appreciated!"/>
    <x v="60"/>
    <n v="2565"/>
    <x v="0"/>
    <x v="0"/>
    <s v="USD"/>
    <n v="1464729276"/>
    <n v="1459545276"/>
    <b v="0"/>
    <x v="47"/>
    <b v="1"/>
    <s v="music/pop"/>
    <n v="103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60"/>
    <n v="2560"/>
    <x v="0"/>
    <x v="0"/>
    <s v="USD"/>
    <n v="1278302400"/>
    <n v="1273961999"/>
    <b v="0"/>
    <x v="23"/>
    <b v="1"/>
    <s v="music/pop"/>
    <n v="102"/>
    <n v="111.3"/>
    <x v="4"/>
    <x v="27"/>
  </r>
  <r>
    <n v="1671"/>
    <s v="Luke O'Brien's Kickstarter"/>
    <s v="I am seeking funding in order to help take my music from a hobby to a career."/>
    <x v="60"/>
    <n v="2560"/>
    <x v="0"/>
    <x v="0"/>
    <s v="USD"/>
    <n v="1470056614"/>
    <n v="1467464614"/>
    <b v="0"/>
    <x v="99"/>
    <b v="1"/>
    <s v="music/pop"/>
    <n v="102"/>
    <n v="33.25"/>
    <x v="4"/>
    <x v="27"/>
  </r>
  <r>
    <n v="1672"/>
    <s v="High Altotude Debut Album"/>
    <s v="Sweet, sweet harmonies from Portland Oregon's premiere high school women's a cappella group."/>
    <x v="151"/>
    <n v="2560"/>
    <x v="0"/>
    <x v="0"/>
    <s v="USD"/>
    <n v="1338824730"/>
    <n v="1336232730"/>
    <b v="0"/>
    <x v="72"/>
    <b v="1"/>
    <s v="music/pop"/>
    <n v="128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86"/>
    <n v="2560"/>
    <x v="0"/>
    <x v="0"/>
    <s v="USD"/>
    <n v="1425675892"/>
    <n v="1423083892"/>
    <b v="0"/>
    <x v="211"/>
    <b v="1"/>
    <s v="music/pop"/>
    <n v="171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x v="60"/>
    <n v="2555"/>
    <x v="0"/>
    <x v="0"/>
    <s v="USD"/>
    <n v="1471503540"/>
    <n v="1468852306"/>
    <b v="0"/>
    <x v="116"/>
    <b v="1"/>
    <s v="music/pop"/>
    <n v="102"/>
    <n v="22.61"/>
    <x v="4"/>
    <x v="27"/>
  </r>
  <r>
    <n v="1675"/>
    <s v="The Great Party's Debut Album!"/>
    <s v="The Great Party is releasing their debut album. Here's your chance to be a part of it!"/>
    <x v="151"/>
    <n v="2555"/>
    <x v="0"/>
    <x v="0"/>
    <s v="USD"/>
    <n v="1318802580"/>
    <n v="1316194540"/>
    <b v="0"/>
    <x v="69"/>
    <b v="1"/>
    <s v="music/pop"/>
    <n v="128"/>
    <n v="75.150000000000006"/>
    <x v="4"/>
    <x v="27"/>
  </r>
  <r>
    <n v="1676"/>
    <s v="Bridge 19 CD Release Tour"/>
    <s v="Help fund Bridge 19's tour in support of their first duo record, to be released in May 2012."/>
    <x v="16"/>
    <n v="2550"/>
    <x v="0"/>
    <x v="0"/>
    <s v="USD"/>
    <n v="1334980740"/>
    <n v="1330968347"/>
    <b v="0"/>
    <x v="288"/>
    <b v="1"/>
    <s v="music/pop"/>
    <n v="13"/>
    <n v="60.71"/>
    <x v="4"/>
    <x v="27"/>
  </r>
  <r>
    <n v="1677"/>
    <s v="Andrius Pojavis new album &quot;Seven&quot;"/>
    <s v="It's time to record my new album. Studio, musicians and arranger are ready, are you coming on this journey with me?"/>
    <x v="120"/>
    <n v="2550"/>
    <x v="0"/>
    <x v="3"/>
    <s v="EUR"/>
    <n v="1460786340"/>
    <n v="1455615976"/>
    <b v="0"/>
    <x v="288"/>
    <b v="1"/>
    <s v="music/pop"/>
    <n v="46"/>
    <n v="60.71"/>
    <x v="4"/>
    <x v="27"/>
  </r>
  <r>
    <n v="1678"/>
    <s v="Cassandra Violet &quot;Beyond the Fray&quot; Music Video"/>
    <s v="Help me make an amazing music video so that I can take my music to the next level and get a manager!"/>
    <x v="60"/>
    <n v="2550"/>
    <x v="0"/>
    <x v="0"/>
    <s v="USD"/>
    <n v="1391718671"/>
    <n v="1390509071"/>
    <b v="0"/>
    <x v="72"/>
    <b v="1"/>
    <s v="music/pop"/>
    <n v="102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60"/>
    <n v="2549"/>
    <x v="0"/>
    <x v="0"/>
    <s v="USD"/>
    <n v="1311298745"/>
    <n v="1309311545"/>
    <b v="0"/>
    <x v="66"/>
    <b v="1"/>
    <s v="music/pop"/>
    <n v="102"/>
    <n v="45.52"/>
    <x v="4"/>
    <x v="27"/>
  </r>
  <r>
    <n v="1680"/>
    <s v="Kick Out a Record"/>
    <s v="Working Musician dilemma #164: how the taxman put Kick the Record 2.0 on hold"/>
    <x v="60"/>
    <n v="2547.69"/>
    <x v="0"/>
    <x v="0"/>
    <s v="USD"/>
    <n v="1405188667"/>
    <n v="1402596667"/>
    <b v="0"/>
    <x v="20"/>
    <b v="1"/>
    <s v="music/pop"/>
    <n v="1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151"/>
    <n v="2545"/>
    <x v="3"/>
    <x v="0"/>
    <s v="USD"/>
    <n v="1490752800"/>
    <n v="1486522484"/>
    <b v="0"/>
    <x v="330"/>
    <b v="0"/>
    <s v="music/faith"/>
    <n v="127"/>
    <n v="2.88"/>
    <x v="4"/>
    <x v="28"/>
  </r>
  <r>
    <n v="1682"/>
    <s v="Looking Up &amp; Holding On CD Project - Christian songwriter"/>
    <s v="Christian singer-wongerwriter searching for funding to record CD of original Christian music."/>
    <x v="80"/>
    <n v="2540"/>
    <x v="3"/>
    <x v="0"/>
    <s v="USD"/>
    <n v="1492142860"/>
    <n v="1486962460"/>
    <b v="0"/>
    <x v="78"/>
    <b v="0"/>
    <s v="music/faith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x v="1"/>
    <n v="2537"/>
    <x v="3"/>
    <x v="6"/>
    <s v="EUR"/>
    <n v="1491590738"/>
    <n v="1489517138"/>
    <b v="0"/>
    <x v="73"/>
    <b v="0"/>
    <s v="music/faith"/>
    <n v="51"/>
    <n v="253.7"/>
    <x v="4"/>
    <x v="28"/>
  </r>
  <r>
    <n v="1684"/>
    <s v="Goodness &amp; Mercy EP - Marty Mikles"/>
    <s v="New Music from Marty Mikles!  A new EP all about God's Goodness &amp; Mercy."/>
    <x v="60"/>
    <n v="2535"/>
    <x v="3"/>
    <x v="0"/>
    <s v="USD"/>
    <n v="1489775641"/>
    <n v="1487360041"/>
    <b v="0"/>
    <x v="21"/>
    <b v="0"/>
    <s v="music/faith"/>
    <n v="101"/>
    <n v="25.1"/>
    <x v="4"/>
    <x v="28"/>
  </r>
  <r>
    <n v="1685"/>
    <s v="Help Support Brad Dassey's Music"/>
    <s v="My name is Brad Dassey.  I've been composing and making music for 18 years now.  I want to get my music out there even further."/>
    <x v="60"/>
    <n v="2535"/>
    <x v="3"/>
    <x v="0"/>
    <s v="USD"/>
    <n v="1490331623"/>
    <n v="1487743223"/>
    <b v="0"/>
    <x v="41"/>
    <b v="0"/>
    <s v="music/faith"/>
    <n v="101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243"/>
    <n v="2532"/>
    <x v="3"/>
    <x v="5"/>
    <s v="CAD"/>
    <n v="1493320519"/>
    <n v="1488140119"/>
    <b v="0"/>
    <x v="29"/>
    <b v="0"/>
    <s v="music/faith"/>
    <n v="10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66"/>
    <n v="2526"/>
    <x v="3"/>
    <x v="0"/>
    <s v="USD"/>
    <n v="1491855300"/>
    <n v="1488935245"/>
    <b v="0"/>
    <x v="70"/>
    <b v="0"/>
    <s v="music/faith"/>
    <n v="20"/>
    <n v="64.77"/>
    <x v="4"/>
    <x v="28"/>
  </r>
  <r>
    <n v="1688"/>
    <s v="Christofer Scott: Dive In EP"/>
    <s v="Professionally recording a worship and contemporary Christian music album that connects to people and connects their heart to God."/>
    <x v="60"/>
    <n v="2525"/>
    <x v="3"/>
    <x v="0"/>
    <s v="USD"/>
    <n v="1491738594"/>
    <n v="1489150194"/>
    <b v="0"/>
    <x v="63"/>
    <b v="0"/>
    <s v="music/faith"/>
    <n v="101"/>
    <n v="360.71"/>
    <x v="4"/>
    <x v="28"/>
  </r>
  <r>
    <n v="1689"/>
    <s v="Fly Away"/>
    <s v="Praising the Living God in the second half of life."/>
    <x v="51"/>
    <n v="2524"/>
    <x v="3"/>
    <x v="0"/>
    <s v="USD"/>
    <n v="1489700230"/>
    <n v="1487111830"/>
    <b v="0"/>
    <x v="25"/>
    <b v="0"/>
    <s v="music/faith"/>
    <n v="17"/>
    <n v="180.29"/>
    <x v="4"/>
    <x v="28"/>
  </r>
  <r>
    <n v="1690"/>
    <s v="NewKings Album &quot;Rise Up&quot;"/>
    <s v="Our newest project! We are hard at it trying to bring music that uplifts the spirit, and tells a story of life-changing love."/>
    <x v="40"/>
    <n v="2521"/>
    <x v="3"/>
    <x v="0"/>
    <s v="USD"/>
    <n v="1491470442"/>
    <n v="1488882042"/>
    <b v="0"/>
    <x v="202"/>
    <b v="0"/>
    <s v="music/faith"/>
    <n v="36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x v="243"/>
    <n v="2521"/>
    <x v="3"/>
    <x v="0"/>
    <s v="USD"/>
    <n v="1491181200"/>
    <n v="1488387008"/>
    <b v="0"/>
    <x v="44"/>
    <b v="0"/>
    <s v="music/faith"/>
    <n v="105"/>
    <n v="66.34"/>
    <x v="4"/>
    <x v="28"/>
  </r>
  <r>
    <n v="1692"/>
    <s v="Get Your Hopes Up"/>
    <s v="After 3 years.....It's time for some new music! Album #2 is in motion and I can't wait to share it with all of you!"/>
    <x v="60"/>
    <n v="2520"/>
    <x v="3"/>
    <x v="0"/>
    <s v="USD"/>
    <n v="1490572740"/>
    <n v="1487734667"/>
    <b v="0"/>
    <x v="41"/>
    <b v="0"/>
    <s v="music/faith"/>
    <n v="101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x v="60"/>
    <n v="2520"/>
    <x v="3"/>
    <x v="1"/>
    <s v="GBP"/>
    <n v="1491768000"/>
    <n v="1489097112"/>
    <b v="0"/>
    <x v="22"/>
    <b v="0"/>
    <s v="music/faith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x v="151"/>
    <n v="2512"/>
    <x v="3"/>
    <x v="0"/>
    <s v="USD"/>
    <n v="1490589360"/>
    <n v="1488038674"/>
    <b v="0"/>
    <x v="29"/>
    <b v="0"/>
    <s v="music/faith"/>
    <n v="12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60"/>
    <n v="2511.11"/>
    <x v="3"/>
    <x v="0"/>
    <s v="USD"/>
    <n v="1491786000"/>
    <n v="1488847514"/>
    <b v="0"/>
    <x v="23"/>
    <b v="0"/>
    <s v="music/faith"/>
    <n v="100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151"/>
    <n v="2506"/>
    <x v="3"/>
    <x v="0"/>
    <s v="USD"/>
    <n v="1491007211"/>
    <n v="1488418811"/>
    <b v="0"/>
    <x v="78"/>
    <b v="0"/>
    <s v="music/faith"/>
    <n v="125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151"/>
    <n v="2506"/>
    <x v="3"/>
    <x v="0"/>
    <s v="USD"/>
    <n v="1491781648"/>
    <n v="1489193248"/>
    <b v="0"/>
    <x v="19"/>
    <b v="0"/>
    <s v="music/faith"/>
    <n v="125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1"/>
    <n v="2505"/>
    <x v="3"/>
    <x v="0"/>
    <s v="USD"/>
    <n v="1490499180"/>
    <n v="1488430760"/>
    <b v="0"/>
    <x v="78"/>
    <b v="0"/>
    <s v="music/faith"/>
    <n v="125"/>
    <n v="0"/>
    <x v="4"/>
    <x v="28"/>
  </r>
  <r>
    <n v="1699"/>
    <s v="THE WORSHIP ALBUM!"/>
    <s v="Friends! Will you help me create a new worship album??! I want this album to give God the worship he deserves and draw people to Him."/>
    <x v="60"/>
    <n v="2503"/>
    <x v="3"/>
    <x v="0"/>
    <s v="USD"/>
    <n v="1491943445"/>
    <n v="1489351445"/>
    <b v="0"/>
    <x v="80"/>
    <b v="0"/>
    <s v="music/faith"/>
    <n v="10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60"/>
    <n v="2503"/>
    <x v="3"/>
    <x v="0"/>
    <s v="USD"/>
    <n v="1491019200"/>
    <n v="1488418990"/>
    <b v="0"/>
    <x v="1"/>
    <b v="0"/>
    <s v="music/faith"/>
    <n v="100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44"/>
    <n v="2501"/>
    <x v="2"/>
    <x v="0"/>
    <s v="USD"/>
    <n v="1421337405"/>
    <n v="1418745405"/>
    <b v="0"/>
    <x v="84"/>
    <b v="0"/>
    <s v="music/faith"/>
    <n v="15"/>
    <n v="1250.5"/>
    <x v="4"/>
    <x v="28"/>
  </r>
  <r>
    <n v="1702"/>
    <s v="lyndale lewis and new vision prosper cd release"/>
    <s v="I can do all things through christ jesus"/>
    <x v="60"/>
    <n v="2501"/>
    <x v="2"/>
    <x v="0"/>
    <s v="USD"/>
    <n v="1427745150"/>
    <n v="1425156750"/>
    <b v="0"/>
    <x v="29"/>
    <b v="0"/>
    <s v="music/faith"/>
    <n v="100"/>
    <n v="2501"/>
    <x v="4"/>
    <x v="28"/>
  </r>
  <r>
    <n v="1703"/>
    <s v="Joy Full Noise!"/>
    <s v="I would love for you to be a part of helping me raise money for music and video production to launch my first Worship album!"/>
    <x v="186"/>
    <n v="2500.25"/>
    <x v="2"/>
    <x v="0"/>
    <s v="USD"/>
    <n v="1441003537"/>
    <n v="1435819537"/>
    <b v="0"/>
    <x v="84"/>
    <b v="0"/>
    <s v="music/faith"/>
    <n v="167"/>
    <n v="1250.1300000000001"/>
    <x v="4"/>
    <x v="28"/>
  </r>
  <r>
    <n v="1704"/>
    <s v="Jericho Down Worship Album"/>
    <s v="We want to record an album of popular praise &amp; worship songs with our own influence and style."/>
    <x v="36"/>
    <n v="2500"/>
    <x v="2"/>
    <x v="0"/>
    <s v="USD"/>
    <n v="1424056873"/>
    <n v="1421464873"/>
    <b v="0"/>
    <x v="202"/>
    <b v="0"/>
    <s v="music/faith"/>
    <n v="31"/>
    <n v="227.27"/>
    <x v="4"/>
    <x v="28"/>
  </r>
  <r>
    <n v="1705"/>
    <s v="Piano Prayer Album - Russ James"/>
    <s v="An instrumental album that ranges from hymns to contemporary music. All the music is recorded by myself."/>
    <x v="60"/>
    <n v="2500"/>
    <x v="2"/>
    <x v="0"/>
    <s v="USD"/>
    <n v="1441814400"/>
    <n v="1440807846"/>
    <b v="0"/>
    <x v="78"/>
    <b v="0"/>
    <s v="music/faith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x v="60"/>
    <n v="2500"/>
    <x v="2"/>
    <x v="12"/>
    <s v="EUR"/>
    <n v="1440314472"/>
    <n v="1435130472"/>
    <b v="0"/>
    <x v="78"/>
    <b v="0"/>
    <s v="music/faith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60"/>
    <n v="2500"/>
    <x v="2"/>
    <x v="0"/>
    <s v="USD"/>
    <n v="1459181895"/>
    <n v="1456593495"/>
    <b v="0"/>
    <x v="82"/>
    <b v="0"/>
    <s v="music/faith"/>
    <n v="10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x v="60"/>
    <n v="2500"/>
    <x v="2"/>
    <x v="0"/>
    <s v="USD"/>
    <n v="1462135706"/>
    <n v="1458679706"/>
    <b v="0"/>
    <x v="78"/>
    <b v="0"/>
    <s v="music/faith"/>
    <n v="100"/>
    <n v="0"/>
    <x v="4"/>
    <x v="28"/>
  </r>
  <r>
    <n v="1709"/>
    <s v="Psalms"/>
    <s v="A project to set psalms to music. The psalms are taken from the English Standard Version (ESV) of the Bible."/>
    <x v="60"/>
    <n v="2500"/>
    <x v="2"/>
    <x v="0"/>
    <s v="USD"/>
    <n v="1409513940"/>
    <n v="1405949514"/>
    <b v="0"/>
    <x v="80"/>
    <b v="0"/>
    <s v="music/faith"/>
    <n v="100"/>
    <n v="625"/>
    <x v="4"/>
    <x v="28"/>
  </r>
  <r>
    <n v="1710"/>
    <s v="Producing a live album of our upcoming Europe tour"/>
    <s v="We want to create a gospel live album which has never been produced before."/>
    <x v="60"/>
    <n v="2500"/>
    <x v="2"/>
    <x v="12"/>
    <s v="EUR"/>
    <n v="1453122000"/>
    <n v="1449151888"/>
    <b v="0"/>
    <x v="29"/>
    <b v="0"/>
    <s v="music/faith"/>
    <n v="10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60"/>
    <n v="2500"/>
    <x v="2"/>
    <x v="0"/>
    <s v="USD"/>
    <n v="1409585434"/>
    <n v="1406907034"/>
    <b v="0"/>
    <x v="84"/>
    <b v="0"/>
    <s v="music/faith"/>
    <n v="100"/>
    <n v="1250"/>
    <x v="4"/>
    <x v="28"/>
  </r>
  <r>
    <n v="1712"/>
    <s v="Midwest Cowboy Ministries"/>
    <s v="Recording/equipment for MCM - a team of musicians who will help your local musicians to hold your own Cowboy Church with Gospel Music"/>
    <x v="245"/>
    <n v="2495"/>
    <x v="2"/>
    <x v="0"/>
    <s v="USD"/>
    <n v="1435701353"/>
    <n v="1430517353"/>
    <b v="0"/>
    <x v="78"/>
    <b v="0"/>
    <s v="music/faith"/>
    <n v="6"/>
    <n v="0"/>
    <x v="4"/>
    <x v="28"/>
  </r>
  <r>
    <n v="1713"/>
    <s v="&quot;UNCOVERED ME&quot;"/>
    <s v="This music project is a compilation to my up-coming book UNCOVERED ME, I need your support to help me go to New York and complete it."/>
    <x v="246"/>
    <n v="2485"/>
    <x v="2"/>
    <x v="0"/>
    <s v="USD"/>
    <n v="1412536412"/>
    <n v="1409944412"/>
    <b v="0"/>
    <x v="29"/>
    <b v="0"/>
    <s v="music/faith"/>
    <n v="86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4"/>
    <n v="2484"/>
    <x v="2"/>
    <x v="0"/>
    <s v="USD"/>
    <n v="1430517761"/>
    <n v="1427925761"/>
    <b v="0"/>
    <x v="57"/>
    <b v="0"/>
    <s v="music/faith"/>
    <n v="2"/>
    <n v="146.12"/>
    <x v="4"/>
    <x v="28"/>
  </r>
  <r>
    <n v="1715"/>
    <s v="The Heart of a P.K."/>
    <s v="Kimberly Stokes the daughter of Elder Baby Stokes Jr, of Bibleway C.O.G.I.C, is currently working on a EP. She is sharing her heart"/>
    <x v="70"/>
    <n v="2484"/>
    <x v="2"/>
    <x v="0"/>
    <s v="USD"/>
    <n v="1427772120"/>
    <n v="1425186785"/>
    <b v="0"/>
    <x v="84"/>
    <b v="0"/>
    <s v="music/faith"/>
    <n v="41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247"/>
    <n v="2476"/>
    <x v="2"/>
    <x v="0"/>
    <s v="USD"/>
    <n v="1481295099"/>
    <n v="1477835499"/>
    <b v="0"/>
    <x v="83"/>
    <b v="0"/>
    <s v="music/faith"/>
    <n v="42"/>
    <n v="825.33"/>
    <x v="4"/>
    <x v="28"/>
  </r>
  <r>
    <n v="1717"/>
    <s v="Shift Records A New EP!"/>
    <s v="Our first record created to reach, inspire, and ultimately express the love of Jesus to our generation."/>
    <x v="16"/>
    <n v="2468"/>
    <x v="2"/>
    <x v="0"/>
    <s v="USD"/>
    <n v="1461211200"/>
    <n v="1459467238"/>
    <b v="0"/>
    <x v="14"/>
    <b v="0"/>
    <s v="music/faith"/>
    <n v="12"/>
    <n v="60.2"/>
    <x v="4"/>
    <x v="28"/>
  </r>
  <r>
    <n v="1718"/>
    <s v="The Prodigal Son"/>
    <s v="A melody for the galaxy."/>
    <x v="151"/>
    <n v="2456.66"/>
    <x v="2"/>
    <x v="0"/>
    <s v="USD"/>
    <n v="1463201940"/>
    <n v="1459435149"/>
    <b v="0"/>
    <x v="84"/>
    <b v="0"/>
    <s v="music/faith"/>
    <n v="123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00"/>
    <n v="2451.0100000000002"/>
    <x v="2"/>
    <x v="0"/>
    <s v="USD"/>
    <n v="1410958191"/>
    <n v="1408366191"/>
    <b v="0"/>
    <x v="83"/>
    <b v="0"/>
    <s v="music/faith"/>
    <n v="111"/>
    <n v="817"/>
    <x v="4"/>
    <x v="28"/>
  </r>
  <r>
    <n v="1720"/>
    <s v="Justin &amp; Elly Heckel DEBUT ALBUM!"/>
    <s v="Justin and Elly Heckel just finished recording their Debut Album and need your help to release it to the rest of the World!"/>
    <x v="70"/>
    <n v="2445"/>
    <x v="2"/>
    <x v="0"/>
    <s v="USD"/>
    <n v="1415562471"/>
    <n v="1412966871"/>
    <b v="0"/>
    <x v="22"/>
    <b v="0"/>
    <s v="music/faith"/>
    <n v="41"/>
    <n v="305.63"/>
    <x v="4"/>
    <x v="28"/>
  </r>
  <r>
    <n v="1721"/>
    <s v="&quot;HEAVEN'S CALLING&quot;"/>
    <s v="Heavens calling is an album for people all over the world in need of a healing for the soul, positive mindset and total prosperity"/>
    <x v="151"/>
    <n v="2424"/>
    <x v="2"/>
    <x v="0"/>
    <s v="USD"/>
    <n v="1449831863"/>
    <n v="1447239863"/>
    <b v="0"/>
    <x v="78"/>
    <b v="0"/>
    <s v="music/faith"/>
    <n v="121"/>
    <n v="0"/>
    <x v="4"/>
    <x v="28"/>
  </r>
  <r>
    <n v="1722"/>
    <s v="Preserving the DC Gospel Stars"/>
    <s v="I am raising money to leave a legacy for the DC Gospel Stars and preserve this art form for music lovers of this style."/>
    <x v="151"/>
    <n v="2412.02"/>
    <x v="2"/>
    <x v="0"/>
    <s v="USD"/>
    <n v="1459642200"/>
    <n v="1456441429"/>
    <b v="0"/>
    <x v="29"/>
    <b v="0"/>
    <s v="music/faith"/>
    <n v="121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x v="151"/>
    <n v="2410"/>
    <x v="2"/>
    <x v="0"/>
    <s v="USD"/>
    <n v="1435730400"/>
    <n v="1430855315"/>
    <b v="0"/>
    <x v="83"/>
    <b v="0"/>
    <s v="music/faith"/>
    <n v="121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x v="151"/>
    <n v="2405"/>
    <x v="2"/>
    <x v="0"/>
    <s v="USD"/>
    <n v="1414707762"/>
    <n v="1412115762"/>
    <b v="0"/>
    <x v="80"/>
    <b v="0"/>
    <s v="music/faith"/>
    <n v="120"/>
    <n v="601.25"/>
    <x v="4"/>
    <x v="28"/>
  </r>
  <r>
    <n v="1725"/>
    <s v="Unveiled Debut Album"/>
    <s v="Christian band signed to VECA Records to release their debut album in Spring 2015.  This ministry is relying on faith-based donations."/>
    <x v="151"/>
    <n v="2405"/>
    <x v="2"/>
    <x v="0"/>
    <s v="USD"/>
    <n v="1408922049"/>
    <n v="1406330049"/>
    <b v="0"/>
    <x v="82"/>
    <b v="0"/>
    <s v="music/faith"/>
    <n v="120"/>
    <n v="267.22000000000003"/>
    <x v="4"/>
    <x v="28"/>
  </r>
  <r>
    <n v="1726"/>
    <s v="&quot;Every Day&quot; CD by Amanda Joy Hall"/>
    <s v="Amanda Joy Hall's sophomore album, &quot;Every Day&quot;. Release expected July 2014"/>
    <x v="151"/>
    <n v="2405"/>
    <x v="2"/>
    <x v="0"/>
    <s v="USD"/>
    <n v="1403906664"/>
    <n v="1401401064"/>
    <b v="0"/>
    <x v="38"/>
    <b v="0"/>
    <s v="music/faith"/>
    <n v="120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x v="243"/>
    <n v="2400"/>
    <x v="2"/>
    <x v="1"/>
    <s v="GBP"/>
    <n v="1428231600"/>
    <n v="1423520177"/>
    <b v="0"/>
    <x v="29"/>
    <b v="0"/>
    <s v="music/faith"/>
    <n v="100"/>
    <n v="2400"/>
    <x v="4"/>
    <x v="28"/>
  </r>
  <r>
    <n v="1728"/>
    <s v="With His Presence"/>
    <s v="Be in God's presence through instrumental covers of hymns. Help me build a home studio to freely distribute this album."/>
    <x v="243"/>
    <n v="2400"/>
    <x v="2"/>
    <x v="0"/>
    <s v="USD"/>
    <n v="1445439674"/>
    <n v="1442847674"/>
    <b v="0"/>
    <x v="63"/>
    <b v="0"/>
    <s v="music/faith"/>
    <n v="100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x v="186"/>
    <n v="2399.94"/>
    <x v="2"/>
    <x v="0"/>
    <s v="USD"/>
    <n v="1465521306"/>
    <n v="1460337306"/>
    <b v="0"/>
    <x v="78"/>
    <b v="0"/>
    <s v="music/faith"/>
    <n v="16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1"/>
    <n v="2390"/>
    <x v="2"/>
    <x v="0"/>
    <s v="USD"/>
    <n v="1445738783"/>
    <n v="1443146783"/>
    <b v="0"/>
    <x v="78"/>
    <b v="0"/>
    <s v="music/faith"/>
    <n v="48"/>
    <n v="0"/>
    <x v="4"/>
    <x v="28"/>
  </r>
  <r>
    <n v="1731"/>
    <s v="Sam Cox Band First Christian Tour"/>
    <s v="We are a Christin Worship band looking to midwest tour. God Bless!"/>
    <x v="151"/>
    <n v="2389"/>
    <x v="2"/>
    <x v="0"/>
    <s v="USD"/>
    <n v="1434034800"/>
    <n v="1432849552"/>
    <b v="0"/>
    <x v="78"/>
    <b v="0"/>
    <s v="music/faith"/>
    <n v="11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00"/>
    <n v="2385"/>
    <x v="2"/>
    <x v="0"/>
    <s v="USD"/>
    <n v="1452920400"/>
    <n v="1447777481"/>
    <b v="0"/>
    <x v="78"/>
    <b v="0"/>
    <s v="music/faith"/>
    <n v="108"/>
    <n v="0"/>
    <x v="4"/>
    <x v="28"/>
  </r>
  <r>
    <n v="1733"/>
    <s v="What Faith Is EP/Album"/>
    <s v="I am trying to share the music I am blessed to have written. https://www.johncox4.com or https://reverbnation.com/johncox4"/>
    <x v="151"/>
    <n v="2372"/>
    <x v="2"/>
    <x v="0"/>
    <s v="USD"/>
    <n v="1473802200"/>
    <n v="1472746374"/>
    <b v="0"/>
    <x v="78"/>
    <b v="0"/>
    <s v="music/faith"/>
    <n v="119"/>
    <n v="0"/>
    <x v="4"/>
    <x v="28"/>
  </r>
  <r>
    <n v="1734"/>
    <s v="Street Prophet Los CD and new book"/>
    <s v="This is a double venture project. I have finished a new manuscript and currently working on creating a Christian rap CD."/>
    <x v="151"/>
    <n v="2370"/>
    <x v="2"/>
    <x v="0"/>
    <s v="USD"/>
    <n v="1431046356"/>
    <n v="1428454356"/>
    <b v="0"/>
    <x v="29"/>
    <b v="0"/>
    <s v="music/faith"/>
    <n v="119"/>
    <n v="2370"/>
    <x v="4"/>
    <x v="28"/>
  </r>
  <r>
    <n v="1735"/>
    <s v="Leo's RainSong Artist program"/>
    <s v="RainSong is letting my buy a discounted guitar. I will use this to offer my talents to the ministry programs I'm a part of."/>
    <x v="186"/>
    <n v="2370"/>
    <x v="2"/>
    <x v="0"/>
    <s v="USD"/>
    <n v="1470598345"/>
    <n v="1468006345"/>
    <b v="0"/>
    <x v="84"/>
    <b v="0"/>
    <s v="music/faith"/>
    <n v="158"/>
    <n v="1185"/>
    <x v="4"/>
    <x v="28"/>
  </r>
  <r>
    <n v="1736"/>
    <s v="In His Presence"/>
    <s v="A unique meditative album reflecting on the life of Christ, inviting Him into your presence"/>
    <x v="82"/>
    <n v="2366"/>
    <x v="2"/>
    <x v="0"/>
    <s v="USD"/>
    <n v="1447018833"/>
    <n v="1444423233"/>
    <b v="0"/>
    <x v="29"/>
    <b v="0"/>
    <s v="music/faith"/>
    <n v="32"/>
    <n v="2366"/>
    <x v="4"/>
    <x v="28"/>
  </r>
  <r>
    <n v="1737"/>
    <s v="Healing"/>
    <s v="An instrumental project in which all songs are incorporated around the healing power of our God. Used for times of prayer &amp; devotion"/>
    <x v="200"/>
    <n v="2363"/>
    <x v="2"/>
    <x v="0"/>
    <s v="USD"/>
    <n v="1437432392"/>
    <n v="1434840392"/>
    <b v="0"/>
    <x v="41"/>
    <b v="0"/>
    <s v="music/faith"/>
    <n v="107"/>
    <n v="157.53"/>
    <x v="4"/>
    <x v="28"/>
  </r>
  <r>
    <n v="1738"/>
    <s v="The Flashing Lights"/>
    <s v="Music that inspires and gives hope for overcoming and change. And it is good music."/>
    <x v="159"/>
    <n v="2361"/>
    <x v="2"/>
    <x v="0"/>
    <s v="USD"/>
    <n v="1412283542"/>
    <n v="1409691542"/>
    <b v="0"/>
    <x v="29"/>
    <b v="0"/>
    <s v="music/faith"/>
    <n v="13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17"/>
    <n v="2360.3200000000002"/>
    <x v="2"/>
    <x v="0"/>
    <s v="USD"/>
    <n v="1462391932"/>
    <n v="1457297932"/>
    <b v="0"/>
    <x v="29"/>
    <b v="0"/>
    <s v="music/faith"/>
    <n v="9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x v="32"/>
    <n v="2358"/>
    <x v="2"/>
    <x v="0"/>
    <s v="USD"/>
    <n v="1437075422"/>
    <n v="1434483422"/>
    <b v="0"/>
    <x v="78"/>
    <b v="0"/>
    <s v="music/faith"/>
    <n v="20"/>
    <n v="0"/>
    <x v="4"/>
    <x v="28"/>
  </r>
  <r>
    <n v="1741"/>
    <s v="Caught off Guard"/>
    <s v="A photo journal documenting my experiences and travels across New Zealand"/>
    <x v="92"/>
    <n v="2355"/>
    <x v="0"/>
    <x v="1"/>
    <s v="GBP"/>
    <n v="1433948671"/>
    <n v="1430060671"/>
    <b v="0"/>
    <x v="47"/>
    <b v="1"/>
    <s v="photography/photobooks"/>
    <n v="14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200"/>
    <n v="2355"/>
    <x v="0"/>
    <x v="0"/>
    <s v="USD"/>
    <n v="1483822800"/>
    <n v="1481058170"/>
    <b v="0"/>
    <x v="69"/>
    <b v="1"/>
    <s v="photography/photobooks"/>
    <n v="107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x v="159"/>
    <n v="2355"/>
    <x v="0"/>
    <x v="0"/>
    <s v="USD"/>
    <n v="1472270340"/>
    <n v="1470348775"/>
    <b v="0"/>
    <x v="85"/>
    <b v="1"/>
    <s v="photography/photobooks"/>
    <n v="131"/>
    <n v="35.15"/>
    <x v="8"/>
    <x v="20"/>
  </r>
  <r>
    <n v="1744"/>
    <s v="Water World"/>
    <s v="This book is the embodiment of my passion for water &amp; photography, which I hope will inspire you to pick up your camera and explore."/>
    <x v="151"/>
    <n v="2345"/>
    <x v="0"/>
    <x v="1"/>
    <s v="GBP"/>
    <n v="1425821477"/>
    <n v="1421937077"/>
    <b v="0"/>
    <x v="16"/>
    <b v="1"/>
    <s v="photography/photobooks"/>
    <n v="117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151"/>
    <n v="2340"/>
    <x v="0"/>
    <x v="0"/>
    <s v="USD"/>
    <n v="1482372000"/>
    <n v="1479276838"/>
    <b v="0"/>
    <x v="30"/>
    <b v="1"/>
    <s v="photography/photobooks"/>
    <n v="117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151"/>
    <n v="2340"/>
    <x v="0"/>
    <x v="0"/>
    <s v="USD"/>
    <n v="1479952800"/>
    <n v="1477368867"/>
    <b v="0"/>
    <x v="329"/>
    <b v="1"/>
    <s v="photography/photobooks"/>
    <n v="117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120"/>
    <n v="2336"/>
    <x v="0"/>
    <x v="1"/>
    <s v="GBP"/>
    <n v="1447426800"/>
    <n v="1444904830"/>
    <b v="0"/>
    <x v="180"/>
    <b v="1"/>
    <s v="photography/photobooks"/>
    <n v="42"/>
    <n v="14.69"/>
    <x v="8"/>
    <x v="20"/>
  </r>
  <r>
    <n v="1748"/>
    <s v="So It Is: Vancouver"/>
    <s v="Telling the story of the city through remarkable people who live in Vancouver today."/>
    <x v="151"/>
    <n v="2335"/>
    <x v="0"/>
    <x v="5"/>
    <s v="CAD"/>
    <n v="1441234143"/>
    <n v="1438642143"/>
    <b v="0"/>
    <x v="331"/>
    <b v="1"/>
    <s v="photography/photobooks"/>
    <n v="117"/>
    <n v="12.9"/>
    <x v="8"/>
    <x v="20"/>
  </r>
  <r>
    <n v="1749"/>
    <s v="E FOTOGRAFESCHE RECKBLECK - 367 DEEG AM AUSLAND ASAZ"/>
    <s v="Help me fund the production run of my first book by local Photographer Sandro Ortolani."/>
    <x v="186"/>
    <n v="2333"/>
    <x v="0"/>
    <x v="19"/>
    <s v="EUR"/>
    <n v="1488394800"/>
    <n v="1485213921"/>
    <b v="0"/>
    <x v="132"/>
    <b v="1"/>
    <s v="photography/photobooks"/>
    <n v="156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200"/>
    <n v="2331"/>
    <x v="0"/>
    <x v="0"/>
    <s v="USD"/>
    <n v="1461096304"/>
    <n v="1458936304"/>
    <b v="0"/>
    <x v="207"/>
    <b v="1"/>
    <s v="photography/photobooks"/>
    <n v="106"/>
    <n v="18.649999999999999"/>
    <x v="8"/>
    <x v="20"/>
  </r>
  <r>
    <n v="1751"/>
    <s v="Daily Bread: Stories from Rural Greece"/>
    <s v="Photographs and stories culled from 10 years of road trips through rural Greece"/>
    <x v="151"/>
    <n v="2325"/>
    <x v="0"/>
    <x v="0"/>
    <s v="USD"/>
    <n v="1426787123"/>
    <n v="1424198723"/>
    <b v="0"/>
    <x v="42"/>
    <b v="1"/>
    <s v="photography/photobooks"/>
    <n v="116"/>
    <n v="38.11"/>
    <x v="8"/>
    <x v="20"/>
  </r>
  <r>
    <n v="1752"/>
    <s v="Adfectus Book"/>
    <s v="A little book of calm, in picture form, that will soothe the soul and un-furrow the brow."/>
    <x v="151"/>
    <n v="2325"/>
    <x v="0"/>
    <x v="1"/>
    <s v="GBP"/>
    <n v="1476425082"/>
    <n v="1473833082"/>
    <b v="0"/>
    <x v="240"/>
    <b v="1"/>
    <s v="photography/photobooks"/>
    <n v="116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151"/>
    <n v="2321"/>
    <x v="0"/>
    <x v="8"/>
    <s v="DKK"/>
    <n v="1458579568"/>
    <n v="1455991168"/>
    <b v="0"/>
    <x v="2"/>
    <b v="1"/>
    <s v="photography/photobooks"/>
    <n v="116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x v="1"/>
    <n v="2319"/>
    <x v="0"/>
    <x v="5"/>
    <s v="CAD"/>
    <n v="1428091353"/>
    <n v="1425502953"/>
    <b v="0"/>
    <x v="240"/>
    <b v="1"/>
    <s v="photography/photobooks"/>
    <n v="46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151"/>
    <n v="2311"/>
    <x v="0"/>
    <x v="0"/>
    <s v="USD"/>
    <n v="1444071361"/>
    <n v="1441479361"/>
    <b v="0"/>
    <x v="80"/>
    <b v="1"/>
    <s v="photography/photobooks"/>
    <n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x v="238"/>
    <n v="2305"/>
    <x v="0"/>
    <x v="0"/>
    <s v="USD"/>
    <n v="1472443269"/>
    <n v="1468987269"/>
    <b v="0"/>
    <x v="148"/>
    <b v="1"/>
    <s v="photography/photobooks"/>
    <n v="110"/>
    <n v="19.21"/>
    <x v="8"/>
    <x v="20"/>
  </r>
  <r>
    <n v="1757"/>
    <s v="The Resurgence of Femininity Photo Thesis"/>
    <s v="I want to create a self published photo art book on the topic of the resurgence of femininity."/>
    <x v="248"/>
    <n v="2300"/>
    <x v="0"/>
    <x v="0"/>
    <s v="USD"/>
    <n v="1485631740"/>
    <n v="1483041083"/>
    <b v="0"/>
    <x v="25"/>
    <b v="1"/>
    <s v="photography/photobooks"/>
    <n v="7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151"/>
    <n v="2300"/>
    <x v="0"/>
    <x v="0"/>
    <s v="USD"/>
    <n v="1468536992"/>
    <n v="1463352992"/>
    <b v="0"/>
    <x v="74"/>
    <b v="1"/>
    <s v="photography/photobooks"/>
    <n v="115"/>
    <n v="85.19"/>
    <x v="8"/>
    <x v="20"/>
  </r>
  <r>
    <n v="1759"/>
    <s v="Death Valley"/>
    <s v="Death Valley will be the first photo book of Andi State"/>
    <x v="207"/>
    <n v="2299"/>
    <x v="0"/>
    <x v="0"/>
    <s v="USD"/>
    <n v="1427309629"/>
    <n v="1425585229"/>
    <b v="0"/>
    <x v="72"/>
    <b v="1"/>
    <s v="photography/photobooks"/>
    <n v="460"/>
    <n v="46.92"/>
    <x v="8"/>
    <x v="20"/>
  </r>
  <r>
    <n v="1760"/>
    <s v="Portraits by Aris Jerome"/>
    <s v="Thank you all so much for your pledges! We reached the goal! To continue supporting or for any questions email arisjerome@gmail.com"/>
    <x v="151"/>
    <n v="2298"/>
    <x v="0"/>
    <x v="0"/>
    <s v="USD"/>
    <n v="1456416513"/>
    <n v="1454688513"/>
    <b v="0"/>
    <x v="332"/>
    <b v="1"/>
    <s v="photography/photobooks"/>
    <n v="115"/>
    <n v="22.53"/>
    <x v="8"/>
    <x v="20"/>
  </r>
  <r>
    <n v="1761"/>
    <s v="I Wanted To See Boobs"/>
    <s v="A hardcover photobook telling the naked truth of a young photographers journey."/>
    <x v="1"/>
    <n v="2296"/>
    <x v="0"/>
    <x v="1"/>
    <s v="GBP"/>
    <n v="1442065060"/>
    <n v="1437745060"/>
    <b v="0"/>
    <x v="83"/>
    <b v="1"/>
    <s v="photography/photobooks"/>
    <n v="46"/>
    <n v="765.33"/>
    <x v="8"/>
    <x v="20"/>
  </r>
  <r>
    <n v="1762"/>
    <s v="&quot;The Naked Pixel&quot; Ali Pakele"/>
    <s v="Project rewards $25 gets you 190+ digital images"/>
    <x v="26"/>
    <n v="2291"/>
    <x v="0"/>
    <x v="0"/>
    <s v="USD"/>
    <n v="1457739245"/>
    <n v="1455147245"/>
    <b v="0"/>
    <x v="20"/>
    <b v="1"/>
    <s v="photography/photobooks"/>
    <n v="23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51"/>
    <n v="2290"/>
    <x v="0"/>
    <x v="0"/>
    <s v="USD"/>
    <n v="1477255840"/>
    <n v="1474663840"/>
    <b v="0"/>
    <x v="115"/>
    <b v="1"/>
    <s v="photography/photobooks"/>
    <n v="15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x v="151"/>
    <n v="2287"/>
    <x v="2"/>
    <x v="1"/>
    <s v="GBP"/>
    <n v="1407065979"/>
    <n v="1404560379"/>
    <b v="1"/>
    <x v="70"/>
    <b v="0"/>
    <s v="photography/photobooks"/>
    <n v="114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x v="1"/>
    <n v="2286"/>
    <x v="2"/>
    <x v="0"/>
    <s v="USD"/>
    <n v="1407972712"/>
    <n v="1405380712"/>
    <b v="1"/>
    <x v="273"/>
    <b v="0"/>
    <s v="photography/photobooks"/>
    <n v="46"/>
    <n v="22.19"/>
    <x v="8"/>
    <x v="20"/>
  </r>
  <r>
    <n v="1766"/>
    <s v="Photographic book on Melbourne's music scene"/>
    <s v="I want to create a beautiful book which documents the Melbourne music scene."/>
    <x v="186"/>
    <n v="2282"/>
    <x v="2"/>
    <x v="2"/>
    <s v="AUD"/>
    <n v="1408999088"/>
    <n v="1407184688"/>
    <b v="1"/>
    <x v="78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x v="151"/>
    <n v="2280"/>
    <x v="2"/>
    <x v="0"/>
    <s v="USD"/>
    <n v="1407080884"/>
    <n v="1404488884"/>
    <b v="1"/>
    <x v="70"/>
    <b v="0"/>
    <s v="photography/photobooks"/>
    <n v="114"/>
    <n v="58.46"/>
    <x v="8"/>
    <x v="20"/>
  </r>
  <r>
    <n v="1768"/>
    <s v="SWFTTR: Southwest Farm-to-Table Recipes"/>
    <s v="My goal is to create a catalog of farm-to-table recipes with stunning images from restaurants and farms in the southwest."/>
    <x v="151"/>
    <n v="2270.37"/>
    <x v="2"/>
    <x v="0"/>
    <s v="USD"/>
    <n v="1411824444"/>
    <n v="1406640444"/>
    <b v="1"/>
    <x v="41"/>
    <b v="0"/>
    <s v="photography/photobooks"/>
    <n v="114"/>
    <n v="151.36000000000001"/>
    <x v="8"/>
    <x v="20"/>
  </r>
  <r>
    <n v="1769"/>
    <s v="Navajo Textile Project"/>
    <s v="To create a publication, and exhibition documenting the collection of Jamie Ross, longtime collector of Navajo Textiles"/>
    <x v="151"/>
    <n v="2265"/>
    <x v="2"/>
    <x v="0"/>
    <s v="USD"/>
    <n v="1421177959"/>
    <n v="1418585959"/>
    <b v="1"/>
    <x v="19"/>
    <b v="0"/>
    <s v="photography/photobooks"/>
    <n v="113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51"/>
    <n v="2257"/>
    <x v="2"/>
    <x v="0"/>
    <s v="USD"/>
    <n v="1413312194"/>
    <n v="1410288194"/>
    <b v="1"/>
    <x v="297"/>
    <b v="0"/>
    <s v="photography/photobooks"/>
    <n v="113"/>
    <n v="24.53"/>
    <x v="8"/>
    <x v="20"/>
  </r>
  <r>
    <n v="1771"/>
    <s v="&quot;Drakes Folly&quot;"/>
    <s v="Photographic book on the historic oil region of Pennsylvania where Edwin Drake drilled the well that started the modern oil industry."/>
    <x v="51"/>
    <n v="2249"/>
    <x v="2"/>
    <x v="1"/>
    <s v="GBP"/>
    <n v="1414107040"/>
    <n v="1411515040"/>
    <b v="1"/>
    <x v="20"/>
    <b v="0"/>
    <s v="photography/photobooks"/>
    <n v="15"/>
    <n v="89.96"/>
    <x v="8"/>
    <x v="20"/>
  </r>
  <r>
    <n v="1772"/>
    <s v="White Mountain"/>
    <s v="A photobook and a short documentary film telling the story of Holocaust in Northwestern Lithuania"/>
    <x v="151"/>
    <n v="2245"/>
    <x v="2"/>
    <x v="1"/>
    <s v="GBP"/>
    <n v="1404666836"/>
    <n v="1399482836"/>
    <b v="1"/>
    <x v="10"/>
    <b v="0"/>
    <s v="photography/photobooks"/>
    <n v="11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59"/>
    <n v="2231"/>
    <x v="2"/>
    <x v="0"/>
    <s v="USD"/>
    <n v="1421691298"/>
    <n v="1417803298"/>
    <b v="1"/>
    <x v="10"/>
    <b v="0"/>
    <s v="photography/photobooks"/>
    <n v="124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x v="151"/>
    <n v="2230.4299999999998"/>
    <x v="2"/>
    <x v="0"/>
    <s v="USD"/>
    <n v="1417273140"/>
    <n v="1413609292"/>
    <b v="1"/>
    <x v="62"/>
    <b v="0"/>
    <s v="photography/photobooks"/>
    <n v="112"/>
    <n v="171.57"/>
    <x v="8"/>
    <x v="20"/>
  </r>
  <r>
    <n v="1775"/>
    <s v="Muhammad Ali - The Comeback"/>
    <s v="Rarely seen images of Muhammad Ali in his prime as he trained in Miami Beach at the famous 5th Street Gym in the early 70s"/>
    <x v="1"/>
    <n v="2230"/>
    <x v="2"/>
    <x v="0"/>
    <s v="USD"/>
    <n v="1414193160"/>
    <n v="1410305160"/>
    <b v="1"/>
    <x v="204"/>
    <b v="0"/>
    <s v="photography/photobooks"/>
    <n v="45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x v="151"/>
    <n v="2222"/>
    <x v="2"/>
    <x v="1"/>
    <s v="GBP"/>
    <n v="1414623471"/>
    <n v="1411513071"/>
    <b v="1"/>
    <x v="80"/>
    <b v="0"/>
    <s v="photography/photobooks"/>
    <n v="111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x v="186"/>
    <n v="2222"/>
    <x v="2"/>
    <x v="9"/>
    <s v="EUR"/>
    <n v="1424421253"/>
    <n v="1421829253"/>
    <b v="1"/>
    <x v="73"/>
    <b v="0"/>
    <s v="photography/photobooks"/>
    <n v="148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151"/>
    <n v="2215"/>
    <x v="2"/>
    <x v="0"/>
    <s v="USD"/>
    <n v="1427485395"/>
    <n v="1423600995"/>
    <b v="1"/>
    <x v="41"/>
    <b v="0"/>
    <s v="photography/photobooks"/>
    <n v="111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x v="200"/>
    <n v="2210"/>
    <x v="2"/>
    <x v="0"/>
    <s v="USD"/>
    <n v="1472834180"/>
    <n v="1470242180"/>
    <b v="1"/>
    <x v="44"/>
    <b v="0"/>
    <s v="photography/photobooks"/>
    <n v="100"/>
    <n v="58.16"/>
    <x v="8"/>
    <x v="20"/>
  </r>
  <r>
    <n v="1780"/>
    <s v="Native Nation"/>
    <s v="It is time to recognize and give to the indigenus groups the credit they deserve. It is time to understand where we come from."/>
    <x v="249"/>
    <n v="2210"/>
    <x v="2"/>
    <x v="0"/>
    <s v="USD"/>
    <n v="1467469510"/>
    <n v="1462285510"/>
    <b v="1"/>
    <x v="215"/>
    <b v="0"/>
    <s v="photography/photobooks"/>
    <n v="126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151"/>
    <n v="2204"/>
    <x v="2"/>
    <x v="0"/>
    <s v="USD"/>
    <n v="1473950945"/>
    <n v="1471272545"/>
    <b v="1"/>
    <x v="54"/>
    <b v="0"/>
    <s v="photography/photobooks"/>
    <n v="11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51"/>
    <n v="2202"/>
    <x v="2"/>
    <x v="0"/>
    <s v="USD"/>
    <n v="1456062489"/>
    <n v="1453211289"/>
    <b v="1"/>
    <x v="88"/>
    <b v="0"/>
    <s v="photography/photobooks"/>
    <n v="110"/>
    <n v="28.97"/>
    <x v="8"/>
    <x v="20"/>
  </r>
  <r>
    <n v="1783"/>
    <s v="Hues of my Vision"/>
    <s v="My Buddy Spirit and I, Ara, camping full time camera on hand for a bit over nine years. &quot;Hue of my Vision&quot; is our Photo Book."/>
    <x v="13"/>
    <n v="2200"/>
    <x v="2"/>
    <x v="0"/>
    <s v="USD"/>
    <n v="1432248478"/>
    <n v="1429656478"/>
    <b v="1"/>
    <x v="333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250"/>
    <n v="2198"/>
    <x v="2"/>
    <x v="0"/>
    <s v="USD"/>
    <n v="1422674700"/>
    <n v="1419954240"/>
    <b v="1"/>
    <x v="51"/>
    <b v="0"/>
    <s v="photography/photobooks"/>
    <n v="137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x v="115"/>
    <n v="2196"/>
    <x v="2"/>
    <x v="0"/>
    <s v="USD"/>
    <n v="1413417600"/>
    <n v="1410750855"/>
    <b v="1"/>
    <x v="52"/>
    <b v="0"/>
    <s v="photography/photobooks"/>
    <n v="34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x v="114"/>
    <n v="2195"/>
    <x v="2"/>
    <x v="9"/>
    <s v="EUR"/>
    <n v="1418649177"/>
    <n v="1416057177"/>
    <b v="1"/>
    <x v="60"/>
    <b v="0"/>
    <s v="photography/photobooks"/>
    <n v="220"/>
    <n v="75.69"/>
    <x v="8"/>
    <x v="20"/>
  </r>
  <r>
    <n v="1787"/>
    <s v="Alpamayo to Yerupaja"/>
    <s v="Raising awareness to the effects of global warming through photographs of the high mountains of Peru."/>
    <x v="151"/>
    <n v="2193"/>
    <x v="2"/>
    <x v="0"/>
    <s v="USD"/>
    <n v="1428158637"/>
    <n v="1425570237"/>
    <b v="1"/>
    <x v="54"/>
    <b v="0"/>
    <s v="photography/photobooks"/>
    <n v="110"/>
    <n v="91.38"/>
    <x v="8"/>
    <x v="20"/>
  </r>
  <r>
    <n v="1788"/>
    <s v="Beyond the Pale"/>
    <s v="A photo book celebrating Goths, exploring their lives and giving an insight into what Goth is for them."/>
    <x v="151"/>
    <n v="2191"/>
    <x v="2"/>
    <x v="1"/>
    <s v="GBP"/>
    <n v="1414795542"/>
    <n v="1412203542"/>
    <b v="1"/>
    <x v="80"/>
    <b v="0"/>
    <s v="photography/photobooks"/>
    <n v="110"/>
    <n v="547.75"/>
    <x v="8"/>
    <x v="20"/>
  </r>
  <r>
    <n v="1789"/>
    <s v="Paintball: Beyond The Paint"/>
    <s v="I want to create a portfolio to show all the aspects of the adrenaline filled game of paintball. Focusing on tournament players"/>
    <x v="151"/>
    <n v="2191"/>
    <x v="2"/>
    <x v="0"/>
    <s v="USD"/>
    <n v="1421042403"/>
    <n v="1415858403"/>
    <b v="1"/>
    <x v="80"/>
    <b v="0"/>
    <s v="photography/photobooks"/>
    <n v="110"/>
    <n v="547.75"/>
    <x v="8"/>
    <x v="20"/>
  </r>
  <r>
    <n v="1790"/>
    <s v="Return to Relevance: The Scott Hyde Archive"/>
    <s v="70 years of incredible photography sits patiently in old film sheet boxes, waiting for a return to relevance."/>
    <x v="76"/>
    <n v="2182"/>
    <x v="2"/>
    <x v="0"/>
    <s v="USD"/>
    <n v="1423152678"/>
    <n v="1420560678"/>
    <b v="1"/>
    <x v="41"/>
    <b v="0"/>
    <s v="photography/photobooks"/>
    <n v="14"/>
    <n v="145.47"/>
    <x v="8"/>
    <x v="20"/>
  </r>
  <r>
    <n v="1791"/>
    <s v="disCover: Napoli"/>
    <s v="For the love of street photography and the beauty of traditional cultures in southern Italy."/>
    <x v="236"/>
    <n v="2182"/>
    <x v="2"/>
    <x v="1"/>
    <s v="GBP"/>
    <n v="1422553565"/>
    <n v="1417369565"/>
    <b v="1"/>
    <x v="80"/>
    <b v="0"/>
    <s v="photography/photobooks"/>
    <n v="115"/>
    <n v="545.5"/>
    <x v="8"/>
    <x v="20"/>
  </r>
  <r>
    <n v="1792"/>
    <s v="Bensinger's: Photographs by Helaine Garren"/>
    <s v="In 1970 Helaine Garren shot a series of images at Bensingerâ€™s Pool Hall in Chicago, Illinois."/>
    <x v="186"/>
    <n v="2180"/>
    <x v="2"/>
    <x v="0"/>
    <s v="USD"/>
    <n v="1439189940"/>
    <n v="1435970682"/>
    <b v="1"/>
    <x v="237"/>
    <b v="0"/>
    <s v="photography/photobooks"/>
    <n v="145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x v="151"/>
    <n v="2175"/>
    <x v="2"/>
    <x v="2"/>
    <s v="AUD"/>
    <n v="1417127040"/>
    <n v="1414531440"/>
    <b v="1"/>
    <x v="84"/>
    <b v="0"/>
    <s v="photography/photobooks"/>
    <n v="109"/>
    <n v="1087.5"/>
    <x v="8"/>
    <x v="20"/>
  </r>
  <r>
    <n v="1794"/>
    <s v="Venus as Men"/>
    <s v="&quot;Venus as Menâ€ is a book about beauty of masculine nude. Is a reflection about men as a sensitive and sensual being and gender equity."/>
    <x v="151"/>
    <n v="2170.9899999999998"/>
    <x v="2"/>
    <x v="0"/>
    <s v="USD"/>
    <n v="1423660422"/>
    <n v="1420636422"/>
    <b v="1"/>
    <x v="59"/>
    <b v="0"/>
    <s v="photography/photobooks"/>
    <n v="109"/>
    <n v="120.61"/>
    <x v="8"/>
    <x v="20"/>
  </r>
  <r>
    <n v="1795"/>
    <s v="THE AFGHANS - A Photo Book"/>
    <s v="A photography book documenting the impact of the ISAF mission on the Afghan people of Mazar-e Sharif."/>
    <x v="186"/>
    <n v="2161"/>
    <x v="2"/>
    <x v="12"/>
    <s v="EUR"/>
    <n v="1476460800"/>
    <n v="1473922541"/>
    <b v="1"/>
    <x v="75"/>
    <b v="0"/>
    <s v="photography/photobooks"/>
    <n v="144"/>
    <n v="26.68"/>
    <x v="8"/>
    <x v="20"/>
  </r>
  <r>
    <n v="1796"/>
    <s v="Kenema"/>
    <s v="Kenema is a stunning portrait photography book by British Photographer, Peter Dibdin, capturing community life in Kenema, Sierra Leone."/>
    <x v="151"/>
    <n v="2160"/>
    <x v="2"/>
    <x v="1"/>
    <s v="GBP"/>
    <n v="1469356366"/>
    <n v="1464172366"/>
    <b v="1"/>
    <x v="48"/>
    <b v="0"/>
    <s v="photography/photobooks"/>
    <n v="108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x v="151"/>
    <n v="2159"/>
    <x v="2"/>
    <x v="0"/>
    <s v="USD"/>
    <n v="1481809189"/>
    <n v="1479217189"/>
    <b v="1"/>
    <x v="205"/>
    <b v="0"/>
    <s v="photography/photobooks"/>
    <n v="108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4"/>
    <n v="2156"/>
    <x v="2"/>
    <x v="0"/>
    <s v="USD"/>
    <n v="1454572233"/>
    <n v="1449388233"/>
    <b v="1"/>
    <x v="77"/>
    <b v="0"/>
    <s v="photography/photobooks"/>
    <n v="20"/>
    <n v="58.27"/>
    <x v="8"/>
    <x v="20"/>
  </r>
  <r>
    <n v="1799"/>
    <s v="The UnDiscovered Image"/>
    <s v="The UnDiscovered Image, a monthly publication dedicated to photographers."/>
    <x v="151"/>
    <n v="2155"/>
    <x v="2"/>
    <x v="1"/>
    <s v="GBP"/>
    <n v="1415740408"/>
    <n v="1414008808"/>
    <b v="1"/>
    <x v="79"/>
    <b v="0"/>
    <s v="photography/photobooks"/>
    <n v="108"/>
    <n v="359.17"/>
    <x v="8"/>
    <x v="20"/>
  </r>
  <r>
    <n v="1800"/>
    <s v="The Sikh Project Book"/>
    <s v="Shot over 3 years in the U.K &amp; U.S, and featured in press worldwide, we need your help to back the highly anticipated Sikh Project book"/>
    <x v="151"/>
    <n v="2154.66"/>
    <x v="2"/>
    <x v="1"/>
    <s v="GBP"/>
    <n v="1476109970"/>
    <n v="1473517970"/>
    <b v="1"/>
    <x v="116"/>
    <b v="0"/>
    <s v="photography/photobooks"/>
    <n v="108"/>
    <n v="19.07"/>
    <x v="8"/>
    <x v="20"/>
  </r>
  <r>
    <n v="1801"/>
    <s v="Come, Bring, Punish"/>
    <s v="Get involved in Come, Bring, Punish, a new photo book by Ewen Spencer, documenting the European Ballroom scene and the life around it"/>
    <x v="32"/>
    <n v="2152"/>
    <x v="2"/>
    <x v="1"/>
    <s v="GBP"/>
    <n v="1450181400"/>
    <n v="1447429868"/>
    <b v="1"/>
    <x v="77"/>
    <b v="0"/>
    <s v="photography/photobooks"/>
    <n v="18"/>
    <n v="58.16"/>
    <x v="8"/>
    <x v="20"/>
  </r>
  <r>
    <n v="1802"/>
    <s v="Out Of The Dark"/>
    <s v="Inner Darkness turned into a photobook. Personal work i shot during my recovery...in Berlin."/>
    <x v="151"/>
    <n v="2152"/>
    <x v="2"/>
    <x v="12"/>
    <s v="EUR"/>
    <n v="1435442340"/>
    <n v="1433416830"/>
    <b v="1"/>
    <x v="59"/>
    <b v="0"/>
    <s v="photography/photobooks"/>
    <n v="108"/>
    <n v="119.56"/>
    <x v="8"/>
    <x v="20"/>
  </r>
  <r>
    <n v="1803"/>
    <s v="On the Verge, the book."/>
    <s v="Photographs capture fleeting experiences, where childhood is our past and adulthood is our future. In between. On the verge."/>
    <x v="250"/>
    <n v="2150.1"/>
    <x v="2"/>
    <x v="0"/>
    <s v="USD"/>
    <n v="1423878182"/>
    <n v="1421199782"/>
    <b v="1"/>
    <x v="11"/>
    <b v="0"/>
    <s v="photography/photobooks"/>
    <n v="134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x v="151"/>
    <n v="2147"/>
    <x v="2"/>
    <x v="0"/>
    <s v="USD"/>
    <n v="1447521404"/>
    <n v="1444061804"/>
    <b v="1"/>
    <x v="47"/>
    <b v="0"/>
    <s v="photography/photobooks"/>
    <n v="1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x v="151"/>
    <n v="2145.0100000000002"/>
    <x v="2"/>
    <x v="12"/>
    <s v="EUR"/>
    <n v="1443808800"/>
    <n v="1441048658"/>
    <b v="1"/>
    <x v="259"/>
    <b v="0"/>
    <s v="photography/photobooks"/>
    <n v="107"/>
    <n v="17.579999999999998"/>
    <x v="8"/>
    <x v="20"/>
  </r>
  <r>
    <n v="1806"/>
    <s v="American Presidents Naked"/>
    <s v="Join me in publishing an amazing and unprecedented book with full frontal photopraphs of 8 American Presidents Naked"/>
    <x v="151"/>
    <n v="2145"/>
    <x v="2"/>
    <x v="1"/>
    <s v="GBP"/>
    <n v="1412090349"/>
    <n v="1409066349"/>
    <b v="1"/>
    <x v="22"/>
    <b v="0"/>
    <s v="photography/photobooks"/>
    <n v="107"/>
    <n v="268.13"/>
    <x v="8"/>
    <x v="20"/>
  </r>
  <r>
    <n v="1807"/>
    <s v="Anywhere but Here"/>
    <s v="I want to explore alternative cultures and lifestyles in America."/>
    <x v="151"/>
    <n v="2144.34"/>
    <x v="2"/>
    <x v="0"/>
    <s v="USD"/>
    <n v="1411868313"/>
    <n v="1409276313"/>
    <b v="1"/>
    <x v="22"/>
    <b v="0"/>
    <s v="photography/photobooks"/>
    <n v="107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x v="186"/>
    <n v="2143"/>
    <x v="2"/>
    <x v="0"/>
    <s v="USD"/>
    <n v="1486830030"/>
    <n v="1483806030"/>
    <b v="1"/>
    <x v="93"/>
    <b v="0"/>
    <s v="photography/photobooks"/>
    <n v="143"/>
    <n v="22.32"/>
    <x v="8"/>
    <x v="20"/>
  </r>
  <r>
    <n v="1809"/>
    <s v="Hamilton: A Different Perspective"/>
    <s v="A stunning photo book highlighting the visual diversity of the City of Hamilton and showcasing it in a new light."/>
    <x v="151"/>
    <n v="2142"/>
    <x v="2"/>
    <x v="5"/>
    <s v="CAD"/>
    <n v="1425246439"/>
    <n v="1422222439"/>
    <b v="1"/>
    <x v="82"/>
    <b v="0"/>
    <s v="photography/photobooks"/>
    <n v="107"/>
    <n v="238"/>
    <x v="8"/>
    <x v="20"/>
  </r>
  <r>
    <n v="1810"/>
    <s v="Film Speed"/>
    <s v="Film Speed is a series of Zines focusing on architecture shot completely on 35 and 120mm film."/>
    <x v="151"/>
    <n v="2141"/>
    <x v="2"/>
    <x v="0"/>
    <s v="USD"/>
    <n v="1408657826"/>
    <n v="1407621026"/>
    <b v="0"/>
    <x v="84"/>
    <b v="0"/>
    <s v="photography/photobooks"/>
    <n v="107"/>
    <n v="1070.5"/>
    <x v="8"/>
    <x v="20"/>
  </r>
  <r>
    <n v="1811"/>
    <s v="The Year of Sunsets"/>
    <s v="A collection of 365 color photographs of sunsets in 2014, beautifully presented in a hardcover book."/>
    <x v="238"/>
    <n v="2140"/>
    <x v="2"/>
    <x v="0"/>
    <s v="USD"/>
    <n v="1414123200"/>
    <n v="1408962270"/>
    <b v="0"/>
    <x v="55"/>
    <b v="0"/>
    <s v="photography/photobooks"/>
    <n v="102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86"/>
    <n v="2140"/>
    <x v="2"/>
    <x v="1"/>
    <s v="GBP"/>
    <n v="1467531536"/>
    <n v="1464939536"/>
    <b v="0"/>
    <x v="23"/>
    <b v="0"/>
    <s v="photography/photobooks"/>
    <n v="143"/>
    <n v="93.04"/>
    <x v="8"/>
    <x v="20"/>
  </r>
  <r>
    <n v="1813"/>
    <s v="Libya : The Lost Days"/>
    <s v="This project aims to document, Libyan photographic history; through both print and artisan mediums ."/>
    <x v="151"/>
    <n v="2132"/>
    <x v="2"/>
    <x v="1"/>
    <s v="GBP"/>
    <n v="1407532812"/>
    <n v="1404940812"/>
    <b v="0"/>
    <x v="78"/>
    <b v="0"/>
    <s v="photography/photobooks"/>
    <n v="107"/>
    <n v="0"/>
    <x v="8"/>
    <x v="20"/>
  </r>
  <r>
    <n v="1814"/>
    <s v="My Favourite Colour Was Yellow"/>
    <s v="A self published photo book documenting the overwhelming presence of the colour pink, in young girls lives here in the UK."/>
    <x v="151"/>
    <n v="2132"/>
    <x v="2"/>
    <x v="1"/>
    <s v="GBP"/>
    <n v="1425108736"/>
    <n v="1422516736"/>
    <b v="0"/>
    <x v="205"/>
    <b v="0"/>
    <s v="photography/photobooks"/>
    <n v="107"/>
    <n v="15.23"/>
    <x v="8"/>
    <x v="20"/>
  </r>
  <r>
    <n v="1815"/>
    <s v="Texas to Florida"/>
    <s v="Photographic roadtrip from Dallas/Ft Worth, Texas to Florida's beaches. A summer photography roadtrip project to include 5 states."/>
    <x v="80"/>
    <n v="2130"/>
    <x v="2"/>
    <x v="0"/>
    <s v="USD"/>
    <n v="1435787137"/>
    <n v="1434577537"/>
    <b v="0"/>
    <x v="78"/>
    <b v="0"/>
    <s v="photography/photobooks"/>
    <n v="15"/>
    <n v="0"/>
    <x v="8"/>
    <x v="20"/>
  </r>
  <r>
    <n v="1816"/>
    <s v="Moments of Passion"/>
    <s v="A unique Photographic Book Project about the Passionate Moments and Strong Emotions that lie within Karate"/>
    <x v="151"/>
    <n v="2130"/>
    <x v="2"/>
    <x v="16"/>
    <s v="CHF"/>
    <n v="1469473200"/>
    <n v="1467061303"/>
    <b v="0"/>
    <x v="79"/>
    <b v="0"/>
    <s v="photography/photobooks"/>
    <n v="107"/>
    <n v="355"/>
    <x v="8"/>
    <x v="20"/>
  </r>
  <r>
    <n v="1817"/>
    <s v="Through the Lens of Jerry Gustafson"/>
    <s v="Hundreds of breathtaking rodeo photographs collected in a beautiful coffee table book."/>
    <x v="109"/>
    <n v="2129"/>
    <x v="2"/>
    <x v="0"/>
    <s v="USD"/>
    <n v="1485759540"/>
    <n v="1480607607"/>
    <b v="0"/>
    <x v="61"/>
    <b v="0"/>
    <s v="photography/photobooks"/>
    <n v="16"/>
    <n v="21.29"/>
    <x v="8"/>
    <x v="20"/>
  </r>
  <r>
    <n v="1818"/>
    <s v="Give Me Your Goofy-ist"/>
    <s v="We are all different, this is a way to honor and celebrate the authenticity in being different."/>
    <x v="151"/>
    <n v="2125.9899999999998"/>
    <x v="2"/>
    <x v="0"/>
    <s v="USD"/>
    <n v="1428035850"/>
    <n v="1425447450"/>
    <b v="0"/>
    <x v="78"/>
    <b v="0"/>
    <s v="photography/photobooks"/>
    <n v="10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238"/>
    <n v="2119.9899999999998"/>
    <x v="2"/>
    <x v="0"/>
    <s v="USD"/>
    <n v="1406743396"/>
    <n v="1404151396"/>
    <b v="0"/>
    <x v="80"/>
    <b v="0"/>
    <s v="photography/photobooks"/>
    <n v="101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202"/>
    <n v="2115"/>
    <x v="2"/>
    <x v="0"/>
    <s v="USD"/>
    <n v="1427850090"/>
    <n v="1425261690"/>
    <b v="0"/>
    <x v="22"/>
    <b v="0"/>
    <s v="photography/photobooks"/>
    <n v="49"/>
    <n v="264.38"/>
    <x v="8"/>
    <x v="20"/>
  </r>
  <r>
    <n v="1821"/>
    <s v="Glass Cloud on the road!"/>
    <s v="Glass Cloud tour dates are already beginning to pile up. They are turning to YOU to help get them from town to town."/>
    <x v="0"/>
    <n v="2113"/>
    <x v="0"/>
    <x v="0"/>
    <s v="USD"/>
    <n v="1330760367"/>
    <n v="1326872367"/>
    <b v="0"/>
    <x v="7"/>
    <b v="1"/>
    <s v="music/rock"/>
    <n v="7"/>
    <n v="37.07"/>
    <x v="4"/>
    <x v="11"/>
  </r>
  <r>
    <n v="1822"/>
    <s v="Wood Butcher's new music video- I Don't Wanna Party"/>
    <s v="Wood Butcher needs your help to make this happen. Buy a CD, support local music!"/>
    <x v="4"/>
    <n v="2112.9899999999998"/>
    <x v="0"/>
    <x v="5"/>
    <s v="CAD"/>
    <n v="1391194860"/>
    <n v="1388084862"/>
    <b v="0"/>
    <x v="202"/>
    <b v="1"/>
    <s v="music/rock"/>
    <n v="2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x v="114"/>
    <n v="2110.5"/>
    <x v="0"/>
    <x v="0"/>
    <s v="USD"/>
    <n v="1351095976"/>
    <n v="1348503976"/>
    <b v="0"/>
    <x v="51"/>
    <b v="1"/>
    <s v="music/rock"/>
    <n v="211"/>
    <n v="63.95"/>
    <x v="4"/>
    <x v="11"/>
  </r>
  <r>
    <n v="1824"/>
    <s v="Tin Man's Broken Wisdom Fund"/>
    <s v="cd fund raiser"/>
    <x v="151"/>
    <n v="2110"/>
    <x v="0"/>
    <x v="0"/>
    <s v="USD"/>
    <n v="1389146880"/>
    <n v="1387403967"/>
    <b v="0"/>
    <x v="244"/>
    <b v="1"/>
    <s v="music/rock"/>
    <n v="106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51"/>
    <n v="2107"/>
    <x v="0"/>
    <x v="0"/>
    <s v="USD"/>
    <n v="1373572903"/>
    <n v="1371585703"/>
    <b v="0"/>
    <x v="133"/>
    <b v="1"/>
    <s v="music/rock"/>
    <n v="105"/>
    <n v="42.14"/>
    <x v="4"/>
    <x v="11"/>
  </r>
  <r>
    <n v="1826"/>
    <s v="BEAR GHOST! Professional Recording! Yay!"/>
    <s v="Hear your favorite Bear Ghost in eargasmic quality!"/>
    <x v="11"/>
    <n v="2103"/>
    <x v="0"/>
    <x v="0"/>
    <s v="USD"/>
    <n v="1392675017"/>
    <n v="1390083017"/>
    <b v="0"/>
    <x v="44"/>
    <b v="1"/>
    <s v="music/rock"/>
    <n v="0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151"/>
    <n v="2102"/>
    <x v="0"/>
    <x v="0"/>
    <s v="USD"/>
    <n v="1299138561"/>
    <n v="1294818561"/>
    <b v="0"/>
    <x v="93"/>
    <b v="1"/>
    <s v="music/rock"/>
    <n v="105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86"/>
    <n v="2102"/>
    <x v="0"/>
    <x v="0"/>
    <s v="USD"/>
    <n v="1399672800"/>
    <n v="1396906530"/>
    <b v="0"/>
    <x v="53"/>
    <b v="1"/>
    <s v="music/rock"/>
    <n v="140"/>
    <n v="43.79"/>
    <x v="4"/>
    <x v="11"/>
  </r>
  <r>
    <n v="1829"/>
    <s v="Help JUICE (Boston) Record Their First Album"/>
    <s v="Everything is set to record are EP except for our finances. Please donate if you can! Any amount is appreciated. "/>
    <x v="151"/>
    <n v="2101"/>
    <x v="0"/>
    <x v="0"/>
    <s v="USD"/>
    <n v="1295647200"/>
    <n v="1291428371"/>
    <b v="0"/>
    <x v="51"/>
    <b v="1"/>
    <s v="music/rock"/>
    <n v="105"/>
    <n v="63.67"/>
    <x v="4"/>
    <x v="11"/>
  </r>
  <r>
    <n v="1830"/>
    <s v="Help Vintage Blue Complete and Promote Our Record!"/>
    <s v="We have come a long way on our new record, but now we need your help.  Help us, and together we can make magic!"/>
    <x v="16"/>
    <n v="2100"/>
    <x v="0"/>
    <x v="0"/>
    <s v="USD"/>
    <n v="1393259107"/>
    <n v="1390667107"/>
    <b v="0"/>
    <x v="334"/>
    <b v="1"/>
    <s v="music/rock"/>
    <n v="11"/>
    <n v="9.2899999999999991"/>
    <x v="4"/>
    <x v="11"/>
  </r>
  <r>
    <n v="1831"/>
    <s v="Darling Waste Trailer Bail Out!"/>
    <s v="After a 2 year Odyssey, Darling Waste's trailer is still not home! We need $3,500 to get it through U.S. Customs!"/>
    <x v="151"/>
    <n v="2100"/>
    <x v="0"/>
    <x v="0"/>
    <s v="USD"/>
    <n v="1336866863"/>
    <n v="1335570863"/>
    <b v="0"/>
    <x v="25"/>
    <b v="1"/>
    <s v="music/rock"/>
    <n v="105"/>
    <n v="150"/>
    <x v="4"/>
    <x v="11"/>
  </r>
  <r>
    <n v="1832"/>
    <s v="Black Swan Theories Debut CD"/>
    <s v="Hi! We're the music duo Black Swan Theories and our project is to manufacture our debut CD of 10 already-completed songs.  "/>
    <x v="151"/>
    <n v="2100"/>
    <x v="0"/>
    <x v="0"/>
    <s v="USD"/>
    <n v="1299243427"/>
    <n v="1296651427"/>
    <b v="0"/>
    <x v="9"/>
    <b v="1"/>
    <s v="music/rock"/>
    <n v="105"/>
    <n v="105"/>
    <x v="4"/>
    <x v="11"/>
  </r>
  <r>
    <n v="1833"/>
    <s v="HAIRcyclopedia Vol. 2 - The Vault"/>
    <s v="I am writing the second volume in a series of hair band encyclopedias, however I lack the means to afford the costs of the photos."/>
    <x v="251"/>
    <n v="2100"/>
    <x v="0"/>
    <x v="0"/>
    <s v="USD"/>
    <n v="1362211140"/>
    <n v="1359421403"/>
    <b v="0"/>
    <x v="20"/>
    <b v="1"/>
    <s v="music/rock"/>
    <n v="300"/>
    <n v="84"/>
    <x v="4"/>
    <x v="11"/>
  </r>
  <r>
    <n v="1834"/>
    <s v="TDJ - All Part of the Plan EP/Tour"/>
    <s v="Help us fund our first tour and promote our new EP!"/>
    <x v="252"/>
    <n v="2095.2600000000002"/>
    <x v="0"/>
    <x v="0"/>
    <s v="USD"/>
    <n v="1422140895"/>
    <n v="1418684895"/>
    <b v="0"/>
    <x v="240"/>
    <b v="1"/>
    <s v="music/rock"/>
    <n v="107"/>
    <n v="23.28"/>
    <x v="4"/>
    <x v="11"/>
  </r>
  <r>
    <n v="1835"/>
    <s v="DIRTY LITTLE REBEL EP"/>
    <s v="WE ARE A HARD ROCK/PUNK BAND SEEKING FUNDS TO RECORD A NEW EP. _x000a__x000a_https://www.reverbnation.com/dirtylittlerebel"/>
    <x v="151"/>
    <n v="2095"/>
    <x v="0"/>
    <x v="1"/>
    <s v="GBP"/>
    <n v="1459439471"/>
    <n v="1456851071"/>
    <b v="0"/>
    <x v="202"/>
    <b v="1"/>
    <s v="music/rock"/>
    <n v="105"/>
    <n v="190.45"/>
    <x v="4"/>
    <x v="11"/>
  </r>
  <r>
    <n v="1836"/>
    <s v="KICKSTART OUR &lt;+3"/>
    <s v="Help fund our 2013 Sound &amp; Lighting Touring rig!"/>
    <x v="151"/>
    <n v="2093"/>
    <x v="0"/>
    <x v="0"/>
    <s v="USD"/>
    <n v="1361129129"/>
    <n v="1359660329"/>
    <b v="0"/>
    <x v="165"/>
    <b v="1"/>
    <s v="music/rock"/>
    <n v="105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51"/>
    <n v="2087"/>
    <x v="0"/>
    <x v="0"/>
    <s v="USD"/>
    <n v="1332029335"/>
    <n v="1326848935"/>
    <b v="0"/>
    <x v="209"/>
    <b v="1"/>
    <s v="music/rock"/>
    <n v="104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x v="159"/>
    <n v="2086"/>
    <x v="0"/>
    <x v="0"/>
    <s v="USD"/>
    <n v="1317438000"/>
    <n v="1314989557"/>
    <b v="0"/>
    <x v="33"/>
    <b v="1"/>
    <s v="music/rock"/>
    <n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x v="16"/>
    <n v="2082.25"/>
    <x v="0"/>
    <x v="0"/>
    <s v="USD"/>
    <n v="1475342382"/>
    <n v="1472750382"/>
    <b v="0"/>
    <x v="43"/>
    <b v="1"/>
    <s v="music/rock"/>
    <n v="10"/>
    <n v="46.27"/>
    <x v="4"/>
    <x v="11"/>
  </r>
  <r>
    <n v="1840"/>
    <s v="City of the Weak on Tour!"/>
    <s v="St. Paul five-piece band City of the Weak hits the road May 9th, heading for Ft. Lauderdale to attend the Driven Music Conference!"/>
    <x v="181"/>
    <n v="2080"/>
    <x v="0"/>
    <x v="0"/>
    <s v="USD"/>
    <n v="1367902740"/>
    <n v="1366251510"/>
    <b v="0"/>
    <x v="62"/>
    <b v="1"/>
    <s v="music/rock"/>
    <n v="173"/>
    <n v="160"/>
    <x v="4"/>
    <x v="11"/>
  </r>
  <r>
    <n v="1841"/>
    <s v="Hydra Effect Debut EP"/>
    <s v="Hard Rock with a Positive Message. Help us fund, release and promote our debut EP!"/>
    <x v="151"/>
    <n v="2076"/>
    <x v="0"/>
    <x v="0"/>
    <s v="USD"/>
    <n v="1400561940"/>
    <n v="1397679445"/>
    <b v="0"/>
    <x v="244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59"/>
    <n v="2076"/>
    <x v="0"/>
    <x v="0"/>
    <s v="USD"/>
    <n v="1425275940"/>
    <n v="1422371381"/>
    <b v="0"/>
    <x v="64"/>
    <b v="1"/>
    <s v="music/rock"/>
    <n v="115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151"/>
    <n v="2075"/>
    <x v="0"/>
    <x v="0"/>
    <s v="USD"/>
    <n v="1298245954"/>
    <n v="1295653954"/>
    <b v="0"/>
    <x v="179"/>
    <b v="1"/>
    <s v="music/rock"/>
    <n v="104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1"/>
    <n v="2073"/>
    <x v="0"/>
    <x v="0"/>
    <s v="USD"/>
    <n v="1307761200"/>
    <n v="1304464914"/>
    <b v="0"/>
    <x v="9"/>
    <b v="1"/>
    <s v="music/rock"/>
    <n v="104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6"/>
    <n v="2070.5"/>
    <x v="0"/>
    <x v="0"/>
    <s v="USD"/>
    <n v="1466139300"/>
    <n v="1464854398"/>
    <b v="0"/>
    <x v="10"/>
    <b v="1"/>
    <s v="music/rock"/>
    <n v="21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82"/>
    <n v="2070"/>
    <x v="0"/>
    <x v="0"/>
    <s v="USD"/>
    <n v="1355585777"/>
    <n v="1352993777"/>
    <b v="0"/>
    <x v="335"/>
    <b v="1"/>
    <s v="music/rock"/>
    <n v="28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x v="113"/>
    <n v="2070"/>
    <x v="0"/>
    <x v="0"/>
    <s v="USD"/>
    <n v="1429594832"/>
    <n v="1427780432"/>
    <b v="0"/>
    <x v="44"/>
    <b v="1"/>
    <s v="music/rock"/>
    <n v="59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151"/>
    <n v="2065"/>
    <x v="0"/>
    <x v="0"/>
    <s v="USD"/>
    <n v="1312095540"/>
    <n v="1306608888"/>
    <b v="0"/>
    <x v="54"/>
    <b v="1"/>
    <s v="music/rock"/>
    <n v="103"/>
    <n v="86.04"/>
    <x v="4"/>
    <x v="11"/>
  </r>
  <r>
    <n v="1849"/>
    <s v="Release the Skyline Album"/>
    <s v="Release the Skylines is a small, local Cleveland metal band looking to record an album."/>
    <x v="253"/>
    <n v="2065"/>
    <x v="0"/>
    <x v="0"/>
    <s v="USD"/>
    <n v="1350505059"/>
    <n v="1347913059"/>
    <b v="0"/>
    <x v="22"/>
    <b v="1"/>
    <s v="music/rock"/>
    <n v="207"/>
    <n v="258.13"/>
    <x v="4"/>
    <x v="11"/>
  </r>
  <r>
    <n v="1850"/>
    <s v="WILKES EP"/>
    <s v="WILKES is the solo venture of HighFlightSociety singer / Disciple bassist, Jason Wilkes. This project is to fund the debut 6 song EP."/>
    <x v="151"/>
    <n v="2063"/>
    <x v="0"/>
    <x v="0"/>
    <s v="USD"/>
    <n v="1405033300"/>
    <n v="1402441300"/>
    <b v="0"/>
    <x v="122"/>
    <b v="1"/>
    <s v="music/rock"/>
    <n v="10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151"/>
    <n v="2060"/>
    <x v="0"/>
    <x v="0"/>
    <s v="USD"/>
    <n v="1406509200"/>
    <n v="1404769538"/>
    <b v="0"/>
    <x v="55"/>
    <b v="1"/>
    <s v="music/rock"/>
    <n v="103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x v="151"/>
    <n v="2060"/>
    <x v="0"/>
    <x v="0"/>
    <s v="USD"/>
    <n v="1429920000"/>
    <n v="1426703452"/>
    <b v="0"/>
    <x v="132"/>
    <b v="1"/>
    <s v="music/rock"/>
    <n v="103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x v="254"/>
    <n v="2059"/>
    <x v="0"/>
    <x v="0"/>
    <s v="USD"/>
    <n v="1352860017"/>
    <n v="1348536417"/>
    <b v="0"/>
    <x v="25"/>
    <b v="1"/>
    <s v="music/rock"/>
    <n v="53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x v="186"/>
    <n v="2056.66"/>
    <x v="0"/>
    <x v="0"/>
    <s v="USD"/>
    <n v="1369355437"/>
    <n v="1366763437"/>
    <b v="0"/>
    <x v="49"/>
    <b v="1"/>
    <s v="music/rock"/>
    <n v="137"/>
    <n v="11.82"/>
    <x v="4"/>
    <x v="11"/>
  </r>
  <r>
    <n v="1855"/>
    <s v="Motion Device Debut EP"/>
    <s v="11 year old Sara &amp; Motion Device want rock &amp; metal fans all over the world to unite and join the ROCK REVOLUTION!!!"/>
    <x v="151"/>
    <n v="2055"/>
    <x v="0"/>
    <x v="5"/>
    <s v="CAD"/>
    <n v="1389012940"/>
    <n v="1385124940"/>
    <b v="0"/>
    <x v="277"/>
    <b v="1"/>
    <s v="music/rock"/>
    <n v="103"/>
    <n v="10.76"/>
    <x v="4"/>
    <x v="11"/>
  </r>
  <r>
    <n v="1856"/>
    <s v="Lazy Sunday"/>
    <s v="We are an independent band who needs your help for the production of our new album, so we can share our music with you lovely people :)"/>
    <x v="151"/>
    <n v="2055"/>
    <x v="0"/>
    <x v="0"/>
    <s v="USD"/>
    <n v="1405715472"/>
    <n v="1403901072"/>
    <b v="0"/>
    <x v="44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x v="4"/>
    <n v="2053"/>
    <x v="0"/>
    <x v="0"/>
    <s v="USD"/>
    <n v="1410546413"/>
    <n v="1407954413"/>
    <b v="0"/>
    <x v="19"/>
    <b v="1"/>
    <s v="music/rock"/>
    <n v="2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x v="114"/>
    <n v="2053"/>
    <x v="0"/>
    <x v="0"/>
    <s v="USD"/>
    <n v="1324014521"/>
    <n v="1318826921"/>
    <b v="0"/>
    <x v="184"/>
    <b v="1"/>
    <s v="music/rock"/>
    <n v="205"/>
    <n v="13.78"/>
    <x v="4"/>
    <x v="11"/>
  </r>
  <r>
    <n v="1859"/>
    <s v="Queen Kwong Tour to London and Paris"/>
    <s v="Queen Kwong is going ON TOUR to London and Paris!"/>
    <x v="186"/>
    <n v="2052"/>
    <x v="0"/>
    <x v="0"/>
    <s v="USD"/>
    <n v="1316716129"/>
    <n v="1314124129"/>
    <b v="0"/>
    <x v="66"/>
    <b v="1"/>
    <s v="music/rock"/>
    <n v="137"/>
    <n v="36.64"/>
    <x v="4"/>
    <x v="11"/>
  </r>
  <r>
    <n v="1860"/>
    <s v="A Simple Complex's 2013 CD Release Party DVD"/>
    <s v="ASC had a one-of-a-kind CD release party in 2013, and we want to share it with the world - in DVD format!"/>
    <x v="151"/>
    <n v="2050"/>
    <x v="0"/>
    <x v="0"/>
    <s v="USD"/>
    <n v="1391706084"/>
    <n v="1389891684"/>
    <b v="0"/>
    <x v="10"/>
    <b v="1"/>
    <s v="music/rock"/>
    <n v="10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x v="151"/>
    <n v="2050"/>
    <x v="2"/>
    <x v="1"/>
    <s v="GBP"/>
    <n v="1422256341"/>
    <n v="1419664341"/>
    <b v="0"/>
    <x v="78"/>
    <b v="0"/>
    <s v="games/mobile games"/>
    <n v="10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51"/>
    <n v="2050"/>
    <x v="2"/>
    <x v="0"/>
    <s v="USD"/>
    <n v="1488958200"/>
    <n v="1484912974"/>
    <b v="0"/>
    <x v="38"/>
    <b v="0"/>
    <s v="games/mobile games"/>
    <n v="103"/>
    <n v="128.13"/>
    <x v="6"/>
    <x v="18"/>
  </r>
  <r>
    <n v="1863"/>
    <s v="Project: 20M813"/>
    <s v="This is an Android game where you take control of the zombies and try to eat your way to world domination!"/>
    <x v="151"/>
    <n v="2050"/>
    <x v="2"/>
    <x v="0"/>
    <s v="USD"/>
    <n v="1402600085"/>
    <n v="1400008085"/>
    <b v="0"/>
    <x v="84"/>
    <b v="0"/>
    <s v="games/mobile games"/>
    <n v="103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51"/>
    <n v="2047"/>
    <x v="2"/>
    <x v="0"/>
    <s v="USD"/>
    <n v="1399223500"/>
    <n v="1396631500"/>
    <b v="0"/>
    <x v="53"/>
    <b v="0"/>
    <s v="games/mobile games"/>
    <n v="102"/>
    <n v="42.65"/>
    <x v="6"/>
    <x v="18"/>
  </r>
  <r>
    <n v="1865"/>
    <s v="THE RUNNING GAME"/>
    <s v="This game is an alternative to the boring morning jogs This game will make you excited to workout Following elite footballer movements!"/>
    <x v="151"/>
    <n v="2042"/>
    <x v="2"/>
    <x v="1"/>
    <s v="GBP"/>
    <n v="1478425747"/>
    <n v="1475398147"/>
    <b v="0"/>
    <x v="84"/>
    <b v="0"/>
    <s v="games/mobile games"/>
    <n v="10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x v="151"/>
    <n v="2041"/>
    <x v="2"/>
    <x v="0"/>
    <s v="USD"/>
    <n v="1488340800"/>
    <n v="1483768497"/>
    <b v="0"/>
    <x v="84"/>
    <b v="0"/>
    <s v="games/mobile games"/>
    <n v="102"/>
    <n v="1020.5"/>
    <x v="6"/>
    <x v="18"/>
  </r>
  <r>
    <n v="1867"/>
    <s v="Meme Wars - Dank Age"/>
    <s v="A mix of PokemonGo, Game of War- Fire Age, DragonSoul, &amp; Throwdown. Join a clan, collect meme, upgrade features, fight, &amp; compete."/>
    <x v="114"/>
    <n v="2035.05"/>
    <x v="2"/>
    <x v="0"/>
    <s v="USD"/>
    <n v="1478383912"/>
    <n v="1475791912"/>
    <b v="0"/>
    <x v="29"/>
    <b v="0"/>
    <s v="games/mobile games"/>
    <n v="204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x v="151"/>
    <n v="2035"/>
    <x v="2"/>
    <x v="0"/>
    <s v="USD"/>
    <n v="1450166340"/>
    <n v="1448044925"/>
    <b v="0"/>
    <x v="57"/>
    <b v="0"/>
    <s v="games/mobile games"/>
    <n v="10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x v="151"/>
    <n v="2035"/>
    <x v="2"/>
    <x v="0"/>
    <s v="USD"/>
    <n v="1483488249"/>
    <n v="1480896249"/>
    <b v="0"/>
    <x v="78"/>
    <b v="0"/>
    <s v="games/mobile games"/>
    <n v="10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151"/>
    <n v="2033"/>
    <x v="2"/>
    <x v="0"/>
    <s v="USD"/>
    <n v="1454213820"/>
    <n v="1451723535"/>
    <b v="0"/>
    <x v="202"/>
    <b v="0"/>
    <s v="games/mobile games"/>
    <n v="102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x v="151"/>
    <n v="2031"/>
    <x v="2"/>
    <x v="0"/>
    <s v="USD"/>
    <n v="1416512901"/>
    <n v="1413053301"/>
    <b v="0"/>
    <x v="195"/>
    <b v="0"/>
    <s v="games/mobile games"/>
    <n v="102"/>
    <n v="21.38"/>
    <x v="6"/>
    <x v="18"/>
  </r>
  <r>
    <n v="1872"/>
    <s v="ZombieTime!"/>
    <s v="A Top-View Action game where you play as Bob, the FIRST zombie to rise from the grave. Bring chaos to town, feast and don't die again."/>
    <x v="255"/>
    <n v="2030"/>
    <x v="2"/>
    <x v="0"/>
    <s v="USD"/>
    <n v="1435633602"/>
    <n v="1433041602"/>
    <b v="0"/>
    <x v="62"/>
    <b v="0"/>
    <s v="games/mobile games"/>
    <n v="14"/>
    <n v="156.15"/>
    <x v="6"/>
    <x v="18"/>
  </r>
  <r>
    <n v="1873"/>
    <s v="The Red Card Blue Card Game"/>
    <s v="It's time for The Red Card Blue Card Game to be available everywhere! Help save the sanity of ALL parent's! Help make it an App!!"/>
    <x v="151"/>
    <n v="2030"/>
    <x v="2"/>
    <x v="5"/>
    <s v="CAD"/>
    <n v="1436373900"/>
    <n v="1433861210"/>
    <b v="0"/>
    <x v="84"/>
    <b v="0"/>
    <s v="games/mobile games"/>
    <n v="102"/>
    <n v="1015"/>
    <x v="6"/>
    <x v="18"/>
  </r>
  <r>
    <n v="1874"/>
    <s v="PATH to Reading Brain Training"/>
    <s v="PATH to Reading (PATH) is a patented break-through technology  that dramatically and permanently improves attention, reading, memory"/>
    <x v="256"/>
    <n v="2028"/>
    <x v="2"/>
    <x v="0"/>
    <s v="USD"/>
    <n v="1467155733"/>
    <n v="1465427733"/>
    <b v="0"/>
    <x v="84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x v="151"/>
    <n v="2027"/>
    <x v="2"/>
    <x v="0"/>
    <s v="USD"/>
    <n v="1470519308"/>
    <n v="1465335308"/>
    <b v="0"/>
    <x v="83"/>
    <b v="0"/>
    <s v="games/mobile games"/>
    <n v="101"/>
    <n v="675.67"/>
    <x v="6"/>
    <x v="18"/>
  </r>
  <r>
    <n v="1876"/>
    <s v="Migration Madness (Android)"/>
    <s v="An arcade styled side scroller. Help Bob the pilot steer his plane through hordes of migrating birds strapped with explosives."/>
    <x v="151"/>
    <n v="2027"/>
    <x v="2"/>
    <x v="2"/>
    <s v="AUD"/>
    <n v="1402901405"/>
    <n v="1400309405"/>
    <b v="0"/>
    <x v="78"/>
    <b v="0"/>
    <s v="games/mobile games"/>
    <n v="101"/>
    <n v="0"/>
    <x v="6"/>
    <x v="18"/>
  </r>
  <r>
    <n v="1877"/>
    <s v="Chip Dip II: Son of Chip Dip! - A Terrible, Terrible Game"/>
    <s v="It's obvious you won't survive by your wits alone. Unfortunately that's all you've got, Chip. Run!"/>
    <x v="151"/>
    <n v="2025"/>
    <x v="2"/>
    <x v="0"/>
    <s v="USD"/>
    <n v="1425170525"/>
    <n v="1422664925"/>
    <b v="0"/>
    <x v="78"/>
    <b v="0"/>
    <s v="games/mobile games"/>
    <n v="101"/>
    <n v="0"/>
    <x v="6"/>
    <x v="18"/>
  </r>
  <r>
    <n v="1878"/>
    <s v="Aussies versus Zombies"/>
    <s v="Action game now playable on Android/iOS platforms and PC browsers. Easy gameplay even for starters yet hard to be skilled. Multi-player"/>
    <x v="151"/>
    <n v="2025"/>
    <x v="2"/>
    <x v="2"/>
    <s v="AUD"/>
    <n v="1402618355"/>
    <n v="1400026355"/>
    <b v="0"/>
    <x v="78"/>
    <b v="0"/>
    <s v="games/mobile games"/>
    <n v="101"/>
    <n v="0"/>
    <x v="6"/>
    <x v="18"/>
  </r>
  <r>
    <n v="1879"/>
    <s v="Alex and More"/>
    <s v="Juego de plataformas con 20 personajes. Cada personaje tiene cuatro habilidades distintas al resto de personajes y sus propias voces."/>
    <x v="151"/>
    <n v="2025"/>
    <x v="2"/>
    <x v="3"/>
    <s v="EUR"/>
    <n v="1457966129"/>
    <n v="1455377729"/>
    <b v="0"/>
    <x v="84"/>
    <b v="0"/>
    <s v="games/mobile games"/>
    <n v="101"/>
    <n v="1012.5"/>
    <x v="6"/>
    <x v="18"/>
  </r>
  <r>
    <n v="1880"/>
    <s v="Sim Betting Football"/>
    <s v="Sim Betting Football is the only football (soccer) betting simulation  game."/>
    <x v="151"/>
    <n v="2025"/>
    <x v="2"/>
    <x v="1"/>
    <s v="GBP"/>
    <n v="1459341380"/>
    <n v="1456839380"/>
    <b v="0"/>
    <x v="54"/>
    <b v="0"/>
    <s v="games/mobile games"/>
    <n v="101"/>
    <n v="84.38"/>
    <x v="6"/>
    <x v="18"/>
  </r>
  <r>
    <n v="1881"/>
    <s v="Story Rock by The Jolly Llamas -- Our First Album!"/>
    <s v="We're now raising money to produce a music video. Those who donate get a vote in deciding which song!"/>
    <x v="256"/>
    <n v="2020"/>
    <x v="0"/>
    <x v="0"/>
    <s v="USD"/>
    <n v="1425955189"/>
    <n v="1423366789"/>
    <b v="0"/>
    <x v="16"/>
    <b v="1"/>
    <s v="music/indie rock"/>
    <n v="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151"/>
    <n v="2020"/>
    <x v="0"/>
    <x v="0"/>
    <s v="USD"/>
    <n v="1341964080"/>
    <n v="1339109212"/>
    <b v="0"/>
    <x v="75"/>
    <b v="1"/>
    <s v="music/indie rock"/>
    <n v="101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x v="151"/>
    <n v="2020"/>
    <x v="0"/>
    <x v="0"/>
    <s v="USD"/>
    <n v="1333921508"/>
    <n v="1331333108"/>
    <b v="0"/>
    <x v="58"/>
    <b v="1"/>
    <s v="music/indie rock"/>
    <n v="101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x v="151"/>
    <n v="2020"/>
    <x v="0"/>
    <x v="0"/>
    <s v="USD"/>
    <n v="1354017600"/>
    <n v="1350967535"/>
    <b v="0"/>
    <x v="55"/>
    <b v="1"/>
    <s v="music/indie rock"/>
    <n v="101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x v="151"/>
    <n v="2020"/>
    <x v="0"/>
    <x v="0"/>
    <s v="USD"/>
    <n v="1344636000"/>
    <n v="1341800110"/>
    <b v="0"/>
    <x v="217"/>
    <b v="1"/>
    <s v="music/indie rock"/>
    <n v="101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151"/>
    <n v="2020"/>
    <x v="0"/>
    <x v="0"/>
    <s v="USD"/>
    <n v="1415832338"/>
    <n v="1413236738"/>
    <b v="0"/>
    <x v="60"/>
    <b v="1"/>
    <s v="music/indie rock"/>
    <n v="101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x v="151"/>
    <n v="2015"/>
    <x v="0"/>
    <x v="3"/>
    <s v="EUR"/>
    <n v="1449178200"/>
    <n v="1447614732"/>
    <b v="0"/>
    <x v="22"/>
    <b v="1"/>
    <s v="music/indie rock"/>
    <n v="101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51"/>
    <n v="2015"/>
    <x v="0"/>
    <x v="0"/>
    <s v="USD"/>
    <n v="1275368340"/>
    <n v="1272692732"/>
    <b v="0"/>
    <x v="30"/>
    <b v="1"/>
    <s v="music/indie rock"/>
    <n v="101"/>
    <n v="22.64"/>
    <x v="4"/>
    <x v="14"/>
  </r>
  <r>
    <n v="1889"/>
    <s v="LittleBear"/>
    <s v="Sweeping epic melodies. I want to incorporate all my influences into one album I have been writing for 90 days now and ready to record!"/>
    <x v="151"/>
    <n v="2015"/>
    <x v="0"/>
    <x v="0"/>
    <s v="USD"/>
    <n v="1363024946"/>
    <n v="1359140546"/>
    <b v="0"/>
    <x v="3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x v="151"/>
    <n v="2015"/>
    <x v="0"/>
    <x v="0"/>
    <s v="USD"/>
    <n v="1355597528"/>
    <n v="1353005528"/>
    <b v="0"/>
    <x v="336"/>
    <b v="1"/>
    <s v="music/indie rock"/>
    <n v="101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50"/>
    <n v="2015"/>
    <x v="0"/>
    <x v="0"/>
    <s v="USD"/>
    <n v="1279778400"/>
    <n v="1275851354"/>
    <b v="0"/>
    <x v="148"/>
    <b v="1"/>
    <s v="music/indie rock"/>
    <n v="126"/>
    <n v="16.79"/>
    <x v="4"/>
    <x v="14"/>
  </r>
  <r>
    <n v="1892"/>
    <s v="Nemes wants you to be able to hear their new songs!"/>
    <s v="Nemes has just recorded a new album and is raising $500 to get it mixed and mastered professionally."/>
    <x v="151"/>
    <n v="2013.47"/>
    <x v="0"/>
    <x v="0"/>
    <s v="USD"/>
    <n v="1307459881"/>
    <n v="1304867881"/>
    <b v="0"/>
    <x v="55"/>
    <b v="1"/>
    <s v="music/indie rock"/>
    <n v="101"/>
    <n v="77.44"/>
    <x v="4"/>
    <x v="14"/>
  </r>
  <r>
    <n v="1893"/>
    <s v="Archeology 7&quot; Vinyl"/>
    <s v="Archeology is looking to gain support to release their 7&quot; vinyl single &quot;Hunger&quot; as well as the b-side, &quot;Kings canyon."/>
    <x v="151"/>
    <n v="2010"/>
    <x v="0"/>
    <x v="0"/>
    <s v="USD"/>
    <n v="1302926340"/>
    <n v="1301524585"/>
    <b v="0"/>
    <x v="43"/>
    <b v="1"/>
    <s v="music/indie rock"/>
    <n v="101"/>
    <n v="44.67"/>
    <x v="4"/>
    <x v="14"/>
  </r>
  <r>
    <n v="1894"/>
    <s v="Help me release my first 3 song EP!!"/>
    <s v="Im trying to raise $1000 for a 3 song EP in a studio!"/>
    <x v="151"/>
    <n v="2010"/>
    <x v="0"/>
    <x v="0"/>
    <s v="USD"/>
    <n v="1329082983"/>
    <n v="1326404583"/>
    <b v="0"/>
    <x v="9"/>
    <b v="1"/>
    <s v="music/indie rock"/>
    <n v="1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151"/>
    <n v="2007"/>
    <x v="0"/>
    <x v="0"/>
    <s v="USD"/>
    <n v="1445363722"/>
    <n v="1442771722"/>
    <b v="0"/>
    <x v="5"/>
    <b v="1"/>
    <s v="music/indie rock"/>
    <n v="100"/>
    <n v="42.7"/>
    <x v="4"/>
    <x v="14"/>
  </r>
  <r>
    <n v="1896"/>
    <s v="the bridge"/>
    <s v="My barely anticipated second album of self produced songs is ready to go.  Just need a little help to cover mastering, artwork etc."/>
    <x v="257"/>
    <n v="2005"/>
    <x v="0"/>
    <x v="0"/>
    <s v="USD"/>
    <n v="1334250165"/>
    <n v="1331658165"/>
    <b v="0"/>
    <x v="62"/>
    <b v="1"/>
    <s v="music/indie rock"/>
    <n v="1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x v="151"/>
    <n v="2005"/>
    <x v="0"/>
    <x v="0"/>
    <s v="USD"/>
    <n v="1393966800"/>
    <n v="1392040806"/>
    <b v="0"/>
    <x v="275"/>
    <b v="1"/>
    <s v="music/indie rock"/>
    <n v="100"/>
    <n v="10.96"/>
    <x v="4"/>
    <x v="14"/>
  </r>
  <r>
    <n v="1898"/>
    <s v="Degenerate Matters EP Funding Campaign"/>
    <s v="We are heading into the studio to create the most soulfully orchestrated Indie Pop masterpiece mankind has ever witnessed."/>
    <x v="151"/>
    <n v="2005"/>
    <x v="0"/>
    <x v="0"/>
    <s v="USD"/>
    <n v="1454349600"/>
    <n v="1451277473"/>
    <b v="0"/>
    <x v="64"/>
    <b v="1"/>
    <s v="music/indie rock"/>
    <n v="100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x v="151"/>
    <n v="2005"/>
    <x v="0"/>
    <x v="0"/>
    <s v="USD"/>
    <n v="1427319366"/>
    <n v="1424730966"/>
    <b v="0"/>
    <x v="288"/>
    <b v="1"/>
    <s v="music/indie rock"/>
    <n v="100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x v="151"/>
    <n v="2004"/>
    <x v="0"/>
    <x v="0"/>
    <s v="USD"/>
    <n v="1349517540"/>
    <n v="1347137731"/>
    <b v="0"/>
    <x v="241"/>
    <b v="1"/>
    <s v="music/indie rock"/>
    <n v="10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151"/>
    <n v="2004"/>
    <x v="2"/>
    <x v="1"/>
    <s v="GBP"/>
    <n v="1432299600"/>
    <n v="1429707729"/>
    <b v="0"/>
    <x v="20"/>
    <b v="0"/>
    <s v="technology/gadgets"/>
    <n v="100"/>
    <n v="80.16"/>
    <x v="2"/>
    <x v="29"/>
  </r>
  <r>
    <n v="1902"/>
    <s v="Cardboard reality"/>
    <s v="Virtual reality is expensive, here is the solution. I've created a VR device out of cardboard. I present: World's cheapest VR Device."/>
    <x v="186"/>
    <n v="2002.22"/>
    <x v="2"/>
    <x v="9"/>
    <s v="EUR"/>
    <n v="1425495447"/>
    <n v="1422903447"/>
    <b v="0"/>
    <x v="83"/>
    <b v="0"/>
    <s v="technology/gadgets"/>
    <n v="133"/>
    <n v="667.41"/>
    <x v="2"/>
    <x v="29"/>
  </r>
  <r>
    <n v="1903"/>
    <s v="MiPointer"/>
    <s v="A cool smart laser pointer for presenting professionals. Unique by design, widest functional coverage for both IOS and Android."/>
    <x v="1"/>
    <n v="2001"/>
    <x v="2"/>
    <x v="0"/>
    <s v="USD"/>
    <n v="1485541791"/>
    <n v="1480357791"/>
    <b v="0"/>
    <x v="14"/>
    <b v="0"/>
    <s v="technology/gadgets"/>
    <n v="40"/>
    <n v="48.8"/>
    <x v="2"/>
    <x v="29"/>
  </r>
  <r>
    <n v="1904"/>
    <s v="Small Animal Deterrent Latch (S.A.D.L.)"/>
    <s v="Animals knocking over your waste wheeler making a mess on trash day? The S.A.D.L. will help prevent that from happening!"/>
    <x v="151"/>
    <n v="2001"/>
    <x v="2"/>
    <x v="0"/>
    <s v="USD"/>
    <n v="1451752021"/>
    <n v="1447864021"/>
    <b v="0"/>
    <x v="84"/>
    <b v="0"/>
    <s v="technology/gadgets"/>
    <n v="100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151"/>
    <n v="2000.66"/>
    <x v="2"/>
    <x v="0"/>
    <s v="USD"/>
    <n v="1410127994"/>
    <n v="1407535994"/>
    <b v="0"/>
    <x v="80"/>
    <b v="0"/>
    <s v="technology/gadgets"/>
    <n v="100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x v="151"/>
    <n v="2000"/>
    <x v="2"/>
    <x v="0"/>
    <s v="USD"/>
    <n v="1466697983"/>
    <n v="1464105983"/>
    <b v="0"/>
    <x v="221"/>
    <b v="0"/>
    <s v="technology/gadgets"/>
    <n v="100"/>
    <n v="20.2"/>
    <x v="2"/>
    <x v="29"/>
  </r>
  <r>
    <n v="1907"/>
    <s v="Litter-Buddy"/>
    <s v="Litter-Buddy is great economical alternative to leading pet waste disposal systems with cartridge bag elements."/>
    <x v="151"/>
    <n v="2000"/>
    <x v="2"/>
    <x v="0"/>
    <s v="USD"/>
    <n v="1400853925"/>
    <n v="1399557925"/>
    <b v="0"/>
    <x v="80"/>
    <b v="0"/>
    <s v="technology/gadgets"/>
    <n v="100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151"/>
    <n v="2000"/>
    <x v="2"/>
    <x v="0"/>
    <s v="USD"/>
    <n v="1483048900"/>
    <n v="1480456900"/>
    <b v="0"/>
    <x v="80"/>
    <b v="0"/>
    <s v="technology/gadgets"/>
    <n v="100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51"/>
    <n v="2000"/>
    <x v="2"/>
    <x v="0"/>
    <s v="USD"/>
    <n v="1414059479"/>
    <n v="1411467479"/>
    <b v="0"/>
    <x v="44"/>
    <b v="0"/>
    <s v="technology/gadgets"/>
    <n v="100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151"/>
    <n v="2000"/>
    <x v="2"/>
    <x v="9"/>
    <s v="EUR"/>
    <n v="1446331500"/>
    <n v="1442531217"/>
    <b v="0"/>
    <x v="168"/>
    <b v="0"/>
    <s v="technology/gadgets"/>
    <n v="100"/>
    <n v="7.02"/>
    <x v="2"/>
    <x v="29"/>
  </r>
  <r>
    <n v="1911"/>
    <s v="Charge Furniture"/>
    <s v="Charge furniture, making it simple and comfortable to charge your USB devices without leaving the comfort of your couch or armchair"/>
    <x v="151"/>
    <n v="2000"/>
    <x v="2"/>
    <x v="4"/>
    <s v="NZD"/>
    <n v="1407545334"/>
    <n v="1404953334"/>
    <b v="0"/>
    <x v="29"/>
    <b v="0"/>
    <s v="technology/gadgets"/>
    <n v="100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51"/>
    <n v="2000"/>
    <x v="2"/>
    <x v="0"/>
    <s v="USD"/>
    <n v="1433395560"/>
    <n v="1430803560"/>
    <b v="0"/>
    <x v="288"/>
    <b v="0"/>
    <s v="technology/gadgets"/>
    <n v="100"/>
    <n v="47.62"/>
    <x v="2"/>
    <x v="29"/>
  </r>
  <r>
    <n v="1913"/>
    <s v="Tibio - Spreading warmth in everyones home"/>
    <s v="Tibio is a revolutionary new product designed to solve an age old problem."/>
    <x v="151"/>
    <n v="2000"/>
    <x v="2"/>
    <x v="1"/>
    <s v="GBP"/>
    <n v="1412770578"/>
    <n v="1410178578"/>
    <b v="0"/>
    <x v="55"/>
    <b v="0"/>
    <s v="technology/gadgets"/>
    <n v="100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151"/>
    <n v="2000"/>
    <x v="2"/>
    <x v="0"/>
    <s v="USD"/>
    <n v="1414814340"/>
    <n v="1413519073"/>
    <b v="0"/>
    <x v="84"/>
    <b v="0"/>
    <s v="technology/gadgets"/>
    <n v="100"/>
    <n v="1000"/>
    <x v="2"/>
    <x v="29"/>
  </r>
  <r>
    <n v="1915"/>
    <s v="The Cat-Bath Contraption"/>
    <s v="The picture above is of our current prototype for the cat bath - we hope to move beyond a simple bin and create a cat bath revolution!"/>
    <x v="151"/>
    <n v="2000"/>
    <x v="2"/>
    <x v="0"/>
    <s v="USD"/>
    <n v="1409620222"/>
    <n v="1407892222"/>
    <b v="0"/>
    <x v="80"/>
    <b v="0"/>
    <s v="technology/gadgets"/>
    <n v="100"/>
    <n v="500"/>
    <x v="2"/>
    <x v="29"/>
  </r>
  <r>
    <n v="1916"/>
    <s v="The Paint Can Holder by U.S. Green Products"/>
    <s v="The Paint Can Holder Makes Painting Easier and Safer on Extension Ladders."/>
    <x v="151"/>
    <n v="2000"/>
    <x v="2"/>
    <x v="0"/>
    <s v="USD"/>
    <n v="1478542375"/>
    <n v="1476378775"/>
    <b v="0"/>
    <x v="79"/>
    <b v="0"/>
    <s v="technology/gadgets"/>
    <n v="100"/>
    <n v="333.33"/>
    <x v="2"/>
    <x v="29"/>
  </r>
  <r>
    <n v="1917"/>
    <s v="Chronovisor:The MOST innovative watch for night time reading"/>
    <s v="Let's build a legendary brand altogether"/>
    <x v="186"/>
    <n v="2000"/>
    <x v="2"/>
    <x v="7"/>
    <s v="HKD"/>
    <n v="1486708133"/>
    <n v="1484116133"/>
    <b v="0"/>
    <x v="16"/>
    <b v="0"/>
    <s v="technology/gadgets"/>
    <n v="133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186"/>
    <n v="2000"/>
    <x v="2"/>
    <x v="0"/>
    <s v="USD"/>
    <n v="1407869851"/>
    <n v="1404845851"/>
    <b v="0"/>
    <x v="82"/>
    <b v="0"/>
    <s v="technology/gadgets"/>
    <n v="133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186"/>
    <n v="1993"/>
    <x v="2"/>
    <x v="0"/>
    <s v="USD"/>
    <n v="1432069249"/>
    <n v="1429477249"/>
    <b v="0"/>
    <x v="22"/>
    <b v="0"/>
    <s v="technology/gadgets"/>
    <n v="133"/>
    <n v="249.13"/>
    <x v="2"/>
    <x v="29"/>
  </r>
  <r>
    <n v="1920"/>
    <s v="Brightside - Side lighting for cyclists"/>
    <s v="A new concept in bike light safety, protecting cyclists from being hit in the side. Bright, amber sideways."/>
    <x v="1"/>
    <n v="1988"/>
    <x v="2"/>
    <x v="1"/>
    <s v="GBP"/>
    <n v="1445468400"/>
    <n v="1443042061"/>
    <b v="0"/>
    <x v="217"/>
    <b v="0"/>
    <s v="technology/gadgets"/>
    <n v="40"/>
    <n v="18.93"/>
    <x v="2"/>
    <x v="29"/>
  </r>
  <r>
    <n v="1921"/>
    <s v="The Fine Spirits are making an album!"/>
    <s v="The Fine Spirits are making an album, but we need your help!"/>
    <x v="0"/>
    <n v="1982"/>
    <x v="0"/>
    <x v="0"/>
    <s v="USD"/>
    <n v="1342243143"/>
    <n v="1339651143"/>
    <b v="0"/>
    <x v="44"/>
    <b v="1"/>
    <s v="music/indie rock"/>
    <n v="7"/>
    <n v="52.16"/>
    <x v="4"/>
    <x v="14"/>
  </r>
  <r>
    <n v="1922"/>
    <s v="Low Weather // Debut Album"/>
    <s v="Low Weather's debut album is halfway finished.  With your help and your help alone we can record the rest!"/>
    <x v="186"/>
    <n v="1967.76"/>
    <x v="0"/>
    <x v="0"/>
    <s v="USD"/>
    <n v="1386828507"/>
    <n v="1384236507"/>
    <b v="0"/>
    <x v="31"/>
    <b v="1"/>
    <s v="music/indie rock"/>
    <n v="131"/>
    <n v="30.75"/>
    <x v="4"/>
    <x v="14"/>
  </r>
  <r>
    <n v="1923"/>
    <s v="Help Lions&amp;Creators print their album!"/>
    <s v="We just finished recording our first album! All we need is a little extra help to be able to get it printed!"/>
    <x v="17"/>
    <n v="1967"/>
    <x v="0"/>
    <x v="0"/>
    <s v="USD"/>
    <n v="1317099540"/>
    <n v="1313612532"/>
    <b v="0"/>
    <x v="62"/>
    <b v="1"/>
    <s v="music/indie rock"/>
    <n v="8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x v="249"/>
    <n v="1955"/>
    <x v="0"/>
    <x v="0"/>
    <s v="USD"/>
    <n v="1389814380"/>
    <n v="1387390555"/>
    <b v="0"/>
    <x v="51"/>
    <b v="1"/>
    <s v="music/indie rock"/>
    <n v="112"/>
    <n v="59.24"/>
    <x v="4"/>
    <x v="14"/>
  </r>
  <r>
    <n v="1925"/>
    <s v="The Freakniks Debut Album: Infinite Love"/>
    <s v="The Freakniks are making their psychedelic freak-folk debut studio album and they need your help."/>
    <x v="186"/>
    <n v="1950"/>
    <x v="0"/>
    <x v="0"/>
    <s v="USD"/>
    <n v="1381449600"/>
    <n v="1379540288"/>
    <b v="0"/>
    <x v="47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9"/>
    <n v="1941"/>
    <x v="0"/>
    <x v="0"/>
    <s v="USD"/>
    <n v="1288657560"/>
    <n v="1286319256"/>
    <b v="0"/>
    <x v="329"/>
    <b v="1"/>
    <s v="music/indie rock"/>
    <n v="108"/>
    <n v="18.14"/>
    <x v="4"/>
    <x v="14"/>
  </r>
  <r>
    <n v="1927"/>
    <s v="GBS Detroit Presents Hampshire"/>
    <s v="Hampshire is headed to GBS Detroit."/>
    <x v="258"/>
    <n v="1940"/>
    <x v="0"/>
    <x v="0"/>
    <s v="USD"/>
    <n v="1331182740"/>
    <n v="1329856839"/>
    <b v="0"/>
    <x v="202"/>
    <b v="1"/>
    <s v="music/indie rock"/>
    <n v="155"/>
    <n v="176.36"/>
    <x v="4"/>
    <x v="14"/>
  </r>
  <r>
    <n v="1928"/>
    <s v="Jollyheads Circus Debut Album &quot;The Kaleidoscope Dawn&quot;"/>
    <s v="Help us master and release our debut album &quot;The Kaleidoscope Dawn&quot;"/>
    <x v="6"/>
    <n v="1937"/>
    <x v="0"/>
    <x v="0"/>
    <s v="USD"/>
    <n v="1367940794"/>
    <n v="1365348794"/>
    <b v="0"/>
    <x v="69"/>
    <b v="1"/>
    <s v="music/indie rock"/>
    <n v="4"/>
    <n v="56.97"/>
    <x v="4"/>
    <x v="14"/>
  </r>
  <r>
    <n v="1929"/>
    <s v="Surplus 1980 album funds for release on CD/LP."/>
    <s v="Trying to raise funds to release a full-length album on LP and CD by my post-punk studio project, Surplus 1980."/>
    <x v="259"/>
    <n v="1920"/>
    <x v="0"/>
    <x v="0"/>
    <s v="USD"/>
    <n v="1309825866"/>
    <n v="1306197066"/>
    <b v="0"/>
    <x v="11"/>
    <b v="1"/>
    <s v="music/indie rock"/>
    <n v="113"/>
    <n v="25.6"/>
    <x v="4"/>
    <x v="14"/>
  </r>
  <r>
    <n v="1930"/>
    <s v="Magnetic Flowers Presents: Old, Cold. Losing It."/>
    <s v="We're nearly done recording, but we're out of money! Help us release the record!!!"/>
    <x v="186"/>
    <n v="1920"/>
    <x v="0"/>
    <x v="0"/>
    <s v="USD"/>
    <n v="1373203482"/>
    <n v="1368019482"/>
    <b v="0"/>
    <x v="55"/>
    <b v="1"/>
    <s v="music/indie rock"/>
    <n v="128"/>
    <n v="73.849999999999994"/>
    <x v="4"/>
    <x v="14"/>
  </r>
  <r>
    <n v="1931"/>
    <s v="New Lions After Dark EP!"/>
    <s v="We're an indie rock band from Clearwater, FL headed back into the studio to finish our latest EP."/>
    <x v="186"/>
    <n v="1918"/>
    <x v="0"/>
    <x v="0"/>
    <s v="USD"/>
    <n v="1337657400"/>
    <n v="1336512309"/>
    <b v="0"/>
    <x v="133"/>
    <b v="1"/>
    <s v="music/indie rock"/>
    <n v="128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186"/>
    <n v="1913.05"/>
    <x v="0"/>
    <x v="0"/>
    <s v="USD"/>
    <n v="1327433173"/>
    <n v="1325618773"/>
    <b v="0"/>
    <x v="144"/>
    <b v="1"/>
    <s v="music/indie rock"/>
    <n v="128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6"/>
    <n v="1910"/>
    <x v="0"/>
    <x v="0"/>
    <s v="USD"/>
    <n v="1411787307"/>
    <n v="1409195307"/>
    <b v="0"/>
    <x v="238"/>
    <b v="1"/>
    <s v="music/indie rock"/>
    <n v="10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x v="26"/>
    <n v="1908"/>
    <x v="0"/>
    <x v="0"/>
    <s v="USD"/>
    <n v="1324789200"/>
    <n v="1321649321"/>
    <b v="0"/>
    <x v="99"/>
    <b v="1"/>
    <s v="music/indie rock"/>
    <n v="19"/>
    <n v="24.78"/>
    <x v="4"/>
    <x v="14"/>
  </r>
  <r>
    <n v="1935"/>
    <s v="the last echo AM/PM Project"/>
    <s v="AM/PM is a 20 song dual-disk album that we're trying to record with your help! AM is a pop album and PM is an ambient/intense album!"/>
    <x v="17"/>
    <n v="1897"/>
    <x v="0"/>
    <x v="0"/>
    <s v="USD"/>
    <n v="1403326740"/>
    <n v="1400106171"/>
    <b v="0"/>
    <x v="133"/>
    <b v="1"/>
    <s v="music/indie rock"/>
    <n v="8"/>
    <n v="37.94"/>
    <x v="4"/>
    <x v="14"/>
  </r>
  <r>
    <n v="1936"/>
    <s v="Grandkids Record a Full-length Album!"/>
    <s v="Hey, we're Grandkids! We have enough songs to record an LP, and we need your help! We're going to make you proud, promise!"/>
    <x v="0"/>
    <n v="1888"/>
    <x v="0"/>
    <x v="0"/>
    <s v="USD"/>
    <n v="1323151140"/>
    <n v="1320528070"/>
    <b v="0"/>
    <x v="108"/>
    <b v="1"/>
    <s v="music/indie rock"/>
    <n v="6"/>
    <n v="13.02"/>
    <x v="4"/>
    <x v="14"/>
  </r>
  <r>
    <n v="1937"/>
    <s v="GBS Detroit Presents My Pal Val"/>
    <s v="My Pal Val is headed to Groovebox Studios in Detroit, Michigan on June 15th to record and film a live GBS Detroit EP."/>
    <x v="114"/>
    <n v="1884"/>
    <x v="0"/>
    <x v="0"/>
    <s v="USD"/>
    <n v="1339732740"/>
    <n v="1338346281"/>
    <b v="0"/>
    <x v="60"/>
    <b v="1"/>
    <s v="music/indie rock"/>
    <n v="188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x v="181"/>
    <n v="1883.64"/>
    <x v="0"/>
    <x v="0"/>
    <s v="USD"/>
    <n v="1372741200"/>
    <n v="1370067231"/>
    <b v="0"/>
    <x v="229"/>
    <b v="1"/>
    <s v="music/indie rock"/>
    <n v="157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0"/>
    <n v="1877"/>
    <x v="0"/>
    <x v="0"/>
    <s v="USD"/>
    <n v="1362955108"/>
    <n v="1360366708"/>
    <b v="0"/>
    <x v="93"/>
    <b v="1"/>
    <s v="music/indie rock"/>
    <n v="6"/>
    <n v="19.55"/>
    <x v="4"/>
    <x v="14"/>
  </r>
  <r>
    <n v="1940"/>
    <s v="History Grows: New K. Record"/>
    <s v="K. is about *this* close to finishing up our third record, History Grows.  Now we just need to master it and release it!"/>
    <x v="186"/>
    <n v="1877"/>
    <x v="0"/>
    <x v="0"/>
    <s v="USD"/>
    <n v="1308110340"/>
    <n v="1304770233"/>
    <b v="0"/>
    <x v="162"/>
    <b v="1"/>
    <s v="music/indie rock"/>
    <n v="125"/>
    <n v="60.55"/>
    <x v="4"/>
    <x v="14"/>
  </r>
  <r>
    <n v="1941"/>
    <s v="Gramofon: Modern Cloud Jukebox"/>
    <s v="Gramofon streams cloud music to your sound system. A modern jukebox: smartphones are the remotes + WiFi brings everyone together."/>
    <x v="16"/>
    <n v="1876"/>
    <x v="0"/>
    <x v="0"/>
    <s v="USD"/>
    <n v="1400137131"/>
    <n v="1397545131"/>
    <b v="1"/>
    <x v="337"/>
    <b v="1"/>
    <s v="technology/hardware"/>
    <n v="9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86"/>
    <n v="1876"/>
    <x v="0"/>
    <x v="0"/>
    <s v="USD"/>
    <n v="1309809140"/>
    <n v="1302033140"/>
    <b v="1"/>
    <x v="195"/>
    <b v="1"/>
    <s v="technology/hardware"/>
    <n v="125"/>
    <n v="19.75"/>
    <x v="2"/>
    <x v="30"/>
  </r>
  <r>
    <n v="1943"/>
    <s v="RuuviTag - Open-Source Bluetooth Sensor Beacon"/>
    <s v="Next-gen 100% open-source sensor beacon platform designed especially for makers, developers and IoT companies."/>
    <x v="114"/>
    <n v="1873"/>
    <x v="0"/>
    <x v="0"/>
    <s v="USD"/>
    <n v="1470896916"/>
    <n v="1467008916"/>
    <b v="1"/>
    <x v="338"/>
    <b v="1"/>
    <s v="technology/hardware"/>
    <n v="187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14"/>
    <n v="1870.99"/>
    <x v="0"/>
    <x v="0"/>
    <s v="USD"/>
    <n v="1398952890"/>
    <n v="1396360890"/>
    <b v="1"/>
    <x v="339"/>
    <b v="1"/>
    <s v="technology/hardware"/>
    <n v="187"/>
    <n v="1.05"/>
    <x v="2"/>
    <x v="30"/>
  </r>
  <r>
    <n v="1945"/>
    <s v="Oval - The First Digital HandPan"/>
    <s v="A new electronic musical instrument which allows you to play, learn and perform music using any sound you can imagine."/>
    <x v="259"/>
    <n v="1870"/>
    <x v="0"/>
    <x v="3"/>
    <s v="EUR"/>
    <n v="1436680958"/>
    <n v="1433224958"/>
    <b v="1"/>
    <x v="340"/>
    <b v="1"/>
    <s v="technology/hardware"/>
    <n v="110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4"/>
    <n v="1867"/>
    <x v="0"/>
    <x v="0"/>
    <s v="USD"/>
    <n v="1397961361"/>
    <n v="1392780961"/>
    <b v="1"/>
    <x v="16"/>
    <b v="1"/>
    <s v="technology/hardware"/>
    <n v="2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249"/>
    <n v="1867"/>
    <x v="0"/>
    <x v="0"/>
    <s v="USD"/>
    <n v="1258955940"/>
    <n v="1255730520"/>
    <b v="1"/>
    <x v="23"/>
    <b v="1"/>
    <s v="technology/hardware"/>
    <n v="107"/>
    <n v="81.17"/>
    <x v="2"/>
    <x v="30"/>
  </r>
  <r>
    <n v="1948"/>
    <s v="UDOO X86: The Most Powerful Maker Board Ever"/>
    <s v="10 times more powerful than Raspberry Pi 3, x86 64-bit architecture"/>
    <x v="26"/>
    <n v="1864"/>
    <x v="0"/>
    <x v="0"/>
    <s v="USD"/>
    <n v="1465232520"/>
    <n v="1460557809"/>
    <b v="1"/>
    <x v="341"/>
    <b v="1"/>
    <s v="technology/hardware"/>
    <n v="19"/>
    <n v="0.44"/>
    <x v="2"/>
    <x v="30"/>
  </r>
  <r>
    <n v="1949"/>
    <s v="Shake Your Power"/>
    <s v="#ShakeYourPower brings clean energy to places in the world without electricity through the power of music."/>
    <x v="16"/>
    <n v="1862"/>
    <x v="0"/>
    <x v="1"/>
    <s v="GBP"/>
    <n v="1404986951"/>
    <n v="1402394951"/>
    <b v="1"/>
    <x v="342"/>
    <b v="1"/>
    <s v="technology/hardware"/>
    <n v="9"/>
    <n v="1.97"/>
    <x v="2"/>
    <x v="30"/>
  </r>
  <r>
    <n v="1950"/>
    <s v="Trebuchette - the snap-together, desktop trebuchet"/>
    <s v="We're building snap-together model trebuchets that are perfect for office warfare or annoying your roommate!"/>
    <x v="259"/>
    <n v="1860"/>
    <x v="0"/>
    <x v="0"/>
    <s v="USD"/>
    <n v="1303446073"/>
    <n v="1300767673"/>
    <b v="1"/>
    <x v="343"/>
    <b v="1"/>
    <s v="technology/hardware"/>
    <n v="109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x v="114"/>
    <n v="1860"/>
    <x v="0"/>
    <x v="0"/>
    <s v="USD"/>
    <n v="1478516737"/>
    <n v="1475921137"/>
    <b v="1"/>
    <x v="344"/>
    <b v="1"/>
    <s v="technology/hardware"/>
    <n v="186"/>
    <n v="2.23"/>
    <x v="2"/>
    <x v="30"/>
  </r>
  <r>
    <n v="1952"/>
    <s v="Nix Color Sensor"/>
    <s v="Nix is a breakthrough smartphone accessory. Just scan an object and instantly view the color on your iPhone, Android, PC, or Mac."/>
    <x v="114"/>
    <n v="1855"/>
    <x v="0"/>
    <x v="5"/>
    <s v="CAD"/>
    <n v="1381934015"/>
    <n v="1378737215"/>
    <b v="1"/>
    <x v="345"/>
    <b v="1"/>
    <s v="technology/hardware"/>
    <n v="186"/>
    <n v="2.72"/>
    <x v="2"/>
    <x v="30"/>
  </r>
  <r>
    <n v="1953"/>
    <s v="NTH Music Synthesizer"/>
    <s v="The NTH is an open source music synthesizer featuring instant fun, awesome sound, and a hackable design."/>
    <x v="260"/>
    <n v="1841"/>
    <x v="0"/>
    <x v="0"/>
    <s v="USD"/>
    <n v="1330657200"/>
    <n v="1328158065"/>
    <b v="1"/>
    <x v="206"/>
    <b v="1"/>
    <s v="technology/hardware"/>
    <n v="307"/>
    <n v="12.52"/>
    <x v="2"/>
    <x v="30"/>
  </r>
  <r>
    <n v="1954"/>
    <s v="Orison â€“ Rethink the Power of Energy"/>
    <s v="The First Home Battery System You Simply Plug in to Install"/>
    <x v="261"/>
    <n v="1839"/>
    <x v="0"/>
    <x v="0"/>
    <s v="USD"/>
    <n v="1457758800"/>
    <n v="1453730176"/>
    <b v="1"/>
    <x v="119"/>
    <b v="1"/>
    <s v="technology/hardware"/>
    <n v="117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62"/>
    <n v="1835"/>
    <x v="0"/>
    <x v="0"/>
    <s v="USD"/>
    <n v="1337799600"/>
    <n v="1334989881"/>
    <b v="1"/>
    <x v="126"/>
    <b v="1"/>
    <s v="technology/hardware"/>
    <n v="141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86"/>
    <n v="1831"/>
    <x v="0"/>
    <x v="0"/>
    <s v="USD"/>
    <n v="1429391405"/>
    <n v="1425507005"/>
    <b v="1"/>
    <x v="346"/>
    <b v="1"/>
    <s v="technology/hardware"/>
    <n v="122"/>
    <n v="5.0199999999999996"/>
    <x v="2"/>
    <x v="30"/>
  </r>
  <r>
    <n v="1957"/>
    <s v="freeSoC and freeSoC Mini"/>
    <s v="An open hardware platform for the best microcontroller in the world."/>
    <x v="0"/>
    <n v="1830"/>
    <x v="0"/>
    <x v="0"/>
    <s v="USD"/>
    <n v="1351304513"/>
    <n v="1348712513"/>
    <b v="1"/>
    <x v="347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x v="159"/>
    <n v="1830"/>
    <x v="0"/>
    <x v="0"/>
    <s v="USD"/>
    <n v="1364078561"/>
    <n v="1361490161"/>
    <b v="1"/>
    <x v="348"/>
    <b v="1"/>
    <s v="technology/hardware"/>
    <n v="102"/>
    <n v="1.35"/>
    <x v="2"/>
    <x v="30"/>
  </r>
  <r>
    <n v="1959"/>
    <s v="Heat Seek NYC"/>
    <s v="A thermometer that connects to the internet to help New York City turn the heat on for thousands of tenants with no heat in the winter."/>
    <x v="32"/>
    <n v="1827"/>
    <x v="0"/>
    <x v="0"/>
    <s v="USD"/>
    <n v="1412121600"/>
    <n v="1408565860"/>
    <b v="1"/>
    <x v="349"/>
    <b v="1"/>
    <s v="technology/hardware"/>
    <n v="15"/>
    <n v="4.3099999999999996"/>
    <x v="2"/>
    <x v="30"/>
  </r>
  <r>
    <n v="1960"/>
    <s v="TREKKAYAK"/>
    <s v="Trekkayak is an ultralight, durable and inflatable boat to be carried in your backpack to cross a lake or paddle down a river."/>
    <x v="186"/>
    <n v="1826"/>
    <x v="0"/>
    <x v="11"/>
    <s v="SEK"/>
    <n v="1419151341"/>
    <n v="1416559341"/>
    <b v="1"/>
    <x v="51"/>
    <b v="1"/>
    <s v="technology/hardware"/>
    <n v="122"/>
    <n v="55.33"/>
    <x v="2"/>
    <x v="30"/>
  </r>
  <r>
    <n v="1961"/>
    <s v="Public Lab DIY Spectrometry Kit"/>
    <s v="This DIY kit helps analyze materials and contaminants. We need your help to build a library of open-source spectral data."/>
    <x v="51"/>
    <n v="1825"/>
    <x v="0"/>
    <x v="0"/>
    <s v="USD"/>
    <n v="1349495940"/>
    <n v="1346042417"/>
    <b v="1"/>
    <x v="350"/>
    <b v="1"/>
    <s v="technology/hardware"/>
    <n v="12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16"/>
    <n v="1821"/>
    <x v="0"/>
    <x v="0"/>
    <s v="USD"/>
    <n v="1400006636"/>
    <n v="1397414636"/>
    <b v="1"/>
    <x v="351"/>
    <b v="1"/>
    <s v="technology/hardware"/>
    <n v="9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186"/>
    <n v="1820"/>
    <x v="0"/>
    <x v="1"/>
    <s v="GBP"/>
    <n v="1410862734"/>
    <n v="1407838734"/>
    <b v="1"/>
    <x v="242"/>
    <b v="1"/>
    <s v="technology/hardware"/>
    <n v="121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x v="186"/>
    <n v="1807.74"/>
    <x v="0"/>
    <x v="13"/>
    <s v="EUR"/>
    <n v="1461306772"/>
    <n v="1458714772"/>
    <b v="1"/>
    <x v="352"/>
    <b v="1"/>
    <s v="technology/hardware"/>
    <n v="121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59"/>
    <n v="1805"/>
    <x v="0"/>
    <x v="0"/>
    <s v="USD"/>
    <n v="1326330000"/>
    <n v="1324433310"/>
    <b v="1"/>
    <x v="273"/>
    <b v="1"/>
    <s v="technology/hardware"/>
    <n v="100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17"/>
    <n v="1803"/>
    <x v="0"/>
    <x v="0"/>
    <s v="USD"/>
    <n v="1408021098"/>
    <n v="1405429098"/>
    <b v="1"/>
    <x v="353"/>
    <b v="1"/>
    <s v="technology/hardware"/>
    <n v="7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63"/>
    <n v="1800"/>
    <x v="0"/>
    <x v="0"/>
    <s v="USD"/>
    <n v="1398959729"/>
    <n v="1396367729"/>
    <b v="1"/>
    <x v="316"/>
    <b v="1"/>
    <s v="technology/hardware"/>
    <n v="0"/>
    <n v="4.4400000000000004"/>
    <x v="2"/>
    <x v="30"/>
  </r>
  <r>
    <n v="1968"/>
    <s v="XSHIFTER: World's First Affordable Wireless Shifting System"/>
    <s v="Bringing the advantages of wireless smart shifting to every cyclist. FITS ANY BIKE"/>
    <x v="159"/>
    <n v="1800"/>
    <x v="0"/>
    <x v="0"/>
    <s v="USD"/>
    <n v="1480777515"/>
    <n v="1478095515"/>
    <b v="1"/>
    <x v="354"/>
    <b v="1"/>
    <s v="technology/hardware"/>
    <n v="100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186"/>
    <n v="1800"/>
    <x v="0"/>
    <x v="1"/>
    <s v="GBP"/>
    <n v="1470423668"/>
    <n v="1467831668"/>
    <b v="1"/>
    <x v="355"/>
    <b v="1"/>
    <s v="technology/hardware"/>
    <n v="120"/>
    <n v="0.95"/>
    <x v="2"/>
    <x v="30"/>
  </r>
  <r>
    <n v="1970"/>
    <s v="APOC: Mini Radiation Detector"/>
    <s v="The APOC is a gamma particle detector that will help you learn about radiation and find radioactive things!"/>
    <x v="186"/>
    <n v="1788.57"/>
    <x v="0"/>
    <x v="0"/>
    <s v="USD"/>
    <n v="1366429101"/>
    <n v="1361248701"/>
    <b v="1"/>
    <x v="356"/>
    <b v="1"/>
    <s v="technology/hardware"/>
    <n v="119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14"/>
    <n v="1788"/>
    <x v="0"/>
    <x v="0"/>
    <s v="USD"/>
    <n v="1384488000"/>
    <n v="1381752061"/>
    <b v="1"/>
    <x v="357"/>
    <b v="1"/>
    <s v="technology/hardware"/>
    <n v="16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23"/>
    <n v="1785"/>
    <x v="0"/>
    <x v="0"/>
    <s v="USD"/>
    <n v="1353201444"/>
    <n v="1350605844"/>
    <b v="1"/>
    <x v="146"/>
    <b v="1"/>
    <s v="technology/hardware"/>
    <n v="5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186"/>
    <n v="1785"/>
    <x v="0"/>
    <x v="0"/>
    <s v="USD"/>
    <n v="1470466800"/>
    <n v="1467134464"/>
    <b v="1"/>
    <x v="358"/>
    <b v="1"/>
    <s v="technology/hardware"/>
    <n v="119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1"/>
    <n v="1782"/>
    <x v="0"/>
    <x v="1"/>
    <s v="GBP"/>
    <n v="1376899269"/>
    <n v="1371715269"/>
    <b v="1"/>
    <x v="359"/>
    <b v="1"/>
    <s v="technology/hardware"/>
    <n v="36"/>
    <n v="4.43"/>
    <x v="2"/>
    <x v="30"/>
  </r>
  <r>
    <n v="1975"/>
    <s v="Bugle2: A DIY Phono Preamp"/>
    <s v="The Bugle2 is a second generation DIY kit phono preamplifier for vinyl playback."/>
    <x v="32"/>
    <n v="1776"/>
    <x v="0"/>
    <x v="0"/>
    <s v="USD"/>
    <n v="1362938851"/>
    <n v="1360346851"/>
    <b v="1"/>
    <x v="35"/>
    <b v="1"/>
    <s v="technology/hardware"/>
    <n v="15"/>
    <n v="7.02"/>
    <x v="2"/>
    <x v="30"/>
  </r>
  <r>
    <n v="1976"/>
    <s v="Pi Lite white - Bright white LED display for Raspberry Pi"/>
    <s v="Can you help us make an ultra bright white one a reality?"/>
    <x v="249"/>
    <n v="1776"/>
    <x v="0"/>
    <x v="1"/>
    <s v="GBP"/>
    <n v="1373751325"/>
    <n v="1371159325"/>
    <b v="1"/>
    <x v="360"/>
    <b v="1"/>
    <s v="technology/hardware"/>
    <n v="101"/>
    <n v="3.75"/>
    <x v="2"/>
    <x v="30"/>
  </r>
  <r>
    <n v="1977"/>
    <s v="Ario: Smart Lighting. Better Health."/>
    <s v="Ario learns about you, syncs your body clock, and keeps you healthy through natural lighting patterns."/>
    <x v="186"/>
    <n v="1776"/>
    <x v="0"/>
    <x v="0"/>
    <s v="USD"/>
    <n v="1450511940"/>
    <n v="1446527540"/>
    <b v="1"/>
    <x v="361"/>
    <b v="1"/>
    <s v="technology/hardware"/>
    <n v="118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x v="186"/>
    <n v="1775"/>
    <x v="0"/>
    <x v="0"/>
    <s v="USD"/>
    <n v="1339484400"/>
    <n v="1336627492"/>
    <b v="1"/>
    <x v="362"/>
    <b v="1"/>
    <s v="technology/hardware"/>
    <n v="118"/>
    <n v="4.57"/>
    <x v="2"/>
    <x v="30"/>
  </r>
  <r>
    <n v="1979"/>
    <s v="Skybuds - truly wireless earbuds and smartphone case"/>
    <s v="Truly wireless premium earbuds with a battery-boosting smartphone case for charging and storage"/>
    <x v="181"/>
    <n v="1773"/>
    <x v="0"/>
    <x v="0"/>
    <s v="USD"/>
    <n v="1447909140"/>
    <n v="1444734146"/>
    <b v="1"/>
    <x v="363"/>
    <b v="1"/>
    <s v="technology/hardware"/>
    <n v="148"/>
    <n v="2.1800000000000002"/>
    <x v="2"/>
    <x v="30"/>
  </r>
  <r>
    <n v="1980"/>
    <s v="YOUMO - Your Smart Modular Power Strip"/>
    <s v="Multi-power charging that is smarter, stylish and designed for you."/>
    <x v="38"/>
    <n v="1772"/>
    <x v="0"/>
    <x v="12"/>
    <s v="EUR"/>
    <n v="1459684862"/>
    <n v="1456232462"/>
    <b v="1"/>
    <x v="364"/>
    <b v="1"/>
    <s v="technology/hardware"/>
    <n v="4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3"/>
    <n v="1767"/>
    <x v="2"/>
    <x v="5"/>
    <s v="CAD"/>
    <n v="1404926665"/>
    <n v="1402334665"/>
    <b v="0"/>
    <x v="8"/>
    <b v="0"/>
    <s v="photography/people"/>
    <n v="10"/>
    <n v="147.25"/>
    <x v="8"/>
    <x v="31"/>
  </r>
  <r>
    <n v="1982"/>
    <s v="Lonely Boy: 55 male models 200s sensual expression"/>
    <s v="Express a very dark place in my childhood. Release my emotions through photography in a form of Art."/>
    <x v="186"/>
    <n v="1766"/>
    <x v="2"/>
    <x v="7"/>
    <s v="HKD"/>
    <n v="1480863887"/>
    <n v="1478268287"/>
    <b v="0"/>
    <x v="78"/>
    <b v="0"/>
    <s v="photography/people"/>
    <n v="118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1"/>
    <n v="1762"/>
    <x v="2"/>
    <x v="0"/>
    <s v="USD"/>
    <n v="1472799600"/>
    <n v="1470874618"/>
    <b v="0"/>
    <x v="38"/>
    <b v="0"/>
    <s v="photography/people"/>
    <n v="3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x v="264"/>
    <n v="1758"/>
    <x v="2"/>
    <x v="0"/>
    <s v="USD"/>
    <n v="1417377481"/>
    <n v="1412189881"/>
    <b v="0"/>
    <x v="63"/>
    <b v="0"/>
    <s v="photography/people"/>
    <n v="4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x v="260"/>
    <n v="1755.01"/>
    <x v="2"/>
    <x v="1"/>
    <s v="GBP"/>
    <n v="1470178800"/>
    <n v="1467650771"/>
    <b v="0"/>
    <x v="80"/>
    <b v="0"/>
    <s v="photography/people"/>
    <n v="293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36"/>
    <n v="1751"/>
    <x v="2"/>
    <x v="1"/>
    <s v="GBP"/>
    <n v="1457947483"/>
    <n v="1455359083"/>
    <b v="0"/>
    <x v="29"/>
    <b v="0"/>
    <s v="photography/people"/>
    <n v="22"/>
    <n v="1751"/>
    <x v="8"/>
    <x v="31"/>
  </r>
  <r>
    <n v="1987"/>
    <s v="Ethiopia: Beheld"/>
    <s v="A collection of images that depicts the beauty and diversity within Ethiopia"/>
    <x v="251"/>
    <n v="1750"/>
    <x v="2"/>
    <x v="1"/>
    <s v="GBP"/>
    <n v="1425223276"/>
    <n v="1422631276"/>
    <b v="0"/>
    <x v="33"/>
    <b v="0"/>
    <s v="photography/people"/>
    <n v="250"/>
    <n v="62.5"/>
    <x v="8"/>
    <x v="31"/>
  </r>
  <r>
    <n v="1988"/>
    <s v="Phillip Michael Photography"/>
    <s v="Expressing art in an image!"/>
    <x v="35"/>
    <n v="1748"/>
    <x v="2"/>
    <x v="0"/>
    <s v="USD"/>
    <n v="1440094742"/>
    <n v="1437502742"/>
    <b v="0"/>
    <x v="29"/>
    <b v="0"/>
    <s v="photography/people"/>
    <n v="2"/>
    <n v="1748"/>
    <x v="8"/>
    <x v="31"/>
  </r>
  <r>
    <n v="1989"/>
    <s v="Shutters of Hope: The Real Faces of Infertility"/>
    <s v="Creating an awareness for infertility through photographing families and showcasing the real faces of infertility."/>
    <x v="165"/>
    <n v="1742"/>
    <x v="2"/>
    <x v="0"/>
    <s v="USD"/>
    <n v="1481473208"/>
    <n v="1478881208"/>
    <b v="0"/>
    <x v="29"/>
    <b v="0"/>
    <s v="photography/people"/>
    <n v="24"/>
    <n v="1742"/>
    <x v="8"/>
    <x v="31"/>
  </r>
  <r>
    <n v="1990"/>
    <s v="The Virgin of the Path"/>
    <s v="An art nude photography book that includes traditional black and white sepia nudes as well as experimiental color nudes."/>
    <x v="265"/>
    <n v="1739"/>
    <x v="2"/>
    <x v="0"/>
    <s v="USD"/>
    <n v="1455338532"/>
    <n v="1454042532"/>
    <b v="0"/>
    <x v="81"/>
    <b v="0"/>
    <s v="photography/people"/>
    <n v="11"/>
    <n v="347.8"/>
    <x v="8"/>
    <x v="31"/>
  </r>
  <r>
    <n v="1991"/>
    <s v="Portraits of Resilience"/>
    <s v="Taking (and giving) professional portraits of survivors of human trafficking in Myanmar."/>
    <x v="181"/>
    <n v="1728.07"/>
    <x v="2"/>
    <x v="0"/>
    <s v="USD"/>
    <n v="1435958786"/>
    <n v="1434144386"/>
    <b v="0"/>
    <x v="83"/>
    <b v="0"/>
    <s v="photography/people"/>
    <n v="144"/>
    <n v="576.02"/>
    <x v="8"/>
    <x v="31"/>
  </r>
  <r>
    <n v="1992"/>
    <s v="The Wonderful World of Princes &amp; Princesses"/>
    <s v="A complete revamp of all the Disney Princes &amp; Princesses!"/>
    <x v="186"/>
    <n v="1720"/>
    <x v="2"/>
    <x v="0"/>
    <s v="USD"/>
    <n v="1424229991"/>
    <n v="1421637991"/>
    <b v="0"/>
    <x v="84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x v="26"/>
    <n v="1715"/>
    <x v="2"/>
    <x v="1"/>
    <s v="GBP"/>
    <n v="1450706837"/>
    <n v="1448114837"/>
    <b v="0"/>
    <x v="78"/>
    <b v="0"/>
    <s v="photography/people"/>
    <n v="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186"/>
    <n v="1710"/>
    <x v="2"/>
    <x v="0"/>
    <s v="USD"/>
    <n v="1481072942"/>
    <n v="1475885342"/>
    <b v="0"/>
    <x v="78"/>
    <b v="0"/>
    <s v="photography/people"/>
    <n v="114"/>
    <n v="0"/>
    <x v="8"/>
    <x v="31"/>
  </r>
  <r>
    <n v="1995"/>
    <s v="The Girl With(out) The Camera"/>
    <s v="I'm looking to pursue my dream of becoming a full time photographer, using my current creative experience as a graphic designer."/>
    <x v="93"/>
    <n v="1707"/>
    <x v="2"/>
    <x v="5"/>
    <s v="CAD"/>
    <n v="1437082736"/>
    <n v="1435354736"/>
    <b v="0"/>
    <x v="83"/>
    <b v="0"/>
    <s v="photography/people"/>
    <n v="7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x v="114"/>
    <n v="1707"/>
    <x v="2"/>
    <x v="0"/>
    <s v="USD"/>
    <n v="1405021211"/>
    <n v="1402429211"/>
    <b v="0"/>
    <x v="78"/>
    <b v="0"/>
    <s v="photography/people"/>
    <n v="17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42"/>
    <n v="1705"/>
    <x v="2"/>
    <x v="0"/>
    <s v="USD"/>
    <n v="1409091612"/>
    <n v="1406499612"/>
    <b v="0"/>
    <x v="78"/>
    <b v="0"/>
    <s v="photography/people"/>
    <n v="4"/>
    <n v="0"/>
    <x v="8"/>
    <x v="31"/>
  </r>
  <r>
    <n v="1998"/>
    <s v="Photography from Below"/>
    <s v="I am moving to Guatemala to document and report on the growing community resistance movements across Central America and Mexico"/>
    <x v="259"/>
    <n v="1700.01"/>
    <x v="2"/>
    <x v="0"/>
    <s v="USD"/>
    <n v="1406861438"/>
    <n v="1402973438"/>
    <b v="0"/>
    <x v="83"/>
    <b v="0"/>
    <s v="photography/people"/>
    <n v="100"/>
    <n v="566.66999999999996"/>
    <x v="8"/>
    <x v="31"/>
  </r>
  <r>
    <n v="1999"/>
    <s v="Planet Venus"/>
    <s v="This is a portrait photo project aiming to inspire women to explore themselves and live their passion"/>
    <x v="262"/>
    <n v="1700"/>
    <x v="2"/>
    <x v="1"/>
    <s v="GBP"/>
    <n v="1415882108"/>
    <n v="1413286508"/>
    <b v="0"/>
    <x v="63"/>
    <b v="0"/>
    <s v="photography/people"/>
    <n v="131"/>
    <n v="242.86"/>
    <x v="8"/>
    <x v="31"/>
  </r>
  <r>
    <n v="2000"/>
    <s v="Jacs+Cam 2016 calendar"/>
    <s v="What do you get when you combine 2 of the hottest alt-models in North America with one Canadian photographer? Make a CALENDAR!!!"/>
    <x v="70"/>
    <n v="1698"/>
    <x v="2"/>
    <x v="5"/>
    <s v="CAD"/>
    <n v="1452120613"/>
    <n v="1449528613"/>
    <b v="0"/>
    <x v="20"/>
    <b v="0"/>
    <s v="photography/people"/>
    <n v="28"/>
    <n v="67.92"/>
    <x v="8"/>
    <x v="31"/>
  </r>
  <r>
    <n v="2001"/>
    <s v="Nuimo: Seamless Smart Home Interface"/>
    <s v="Nuimo is a universal controller for the internet of things. Control your music, lights, locks and more."/>
    <x v="149"/>
    <n v="1697"/>
    <x v="0"/>
    <x v="12"/>
    <s v="EUR"/>
    <n v="1434139200"/>
    <n v="1431406916"/>
    <b v="1"/>
    <x v="365"/>
    <b v="1"/>
    <s v="technology/hardware"/>
    <n v="16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x v="113"/>
    <n v="1697"/>
    <x v="0"/>
    <x v="0"/>
    <s v="USD"/>
    <n v="1485191143"/>
    <n v="1482599143"/>
    <b v="1"/>
    <x v="366"/>
    <b v="1"/>
    <s v="technology/hardware"/>
    <n v="48"/>
    <n v="1.23"/>
    <x v="2"/>
    <x v="30"/>
  </r>
  <r>
    <n v="2003"/>
    <s v="velosynth"/>
    <s v="velosynth is an open-source bicycle interaction synthesizer. it interprets the speed and acceleration of a bicycle into expressive audio feedback."/>
    <x v="32"/>
    <n v="1691"/>
    <x v="0"/>
    <x v="0"/>
    <s v="USD"/>
    <n v="1278111600"/>
    <n v="1276830052"/>
    <b v="1"/>
    <x v="57"/>
    <b v="1"/>
    <s v="technology/hardware"/>
    <n v="14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x v="266"/>
    <n v="1690"/>
    <x v="0"/>
    <x v="0"/>
    <s v="USD"/>
    <n v="1405002663"/>
    <n v="1402410663"/>
    <b v="1"/>
    <x v="178"/>
    <b v="1"/>
    <s v="technology/hardware"/>
    <n v="102"/>
    <n v="4.7699999999999996"/>
    <x v="2"/>
    <x v="30"/>
  </r>
  <r>
    <n v="2005"/>
    <s v="bassAware Holster"/>
    <s v="The bassAware Holster is a new type of wearable audio technology that uses vibration to create a massive bass experience."/>
    <x v="267"/>
    <n v="1686"/>
    <x v="0"/>
    <x v="0"/>
    <s v="USD"/>
    <n v="1381895940"/>
    <n v="1379532618"/>
    <b v="1"/>
    <x v="277"/>
    <b v="1"/>
    <s v="technology/hardware"/>
    <n v="109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186"/>
    <n v="1686"/>
    <x v="0"/>
    <x v="0"/>
    <s v="USD"/>
    <n v="1417611645"/>
    <n v="1414584045"/>
    <b v="1"/>
    <x v="175"/>
    <b v="1"/>
    <s v="technology/hardware"/>
    <n v="112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8"/>
    <n v="1686"/>
    <x v="0"/>
    <x v="0"/>
    <s v="USD"/>
    <n v="1282622400"/>
    <n v="1276891586"/>
    <b v="1"/>
    <x v="89"/>
    <b v="1"/>
    <s v="technology/hardware"/>
    <n v="211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26"/>
    <n v="1677"/>
    <x v="0"/>
    <x v="0"/>
    <s v="USD"/>
    <n v="1316442622"/>
    <n v="1312641022"/>
    <b v="1"/>
    <x v="14"/>
    <b v="1"/>
    <s v="technology/hardware"/>
    <n v="1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186"/>
    <n v="1671"/>
    <x v="0"/>
    <x v="12"/>
    <s v="EUR"/>
    <n v="1479890743"/>
    <n v="1476776743"/>
    <b v="1"/>
    <x v="367"/>
    <b v="1"/>
    <s v="technology/hardware"/>
    <n v="111"/>
    <n v="4.2"/>
    <x v="2"/>
    <x v="30"/>
  </r>
  <r>
    <n v="2010"/>
    <s v="Weighitz: Weigh Smarter"/>
    <s v="Weighitz are miniature smart scales designed to weigh anything in the home."/>
    <x v="266"/>
    <n v="1669"/>
    <x v="0"/>
    <x v="0"/>
    <s v="USD"/>
    <n v="1471564491"/>
    <n v="1468972491"/>
    <b v="1"/>
    <x v="368"/>
    <b v="1"/>
    <s v="technology/hardware"/>
    <n v="101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x v="186"/>
    <n v="1668"/>
    <x v="0"/>
    <x v="15"/>
    <s v="EUR"/>
    <n v="1452553200"/>
    <n v="1449650173"/>
    <b v="1"/>
    <x v="369"/>
    <b v="1"/>
    <s v="technology/hardware"/>
    <n v="111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14"/>
    <n v="1665"/>
    <x v="0"/>
    <x v="0"/>
    <s v="USD"/>
    <n v="1423165441"/>
    <n v="1420573441"/>
    <b v="1"/>
    <x v="275"/>
    <b v="1"/>
    <s v="technology/hardware"/>
    <n v="167"/>
    <n v="9.1"/>
    <x v="2"/>
    <x v="30"/>
  </r>
  <r>
    <n v="2013"/>
    <s v="Portal: Turbocharged WiFi"/>
    <s v="Crowds can slow WiFi to a crawl, but not Portal. Stream ultraHD videos without buffering and play Internet games without lagging."/>
    <x v="186"/>
    <n v="1661"/>
    <x v="0"/>
    <x v="0"/>
    <s v="USD"/>
    <n v="1468019014"/>
    <n v="1462835014"/>
    <b v="1"/>
    <x v="370"/>
    <b v="1"/>
    <s v="technology/hardware"/>
    <n v="11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x v="186"/>
    <n v="1661"/>
    <x v="0"/>
    <x v="0"/>
    <s v="USD"/>
    <n v="1364184539"/>
    <n v="1361250539"/>
    <b v="1"/>
    <x v="371"/>
    <b v="1"/>
    <s v="technology/hardware"/>
    <n v="111"/>
    <n v="0.06"/>
    <x v="2"/>
    <x v="30"/>
  </r>
  <r>
    <n v="2015"/>
    <s v="ExtraCore (Arduino Compatible)"/>
    <s v="ExtraCore is a 1&quot; x 1&quot; 22 I/O pin Arduino Compatible. It's 1.7 grams and 16mhz of tiny Arduino style coolness."/>
    <x v="266"/>
    <n v="1660"/>
    <x v="0"/>
    <x v="0"/>
    <s v="USD"/>
    <n v="1315602163"/>
    <n v="1313010163"/>
    <b v="1"/>
    <x v="372"/>
    <b v="1"/>
    <s v="technology/hardware"/>
    <n v="101"/>
    <n v="10.25"/>
    <x v="2"/>
    <x v="30"/>
  </r>
  <r>
    <n v="2016"/>
    <s v="Hydra: a triple-output power supply for electronics projects"/>
    <s v="A smart, compact power supply designed to power anything, anywhere"/>
    <x v="186"/>
    <n v="1660"/>
    <x v="0"/>
    <x v="0"/>
    <s v="USD"/>
    <n v="1362863299"/>
    <n v="1360271299"/>
    <b v="1"/>
    <x v="373"/>
    <b v="1"/>
    <s v="technology/hardware"/>
    <n v="11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x v="38"/>
    <n v="1656"/>
    <x v="0"/>
    <x v="0"/>
    <s v="USD"/>
    <n v="1332561600"/>
    <n v="1329873755"/>
    <b v="1"/>
    <x v="374"/>
    <b v="1"/>
    <s v="technology/hardware"/>
    <n v="41"/>
    <n v="3.89"/>
    <x v="2"/>
    <x v="30"/>
  </r>
  <r>
    <n v="2018"/>
    <s v="Scriba - the stylus reinvented"/>
    <s v="Scriba puts creative control back in your hands. Its flexible body and dynamic squeeze motion responding beautifully to your touch."/>
    <x v="22"/>
    <n v="1655"/>
    <x v="0"/>
    <x v="17"/>
    <s v="EUR"/>
    <n v="1439455609"/>
    <n v="1436863609"/>
    <b v="1"/>
    <x v="375"/>
    <b v="1"/>
    <s v="technology/hardware"/>
    <n v="8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186"/>
    <n v="1655"/>
    <x v="0"/>
    <x v="0"/>
    <s v="USD"/>
    <n v="1474563621"/>
    <n v="1471971621"/>
    <b v="1"/>
    <x v="376"/>
    <b v="1"/>
    <s v="technology/hardware"/>
    <n v="110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262"/>
    <n v="1651"/>
    <x v="0"/>
    <x v="0"/>
    <s v="USD"/>
    <n v="1400108640"/>
    <n v="1396923624"/>
    <b v="1"/>
    <x v="259"/>
    <b v="1"/>
    <s v="technology/hardware"/>
    <n v="12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86"/>
    <n v="1650.69"/>
    <x v="0"/>
    <x v="0"/>
    <s v="USD"/>
    <n v="1411522897"/>
    <n v="1407634897"/>
    <b v="1"/>
    <x v="195"/>
    <b v="1"/>
    <s v="technology/hardware"/>
    <n v="110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186"/>
    <n v="1650"/>
    <x v="0"/>
    <x v="0"/>
    <s v="USD"/>
    <n v="1465652372"/>
    <n v="1463060372"/>
    <b v="1"/>
    <x v="166"/>
    <b v="1"/>
    <s v="technology/hardware"/>
    <n v="110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x v="250"/>
    <n v="1647"/>
    <x v="0"/>
    <x v="0"/>
    <s v="USD"/>
    <n v="1434017153"/>
    <n v="1431425153"/>
    <b v="1"/>
    <x v="377"/>
    <b v="1"/>
    <s v="technology/hardware"/>
    <n v="103"/>
    <n v="4.67"/>
    <x v="2"/>
    <x v="30"/>
  </r>
  <r>
    <n v="2024"/>
    <s v="RA 3D printer controller by Elefu"/>
    <s v="RA - 3D Printer board. This board can control 3 extruders, bed heaters, Elefu control panel, 4 temp monitors, lighting and more."/>
    <x v="248"/>
    <n v="1636"/>
    <x v="0"/>
    <x v="0"/>
    <s v="USD"/>
    <n v="1344826800"/>
    <n v="1341875544"/>
    <b v="1"/>
    <x v="217"/>
    <b v="1"/>
    <s v="technology/hardware"/>
    <n v="5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186"/>
    <n v="1635"/>
    <x v="0"/>
    <x v="12"/>
    <s v="EUR"/>
    <n v="1433996746"/>
    <n v="1431404746"/>
    <b v="1"/>
    <x v="378"/>
    <b v="1"/>
    <s v="technology/hardware"/>
    <n v="109"/>
    <n v="2.2400000000000002"/>
    <x v="2"/>
    <x v="30"/>
  </r>
  <r>
    <n v="2026"/>
    <s v="MIDI Sprout - Biodata Sonification Device"/>
    <s v="MIDI Sprout enables plants to play synthesizers in real time."/>
    <x v="0"/>
    <n v="1626"/>
    <x v="0"/>
    <x v="0"/>
    <s v="USD"/>
    <n v="1398052740"/>
    <n v="1394127585"/>
    <b v="1"/>
    <x v="379"/>
    <b v="1"/>
    <s v="technology/hardware"/>
    <n v="5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186"/>
    <n v="1625"/>
    <x v="0"/>
    <x v="0"/>
    <s v="USD"/>
    <n v="1427740319"/>
    <n v="1423855919"/>
    <b v="1"/>
    <x v="380"/>
    <b v="1"/>
    <s v="technology/hardware"/>
    <n v="108"/>
    <n v="3.01"/>
    <x v="2"/>
    <x v="30"/>
  </r>
  <r>
    <n v="2028"/>
    <s v="Building the Open Source Bussard Fusion Reactor "/>
    <s v="Building an open source Bussard fusion reactor, aka the Polywell."/>
    <x v="114"/>
    <n v="1625"/>
    <x v="0"/>
    <x v="0"/>
    <s v="USD"/>
    <n v="1268690100"/>
    <n v="1265493806"/>
    <b v="1"/>
    <x v="1"/>
    <b v="1"/>
    <s v="technology/hardware"/>
    <n v="163"/>
    <n v="20.57"/>
    <x v="2"/>
    <x v="30"/>
  </r>
  <r>
    <n v="2029"/>
    <s v="Lumin8 Pro"/>
    <s v="Lumin8 Pro is a fun and easy to use light controller that makes light dance to your favorite music."/>
    <x v="114"/>
    <n v="1623"/>
    <x v="0"/>
    <x v="0"/>
    <s v="USD"/>
    <n v="1409099481"/>
    <n v="1406507481"/>
    <b v="1"/>
    <x v="225"/>
    <b v="1"/>
    <s v="technology/hardware"/>
    <n v="16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181"/>
    <n v="1616.14"/>
    <x v="0"/>
    <x v="1"/>
    <s v="GBP"/>
    <n v="1354233296"/>
    <n v="1351641296"/>
    <b v="1"/>
    <x v="381"/>
    <b v="1"/>
    <s v="technology/hardware"/>
    <n v="135"/>
    <n v="2.59"/>
    <x v="2"/>
    <x v="30"/>
  </r>
  <r>
    <n v="2031"/>
    <s v="Linkio: the $100 Smart Home Devices Solution"/>
    <s v="With Linkio you can use your smartphone to control every electronic you own- for only $100!"/>
    <x v="186"/>
    <n v="1616"/>
    <x v="0"/>
    <x v="9"/>
    <s v="EUR"/>
    <n v="1420765200"/>
    <n v="1417506853"/>
    <b v="1"/>
    <x v="278"/>
    <b v="1"/>
    <s v="technology/hardware"/>
    <n v="108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x v="269"/>
    <n v="1614"/>
    <x v="0"/>
    <x v="0"/>
    <s v="USD"/>
    <n v="1481778000"/>
    <n v="1479216874"/>
    <b v="1"/>
    <x v="382"/>
    <b v="1"/>
    <s v="technology/hardware"/>
    <n v="103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x v="114"/>
    <n v="1614"/>
    <x v="0"/>
    <x v="0"/>
    <s v="USD"/>
    <n v="1398477518"/>
    <n v="1395885518"/>
    <b v="1"/>
    <x v="150"/>
    <b v="1"/>
    <s v="technology/hardware"/>
    <n v="161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86"/>
    <n v="1611"/>
    <x v="0"/>
    <x v="0"/>
    <s v="USD"/>
    <n v="1430981880"/>
    <n v="1426216033"/>
    <b v="1"/>
    <x v="278"/>
    <b v="1"/>
    <s v="technology/hardware"/>
    <n v="107"/>
    <n v="3.17"/>
    <x v="2"/>
    <x v="30"/>
  </r>
  <r>
    <n v="2035"/>
    <s v="OpenBCI: Biosensing for Everybody"/>
    <s v="Announcing the GANGLION and the ULTRACORTEXâ€”a $99 biodata acquisition device and a 3D-printed, brain-sensing headset."/>
    <x v="114"/>
    <n v="1610"/>
    <x v="0"/>
    <x v="0"/>
    <s v="USD"/>
    <n v="1450486800"/>
    <n v="1446562807"/>
    <b v="1"/>
    <x v="383"/>
    <b v="1"/>
    <s v="technology/hardware"/>
    <n v="161"/>
    <n v="2.5"/>
    <x v="2"/>
    <x v="30"/>
  </r>
  <r>
    <n v="2036"/>
    <s v="L.E.D Portable Charger"/>
    <s v="A high-capacity portable charger with LED lights keeps your iPhone, iPad, smartphones, tablets and other devices juiced up on-the-go."/>
    <x v="16"/>
    <n v="1605"/>
    <x v="0"/>
    <x v="0"/>
    <s v="USD"/>
    <n v="1399668319"/>
    <n v="1397076319"/>
    <b v="1"/>
    <x v="384"/>
    <b v="1"/>
    <s v="technology/hardware"/>
    <n v="8"/>
    <n v="1.89"/>
    <x v="2"/>
    <x v="30"/>
  </r>
  <r>
    <n v="2037"/>
    <s v="Pedal Power -- Human Scale Energy For Everyday Tasks"/>
    <s v="With an efficiency of 97%, bicycle technology is nearly perfect. So why do we use it only for transportation?"/>
    <x v="270"/>
    <n v="1605"/>
    <x v="0"/>
    <x v="0"/>
    <s v="USD"/>
    <n v="1388383353"/>
    <n v="1383195753"/>
    <b v="1"/>
    <x v="385"/>
    <b v="1"/>
    <s v="technology/hardware"/>
    <n v="119"/>
    <n v="3.74"/>
    <x v="2"/>
    <x v="30"/>
  </r>
  <r>
    <n v="2038"/>
    <s v="OWL Programmable Effects Pedal"/>
    <s v="The OWL is an open source, open hardware, reprogrammable effects pedal designed for musicians, coders, and hackers."/>
    <x v="186"/>
    <n v="1601"/>
    <x v="0"/>
    <x v="1"/>
    <s v="GBP"/>
    <n v="1372701600"/>
    <n v="1369895421"/>
    <b v="1"/>
    <x v="386"/>
    <b v="1"/>
    <s v="technology/hardware"/>
    <n v="107"/>
    <n v="7.85"/>
    <x v="2"/>
    <x v="30"/>
  </r>
  <r>
    <n v="2039"/>
    <s v="ODIN2: Smart Projector for movies, video calls, and apps"/>
    <s v="Open up your digital worlds with the most sophisticated, intuitive android smart projector."/>
    <x v="186"/>
    <n v="1594"/>
    <x v="0"/>
    <x v="0"/>
    <s v="USD"/>
    <n v="1480568340"/>
    <n v="1477996325"/>
    <b v="1"/>
    <x v="169"/>
    <b v="1"/>
    <s v="technology/hardware"/>
    <n v="106"/>
    <n v="4.21"/>
    <x v="2"/>
    <x v="30"/>
  </r>
  <r>
    <n v="2040"/>
    <s v="Programmable Capacitor"/>
    <s v="4.29 Billion+ Capacitor Combinations._x000a_No Coding Required."/>
    <x v="186"/>
    <n v="1590.29"/>
    <x v="0"/>
    <x v="0"/>
    <s v="USD"/>
    <n v="1384557303"/>
    <n v="1383257703"/>
    <b v="1"/>
    <x v="197"/>
    <b v="1"/>
    <s v="technology/hardware"/>
    <n v="10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86"/>
    <n v="1587"/>
    <x v="0"/>
    <x v="0"/>
    <s v="USD"/>
    <n v="1478785027"/>
    <n v="1476189427"/>
    <b v="0"/>
    <x v="148"/>
    <b v="1"/>
    <s v="technology/hardware"/>
    <n v="106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x v="151"/>
    <n v="1580"/>
    <x v="0"/>
    <x v="0"/>
    <s v="USD"/>
    <n v="1453481974"/>
    <n v="1448297974"/>
    <b v="0"/>
    <x v="205"/>
    <b v="1"/>
    <s v="technology/hardware"/>
    <n v="79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26"/>
    <n v="1577"/>
    <x v="0"/>
    <x v="0"/>
    <s v="USD"/>
    <n v="1481432340"/>
    <n v="1476764077"/>
    <b v="0"/>
    <x v="189"/>
    <b v="1"/>
    <s v="technology/hardware"/>
    <n v="16"/>
    <n v="8.17"/>
    <x v="2"/>
    <x v="30"/>
  </r>
  <r>
    <n v="2044"/>
    <s v="PiSoC: Learn to Create"/>
    <s v="The PiSoC is an open source development platform which gives each person a unique opportunity to create, regardless of skill level."/>
    <x v="186"/>
    <n v="1576"/>
    <x v="0"/>
    <x v="0"/>
    <s v="USD"/>
    <n v="1434212714"/>
    <n v="1431620714"/>
    <b v="0"/>
    <x v="387"/>
    <b v="1"/>
    <s v="technology/hardware"/>
    <n v="105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51"/>
    <n v="1575"/>
    <x v="0"/>
    <x v="0"/>
    <s v="USD"/>
    <n v="1341799647"/>
    <n v="1339207647"/>
    <b v="0"/>
    <x v="40"/>
    <b v="1"/>
    <s v="technology/hardware"/>
    <n v="11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72"/>
    <n v="1575"/>
    <x v="0"/>
    <x v="0"/>
    <s v="USD"/>
    <n v="1369282044"/>
    <n v="1366690044"/>
    <b v="0"/>
    <x v="37"/>
    <b v="1"/>
    <s v="technology/hardware"/>
    <n v="11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186"/>
    <n v="1575"/>
    <x v="0"/>
    <x v="2"/>
    <s v="AUD"/>
    <n v="1429228800"/>
    <n v="1426714870"/>
    <b v="0"/>
    <x v="388"/>
    <b v="1"/>
    <s v="technology/hardware"/>
    <n v="105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207"/>
    <n v="1575"/>
    <x v="0"/>
    <x v="0"/>
    <s v="USD"/>
    <n v="1369323491"/>
    <n v="1366731491"/>
    <b v="0"/>
    <x v="389"/>
    <b v="1"/>
    <s v="technology/hardware"/>
    <n v="315"/>
    <n v="1.1499999999999999"/>
    <x v="2"/>
    <x v="30"/>
  </r>
  <r>
    <n v="2049"/>
    <s v="LOCK8 - the World's First Smart Bike Lock"/>
    <s v="Keyless. Alarm secured. GPS tracking."/>
    <x v="70"/>
    <n v="1571.55"/>
    <x v="0"/>
    <x v="1"/>
    <s v="GBP"/>
    <n v="1386025140"/>
    <n v="1382963963"/>
    <b v="0"/>
    <x v="390"/>
    <b v="1"/>
    <s v="technology/hardware"/>
    <n v="26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271"/>
    <n v="1571"/>
    <x v="0"/>
    <x v="0"/>
    <s v="USD"/>
    <n v="1433036578"/>
    <n v="1429580578"/>
    <b v="0"/>
    <x v="203"/>
    <b v="1"/>
    <s v="technology/hardware"/>
    <n v="2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x v="166"/>
    <n v="1570"/>
    <x v="0"/>
    <x v="0"/>
    <s v="USD"/>
    <n v="1388017937"/>
    <n v="1385425937"/>
    <b v="0"/>
    <x v="391"/>
    <b v="1"/>
    <s v="technology/hardware"/>
    <n v="46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186"/>
    <n v="1570"/>
    <x v="0"/>
    <x v="0"/>
    <s v="USD"/>
    <n v="1455933653"/>
    <n v="1452045653"/>
    <b v="0"/>
    <x v="392"/>
    <b v="1"/>
    <s v="technology/hardware"/>
    <n v="105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272"/>
    <n v="1570"/>
    <x v="0"/>
    <x v="0"/>
    <s v="USD"/>
    <n v="1448466551"/>
    <n v="1445870951"/>
    <b v="0"/>
    <x v="212"/>
    <b v="1"/>
    <s v="technology/hardware"/>
    <n v="393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86"/>
    <n v="1565"/>
    <x v="0"/>
    <x v="1"/>
    <s v="GBP"/>
    <n v="1399033810"/>
    <n v="1396441810"/>
    <b v="0"/>
    <x v="393"/>
    <b v="1"/>
    <s v="technology/hardware"/>
    <n v="104"/>
    <n v="2.52"/>
    <x v="2"/>
    <x v="30"/>
  </r>
  <r>
    <n v="2055"/>
    <s v="The I2C and SPI Education System"/>
    <s v="An Arduino compatible shield matched with a web based tutorial system to teach you how to talk with I2C and SPI components."/>
    <x v="181"/>
    <n v="1565"/>
    <x v="0"/>
    <x v="0"/>
    <s v="USD"/>
    <n v="1417579200"/>
    <n v="1415031043"/>
    <b v="0"/>
    <x v="21"/>
    <b v="1"/>
    <s v="technology/hardware"/>
    <n v="130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181"/>
    <n v="1563"/>
    <x v="0"/>
    <x v="0"/>
    <s v="USD"/>
    <n v="1366222542"/>
    <n v="1363630542"/>
    <b v="0"/>
    <x v="394"/>
    <b v="1"/>
    <s v="technology/hardware"/>
    <n v="130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186"/>
    <n v="1561"/>
    <x v="0"/>
    <x v="1"/>
    <s v="GBP"/>
    <n v="1456487532"/>
    <n v="1453895532"/>
    <b v="0"/>
    <x v="395"/>
    <b v="1"/>
    <s v="technology/hardware"/>
    <n v="104"/>
    <n v="2.34"/>
    <x v="2"/>
    <x v="30"/>
  </r>
  <r>
    <n v="2058"/>
    <s v="Raspberry Pi Debug Clip"/>
    <s v="Making using the serial terminal on the Raspberry Pi as easy as Pi!"/>
    <x v="207"/>
    <n v="1560"/>
    <x v="0"/>
    <x v="1"/>
    <s v="GBP"/>
    <n v="1425326400"/>
    <n v="1421916830"/>
    <b v="0"/>
    <x v="396"/>
    <b v="1"/>
    <s v="technology/hardware"/>
    <n v="312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86"/>
    <n v="1557"/>
    <x v="0"/>
    <x v="0"/>
    <s v="USD"/>
    <n v="1454277540"/>
    <n v="1450880854"/>
    <b v="0"/>
    <x v="269"/>
    <b v="1"/>
    <s v="technology/hardware"/>
    <n v="104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82"/>
    <n v="1555"/>
    <x v="0"/>
    <x v="0"/>
    <s v="USD"/>
    <n v="1406129150"/>
    <n v="1400945150"/>
    <b v="0"/>
    <x v="397"/>
    <b v="1"/>
    <s v="technology/hardware"/>
    <n v="21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86"/>
    <n v="1555"/>
    <x v="0"/>
    <x v="0"/>
    <s v="USD"/>
    <n v="1483208454"/>
    <n v="1480616454"/>
    <b v="0"/>
    <x v="2"/>
    <b v="1"/>
    <s v="technology/hardware"/>
    <n v="104"/>
    <n v="44.43"/>
    <x v="2"/>
    <x v="30"/>
  </r>
  <r>
    <n v="2062"/>
    <s v="Rho Board"/>
    <s v="4K HEVC Android TV Media Player with optional DIY electronics, ideal for app development, home control, software developement, learning"/>
    <x v="186"/>
    <n v="1553"/>
    <x v="0"/>
    <x v="8"/>
    <s v="DKK"/>
    <n v="1458807098"/>
    <n v="1456218698"/>
    <b v="0"/>
    <x v="398"/>
    <b v="1"/>
    <s v="technology/hardware"/>
    <n v="104"/>
    <n v="7.65"/>
    <x v="2"/>
    <x v="30"/>
  </r>
  <r>
    <n v="2063"/>
    <s v="Up to 4 axis Beaglebone black based CNC control"/>
    <s v="Build a professional grade Linux CNC control with Beaglebone black and our CNC cape."/>
    <x v="62"/>
    <n v="1550"/>
    <x v="0"/>
    <x v="12"/>
    <s v="EUR"/>
    <n v="1463333701"/>
    <n v="1460482501"/>
    <b v="0"/>
    <x v="72"/>
    <b v="1"/>
    <s v="technology/hardware"/>
    <n v="0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x v="273"/>
    <n v="1550"/>
    <x v="0"/>
    <x v="0"/>
    <s v="USD"/>
    <n v="1370001600"/>
    <n v="1366879523"/>
    <b v="0"/>
    <x v="399"/>
    <b v="1"/>
    <s v="technology/hardware"/>
    <n v="11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181"/>
    <n v="1547"/>
    <x v="0"/>
    <x v="1"/>
    <s v="GBP"/>
    <n v="1387958429"/>
    <n v="1385366429"/>
    <b v="0"/>
    <x v="400"/>
    <b v="1"/>
    <s v="technology/hardware"/>
    <n v="129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x v="99"/>
    <n v="1544"/>
    <x v="0"/>
    <x v="0"/>
    <s v="USD"/>
    <n v="1408818683"/>
    <n v="1406226683"/>
    <b v="0"/>
    <x v="71"/>
    <b v="1"/>
    <s v="technology/hardware"/>
    <n v="17"/>
    <n v="23.75"/>
    <x v="2"/>
    <x v="30"/>
  </r>
  <r>
    <n v="2067"/>
    <s v="Luminite (LED lighting)"/>
    <s v="The next generation of premium quality LED lighting. Extreme power efficiency in a small package."/>
    <x v="114"/>
    <n v="1538"/>
    <x v="0"/>
    <x v="1"/>
    <s v="GBP"/>
    <n v="1432499376"/>
    <n v="1429648176"/>
    <b v="0"/>
    <x v="73"/>
    <b v="1"/>
    <s v="technology/hardware"/>
    <n v="154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x v="186"/>
    <n v="1537"/>
    <x v="0"/>
    <x v="0"/>
    <s v="USD"/>
    <n v="1476994315"/>
    <n v="1474402315"/>
    <b v="0"/>
    <x v="88"/>
    <b v="1"/>
    <s v="technology/hardware"/>
    <n v="10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186"/>
    <n v="1536"/>
    <x v="0"/>
    <x v="0"/>
    <s v="USD"/>
    <n v="1451776791"/>
    <n v="1449098391"/>
    <b v="0"/>
    <x v="40"/>
    <b v="1"/>
    <s v="technology/hardware"/>
    <n v="10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86"/>
    <n v="1535"/>
    <x v="0"/>
    <x v="12"/>
    <s v="EUR"/>
    <n v="1467128723"/>
    <n v="1464536723"/>
    <b v="0"/>
    <x v="401"/>
    <b v="1"/>
    <s v="technology/hardware"/>
    <n v="102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60"/>
    <n v="1535"/>
    <x v="0"/>
    <x v="0"/>
    <s v="USD"/>
    <n v="1475390484"/>
    <n v="1471502484"/>
    <b v="0"/>
    <x v="402"/>
    <b v="1"/>
    <s v="technology/hardware"/>
    <n v="256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114"/>
    <n v="1534"/>
    <x v="0"/>
    <x v="0"/>
    <s v="USD"/>
    <n v="1462629432"/>
    <n v="1460037432"/>
    <b v="0"/>
    <x v="403"/>
    <b v="1"/>
    <s v="technology/hardware"/>
    <n v="153"/>
    <n v="4.38"/>
    <x v="2"/>
    <x v="30"/>
  </r>
  <r>
    <n v="2073"/>
    <s v="abode - The Future of Home Security."/>
    <s v="abode is a home security and automation company that offers a self-installed, professional-grade solution with no contracts."/>
    <x v="26"/>
    <n v="1533"/>
    <x v="0"/>
    <x v="0"/>
    <s v="USD"/>
    <n v="1431100918"/>
    <n v="1427212918"/>
    <b v="0"/>
    <x v="404"/>
    <b v="1"/>
    <s v="technology/hardware"/>
    <n v="15"/>
    <n v="3.26"/>
    <x v="2"/>
    <x v="30"/>
  </r>
  <r>
    <n v="2074"/>
    <s v="Advanced Simulation Products - PC Gaming Controllers"/>
    <s v="Creating PC gaming controllers to bring your gaming experience to a new level."/>
    <x v="114"/>
    <n v="1532"/>
    <x v="0"/>
    <x v="0"/>
    <s v="USD"/>
    <n v="1462564182"/>
    <n v="1459972182"/>
    <b v="0"/>
    <x v="83"/>
    <b v="1"/>
    <s v="technology/hardware"/>
    <n v="153"/>
    <n v="510.67"/>
    <x v="2"/>
    <x v="30"/>
  </r>
  <r>
    <n v="2075"/>
    <s v="The Practical Meter: Know your power!"/>
    <s v="The Practical Meter helps you charge your phone faster by solving a problem millions of people experience."/>
    <x v="6"/>
    <n v="1529"/>
    <x v="0"/>
    <x v="0"/>
    <s v="USD"/>
    <n v="1374769288"/>
    <n v="1372177288"/>
    <b v="0"/>
    <x v="405"/>
    <b v="1"/>
    <s v="technology/hardware"/>
    <n v="3"/>
    <n v="0.19"/>
    <x v="2"/>
    <x v="30"/>
  </r>
  <r>
    <n v="2076"/>
    <s v="Earin - The Worlds Smallest Wireless Earbuds"/>
    <s v="Wireless earbuds filled with sound, yet so small they are almost invisible!"/>
    <x v="186"/>
    <n v="1527.5"/>
    <x v="0"/>
    <x v="1"/>
    <s v="GBP"/>
    <n v="1406149689"/>
    <n v="1402693689"/>
    <b v="0"/>
    <x v="406"/>
    <b v="1"/>
    <s v="technology/hardware"/>
    <n v="102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x v="82"/>
    <n v="1527"/>
    <x v="0"/>
    <x v="0"/>
    <s v="USD"/>
    <n v="1433538000"/>
    <n v="1428541276"/>
    <b v="0"/>
    <x v="101"/>
    <b v="1"/>
    <s v="technology/hardware"/>
    <n v="20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x v="186"/>
    <n v="1525"/>
    <x v="0"/>
    <x v="3"/>
    <s v="EUR"/>
    <n v="1482085857"/>
    <n v="1479493857"/>
    <b v="0"/>
    <x v="53"/>
    <b v="1"/>
    <s v="technology/hardware"/>
    <n v="10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186"/>
    <n v="1521"/>
    <x v="0"/>
    <x v="1"/>
    <s v="GBP"/>
    <n v="1435258800"/>
    <n v="1432659793"/>
    <b v="0"/>
    <x v="407"/>
    <b v="1"/>
    <s v="technology/hardware"/>
    <n v="1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x v="186"/>
    <n v="1521"/>
    <x v="0"/>
    <x v="0"/>
    <s v="USD"/>
    <n v="1447286300"/>
    <n v="1444690700"/>
    <b v="0"/>
    <x v="133"/>
    <b v="1"/>
    <s v="technology/hardware"/>
    <n v="101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x v="1"/>
    <n v="1520"/>
    <x v="0"/>
    <x v="0"/>
    <s v="USD"/>
    <n v="1337144340"/>
    <n v="1333597555"/>
    <b v="0"/>
    <x v="165"/>
    <b v="1"/>
    <s v="music/indie rock"/>
    <n v="30"/>
    <n v="27.64"/>
    <x v="4"/>
    <x v="14"/>
  </r>
  <r>
    <n v="2082"/>
    <s v="Nights On First's First CD!"/>
    <s v="Local bay area band looking to share our vision with people, looking to create something we are proud of, no more bedroom recordings!"/>
    <x v="186"/>
    <n v="1518"/>
    <x v="0"/>
    <x v="0"/>
    <s v="USD"/>
    <n v="1322106796"/>
    <n v="1316919196"/>
    <b v="0"/>
    <x v="44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x v="186"/>
    <n v="1515.08"/>
    <x v="0"/>
    <x v="0"/>
    <s v="USD"/>
    <n v="1338830395"/>
    <n v="1336238395"/>
    <b v="0"/>
    <x v="20"/>
    <b v="1"/>
    <s v="music/indie rock"/>
    <n v="101"/>
    <n v="60.6"/>
    <x v="4"/>
    <x v="14"/>
  </r>
  <r>
    <n v="2084"/>
    <s v="Project: Ballerina Black UK Tour"/>
    <s v="Los Angeles based Ballerina Black are on their way to tour the UK in May. Join our club &amp; help make it happen."/>
    <x v="186"/>
    <n v="1511"/>
    <x v="0"/>
    <x v="0"/>
    <s v="USD"/>
    <n v="1399186740"/>
    <n v="1396468782"/>
    <b v="0"/>
    <x v="67"/>
    <b v="1"/>
    <s v="music/indie rock"/>
    <n v="10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86"/>
    <n v="1510"/>
    <x v="0"/>
    <x v="0"/>
    <s v="USD"/>
    <n v="1342382587"/>
    <n v="1339790587"/>
    <b v="0"/>
    <x v="183"/>
    <b v="1"/>
    <s v="music/indie rock"/>
    <n v="101"/>
    <n v="18.190000000000001"/>
    <x v="4"/>
    <x v="14"/>
  </r>
  <r>
    <n v="2086"/>
    <s v="Adam Sullivan - Recording 4 New EPs for 2012!"/>
    <s v="I am in the process of completing 4 new EPs to be released in Winter, Spring, Summer, and Fall of 2012."/>
    <x v="186"/>
    <n v="1510"/>
    <x v="0"/>
    <x v="0"/>
    <s v="USD"/>
    <n v="1323838740"/>
    <n v="1321200332"/>
    <b v="0"/>
    <x v="2"/>
    <b v="1"/>
    <s v="music/indie rock"/>
    <n v="101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10"/>
    <x v="0"/>
    <x v="0"/>
    <s v="USD"/>
    <n v="1315457658"/>
    <n v="1312865658"/>
    <b v="0"/>
    <x v="20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x v="262"/>
    <n v="1510"/>
    <x v="0"/>
    <x v="0"/>
    <s v="USD"/>
    <n v="1284177540"/>
    <n v="1281028152"/>
    <b v="0"/>
    <x v="11"/>
    <b v="1"/>
    <s v="music/indie rock"/>
    <n v="116"/>
    <n v="20.13"/>
    <x v="4"/>
    <x v="14"/>
  </r>
  <r>
    <n v="2089"/>
    <s v="Little Moses EP"/>
    <s v="Little Moses is trying to record their first EP, and we can't do it without your help!"/>
    <x v="26"/>
    <n v="1506"/>
    <x v="0"/>
    <x v="0"/>
    <s v="USD"/>
    <n v="1375408194"/>
    <n v="1372384194"/>
    <b v="0"/>
    <x v="95"/>
    <b v="1"/>
    <s v="music/indie rock"/>
    <n v="15"/>
    <n v="24.29"/>
    <x v="4"/>
    <x v="14"/>
  </r>
  <r>
    <n v="2090"/>
    <s v="Insect Surfers 2013 Release !"/>
    <s v="Insect Surfers, Planet Earth's Longest-Running Modern Surf Band, come twanging back into 2013 with a new surfadelic musical release!"/>
    <x v="181"/>
    <n v="1506"/>
    <x v="0"/>
    <x v="0"/>
    <s v="USD"/>
    <n v="1361696955"/>
    <n v="1359104955"/>
    <b v="0"/>
    <x v="322"/>
    <b v="1"/>
    <s v="music/indie rock"/>
    <n v="126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86"/>
    <n v="1505"/>
    <x v="0"/>
    <x v="0"/>
    <s v="USD"/>
    <n v="1299009600"/>
    <n v="1294818278"/>
    <b v="0"/>
    <x v="336"/>
    <b v="1"/>
    <s v="music/indie rock"/>
    <n v="100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81"/>
    <n v="1503"/>
    <x v="0"/>
    <x v="0"/>
    <s v="USD"/>
    <n v="1318006732"/>
    <n v="1312822732"/>
    <b v="0"/>
    <x v="165"/>
    <b v="1"/>
    <s v="music/indie rock"/>
    <n v="125"/>
    <n v="27.33"/>
    <x v="4"/>
    <x v="14"/>
  </r>
  <r>
    <n v="2093"/>
    <s v="Lift The Decade Debut Full-Length Record"/>
    <s v="Help Lift The Decade record their debut full length album with with Ace Enders! (The Early November, I Can Make A Mess)"/>
    <x v="186"/>
    <n v="1502.5"/>
    <x v="0"/>
    <x v="0"/>
    <s v="USD"/>
    <n v="1356211832"/>
    <n v="1351024232"/>
    <b v="0"/>
    <x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186"/>
    <n v="1501"/>
    <x v="0"/>
    <x v="0"/>
    <s v="USD"/>
    <n v="1330916400"/>
    <n v="1327969730"/>
    <b v="0"/>
    <x v="250"/>
    <b v="1"/>
    <s v="music/indie rock"/>
    <n v="100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x v="186"/>
    <n v="1500.76"/>
    <x v="0"/>
    <x v="0"/>
    <s v="USD"/>
    <n v="1317576973"/>
    <n v="1312392973"/>
    <b v="0"/>
    <x v="19"/>
    <b v="1"/>
    <s v="music/indie rock"/>
    <n v="100"/>
    <n v="68.22"/>
    <x v="4"/>
    <x v="14"/>
  </r>
  <r>
    <n v="2096"/>
    <s v="GBS Detroit Presents Shone Nuisance"/>
    <s v="Shone Nuisance is heading to GBS Detroit on Friday, October 26th to record and film their GBS Detroit EP and video."/>
    <x v="186"/>
    <n v="1500.2"/>
    <x v="0"/>
    <x v="0"/>
    <s v="USD"/>
    <n v="1351223940"/>
    <n v="1349892735"/>
    <b v="0"/>
    <x v="25"/>
    <b v="1"/>
    <s v="music/indie rock"/>
    <n v="100"/>
    <n v="107.16"/>
    <x v="4"/>
    <x v="14"/>
  </r>
  <r>
    <n v="2097"/>
    <s v="Caverns of Sonora"/>
    <s v="Engine is ready to record our sophomore release. The songs are written, the musicians are ready. Help us bring this into existence!"/>
    <x v="26"/>
    <n v="1500"/>
    <x v="0"/>
    <x v="0"/>
    <s v="USD"/>
    <n v="1322751735"/>
    <n v="1317564135"/>
    <b v="0"/>
    <x v="44"/>
    <b v="1"/>
    <s v="music/indie rock"/>
    <n v="15"/>
    <n v="39.47"/>
    <x v="4"/>
    <x v="14"/>
  </r>
  <r>
    <n v="2098"/>
    <s v="The Christopher Battles EP"/>
    <s v="The Christopher Battles EP Project will fund professional recording, publicity, and release for this original singer-songwriter."/>
    <x v="186"/>
    <n v="1500"/>
    <x v="0"/>
    <x v="0"/>
    <s v="USD"/>
    <n v="1331174635"/>
    <n v="1328582635"/>
    <b v="0"/>
    <x v="58"/>
    <b v="1"/>
    <s v="music/indie rock"/>
    <n v="100"/>
    <n v="46.88"/>
    <x v="4"/>
    <x v="14"/>
  </r>
  <r>
    <n v="2099"/>
    <s v="Roosevelt Died."/>
    <s v="Our tour van died, we need help!"/>
    <x v="186"/>
    <n v="1500"/>
    <x v="0"/>
    <x v="0"/>
    <s v="USD"/>
    <n v="1435808400"/>
    <n v="1434650084"/>
    <b v="0"/>
    <x v="287"/>
    <b v="1"/>
    <s v="music/indie rock"/>
    <n v="10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x v="186"/>
    <n v="1500"/>
    <x v="0"/>
    <x v="0"/>
    <s v="USD"/>
    <n v="1341028740"/>
    <n v="1339704141"/>
    <b v="0"/>
    <x v="74"/>
    <b v="1"/>
    <s v="music/indie rock"/>
    <n v="10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86"/>
    <n v="1500"/>
    <x v="0"/>
    <x v="0"/>
    <s v="USD"/>
    <n v="1329104114"/>
    <n v="1323920114"/>
    <b v="0"/>
    <x v="34"/>
    <b v="1"/>
    <s v="music/indie rock"/>
    <n v="100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x v="186"/>
    <n v="1500"/>
    <x v="0"/>
    <x v="0"/>
    <s v="USD"/>
    <n v="1304628648"/>
    <n v="1302036648"/>
    <b v="0"/>
    <x v="44"/>
    <b v="1"/>
    <s v="music/indie rock"/>
    <n v="100"/>
    <n v="39.47"/>
    <x v="4"/>
    <x v="14"/>
  </r>
  <r>
    <n v="2103"/>
    <s v="Matthew Moon's New Album"/>
    <s v="Indie rocker, Matthew Moon, has something to share with you..."/>
    <x v="274"/>
    <n v="1500"/>
    <x v="0"/>
    <x v="0"/>
    <s v="USD"/>
    <n v="1352488027"/>
    <n v="1349892427"/>
    <b v="0"/>
    <x v="248"/>
    <b v="1"/>
    <s v="music/indie rock"/>
    <n v="103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x v="181"/>
    <n v="1500"/>
    <x v="0"/>
    <x v="0"/>
    <s v="USD"/>
    <n v="1369958400"/>
    <n v="1367286434"/>
    <b v="0"/>
    <x v="77"/>
    <b v="1"/>
    <s v="music/indie rock"/>
    <n v="125"/>
    <n v="40.54"/>
    <x v="4"/>
    <x v="14"/>
  </r>
  <r>
    <n v="2105"/>
    <s v="Layla The Wolf Debut E.P. &quot;Sugar&quot;"/>
    <s v="Help Layla the Wolf fund the printing and releasing of our first E.P. Release called &quot;Sugar&quot;."/>
    <x v="275"/>
    <n v="1493"/>
    <x v="0"/>
    <x v="0"/>
    <s v="USD"/>
    <n v="1416542400"/>
    <n v="1415472953"/>
    <b v="0"/>
    <x v="221"/>
    <b v="1"/>
    <s v="music/indie rock"/>
    <n v="3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26"/>
    <n v="1486"/>
    <x v="0"/>
    <x v="0"/>
    <s v="USD"/>
    <n v="1359176974"/>
    <n v="1356584974"/>
    <b v="0"/>
    <x v="34"/>
    <b v="1"/>
    <s v="music/indie rock"/>
    <n v="15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x v="150"/>
    <n v="1485"/>
    <x v="0"/>
    <x v="0"/>
    <s v="USD"/>
    <n v="1415815393"/>
    <n v="1413997393"/>
    <b v="0"/>
    <x v="6"/>
    <b v="1"/>
    <s v="music/indie rock"/>
    <n v="198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4"/>
    <n v="1471"/>
    <x v="0"/>
    <x v="0"/>
    <s v="USD"/>
    <n v="1347249300"/>
    <n v="1344917580"/>
    <b v="0"/>
    <x v="277"/>
    <b v="1"/>
    <s v="music/indie rock"/>
    <n v="1"/>
    <n v="7.7"/>
    <x v="4"/>
    <x v="14"/>
  </r>
  <r>
    <n v="2109"/>
    <s v="Skyline Sounds - First Studio Album (and Merch!)"/>
    <s v="We are ready to make our first full-length album, and with your help, we can make it happen!"/>
    <x v="276"/>
    <n v="1466"/>
    <x v="0"/>
    <x v="0"/>
    <s v="USD"/>
    <n v="1436115617"/>
    <n v="1433523617"/>
    <b v="0"/>
    <x v="244"/>
    <b v="1"/>
    <s v="music/indie rock"/>
    <n v="137"/>
    <n v="36.65"/>
    <x v="4"/>
    <x v="14"/>
  </r>
  <r>
    <n v="2110"/>
    <s v="&quot;Vision&quot; - New Album - Brent Brown"/>
    <s v="Brent Brown's breakout new album! Requires help from the record label... You!"/>
    <x v="1"/>
    <n v="1465"/>
    <x v="0"/>
    <x v="0"/>
    <s v="USD"/>
    <n v="1401253140"/>
    <n v="1398873969"/>
    <b v="0"/>
    <x v="44"/>
    <b v="1"/>
    <s v="music/indie rock"/>
    <n v="29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13"/>
    <n v="1465"/>
    <x v="0"/>
    <x v="0"/>
    <s v="USD"/>
    <n v="1313370000"/>
    <n v="1307594625"/>
    <b v="0"/>
    <x v="70"/>
    <b v="1"/>
    <s v="music/indie rock"/>
    <n v="42"/>
    <n v="37.56"/>
    <x v="4"/>
    <x v="14"/>
  </r>
  <r>
    <n v="2112"/>
    <s v="BBB Kickstarter Two"/>
    <s v="BBB is going back into the studio to record and release &quot;Felix From Canada&quot; by popular demand.  We need your help!"/>
    <x v="121"/>
    <n v="1465"/>
    <x v="0"/>
    <x v="0"/>
    <s v="USD"/>
    <n v="1366064193"/>
    <n v="1364854593"/>
    <b v="0"/>
    <x v="202"/>
    <b v="1"/>
    <s v="music/indie rock"/>
    <n v="49"/>
    <n v="133.18"/>
    <x v="4"/>
    <x v="14"/>
  </r>
  <r>
    <n v="2113"/>
    <s v="Summer Underground // Honeycomb LP"/>
    <s v="Help us fund our second full-length album Honeycomb!"/>
    <x v="25"/>
    <n v="1461"/>
    <x v="0"/>
    <x v="0"/>
    <s v="USD"/>
    <n v="1411505176"/>
    <n v="1408481176"/>
    <b v="0"/>
    <x v="329"/>
    <b v="1"/>
    <s v="music/indie rock"/>
    <n v="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14"/>
    <n v="1460"/>
    <x v="0"/>
    <x v="0"/>
    <s v="USD"/>
    <n v="1291870740"/>
    <n v="1286480070"/>
    <b v="0"/>
    <x v="206"/>
    <b v="1"/>
    <s v="music/indie rock"/>
    <n v="146"/>
    <n v="9.93"/>
    <x v="4"/>
    <x v="14"/>
  </r>
  <r>
    <n v="2115"/>
    <s v="The Violet Tone and the City of Angels!"/>
    <s v="The Violet Tone is heading to California but we need your help!  We've been at this for years and finally have a shot!"/>
    <x v="53"/>
    <n v="1455"/>
    <x v="0"/>
    <x v="0"/>
    <s v="USD"/>
    <n v="1298167001"/>
    <n v="1295575001"/>
    <b v="0"/>
    <x v="17"/>
    <b v="1"/>
    <s v="music/indie rock"/>
    <n v="8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114"/>
    <n v="1455"/>
    <x v="0"/>
    <x v="0"/>
    <s v="USD"/>
    <n v="1349203203"/>
    <n v="1345056003"/>
    <b v="0"/>
    <x v="297"/>
    <b v="1"/>
    <s v="music/indie rock"/>
    <n v="146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x v="114"/>
    <n v="1445"/>
    <x v="0"/>
    <x v="0"/>
    <s v="USD"/>
    <n v="1445921940"/>
    <n v="1444699549"/>
    <b v="0"/>
    <x v="2"/>
    <b v="1"/>
    <s v="music/indie rock"/>
    <n v="145"/>
    <n v="41.29"/>
    <x v="4"/>
    <x v="14"/>
  </r>
  <r>
    <n v="2118"/>
    <s v="PORCHES. vs. THE U.S.A."/>
    <s v="PORCHES.  and Documentarians tour from New York to San Francisco and back."/>
    <x v="26"/>
    <n v="1438"/>
    <x v="0"/>
    <x v="0"/>
    <s v="USD"/>
    <n v="1311538136"/>
    <n v="1308946136"/>
    <b v="0"/>
    <x v="57"/>
    <b v="1"/>
    <s v="music/indie rock"/>
    <n v="14"/>
    <n v="84.59"/>
    <x v="4"/>
    <x v="14"/>
  </r>
  <r>
    <n v="2119"/>
    <s v="Big Long Now's Debut Album"/>
    <s v="big long now is recording our debut album and we are looking for help mastering and pressing it to vinyl"/>
    <x v="181"/>
    <n v="1437"/>
    <x v="0"/>
    <x v="0"/>
    <s v="USD"/>
    <n v="1345086445"/>
    <n v="1342494445"/>
    <b v="0"/>
    <x v="19"/>
    <b v="1"/>
    <s v="music/indie rock"/>
    <n v="120"/>
    <n v="65.319999999999993"/>
    <x v="4"/>
    <x v="14"/>
  </r>
  <r>
    <n v="2120"/>
    <s v="Hearty Har Full Length Album"/>
    <s v="&lt;3_x000a_Coming in from outer space. Help Hearty Har record their 1st album!!"/>
    <x v="268"/>
    <n v="1436"/>
    <x v="0"/>
    <x v="0"/>
    <s v="USD"/>
    <n v="1388617736"/>
    <n v="1384384136"/>
    <b v="0"/>
    <x v="50"/>
    <b v="1"/>
    <s v="music/indie rock"/>
    <n v="180"/>
    <n v="20.81"/>
    <x v="4"/>
    <x v="14"/>
  </r>
  <r>
    <n v="2121"/>
    <s v="Legend of Decay"/>
    <s v="Join us on an epic journey to discover a millennia old secret which will change the world forever."/>
    <x v="277"/>
    <n v="1434"/>
    <x v="2"/>
    <x v="16"/>
    <s v="CHF"/>
    <n v="1484156948"/>
    <n v="1481564948"/>
    <b v="0"/>
    <x v="73"/>
    <b v="0"/>
    <s v="games/video games"/>
    <n v="956"/>
    <n v="143.4"/>
    <x v="6"/>
    <x v="17"/>
  </r>
  <r>
    <n v="2122"/>
    <s v="CapitÃ¡n Kalani y el sindicato robÃ³tico"/>
    <s v="Captain Kalani it's a retro game full of nostalgia for the old gamers but interesting for the new ones"/>
    <x v="278"/>
    <n v="1431"/>
    <x v="2"/>
    <x v="14"/>
    <s v="MXN"/>
    <n v="1483773169"/>
    <n v="1481181169"/>
    <b v="0"/>
    <x v="83"/>
    <b v="0"/>
    <s v="games/video games"/>
    <n v="0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73"/>
    <n v="1430.06"/>
    <x v="2"/>
    <x v="0"/>
    <s v="USD"/>
    <n v="1268636340"/>
    <n v="1263982307"/>
    <b v="0"/>
    <x v="81"/>
    <b v="0"/>
    <s v="games/video games"/>
    <n v="102"/>
    <n v="286.01"/>
    <x v="6"/>
    <x v="17"/>
  </r>
  <r>
    <n v="2124"/>
    <s v="AZAMAR"/>
    <s v="AZAMAR is a Role Playing Game world involving fantasy and high magic, based on the popular OpenD6 OGL using the Cinema6 RPG Framework."/>
    <x v="248"/>
    <n v="1419"/>
    <x v="2"/>
    <x v="0"/>
    <s v="USD"/>
    <n v="1291093200"/>
    <n v="1286930435"/>
    <b v="0"/>
    <x v="81"/>
    <b v="0"/>
    <s v="games/video games"/>
    <n v="4"/>
    <n v="283.8"/>
    <x v="6"/>
    <x v="17"/>
  </r>
  <r>
    <n v="2125"/>
    <s v="Becoming - A Metaphysical Game About Mental Illness"/>
    <s v="Becoming is a video game that aims to portray mental illness through a metaphysical and emotional story."/>
    <x v="120"/>
    <n v="1417"/>
    <x v="2"/>
    <x v="0"/>
    <s v="USD"/>
    <n v="1438734833"/>
    <n v="1436142833"/>
    <b v="0"/>
    <x v="74"/>
    <b v="0"/>
    <s v="games/video games"/>
    <n v="26"/>
    <n v="52.48"/>
    <x v="6"/>
    <x v="17"/>
  </r>
  <r>
    <n v="2126"/>
    <s v="DodgeBall Blitz"/>
    <s v="Lead your team to victory in this fast-paced, action, sports game! Use Power-ups and avoid attacks as you fight for victory!"/>
    <x v="279"/>
    <n v="1416"/>
    <x v="2"/>
    <x v="0"/>
    <s v="USD"/>
    <n v="1418080887"/>
    <n v="1415488887"/>
    <b v="0"/>
    <x v="84"/>
    <b v="0"/>
    <s v="games/video games"/>
    <n v="37"/>
    <n v="708"/>
    <x v="6"/>
    <x v="17"/>
  </r>
  <r>
    <n v="2127"/>
    <s v="Three Monkeys - Part 1: Into the Abyss"/>
    <s v="Three Monkeys is an audio adventure game for PC."/>
    <x v="280"/>
    <n v="1408"/>
    <x v="2"/>
    <x v="1"/>
    <s v="GBP"/>
    <n v="1426158463"/>
    <n v="1423570063"/>
    <b v="0"/>
    <x v="163"/>
    <b v="0"/>
    <s v="games/video games"/>
    <n v="156"/>
    <n v="5.97"/>
    <x v="6"/>
    <x v="17"/>
  </r>
  <r>
    <n v="2128"/>
    <s v="Makayla's Quest"/>
    <s v="The Royal Snail has misdelivered all the invitations to the Royal Ball.  It's up to Makayla to set things right in the Fairy Forest"/>
    <x v="32"/>
    <n v="1405"/>
    <x v="2"/>
    <x v="5"/>
    <s v="CAD"/>
    <n v="1411324369"/>
    <n v="1406140369"/>
    <b v="0"/>
    <x v="29"/>
    <b v="0"/>
    <s v="games/video games"/>
    <n v="12"/>
    <n v="1405"/>
    <x v="6"/>
    <x v="17"/>
  </r>
  <r>
    <n v="2129"/>
    <s v="Pretty Kitty Fuzzy"/>
    <s v="PKF is a Cat-Tastic 2D side-scrolling shooter! Stand up to all the big meanies with the power of positivity and save the universe!"/>
    <x v="120"/>
    <n v="1405"/>
    <x v="2"/>
    <x v="0"/>
    <s v="USD"/>
    <n v="1457570100"/>
    <n v="1454978100"/>
    <b v="0"/>
    <x v="8"/>
    <b v="0"/>
    <s v="games/video games"/>
    <n v="26"/>
    <n v="117.08"/>
    <x v="6"/>
    <x v="17"/>
  </r>
  <r>
    <n v="2130"/>
    <s v="Wondrous Adventures: A Kid's Game"/>
    <s v="You are the hero tasked to save your home from the villainous Sanword."/>
    <x v="1"/>
    <n v="1402"/>
    <x v="2"/>
    <x v="0"/>
    <s v="USD"/>
    <n v="1408154663"/>
    <n v="1405130663"/>
    <b v="0"/>
    <x v="80"/>
    <b v="0"/>
    <s v="games/video games"/>
    <n v="28"/>
    <n v="350.5"/>
    <x v="6"/>
    <x v="17"/>
  </r>
  <r>
    <n v="2131"/>
    <s v="Scout's Honor"/>
    <s v="From frightened girl to empowered woman, Scout's Honor is a tale about facing your fears and overcoming odds."/>
    <x v="181"/>
    <n v="1400"/>
    <x v="2"/>
    <x v="0"/>
    <s v="USD"/>
    <n v="1436677091"/>
    <n v="1434085091"/>
    <b v="0"/>
    <x v="83"/>
    <b v="0"/>
    <s v="games/video games"/>
    <n v="117"/>
    <n v="466.67"/>
    <x v="6"/>
    <x v="17"/>
  </r>
  <r>
    <n v="2132"/>
    <s v="Universe Rush"/>
    <s v="Fight your way to dominate the universe. Be the first to try our engaging cross-platform mmo-strategy and bring it closer to reality."/>
    <x v="121"/>
    <n v="1398"/>
    <x v="2"/>
    <x v="0"/>
    <s v="USD"/>
    <n v="1391427692"/>
    <n v="1388835692"/>
    <b v="0"/>
    <x v="221"/>
    <b v="0"/>
    <s v="games/video games"/>
    <n v="47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1"/>
    <n v="1395"/>
    <x v="2"/>
    <x v="0"/>
    <s v="USD"/>
    <n v="1303628340"/>
    <n v="1300328399"/>
    <b v="0"/>
    <x v="83"/>
    <b v="0"/>
    <s v="games/video games"/>
    <n v="43"/>
    <n v="465"/>
    <x v="6"/>
    <x v="17"/>
  </r>
  <r>
    <n v="2134"/>
    <s v="Prehistoric Landing"/>
    <s v="1st person Action Survivalist Rpg game. You get sent to a deadly Island to die not knowing that your not alone on the island."/>
    <x v="282"/>
    <n v="1395"/>
    <x v="2"/>
    <x v="0"/>
    <s v="USD"/>
    <n v="1367097391"/>
    <n v="1364505391"/>
    <b v="0"/>
    <x v="83"/>
    <b v="0"/>
    <s v="games/video games"/>
    <n v="100"/>
    <n v="465"/>
    <x v="6"/>
    <x v="17"/>
  </r>
  <r>
    <n v="2135"/>
    <s v="Tesla's Electric Mist"/>
    <s v="Point-and-click adventure: The mysterious Nikola Tesla, a time traveling device, and an experiment gone wrong in Colorado Springs"/>
    <x v="262"/>
    <n v="1391"/>
    <x v="2"/>
    <x v="0"/>
    <s v="USD"/>
    <n v="1349392033"/>
    <n v="1346800033"/>
    <b v="0"/>
    <x v="19"/>
    <b v="0"/>
    <s v="games/video games"/>
    <n v="107"/>
    <n v="63.23"/>
    <x v="6"/>
    <x v="17"/>
  </r>
  <r>
    <n v="2136"/>
    <s v="Dark Paradise"/>
    <s v="A dark and twisted game with physiological madness and corruption as a man becomes the ultimate bio weapon."/>
    <x v="150"/>
    <n v="1390"/>
    <x v="2"/>
    <x v="0"/>
    <s v="USD"/>
    <n v="1382184786"/>
    <n v="1379592786"/>
    <b v="0"/>
    <x v="80"/>
    <b v="0"/>
    <s v="games/video games"/>
    <n v="185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x v="283"/>
    <n v="1389"/>
    <x v="2"/>
    <x v="5"/>
    <s v="CAD"/>
    <n v="1417804229"/>
    <n v="1415212229"/>
    <b v="0"/>
    <x v="408"/>
    <b v="0"/>
    <s v="games/video games"/>
    <n v="5"/>
    <n v="2.6"/>
    <x v="6"/>
    <x v="17"/>
  </r>
  <r>
    <n v="2138"/>
    <s v="Tales Of Tameria - Dawning Light"/>
    <s v="A game with a mixture of a few genres from RPG, Simulation and to adventure elements."/>
    <x v="17"/>
    <n v="1387"/>
    <x v="2"/>
    <x v="1"/>
    <s v="GBP"/>
    <n v="1383959939"/>
    <n v="1381364339"/>
    <b v="0"/>
    <x v="8"/>
    <b v="0"/>
    <s v="games/video games"/>
    <n v="6"/>
    <n v="115.58"/>
    <x v="6"/>
    <x v="17"/>
  </r>
  <r>
    <n v="2139"/>
    <s v="Manorkept"/>
    <s v="An adventuring RPG with ghosts, mysteries, and flexible gameplay paths, Manorkept is a game that promises an unforgettable experience."/>
    <x v="135"/>
    <n v="1384"/>
    <x v="2"/>
    <x v="0"/>
    <s v="USD"/>
    <n v="1478196008"/>
    <n v="1475604008"/>
    <b v="0"/>
    <x v="66"/>
    <b v="0"/>
    <s v="games/video games"/>
    <n v="1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114"/>
    <n v="1382"/>
    <x v="2"/>
    <x v="0"/>
    <s v="USD"/>
    <n v="1357934424"/>
    <n v="1355342424"/>
    <b v="0"/>
    <x v="202"/>
    <b v="0"/>
    <s v="games/video games"/>
    <n v="138"/>
    <n v="125.64"/>
    <x v="6"/>
    <x v="17"/>
  </r>
  <r>
    <n v="2141"/>
    <s v="King of Consoles"/>
    <s v="A place where people can test out the latest video games, for an hourly fee. It's cheaper than wasting money on a $60 game that sucked"/>
    <x v="118"/>
    <n v="1381"/>
    <x v="2"/>
    <x v="0"/>
    <s v="USD"/>
    <n v="1415947159"/>
    <n v="1413351559"/>
    <b v="0"/>
    <x v="78"/>
    <b v="0"/>
    <s v="games/video games"/>
    <n v="15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14"/>
    <n v="1374.16"/>
    <x v="2"/>
    <x v="12"/>
    <s v="EUR"/>
    <n v="1451494210"/>
    <n v="1449075010"/>
    <b v="0"/>
    <x v="8"/>
    <b v="0"/>
    <s v="games/video games"/>
    <n v="13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84"/>
    <n v="1373.24"/>
    <x v="2"/>
    <x v="0"/>
    <s v="USD"/>
    <n v="1279738800"/>
    <n v="1275599812"/>
    <b v="0"/>
    <x v="81"/>
    <b v="0"/>
    <s v="games/video games"/>
    <n v="458"/>
    <n v="274.64999999999998"/>
    <x v="6"/>
    <x v="17"/>
  </r>
  <r>
    <n v="2144"/>
    <s v="Project Starborn"/>
    <s v="A thousand community-built sandbox games (and more!) with a fully-customizable game engine."/>
    <x v="181"/>
    <n v="1370"/>
    <x v="2"/>
    <x v="0"/>
    <s v="USD"/>
    <n v="1379164040"/>
    <n v="1376399240"/>
    <b v="0"/>
    <x v="54"/>
    <b v="0"/>
    <s v="games/video games"/>
    <n v="11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262"/>
    <n v="1367"/>
    <x v="2"/>
    <x v="0"/>
    <s v="USD"/>
    <n v="1385534514"/>
    <n v="1382938914"/>
    <b v="0"/>
    <x v="30"/>
    <b v="0"/>
    <s v="games/video games"/>
    <n v="105"/>
    <n v="15.36"/>
    <x v="6"/>
    <x v="17"/>
  </r>
  <r>
    <n v="2146"/>
    <s v="Nanaue eSports"/>
    <s v="New professional gaming organization with a tournament winning Dota 2 team, &amp; divisions in all eSports games looking to re brand/expand"/>
    <x v="25"/>
    <n v="1366"/>
    <x v="2"/>
    <x v="0"/>
    <s v="USD"/>
    <n v="1455207510"/>
    <n v="1453997910"/>
    <b v="0"/>
    <x v="29"/>
    <b v="0"/>
    <s v="games/video games"/>
    <n v="1"/>
    <n v="1366"/>
    <x v="6"/>
    <x v="17"/>
  </r>
  <r>
    <n v="2147"/>
    <s v="Johnny Rocketfingers 3"/>
    <s v="A Point and Click Adventure on Steroids."/>
    <x v="285"/>
    <n v="1366"/>
    <x v="2"/>
    <x v="0"/>
    <s v="USD"/>
    <n v="1416125148"/>
    <n v="1413356748"/>
    <b v="0"/>
    <x v="165"/>
    <b v="0"/>
    <s v="games/video games"/>
    <n v="103"/>
    <n v="24.84"/>
    <x v="6"/>
    <x v="17"/>
  </r>
  <r>
    <n v="2148"/>
    <s v="ZomBlock's"/>
    <s v="zomblock's is a online zombie survival game where you can craft new weapons,find food and water to keep yourself alive."/>
    <x v="268"/>
    <n v="1365"/>
    <x v="2"/>
    <x v="1"/>
    <s v="GBP"/>
    <n v="1427992582"/>
    <n v="1425404182"/>
    <b v="0"/>
    <x v="84"/>
    <b v="0"/>
    <s v="games/video games"/>
    <n v="171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x v="181"/>
    <n v="1364"/>
    <x v="2"/>
    <x v="0"/>
    <s v="USD"/>
    <n v="1280534400"/>
    <n v="1277512556"/>
    <b v="0"/>
    <x v="78"/>
    <b v="0"/>
    <s v="games/video games"/>
    <n v="114"/>
    <n v="0"/>
    <x v="6"/>
    <x v="17"/>
  </r>
  <r>
    <n v="2150"/>
    <s v="The Unknown Door"/>
    <s v="A pixel styled open world detective game."/>
    <x v="1"/>
    <n v="1362"/>
    <x v="2"/>
    <x v="10"/>
    <s v="NOK"/>
    <n v="1468392599"/>
    <n v="1465800599"/>
    <b v="0"/>
    <x v="80"/>
    <b v="0"/>
    <s v="games/video games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x v="258"/>
    <n v="1361"/>
    <x v="2"/>
    <x v="0"/>
    <s v="USD"/>
    <n v="1467231614"/>
    <n v="1464639614"/>
    <b v="0"/>
    <x v="79"/>
    <b v="0"/>
    <s v="games/video games"/>
    <n v="109"/>
    <n v="226.83"/>
    <x v="6"/>
    <x v="17"/>
  </r>
  <r>
    <n v="2152"/>
    <s v="Space Shooter RPG+"/>
    <s v="Our game is going to be a space shooter that has RPG elements with New Game+! It will be unlike any space shooter ever played."/>
    <x v="114"/>
    <n v="1360"/>
    <x v="2"/>
    <x v="0"/>
    <s v="USD"/>
    <n v="1394909909"/>
    <n v="1392321509"/>
    <b v="0"/>
    <x v="80"/>
    <b v="0"/>
    <s v="games/video games"/>
    <n v="136"/>
    <n v="340"/>
    <x v="6"/>
    <x v="17"/>
  </r>
  <r>
    <n v="2153"/>
    <s v="It's The GOD Complex"/>
    <s v="Crowdfunding the Gamers Way. An online game with real world consequences.Do you dare to play? Can you turn the world around?"/>
    <x v="268"/>
    <n v="1360"/>
    <x v="2"/>
    <x v="0"/>
    <s v="USD"/>
    <n v="1420876740"/>
    <n v="1417470718"/>
    <b v="0"/>
    <x v="80"/>
    <b v="0"/>
    <s v="games/video games"/>
    <n v="170"/>
    <n v="340"/>
    <x v="6"/>
    <x v="17"/>
  </r>
  <r>
    <n v="2154"/>
    <s v="Demigods - Rise of the Children - Part 1 (Design)"/>
    <s v="A Real Time Strategy game based on Greek mythology in a fictional world."/>
    <x v="151"/>
    <n v="1351"/>
    <x v="2"/>
    <x v="0"/>
    <s v="USD"/>
    <n v="1390921827"/>
    <n v="1389193827"/>
    <b v="0"/>
    <x v="84"/>
    <b v="0"/>
    <s v="games/video games"/>
    <n v="68"/>
    <n v="675.5"/>
    <x v="6"/>
    <x v="17"/>
  </r>
  <r>
    <n v="2155"/>
    <s v="VoxelMaze"/>
    <s v="A Level Editor, Turned up to eleven. Infinite creativity in one package, solo or with up to 16 of your friends."/>
    <x v="114"/>
    <n v="1351"/>
    <x v="2"/>
    <x v="1"/>
    <s v="GBP"/>
    <n v="1459443385"/>
    <n v="1456854985"/>
    <b v="0"/>
    <x v="81"/>
    <b v="0"/>
    <s v="games/video games"/>
    <n v="135"/>
    <n v="270.2"/>
    <x v="6"/>
    <x v="17"/>
  </r>
  <r>
    <n v="2156"/>
    <s v="Beyond Black Space"/>
    <s v="Captain and manage your ship along with your crew in this deep space adventure! (PC/Linux/Mac)"/>
    <x v="286"/>
    <n v="1351"/>
    <x v="2"/>
    <x v="0"/>
    <s v="USD"/>
    <n v="1379363406"/>
    <n v="1375475406"/>
    <b v="0"/>
    <x v="183"/>
    <b v="0"/>
    <s v="games/video games"/>
    <n v="2702"/>
    <n v="16.28"/>
    <x v="6"/>
    <x v="17"/>
  </r>
  <r>
    <n v="2157"/>
    <s v="Nin"/>
    <s v="Gamers and 90's fans unite in this small tale of epic proportions!"/>
    <x v="114"/>
    <n v="1346.11"/>
    <x v="2"/>
    <x v="0"/>
    <s v="USD"/>
    <n v="1482479940"/>
    <n v="1479684783"/>
    <b v="0"/>
    <x v="7"/>
    <b v="0"/>
    <s v="games/video games"/>
    <n v="135"/>
    <n v="23.62"/>
    <x v="6"/>
    <x v="17"/>
  </r>
  <r>
    <n v="2158"/>
    <s v="PerfectGolf"/>
    <s v="A next generation golf game with a course designer and a massively multiplayer online tour. Join the fun and help us create it"/>
    <x v="222"/>
    <n v="1345"/>
    <x v="2"/>
    <x v="0"/>
    <s v="USD"/>
    <n v="1360009774"/>
    <n v="1356121774"/>
    <b v="0"/>
    <x v="409"/>
    <b v="0"/>
    <s v="games/video games"/>
    <n v="41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209"/>
    <n v="1342.01"/>
    <x v="2"/>
    <x v="0"/>
    <s v="USD"/>
    <n v="1310837574"/>
    <n v="1308245574"/>
    <b v="0"/>
    <x v="84"/>
    <b v="0"/>
    <s v="games/video games"/>
    <n v="122"/>
    <n v="671.01"/>
    <x v="6"/>
    <x v="17"/>
  </r>
  <r>
    <n v="2160"/>
    <s v="Army vs Aliens - Currently in Alpha"/>
    <s v="An awesome side-scroller tower defense game.  Think &quot;Plants vs Zombies&quot; but from a side-on perspective."/>
    <x v="114"/>
    <n v="1336"/>
    <x v="2"/>
    <x v="0"/>
    <s v="USD"/>
    <n v="1337447105"/>
    <n v="1334855105"/>
    <b v="0"/>
    <x v="38"/>
    <b v="0"/>
    <s v="games/video games"/>
    <n v="134"/>
    <n v="83.5"/>
    <x v="6"/>
    <x v="17"/>
  </r>
  <r>
    <n v="2161"/>
    <s v="CallMeGhost DEBUT ALBUM preorder!"/>
    <s v="We're trying to fund hard copies of our debut album!"/>
    <x v="51"/>
    <n v="1335"/>
    <x v="0"/>
    <x v="0"/>
    <s v="USD"/>
    <n v="1443040059"/>
    <n v="1440448059"/>
    <b v="0"/>
    <x v="62"/>
    <b v="1"/>
    <s v="music/rock"/>
    <n v="9"/>
    <n v="102.69"/>
    <x v="4"/>
    <x v="11"/>
  </r>
  <r>
    <n v="2162"/>
    <s v="&quot;Then &amp; Now&quot;"/>
    <s v="Then &amp; Now is the 1st Solo album from me Ian Stewart. To learn more about me, my music, and my life visit www.ianstewartlive.com"/>
    <x v="112"/>
    <n v="1333"/>
    <x v="0"/>
    <x v="0"/>
    <s v="USD"/>
    <n v="1406226191"/>
    <n v="1403547791"/>
    <b v="0"/>
    <x v="6"/>
    <b v="1"/>
    <s v="music/rock"/>
    <n v="3"/>
    <n v="22.98"/>
    <x v="4"/>
    <x v="11"/>
  </r>
  <r>
    <n v="2163"/>
    <s v="Help MONGREL record our new cd !"/>
    <s v="Mongrel is looking to hit the studio once again in June so we can bring you a new cd later this year and we need your help!"/>
    <x v="51"/>
    <n v="1332"/>
    <x v="0"/>
    <x v="0"/>
    <s v="USD"/>
    <n v="1433735400"/>
    <n v="1429306520"/>
    <b v="0"/>
    <x v="34"/>
    <b v="1"/>
    <s v="music/rock"/>
    <n v="9"/>
    <n v="30.27"/>
    <x v="4"/>
    <x v="11"/>
  </r>
  <r>
    <n v="2164"/>
    <s v="Rosaline debut record"/>
    <s v="South Florida roots country/rock outfit's long awaited debut record"/>
    <x v="181"/>
    <n v="1330"/>
    <x v="0"/>
    <x v="0"/>
    <s v="USD"/>
    <n v="1466827140"/>
    <n v="1464196414"/>
    <b v="0"/>
    <x v="183"/>
    <b v="1"/>
    <s v="music/rock"/>
    <n v="111"/>
    <n v="16.02"/>
    <x v="4"/>
    <x v="11"/>
  </r>
  <r>
    <n v="2165"/>
    <s v="Le Temps Nous Est ComtÃ©"/>
    <s v="Vous aimez le rock fort ? Aidez les Beat Cheese Ã  produire leur premier album ! Do you like cheese? Help us produce our first album!"/>
    <x v="287"/>
    <n v="1330"/>
    <x v="0"/>
    <x v="6"/>
    <s v="EUR"/>
    <n v="1460127635"/>
    <n v="1457539235"/>
    <b v="0"/>
    <x v="27"/>
    <b v="1"/>
    <s v="music/rock"/>
    <n v="116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14"/>
    <n v="1330"/>
    <x v="0"/>
    <x v="0"/>
    <s v="USD"/>
    <n v="1417813618"/>
    <n v="1413922018"/>
    <b v="0"/>
    <x v="58"/>
    <b v="1"/>
    <s v="music/rock"/>
    <n v="133"/>
    <n v="41.56"/>
    <x v="4"/>
    <x v="11"/>
  </r>
  <r>
    <n v="2167"/>
    <s v="Planes and Planets needs to get their EP finished!!"/>
    <s v="We need YOUR HELP to take one more step to this make release sound amazing!"/>
    <x v="258"/>
    <n v="1328"/>
    <x v="0"/>
    <x v="0"/>
    <s v="USD"/>
    <n v="1347672937"/>
    <n v="1346463337"/>
    <b v="0"/>
    <x v="22"/>
    <b v="1"/>
    <s v="music/rock"/>
    <n v="106"/>
    <n v="166"/>
    <x v="4"/>
    <x v="11"/>
  </r>
  <r>
    <n v="2168"/>
    <s v="PIZAZZ: Pigeons Playing Ping Pong's New Album"/>
    <s v="We're hitting the studio to record our next album, &quot;Pizazz&quot;!! Help us put the FUN in FUNK!!"/>
    <x v="114"/>
    <n v="1326"/>
    <x v="0"/>
    <x v="0"/>
    <s v="USD"/>
    <n v="1486702800"/>
    <n v="1484058261"/>
    <b v="0"/>
    <x v="158"/>
    <b v="1"/>
    <s v="music/rock"/>
    <n v="133"/>
    <n v="3.9"/>
    <x v="4"/>
    <x v="11"/>
  </r>
  <r>
    <n v="2169"/>
    <s v="Pedals and Effects Arena Corner"/>
    <s v="An innovative new YouTube series reviewing the HOT new music technology that people love. For Rockers, Jazzers, Rappers and everyone"/>
    <x v="123"/>
    <n v="1322"/>
    <x v="0"/>
    <x v="0"/>
    <s v="USD"/>
    <n v="1488473351"/>
    <n v="1488214151"/>
    <b v="0"/>
    <x v="63"/>
    <b v="1"/>
    <s v="music/rock"/>
    <n v="17"/>
    <n v="188.86"/>
    <x v="4"/>
    <x v="11"/>
  </r>
  <r>
    <n v="2170"/>
    <s v="STETSON'S NEW EP"/>
    <s v="We are a hard rock band from Northern California trying to raise $350 for our next EP. Be a part of our journey!"/>
    <x v="209"/>
    <n v="1319"/>
    <x v="0"/>
    <x v="0"/>
    <s v="USD"/>
    <n v="1440266422"/>
    <n v="1436810422"/>
    <b v="0"/>
    <x v="10"/>
    <b v="1"/>
    <s v="music/rock"/>
    <n v="120"/>
    <n v="69.42"/>
    <x v="4"/>
    <x v="11"/>
  </r>
  <r>
    <n v="2171"/>
    <s v="Brainspoonâ€™s New Record"/>
    <s v="Like records? We do, too! Help this Los Angeles based rock 'n' roll band get their new album out on vinyl!"/>
    <x v="258"/>
    <n v="1316"/>
    <x v="0"/>
    <x v="0"/>
    <s v="USD"/>
    <n v="1434949200"/>
    <n v="1431903495"/>
    <b v="0"/>
    <x v="5"/>
    <b v="1"/>
    <s v="music/rock"/>
    <n v="105"/>
    <n v="28"/>
    <x v="4"/>
    <x v="11"/>
  </r>
  <r>
    <n v="2172"/>
    <s v="Hollow point 9, Sins Of Yesterday CD"/>
    <s v="hey friends. We are Hollow Point 9._x000a_We are calling on you to help us._x000a_In our journey to make our debut album."/>
    <x v="121"/>
    <n v="1315"/>
    <x v="0"/>
    <x v="0"/>
    <s v="USD"/>
    <n v="1429365320"/>
    <n v="1426773320"/>
    <b v="0"/>
    <x v="62"/>
    <b v="1"/>
    <s v="music/rock"/>
    <n v="44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114"/>
    <n v="1312"/>
    <x v="0"/>
    <x v="0"/>
    <s v="USD"/>
    <n v="1378785540"/>
    <n v="1376066243"/>
    <b v="0"/>
    <x v="240"/>
    <b v="1"/>
    <s v="music/rock"/>
    <n v="131"/>
    <n v="14.58"/>
    <x v="4"/>
    <x v="11"/>
  </r>
  <r>
    <n v="2174"/>
    <s v="Chivo Funge and the Extensions"/>
    <s v="Chivo and his band of miscreants present their debut album _x000a_'Blind Energy' ...we think you are going to like it."/>
    <x v="16"/>
    <n v="1306"/>
    <x v="0"/>
    <x v="1"/>
    <s v="GBP"/>
    <n v="1462453307"/>
    <n v="1459861307"/>
    <b v="0"/>
    <x v="287"/>
    <b v="1"/>
    <s v="music/rock"/>
    <n v="7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x v="94"/>
    <n v="1305"/>
    <x v="0"/>
    <x v="0"/>
    <s v="USD"/>
    <n v="1469059986"/>
    <n v="1468455186"/>
    <b v="0"/>
    <x v="55"/>
    <b v="1"/>
    <s v="music/rock"/>
    <n v="1"/>
    <n v="50.19"/>
    <x v="4"/>
    <x v="11"/>
  </r>
  <r>
    <n v="2176"/>
    <s v="Mike Farley Band - New Album!"/>
    <s v="The Mike Farley Band has re-assembled its original line up and needs your help to make a new full-length album!"/>
    <x v="151"/>
    <n v="1302"/>
    <x v="0"/>
    <x v="0"/>
    <s v="USD"/>
    <n v="1430579509"/>
    <n v="1427987509"/>
    <b v="0"/>
    <x v="26"/>
    <b v="1"/>
    <s v="music/rock"/>
    <n v="65"/>
    <n v="18.34"/>
    <x v="4"/>
    <x v="11"/>
  </r>
  <r>
    <n v="2177"/>
    <s v="Nobody Rides For Free ~ Stone Horse"/>
    <s v="Stone Horse ~ _x000a_Doing what they do best, laying down honest and _x000a_proper Rock-n-Roll guaranteed to soothe your soul!"/>
    <x v="262"/>
    <n v="1301"/>
    <x v="0"/>
    <x v="0"/>
    <s v="USD"/>
    <n v="1465192867"/>
    <n v="1463032867"/>
    <b v="0"/>
    <x v="44"/>
    <b v="1"/>
    <s v="music/rock"/>
    <n v="100"/>
    <n v="34.24"/>
    <x v="4"/>
    <x v="11"/>
  </r>
  <r>
    <n v="2178"/>
    <s v="The Letter Black - New Record"/>
    <s v="We are making our third studio album and no longer have a label telling us what we can/can't do. This record is for the fans."/>
    <x v="36"/>
    <n v="1300"/>
    <x v="0"/>
    <x v="0"/>
    <s v="USD"/>
    <n v="1484752597"/>
    <n v="1482160597"/>
    <b v="0"/>
    <x v="410"/>
    <b v="1"/>
    <s v="music/rock"/>
    <n v="16"/>
    <n v="1.51"/>
    <x v="4"/>
    <x v="11"/>
  </r>
  <r>
    <n v="2179"/>
    <s v="Woodhouse EP"/>
    <s v="Woodhouse is making an EP!  If you are a fan of whiskey and loud guitars, contribute to the cause!"/>
    <x v="258"/>
    <n v="1300"/>
    <x v="0"/>
    <x v="0"/>
    <s v="USD"/>
    <n v="1428725192"/>
    <n v="1426133192"/>
    <b v="0"/>
    <x v="64"/>
    <b v="1"/>
    <s v="music/rock"/>
    <n v="104"/>
    <n v="61.9"/>
    <x v="4"/>
    <x v="11"/>
  </r>
  <r>
    <n v="2180"/>
    <s v="FOUR STAR MARY &quot;PIECES&quot;"/>
    <s v="Help fund the new record by independent alternative rockers FOUR STAR MARY &quot;PIECES&quot;"/>
    <x v="16"/>
    <n v="1297"/>
    <x v="0"/>
    <x v="0"/>
    <s v="USD"/>
    <n v="1447434268"/>
    <n v="1443801868"/>
    <b v="0"/>
    <x v="76"/>
    <b v="1"/>
    <s v="music/rock"/>
    <n v="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x v="51"/>
    <n v="1296"/>
    <x v="0"/>
    <x v="0"/>
    <s v="USD"/>
    <n v="1487635653"/>
    <n v="1486426053"/>
    <b v="0"/>
    <x v="28"/>
    <b v="1"/>
    <s v="games/tabletop games"/>
    <n v="9"/>
    <n v="24.45"/>
    <x v="6"/>
    <x v="32"/>
  </r>
  <r>
    <n v="2182"/>
    <s v="Broken World - A Post-Apocalypse Tabletop RPG"/>
    <s v="An incredibly comprehensive tabletop rpg book for the post apocalypse, inspired by Dungeon World."/>
    <x v="288"/>
    <n v="1296"/>
    <x v="0"/>
    <x v="5"/>
    <s v="CAD"/>
    <n v="1412285825"/>
    <n v="1409261825"/>
    <b v="0"/>
    <x v="289"/>
    <b v="1"/>
    <s v="games/tabletop games"/>
    <n v="12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x v="32"/>
    <n v="1293"/>
    <x v="0"/>
    <x v="0"/>
    <s v="USD"/>
    <n v="1486616400"/>
    <n v="1484037977"/>
    <b v="0"/>
    <x v="411"/>
    <b v="1"/>
    <s v="games/tabletop games"/>
    <n v="11"/>
    <n v="4.63"/>
    <x v="6"/>
    <x v="32"/>
  </r>
  <r>
    <n v="2184"/>
    <s v="Liguria"/>
    <s v="Trading beautiful colors on behalf of the bishop! Become the best merchant of the Fresco World in this innovative game by Queen Games."/>
    <x v="280"/>
    <n v="1290"/>
    <x v="0"/>
    <x v="0"/>
    <s v="USD"/>
    <n v="1453737600"/>
    <n v="1452530041"/>
    <b v="1"/>
    <x v="161"/>
    <b v="1"/>
    <s v="games/tabletop games"/>
    <n v="14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x v="289"/>
    <n v="1286"/>
    <x v="0"/>
    <x v="1"/>
    <s v="GBP"/>
    <n v="1364286239"/>
    <n v="1360830239"/>
    <b v="0"/>
    <x v="412"/>
    <b v="1"/>
    <s v="games/tabletop games"/>
    <n v="41"/>
    <n v="2.06"/>
    <x v="6"/>
    <x v="32"/>
  </r>
  <r>
    <n v="2186"/>
    <s v="Latitude 90Â° : The Origin"/>
    <s v="The real-time digital social deduction game where there's no moderator, no sleeping, and no dying."/>
    <x v="150"/>
    <n v="1285"/>
    <x v="0"/>
    <x v="0"/>
    <s v="USD"/>
    <n v="1473213600"/>
    <n v="1470062743"/>
    <b v="0"/>
    <x v="413"/>
    <b v="1"/>
    <s v="games/tabletop games"/>
    <n v="171"/>
    <n v="3.28"/>
    <x v="6"/>
    <x v="32"/>
  </r>
  <r>
    <n v="2187"/>
    <s v="Tesla vs. Edison"/>
    <s v="The War of Currents! 2-5 electricity innovators build routes, grow tech trees, and play the stock market in 20 minutes per player."/>
    <x v="114"/>
    <n v="1283"/>
    <x v="0"/>
    <x v="0"/>
    <s v="USD"/>
    <n v="1428033540"/>
    <n v="1425531666"/>
    <b v="1"/>
    <x v="414"/>
    <b v="1"/>
    <s v="games/tabletop games"/>
    <n v="128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x v="114"/>
    <n v="1280"/>
    <x v="0"/>
    <x v="2"/>
    <s v="AUD"/>
    <n v="1477414800"/>
    <n v="1474380241"/>
    <b v="0"/>
    <x v="415"/>
    <b v="1"/>
    <s v="games/tabletop games"/>
    <n v="128"/>
    <n v="2.4900000000000002"/>
    <x v="6"/>
    <x v="32"/>
  </r>
  <r>
    <n v="2189"/>
    <s v="Odyssey: ARGONAUTS"/>
    <s v="Help me fund the Argonauts! Sculpted by Dave Kidd, based on concept art from Roberto Cirillo, created by Fet Milner and myself!"/>
    <x v="114"/>
    <n v="1280"/>
    <x v="0"/>
    <x v="1"/>
    <s v="GBP"/>
    <n v="1461276000"/>
    <n v="1460055300"/>
    <b v="0"/>
    <x v="106"/>
    <b v="1"/>
    <s v="games/tabletop games"/>
    <n v="128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113"/>
    <n v="1276"/>
    <x v="0"/>
    <x v="0"/>
    <s v="USD"/>
    <n v="1458716340"/>
    <n v="1455721204"/>
    <b v="0"/>
    <x v="416"/>
    <b v="1"/>
    <s v="games/tabletop games"/>
    <n v="36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x v="114"/>
    <n v="1275"/>
    <x v="0"/>
    <x v="1"/>
    <s v="GBP"/>
    <n v="1487102427"/>
    <n v="1486065627"/>
    <b v="0"/>
    <x v="20"/>
    <b v="1"/>
    <s v="games/tabletop games"/>
    <n v="128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14"/>
    <n v="1273"/>
    <x v="0"/>
    <x v="1"/>
    <s v="GBP"/>
    <n v="1481842800"/>
    <n v="1479414344"/>
    <b v="0"/>
    <x v="417"/>
    <b v="1"/>
    <s v="games/tabletop games"/>
    <n v="127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260"/>
    <n v="1273"/>
    <x v="0"/>
    <x v="0"/>
    <s v="USD"/>
    <n v="1479704340"/>
    <n v="1477043072"/>
    <b v="0"/>
    <x v="418"/>
    <b v="1"/>
    <s v="games/tabletop games"/>
    <n v="212"/>
    <n v="1.42"/>
    <x v="6"/>
    <x v="32"/>
  </r>
  <r>
    <n v="2194"/>
    <s v="Monster Lab"/>
    <s v="LAST CHANCE! A fast paced card game for people who like to play god, build hybrid cat monsters and add flamethrowers to space dragons."/>
    <x v="114"/>
    <n v="1272"/>
    <x v="0"/>
    <x v="0"/>
    <s v="USD"/>
    <n v="1459012290"/>
    <n v="1456423890"/>
    <b v="0"/>
    <x v="419"/>
    <b v="1"/>
    <s v="games/tabletop games"/>
    <n v="127"/>
    <n v="1.45"/>
    <x v="6"/>
    <x v="32"/>
  </r>
  <r>
    <n v="2195"/>
    <s v="Purgatoria: City of Angels"/>
    <s v="A gritty, noir tabletop RPG with a fast-paced combo-based battle system."/>
    <x v="114"/>
    <n v="1270"/>
    <x v="0"/>
    <x v="0"/>
    <s v="USD"/>
    <n v="1439317900"/>
    <n v="1436725900"/>
    <b v="0"/>
    <x v="248"/>
    <b v="1"/>
    <s v="games/tabletop games"/>
    <n v="127"/>
    <n v="11.04"/>
    <x v="6"/>
    <x v="32"/>
  </r>
  <r>
    <n v="2196"/>
    <s v="LACORSA Grand Prix Game (relaunch)"/>
    <s v="Race your friends in style with this classic Grand Prix game."/>
    <x v="251"/>
    <n v="1261"/>
    <x v="0"/>
    <x v="0"/>
    <s v="USD"/>
    <n v="1480662000"/>
    <n v="1478000502"/>
    <b v="0"/>
    <x v="302"/>
    <b v="1"/>
    <s v="games/tabletop games"/>
    <n v="180"/>
    <n v="5.39"/>
    <x v="6"/>
    <x v="32"/>
  </r>
  <r>
    <n v="2197"/>
    <s v="Trickerion - Legends of Illusion"/>
    <s v="A strategy game of magic and deception, where aspiring  Illusionists clash in a grand contest for fame and fortune."/>
    <x v="181"/>
    <n v="1260"/>
    <x v="0"/>
    <x v="0"/>
    <s v="USD"/>
    <n v="1425132059"/>
    <n v="1422540059"/>
    <b v="0"/>
    <x v="420"/>
    <b v="1"/>
    <s v="games/tabletop games"/>
    <n v="105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x v="114"/>
    <n v="1260"/>
    <x v="0"/>
    <x v="0"/>
    <s v="USD"/>
    <n v="1447507200"/>
    <n v="1444911600"/>
    <b v="0"/>
    <x v="421"/>
    <b v="1"/>
    <s v="games/tabletop games"/>
    <n v="126"/>
    <n v="1.94"/>
    <x v="6"/>
    <x v="32"/>
  </r>
  <r>
    <n v="2199"/>
    <s v="Decadolo. Flip it!"/>
    <s v="A new strategic board game designed to flip out your opponent."/>
    <x v="114"/>
    <n v="1259"/>
    <x v="0"/>
    <x v="17"/>
    <s v="EUR"/>
    <n v="1444903198"/>
    <n v="1442311198"/>
    <b v="1"/>
    <x v="140"/>
    <b v="1"/>
    <s v="games/tabletop games"/>
    <n v="126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81"/>
    <n v="1256"/>
    <x v="0"/>
    <x v="1"/>
    <s v="GBP"/>
    <n v="1436151600"/>
    <n v="1433775668"/>
    <b v="0"/>
    <x v="40"/>
    <b v="1"/>
    <s v="games/tabletop games"/>
    <n v="105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x v="209"/>
    <n v="1251"/>
    <x v="0"/>
    <x v="1"/>
    <s v="GBP"/>
    <n v="1358367565"/>
    <n v="1357157965"/>
    <b v="0"/>
    <x v="33"/>
    <b v="1"/>
    <s v="music/electronic music"/>
    <n v="114"/>
    <n v="44.68"/>
    <x v="4"/>
    <x v="15"/>
  </r>
  <r>
    <n v="2202"/>
    <s v="zircon - &quot;Identity Sequence&quot;: A cyberpunk-inspired journey"/>
    <s v="An electro-organic album of evolved dance music inspired by seminal cyberpunk works."/>
    <x v="20"/>
    <n v="1250"/>
    <x v="0"/>
    <x v="0"/>
    <s v="USD"/>
    <n v="1351801368"/>
    <n v="1349209368"/>
    <b v="0"/>
    <x v="422"/>
    <b v="1"/>
    <s v="music/electronic music"/>
    <n v="2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x v="258"/>
    <n v="1250"/>
    <x v="0"/>
    <x v="5"/>
    <s v="CAD"/>
    <n v="1443127082"/>
    <n v="1440535082"/>
    <b v="0"/>
    <x v="133"/>
    <b v="1"/>
    <s v="music/electronic music"/>
    <n v="100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81"/>
    <n v="1250"/>
    <x v="0"/>
    <x v="0"/>
    <s v="USD"/>
    <n v="1362814119"/>
    <n v="1360222119"/>
    <b v="0"/>
    <x v="196"/>
    <b v="1"/>
    <s v="music/electronic music"/>
    <n v="104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x v="268"/>
    <n v="1246"/>
    <x v="0"/>
    <x v="0"/>
    <s v="USD"/>
    <n v="1338579789"/>
    <n v="1335987789"/>
    <b v="0"/>
    <x v="74"/>
    <b v="1"/>
    <s v="music/electronic music"/>
    <n v="156"/>
    <n v="46.15"/>
    <x v="4"/>
    <x v="15"/>
  </r>
  <r>
    <n v="2206"/>
    <s v="Arbor Oasis's First Album!"/>
    <s v="We really think we might have what it takes to make it someday! But we really need help to take the first step and release this album!"/>
    <x v="26"/>
    <n v="1245"/>
    <x v="0"/>
    <x v="0"/>
    <s v="USD"/>
    <n v="1334556624"/>
    <n v="1333001424"/>
    <b v="0"/>
    <x v="69"/>
    <b v="1"/>
    <s v="music/electronic music"/>
    <n v="12"/>
    <n v="36.619999999999997"/>
    <x v="4"/>
    <x v="15"/>
  </r>
  <r>
    <n v="2207"/>
    <s v="Piece of Happy"/>
    <s v="Each piece has a story behind it. Not of some life drama but of an experience you live whilst listening; Happiness evoking"/>
    <x v="181"/>
    <n v="1245"/>
    <x v="0"/>
    <x v="0"/>
    <s v="USD"/>
    <n v="1384580373"/>
    <n v="1381984773"/>
    <b v="0"/>
    <x v="63"/>
    <b v="1"/>
    <s v="music/electronic music"/>
    <n v="104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17"/>
    <n v="1241"/>
    <x v="0"/>
    <x v="0"/>
    <s v="USD"/>
    <n v="1333771200"/>
    <n v="1328649026"/>
    <b v="0"/>
    <x v="54"/>
    <b v="1"/>
    <s v="music/electronic music"/>
    <n v="5"/>
    <n v="51.71"/>
    <x v="4"/>
    <x v="15"/>
  </r>
  <r>
    <n v="2209"/>
    <s v="NYPC's North American (+ Colombia!) Tour May 2014 - Part 2"/>
    <s v="Support us and pledge for rewards on our new bigger Tour of the US, Canada and Colombia!"/>
    <x v="233"/>
    <n v="1235"/>
    <x v="0"/>
    <x v="1"/>
    <s v="GBP"/>
    <n v="1397516400"/>
    <n v="1396524644"/>
    <b v="0"/>
    <x v="41"/>
    <b v="1"/>
    <s v="music/electronic music"/>
    <n v="145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x v="0"/>
    <n v="1225"/>
    <x v="0"/>
    <x v="0"/>
    <s v="USD"/>
    <n v="1334424960"/>
    <n v="1329442510"/>
    <b v="0"/>
    <x v="250"/>
    <b v="1"/>
    <s v="music/electronic music"/>
    <n v="4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x v="181"/>
    <n v="1225"/>
    <x v="0"/>
    <x v="0"/>
    <s v="USD"/>
    <n v="1397113140"/>
    <n v="1395168625"/>
    <b v="0"/>
    <x v="148"/>
    <b v="1"/>
    <s v="music/electronic music"/>
    <n v="102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x v="251"/>
    <n v="1225"/>
    <x v="0"/>
    <x v="0"/>
    <s v="USD"/>
    <n v="1383526800"/>
    <n v="1380650177"/>
    <b v="0"/>
    <x v="252"/>
    <b v="1"/>
    <s v="music/electronic music"/>
    <n v="175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12"/>
    <n v="1224"/>
    <x v="0"/>
    <x v="0"/>
    <s v="USD"/>
    <n v="1431719379"/>
    <n v="1429127379"/>
    <b v="0"/>
    <x v="29"/>
    <b v="1"/>
    <s v="music/electronic music"/>
    <n v="0"/>
    <n v="1224"/>
    <x v="4"/>
    <x v="15"/>
  </r>
  <r>
    <n v="2214"/>
    <s v="Spiff is ready to join the digital age!"/>
    <s v="Join this Kickstarter project today to assist Spiff in converting his analog recordings from the 80's to digital!"/>
    <x v="150"/>
    <n v="1220"/>
    <x v="0"/>
    <x v="0"/>
    <s v="USD"/>
    <n v="1391713248"/>
    <n v="1389121248"/>
    <b v="0"/>
    <x v="54"/>
    <b v="1"/>
    <s v="music/electronic music"/>
    <n v="163"/>
    <n v="50.83"/>
    <x v="4"/>
    <x v="15"/>
  </r>
  <r>
    <n v="2215"/>
    <s v="&quot;Something to See, Not to Say&quot; - Anemometer's First EP Album"/>
    <s v="Ambient Electro Grind-fest!"/>
    <x v="114"/>
    <n v="1218"/>
    <x v="0"/>
    <x v="0"/>
    <s v="USD"/>
    <n v="1331621940"/>
    <n v="1329671572"/>
    <b v="0"/>
    <x v="51"/>
    <b v="1"/>
    <s v="music/electronic music"/>
    <n v="122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290"/>
    <n v="1218"/>
    <x v="0"/>
    <x v="0"/>
    <s v="USD"/>
    <n v="1437674545"/>
    <n v="1436464945"/>
    <b v="0"/>
    <x v="25"/>
    <b v="1"/>
    <s v="music/electronic music"/>
    <n v="180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6"/>
    <n v="1217"/>
    <x v="0"/>
    <x v="0"/>
    <s v="USD"/>
    <n v="1446451200"/>
    <n v="1445539113"/>
    <b v="0"/>
    <x v="82"/>
    <b v="1"/>
    <s v="music/electronic music"/>
    <n v="2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x v="17"/>
    <n v="1217"/>
    <x v="0"/>
    <x v="0"/>
    <s v="USD"/>
    <n v="1346198400"/>
    <n v="1344281383"/>
    <b v="0"/>
    <x v="88"/>
    <b v="1"/>
    <s v="music/electronic music"/>
    <n v="5"/>
    <n v="16.010000000000002"/>
    <x v="4"/>
    <x v="15"/>
  </r>
  <r>
    <n v="2219"/>
    <s v="Moments by eBurner"/>
    <s v="An album that illustrates events in our lives, whether trivial or significant, through the tones of electronic music."/>
    <x v="291"/>
    <n v="1216"/>
    <x v="0"/>
    <x v="0"/>
    <s v="USD"/>
    <n v="1440004512"/>
    <n v="1437412512"/>
    <b v="0"/>
    <x v="10"/>
    <b v="1"/>
    <s v="music/electronic music"/>
    <n v="124"/>
    <n v="64"/>
    <x v="4"/>
    <x v="15"/>
  </r>
  <r>
    <n v="2220"/>
    <s v="Be Part of Darkpine's Debut EP"/>
    <s v="Darkpine is recording and releasing a 5-track EP within the coming months this summer and hopes for your support."/>
    <x v="181"/>
    <n v="1215"/>
    <x v="0"/>
    <x v="0"/>
    <s v="USD"/>
    <n v="1374888436"/>
    <n v="1372296436"/>
    <b v="0"/>
    <x v="50"/>
    <b v="1"/>
    <s v="music/electronic music"/>
    <n v="101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114"/>
    <n v="1202.17"/>
    <x v="0"/>
    <x v="0"/>
    <s v="USD"/>
    <n v="1461369600"/>
    <n v="1458748809"/>
    <b v="0"/>
    <x v="423"/>
    <b v="1"/>
    <s v="games/tabletop games"/>
    <n v="120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x v="1"/>
    <n v="1201"/>
    <x v="0"/>
    <x v="0"/>
    <s v="USD"/>
    <n v="1327776847"/>
    <n v="1325184847"/>
    <b v="0"/>
    <x v="209"/>
    <b v="1"/>
    <s v="games/tabletop games"/>
    <n v="24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x v="181"/>
    <n v="1200"/>
    <x v="0"/>
    <x v="5"/>
    <s v="CAD"/>
    <n v="1435418568"/>
    <n v="1432826568"/>
    <b v="0"/>
    <x v="61"/>
    <b v="1"/>
    <s v="games/tabletop games"/>
    <n v="100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181"/>
    <n v="1200"/>
    <x v="0"/>
    <x v="0"/>
    <s v="USD"/>
    <n v="1477767600"/>
    <n v="1475337675"/>
    <b v="0"/>
    <x v="228"/>
    <b v="1"/>
    <s v="games/tabletop games"/>
    <n v="100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x v="181"/>
    <n v="1200"/>
    <x v="0"/>
    <x v="1"/>
    <s v="GBP"/>
    <n v="1411326015"/>
    <n v="1408734015"/>
    <b v="0"/>
    <x v="424"/>
    <b v="1"/>
    <s v="games/tabletop games"/>
    <n v="100"/>
    <n v="1"/>
    <x v="6"/>
    <x v="32"/>
  </r>
  <r>
    <n v="2226"/>
    <s v="Street Kings Boardgame"/>
    <s v="Missed the Kickstarter? Contact your local gaming store before going online. Or click on the order button. Thanks for the support!"/>
    <x v="114"/>
    <n v="1200"/>
    <x v="0"/>
    <x v="0"/>
    <s v="USD"/>
    <n v="1455253140"/>
    <n v="1452625822"/>
    <b v="0"/>
    <x v="306"/>
    <b v="1"/>
    <s v="games/tabletop games"/>
    <n v="120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280"/>
    <n v="1200"/>
    <x v="0"/>
    <x v="1"/>
    <s v="GBP"/>
    <n v="1384374155"/>
    <n v="1381778555"/>
    <b v="0"/>
    <x v="425"/>
    <b v="1"/>
    <s v="games/tabletop games"/>
    <n v="133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33"/>
    <n v="1200"/>
    <x v="0"/>
    <x v="12"/>
    <s v="EUR"/>
    <n v="1439707236"/>
    <n v="1437115236"/>
    <b v="0"/>
    <x v="296"/>
    <b v="1"/>
    <s v="games/tabletop games"/>
    <n v="141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251"/>
    <n v="1200"/>
    <x v="0"/>
    <x v="0"/>
    <s v="USD"/>
    <n v="1378180800"/>
    <n v="1375113391"/>
    <b v="0"/>
    <x v="380"/>
    <b v="1"/>
    <s v="games/tabletop games"/>
    <n v="171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x v="114"/>
    <n v="1197"/>
    <x v="0"/>
    <x v="0"/>
    <s v="USD"/>
    <n v="1398460127"/>
    <n v="1395868127"/>
    <b v="0"/>
    <x v="156"/>
    <b v="1"/>
    <s v="games/tabletop games"/>
    <n v="120"/>
    <n v="2.4"/>
    <x v="6"/>
    <x v="32"/>
  </r>
  <r>
    <n v="2231"/>
    <s v="Kingdom"/>
    <s v="A game about communities by Ben Robbins, creator of Microscope. Do you change the Kingdom or does the Kingdom change you?"/>
    <x v="207"/>
    <n v="1197"/>
    <x v="0"/>
    <x v="0"/>
    <s v="USD"/>
    <n v="1372136400"/>
    <n v="1369864301"/>
    <b v="0"/>
    <x v="426"/>
    <b v="1"/>
    <s v="games/tabletop games"/>
    <n v="239"/>
    <n v="1.08"/>
    <x v="6"/>
    <x v="32"/>
  </r>
  <r>
    <n v="2232"/>
    <s v="Backstory Cards"/>
    <s v="Backstory Cards help you and your friends create vibrant backstories for roleplaying games, no matter the system or genre."/>
    <x v="38"/>
    <n v="1185"/>
    <x v="0"/>
    <x v="0"/>
    <s v="USD"/>
    <n v="1405738800"/>
    <n v="1402945408"/>
    <b v="0"/>
    <x v="427"/>
    <b v="1"/>
    <s v="games/tabletop games"/>
    <n v="30"/>
    <n v="1.2"/>
    <x v="6"/>
    <x v="32"/>
  </r>
  <r>
    <n v="2233"/>
    <s v="Cadaver - A Card Game For Aspiring Necromancers"/>
    <s v="Cadaver is a lighthearted game of friendly necromancy! Players compete to resurrect as many bodies as possible!"/>
    <x v="209"/>
    <n v="1185"/>
    <x v="0"/>
    <x v="1"/>
    <s v="GBP"/>
    <n v="1450051200"/>
    <n v="1448269539"/>
    <b v="0"/>
    <x v="428"/>
    <b v="1"/>
    <s v="games/tabletop games"/>
    <n v="108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114"/>
    <n v="1185"/>
    <x v="0"/>
    <x v="0"/>
    <s v="USD"/>
    <n v="1483645647"/>
    <n v="1481053647"/>
    <b v="0"/>
    <x v="33"/>
    <b v="1"/>
    <s v="games/tabletop games"/>
    <n v="119"/>
    <n v="42.32"/>
    <x v="6"/>
    <x v="32"/>
  </r>
  <r>
    <n v="2235"/>
    <s v="Miniature Scenery Terrain for Tabletop gaming and Wargames"/>
    <s v="An amazing set of sceneries to create unique atmospheres for your tabletop gaming."/>
    <x v="4"/>
    <n v="1183.19"/>
    <x v="0"/>
    <x v="5"/>
    <s v="CAD"/>
    <n v="1427585511"/>
    <n v="1424997111"/>
    <b v="0"/>
    <x v="206"/>
    <b v="1"/>
    <s v="games/tabletop games"/>
    <n v="1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x v="114"/>
    <n v="1180"/>
    <x v="0"/>
    <x v="0"/>
    <s v="USD"/>
    <n v="1454338123"/>
    <n v="1451746123"/>
    <b v="0"/>
    <x v="340"/>
    <b v="1"/>
    <s v="games/tabletop games"/>
    <n v="118"/>
    <n v="1.74"/>
    <x v="6"/>
    <x v="32"/>
  </r>
  <r>
    <n v="2237"/>
    <s v="Monster Mansion"/>
    <s v="A real-time cooperative adventure for 2-8 players. Defeat legendary monsters to earn gold and escape before the time RUNS OUT!"/>
    <x v="114"/>
    <n v="1175"/>
    <x v="0"/>
    <x v="0"/>
    <s v="USD"/>
    <n v="1415779140"/>
    <n v="1412294683"/>
    <b v="0"/>
    <x v="429"/>
    <b v="1"/>
    <s v="games/tabletop games"/>
    <n v="118"/>
    <n v="1.2"/>
    <x v="6"/>
    <x v="32"/>
  </r>
  <r>
    <n v="2238"/>
    <s v="28mm Fantasy Miniature range Feral Orcs!"/>
    <s v="28mm Fantasy Miniature Range in leadfree white metal: Orcs, wolves and more."/>
    <x v="280"/>
    <n v="1175"/>
    <x v="0"/>
    <x v="12"/>
    <s v="EUR"/>
    <n v="1489157716"/>
    <n v="1486565716"/>
    <b v="0"/>
    <x v="1"/>
    <b v="1"/>
    <s v="games/tabletop games"/>
    <n v="131"/>
    <n v="14.87"/>
    <x v="6"/>
    <x v="32"/>
  </r>
  <r>
    <n v="2239"/>
    <s v="Pro Tabletop Gaming Audio Collection"/>
    <s v="Next stretch goal unlocks at $33,000 and/or 500 backers unlocks 2 bonus stretch goals."/>
    <x v="51"/>
    <n v="1174"/>
    <x v="0"/>
    <x v="0"/>
    <s v="USD"/>
    <n v="1385870520"/>
    <n v="1382742014"/>
    <b v="0"/>
    <x v="374"/>
    <b v="1"/>
    <s v="games/tabletop games"/>
    <n v="8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x v="121"/>
    <n v="1170"/>
    <x v="0"/>
    <x v="0"/>
    <s v="USD"/>
    <n v="1461354544"/>
    <n v="1458762544"/>
    <b v="0"/>
    <x v="93"/>
    <b v="1"/>
    <s v="games/tabletop games"/>
    <n v="39"/>
    <n v="12.19"/>
    <x v="6"/>
    <x v="32"/>
  </r>
  <r>
    <n v="2241"/>
    <s v="Savage Worlds Zombie Squad"/>
    <s v="You are Ex- Military criminals sent on suicide missions on the edge of space. Science Fiction Tabletop RPG using Savage Worlds"/>
    <x v="114"/>
    <n v="1168"/>
    <x v="0"/>
    <x v="1"/>
    <s v="GBP"/>
    <n v="1488484300"/>
    <n v="1485892300"/>
    <b v="0"/>
    <x v="430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x v="292"/>
    <n v="1165"/>
    <x v="0"/>
    <x v="0"/>
    <s v="USD"/>
    <n v="1385521320"/>
    <n v="1382449733"/>
    <b v="0"/>
    <x v="431"/>
    <b v="1"/>
    <s v="games/tabletop games"/>
    <n v="1165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6"/>
    <n v="1161"/>
    <x v="0"/>
    <x v="0"/>
    <s v="USD"/>
    <n v="1489374000"/>
    <n v="1488823290"/>
    <b v="0"/>
    <x v="432"/>
    <b v="1"/>
    <s v="games/tabletop games"/>
    <n v="2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x v="40"/>
    <n v="1156"/>
    <x v="0"/>
    <x v="0"/>
    <s v="USD"/>
    <n v="1476649800"/>
    <n v="1475609946"/>
    <b v="0"/>
    <x v="126"/>
    <b v="1"/>
    <s v="games/tabletop games"/>
    <n v="17"/>
    <n v="3.99"/>
    <x v="6"/>
    <x v="32"/>
  </r>
  <r>
    <n v="2245"/>
    <s v="TimeWatch: GUMSHOE Investigative Time Travel RPG"/>
    <s v="You've got a time machine, high-powered weapons and a whole lot of history to save. Welcome to TimeWatch!"/>
    <x v="0"/>
    <n v="1155"/>
    <x v="0"/>
    <x v="0"/>
    <s v="USD"/>
    <n v="1393005600"/>
    <n v="1390323617"/>
    <b v="0"/>
    <x v="433"/>
    <b v="1"/>
    <s v="games/tabletop games"/>
    <n v="4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x v="114"/>
    <n v="1150"/>
    <x v="0"/>
    <x v="1"/>
    <s v="GBP"/>
    <n v="1441393210"/>
    <n v="1438801210"/>
    <b v="0"/>
    <x v="7"/>
    <b v="1"/>
    <s v="games/tabletop games"/>
    <n v="115"/>
    <n v="20.18"/>
    <x v="6"/>
    <x v="32"/>
  </r>
  <r>
    <n v="2247"/>
    <s v="Foragers"/>
    <s v="Take on the role of an ancient forager in this fun strategy game from the designer of Biblios."/>
    <x v="114"/>
    <n v="1150"/>
    <x v="0"/>
    <x v="0"/>
    <s v="USD"/>
    <n v="1438185565"/>
    <n v="1436975965"/>
    <b v="0"/>
    <x v="434"/>
    <b v="1"/>
    <s v="games/tabletop games"/>
    <n v="115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60"/>
    <n v="1148"/>
    <x v="0"/>
    <x v="1"/>
    <s v="GBP"/>
    <n v="1481749278"/>
    <n v="1479157278"/>
    <b v="0"/>
    <x v="130"/>
    <b v="1"/>
    <s v="games/tabletop games"/>
    <n v="46"/>
    <n v="8.9700000000000006"/>
    <x v="6"/>
    <x v="32"/>
  </r>
  <r>
    <n v="2249"/>
    <s v="Centurion: Legionaries of Rome"/>
    <s v="March with the legions against the enemies of Rome in this role-playing game of military adventures."/>
    <x v="114"/>
    <n v="1147"/>
    <x v="0"/>
    <x v="0"/>
    <s v="USD"/>
    <n v="1364917965"/>
    <n v="1362329565"/>
    <b v="0"/>
    <x v="387"/>
    <b v="1"/>
    <s v="games/tabletop games"/>
    <n v="115"/>
    <n v="6.37"/>
    <x v="6"/>
    <x v="32"/>
  </r>
  <r>
    <n v="2250"/>
    <s v="The Game Anywhere Table"/>
    <s v="A customizable gaming table, for the best gaming experience, portable, storable and lightweight, that can be taken anywhere"/>
    <x v="73"/>
    <n v="1145"/>
    <x v="0"/>
    <x v="0"/>
    <s v="USD"/>
    <n v="1480727273"/>
    <n v="1478131673"/>
    <b v="0"/>
    <x v="435"/>
    <b v="1"/>
    <s v="games/tabletop games"/>
    <n v="6"/>
    <n v="2.0099999999999998"/>
    <x v="6"/>
    <x v="32"/>
  </r>
  <r>
    <n v="2251"/>
    <s v="Werewolf: Full Moon Expansion"/>
    <s v="A great game full of lying, scheming, and werewolves.  Now with additional characters to add even more mayhem!"/>
    <x v="26"/>
    <n v="1145"/>
    <x v="0"/>
    <x v="0"/>
    <s v="USD"/>
    <n v="1408177077"/>
    <n v="1406362677"/>
    <b v="0"/>
    <x v="436"/>
    <b v="1"/>
    <s v="games/tabletop games"/>
    <n v="11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x v="114"/>
    <n v="1145"/>
    <x v="0"/>
    <x v="3"/>
    <s v="EUR"/>
    <n v="1470469938"/>
    <n v="1469173938"/>
    <b v="0"/>
    <x v="437"/>
    <b v="1"/>
    <s v="games/tabletop games"/>
    <n v="115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114"/>
    <n v="1145"/>
    <x v="0"/>
    <x v="0"/>
    <s v="USD"/>
    <n v="1447862947"/>
    <n v="1445267347"/>
    <b v="0"/>
    <x v="87"/>
    <b v="1"/>
    <s v="games/tabletop games"/>
    <n v="115"/>
    <n v="13.63"/>
    <x v="6"/>
    <x v="32"/>
  </r>
  <r>
    <n v="2254"/>
    <s v="Green Couch Games Limited: FrogFlip!"/>
    <s v="A dexterity microgame by father/daughter team, Jason and Claire Kotarski. Make 100 project."/>
    <x v="121"/>
    <n v="1142"/>
    <x v="0"/>
    <x v="0"/>
    <s v="USD"/>
    <n v="1485271968"/>
    <n v="1484667168"/>
    <b v="0"/>
    <x v="438"/>
    <b v="1"/>
    <s v="games/tabletop games"/>
    <n v="38"/>
    <n v="5.8"/>
    <x v="6"/>
    <x v="32"/>
  </r>
  <r>
    <n v="2255"/>
    <s v="Jumbo Jets - Jet Set Expansion Set #2"/>
    <s v="This is the second set of 5 expansions for our route-building game, Jet Set!"/>
    <x v="293"/>
    <n v="1142"/>
    <x v="0"/>
    <x v="0"/>
    <s v="USD"/>
    <n v="1462661451"/>
    <n v="1460069451"/>
    <b v="0"/>
    <x v="197"/>
    <b v="1"/>
    <s v="games/tabletop games"/>
    <n v="119"/>
    <n v="4.21"/>
    <x v="6"/>
    <x v="32"/>
  </r>
  <r>
    <n v="2256"/>
    <s v="Bitcoin Empire"/>
    <s v="Build your crypto-currency empire and sabotage your opponents. A deck building, card game. 2-4 players. 15 minutes."/>
    <x v="150"/>
    <n v="1140"/>
    <x v="0"/>
    <x v="1"/>
    <s v="GBP"/>
    <n v="1479811846"/>
    <n v="1478602246"/>
    <b v="0"/>
    <x v="133"/>
    <b v="1"/>
    <s v="games/tabletop games"/>
    <n v="152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26"/>
    <n v="1136"/>
    <x v="0"/>
    <x v="1"/>
    <s v="GBP"/>
    <n v="1466377200"/>
    <n v="1463351329"/>
    <b v="0"/>
    <x v="39"/>
    <b v="1"/>
    <s v="games/tabletop games"/>
    <n v="11"/>
    <n v="6.72"/>
    <x v="6"/>
    <x v="32"/>
  </r>
  <r>
    <n v="2258"/>
    <s v="A Sundered World"/>
    <s v="A Dungeon World campaign setting that takes place after the end of the worlds."/>
    <x v="4"/>
    <n v="1130"/>
    <x v="0"/>
    <x v="0"/>
    <s v="USD"/>
    <n v="1434045687"/>
    <n v="1431453687"/>
    <b v="0"/>
    <x v="242"/>
    <b v="1"/>
    <s v="games/tabletop games"/>
    <n v="1"/>
    <n v="5.51"/>
    <x v="6"/>
    <x v="32"/>
  </r>
  <r>
    <n v="2259"/>
    <s v="The Second Breakfast"/>
    <s v="More Halfmen, more goats, more guns, and most of all some neat buildings and structures for the little fellas to hang out in!"/>
    <x v="209"/>
    <n v="1130"/>
    <x v="0"/>
    <x v="1"/>
    <s v="GBP"/>
    <n v="1481224736"/>
    <n v="1480360736"/>
    <b v="0"/>
    <x v="190"/>
    <b v="1"/>
    <s v="games/tabletop games"/>
    <n v="103"/>
    <n v="5.49"/>
    <x v="6"/>
    <x v="32"/>
  </r>
  <r>
    <n v="2260"/>
    <s v="Cryptex Dice Vault"/>
    <s v="A fine wood cryptex dice vault to store your favorite dice. Designed to hold a standard set of 7 polyhedrals for your favorite RPG."/>
    <x v="114"/>
    <n v="1130"/>
    <x v="0"/>
    <x v="0"/>
    <s v="USD"/>
    <n v="1395876250"/>
    <n v="1393287850"/>
    <b v="0"/>
    <x v="87"/>
    <b v="1"/>
    <s v="games/tabletop games"/>
    <n v="113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114"/>
    <n v="1130"/>
    <x v="0"/>
    <x v="2"/>
    <s v="AUD"/>
    <n v="1487093020"/>
    <n v="1485278620"/>
    <b v="0"/>
    <x v="439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x v="1"/>
    <n v="1126"/>
    <x v="0"/>
    <x v="0"/>
    <s v="USD"/>
    <n v="1416268800"/>
    <n v="1413295358"/>
    <b v="0"/>
    <x v="331"/>
    <b v="1"/>
    <s v="games/tabletop games"/>
    <n v="23"/>
    <n v="6.22"/>
    <x v="6"/>
    <x v="32"/>
  </r>
  <r>
    <n v="2263"/>
    <s v="Corvus Corax Miniatures - Outcasts"/>
    <s v="These are degenerated men who have, since birth, suffered the effect of mutation and turned into something wicked!"/>
    <x v="121"/>
    <n v="1126"/>
    <x v="0"/>
    <x v="11"/>
    <s v="SEK"/>
    <n v="1422734313"/>
    <n v="1420919913"/>
    <b v="0"/>
    <x v="65"/>
    <b v="1"/>
    <s v="games/tabletop games"/>
    <n v="38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209"/>
    <n v="1125"/>
    <x v="0"/>
    <x v="0"/>
    <s v="USD"/>
    <n v="1463972400"/>
    <n v="1462543114"/>
    <b v="0"/>
    <x v="440"/>
    <b v="1"/>
    <s v="games/tabletop games"/>
    <n v="102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260"/>
    <n v="1123.47"/>
    <x v="0"/>
    <x v="1"/>
    <s v="GBP"/>
    <n v="1479846507"/>
    <n v="1479241707"/>
    <b v="0"/>
    <x v="57"/>
    <b v="1"/>
    <s v="games/tabletop games"/>
    <n v="187"/>
    <n v="66.09"/>
    <x v="6"/>
    <x v="32"/>
  </r>
  <r>
    <n v="2266"/>
    <s v="GOAT LORDS."/>
    <s v="Want to be LORD OF THE GOATS? Start building your herd using thievery, magic, bombs and mostly goats."/>
    <x v="114"/>
    <n v="1120"/>
    <x v="0"/>
    <x v="0"/>
    <s v="USD"/>
    <n v="1461722400"/>
    <n v="1460235592"/>
    <b v="0"/>
    <x v="441"/>
    <b v="1"/>
    <s v="games/tabletop games"/>
    <n v="112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x v="114"/>
    <n v="1119"/>
    <x v="0"/>
    <x v="0"/>
    <s v="USD"/>
    <n v="1419123600"/>
    <n v="1416945297"/>
    <b v="0"/>
    <x v="442"/>
    <b v="1"/>
    <s v="games/tabletop games"/>
    <n v="112"/>
    <n v="2.77"/>
    <x v="6"/>
    <x v="32"/>
  </r>
  <r>
    <n v="2268"/>
    <s v="Chardonnay Go"/>
    <s v="Chardonnay Go, the viral video with 23 million views, is now a hilarious board game for wine lovers, moms and other shameless people."/>
    <x v="288"/>
    <n v="1115"/>
    <x v="0"/>
    <x v="0"/>
    <s v="USD"/>
    <n v="1489283915"/>
    <n v="1486691915"/>
    <b v="0"/>
    <x v="441"/>
    <b v="1"/>
    <s v="games/tabletop games"/>
    <n v="106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x v="207"/>
    <n v="1115"/>
    <x v="0"/>
    <x v="0"/>
    <s v="USD"/>
    <n v="1488862800"/>
    <n v="1486745663"/>
    <b v="0"/>
    <x v="443"/>
    <b v="1"/>
    <s v="games/tabletop games"/>
    <n v="223"/>
    <n v="1.24"/>
    <x v="6"/>
    <x v="32"/>
  </r>
  <r>
    <n v="2270"/>
    <s v="MCG Premium Sleeves &amp; Accessories"/>
    <s v="MCG Premium Sleeves offer excellent protection for your cards. This line is about to be expanded with new sleeves sizes!"/>
    <x v="240"/>
    <n v="1111"/>
    <x v="0"/>
    <x v="0"/>
    <s v="USD"/>
    <n v="1484085540"/>
    <n v="1482353513"/>
    <b v="0"/>
    <x v="444"/>
    <b v="1"/>
    <s v="games/tabletop games"/>
    <n v="171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x v="114"/>
    <n v="1110"/>
    <x v="0"/>
    <x v="0"/>
    <s v="USD"/>
    <n v="1481328004"/>
    <n v="1478736004"/>
    <b v="0"/>
    <x v="445"/>
    <b v="1"/>
    <s v="games/tabletop games"/>
    <n v="111"/>
    <n v="0.84"/>
    <x v="6"/>
    <x v="32"/>
  </r>
  <r>
    <n v="2272"/>
    <s v="Pick the Lock"/>
    <s v="Pick the Lock is a game of chance and strategy. Attempt to obtain priceless treasures and outwit the other players."/>
    <x v="294"/>
    <n v="1108"/>
    <x v="0"/>
    <x v="0"/>
    <s v="USD"/>
    <n v="1449506836"/>
    <n v="1446914836"/>
    <b v="0"/>
    <x v="446"/>
    <b v="1"/>
    <s v="games/tabletop games"/>
    <n v="4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x v="114"/>
    <n v="1106"/>
    <x v="0"/>
    <x v="5"/>
    <s v="CAD"/>
    <n v="1489320642"/>
    <n v="1487164242"/>
    <b v="0"/>
    <x v="206"/>
    <b v="1"/>
    <s v="games/tabletop games"/>
    <n v="111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207"/>
    <n v="1105"/>
    <x v="0"/>
    <x v="0"/>
    <s v="USD"/>
    <n v="1393156857"/>
    <n v="1390564857"/>
    <b v="0"/>
    <x v="221"/>
    <b v="1"/>
    <s v="games/tabletop games"/>
    <n v="221"/>
    <n v="11.16"/>
    <x v="6"/>
    <x v="32"/>
  </r>
  <r>
    <n v="2275"/>
    <s v="Samurai Dwarves (Korobokuru)"/>
    <s v="The aim of this project is to extend our existing Samurai Dwarf range from 6 to 9. The new sculpts will be done by Bob Olley."/>
    <x v="40"/>
    <n v="1102"/>
    <x v="0"/>
    <x v="1"/>
    <s v="GBP"/>
    <n v="1419259679"/>
    <n v="1416667679"/>
    <b v="0"/>
    <x v="1"/>
    <b v="1"/>
    <s v="games/tabletop games"/>
    <n v="16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82"/>
    <n v="1101"/>
    <x v="0"/>
    <x v="0"/>
    <s v="USD"/>
    <n v="1388936289"/>
    <n v="1386344289"/>
    <b v="0"/>
    <x v="11"/>
    <b v="1"/>
    <s v="games/tabletop games"/>
    <n v="15"/>
    <n v="14.68"/>
    <x v="6"/>
    <x v="32"/>
  </r>
  <r>
    <n v="2277"/>
    <s v="Police Precinct"/>
    <s v="Police Precinct is a cooperative game where the players take on the roles as police officers, with different areas of expertise."/>
    <x v="114"/>
    <n v="1101"/>
    <x v="0"/>
    <x v="0"/>
    <s v="USD"/>
    <n v="1330359423"/>
    <n v="1327767423"/>
    <b v="0"/>
    <x v="447"/>
    <b v="1"/>
    <s v="games/tabletop games"/>
    <n v="110"/>
    <n v="5.32"/>
    <x v="6"/>
    <x v="32"/>
  </r>
  <r>
    <n v="2278"/>
    <s v="Eternity Dice - Regular and D6 Charms Edition"/>
    <s v="Dice forged from stone one by one entirely by hand for demanding Gamers and Collectors."/>
    <x v="295"/>
    <n v="1100"/>
    <x v="0"/>
    <x v="13"/>
    <s v="EUR"/>
    <n v="1451861940"/>
    <n v="1448902867"/>
    <b v="0"/>
    <x v="332"/>
    <b v="1"/>
    <s v="games/tabletop games"/>
    <n v="0"/>
    <n v="10.78"/>
    <x v="6"/>
    <x v="32"/>
  </r>
  <r>
    <n v="2279"/>
    <s v="Zombie Apocalypse Geocaching"/>
    <s v="The Zombie Apocalypse has begun! Fortunately, YOU have your priorities straight. What could be more important than Geocaching?"/>
    <x v="209"/>
    <n v="1100"/>
    <x v="0"/>
    <x v="0"/>
    <s v="USD"/>
    <n v="1423022400"/>
    <n v="1421436099"/>
    <b v="0"/>
    <x v="58"/>
    <b v="1"/>
    <s v="games/tabletop games"/>
    <n v="10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x v="114"/>
    <n v="1100"/>
    <x v="0"/>
    <x v="0"/>
    <s v="USD"/>
    <n v="1442501991"/>
    <n v="1439909991"/>
    <b v="0"/>
    <x v="436"/>
    <b v="1"/>
    <s v="games/tabletop games"/>
    <n v="110"/>
    <n v="2.29"/>
    <x v="6"/>
    <x v="32"/>
  </r>
  <r>
    <n v="2281"/>
    <s v="Lewis Robertson Band EP!"/>
    <s v="I am trying to get a new band off the ground, and in order to be taken seriously and get gigs, we need some killer recordings!"/>
    <x v="1"/>
    <n v="1097"/>
    <x v="0"/>
    <x v="0"/>
    <s v="USD"/>
    <n v="1311576600"/>
    <n v="1306219897"/>
    <b v="0"/>
    <x v="202"/>
    <b v="1"/>
    <s v="music/rock"/>
    <n v="22"/>
    <n v="99.73"/>
    <x v="4"/>
    <x v="11"/>
  </r>
  <r>
    <n v="2282"/>
    <s v="Sage King's Debut Album"/>
    <s v="Sage King is recording his debut album and wants YOU to be a part of the creation process"/>
    <x v="6"/>
    <n v="1096"/>
    <x v="0"/>
    <x v="0"/>
    <s v="USD"/>
    <n v="1452744686"/>
    <n v="1447560686"/>
    <b v="0"/>
    <x v="8"/>
    <b v="1"/>
    <s v="music/rock"/>
    <n v="2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114"/>
    <n v="1091"/>
    <x v="0"/>
    <x v="0"/>
    <s v="USD"/>
    <n v="1336528804"/>
    <n v="1331348404"/>
    <b v="0"/>
    <x v="53"/>
    <b v="1"/>
    <s v="music/rock"/>
    <n v="109"/>
    <n v="22.73"/>
    <x v="4"/>
    <x v="11"/>
  </r>
  <r>
    <n v="2284"/>
    <s v="Make a record, write a song, take the Vinyl Skyway. "/>
    <s v="The Vinyl Skyway reunite to make a third album. "/>
    <x v="207"/>
    <n v="1090"/>
    <x v="0"/>
    <x v="0"/>
    <s v="USD"/>
    <n v="1299902400"/>
    <n v="1297451245"/>
    <b v="0"/>
    <x v="211"/>
    <b v="1"/>
    <s v="music/rock"/>
    <n v="2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114"/>
    <n v="1088"/>
    <x v="0"/>
    <x v="0"/>
    <s v="USD"/>
    <n v="1340944043"/>
    <n v="1338352043"/>
    <b v="0"/>
    <x v="1"/>
    <b v="1"/>
    <s v="music/rock"/>
    <n v="109"/>
    <n v="13.77"/>
    <x v="4"/>
    <x v="11"/>
  </r>
  <r>
    <n v="2286"/>
    <s v="Arson In The Suburbs"/>
    <s v="Arson In The Suburbs is ready to release its FIRST three song E.P. and looking to raise funds to get back in the studio! RnFnR!"/>
    <x v="114"/>
    <n v="1082.5"/>
    <x v="0"/>
    <x v="0"/>
    <s v="USD"/>
    <n v="1378439940"/>
    <n v="1376003254"/>
    <b v="0"/>
    <x v="25"/>
    <b v="1"/>
    <s v="music/rock"/>
    <n v="10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114"/>
    <n v="1082"/>
    <x v="0"/>
    <x v="0"/>
    <s v="USD"/>
    <n v="1403539260"/>
    <n v="1401724860"/>
    <b v="0"/>
    <x v="448"/>
    <b v="1"/>
    <s v="music/rock"/>
    <n v="108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40"/>
    <n v="1082"/>
    <x v="0"/>
    <x v="0"/>
    <s v="USD"/>
    <n v="1340733600"/>
    <n v="1339098689"/>
    <b v="0"/>
    <x v="20"/>
    <b v="1"/>
    <s v="music/rock"/>
    <n v="166"/>
    <n v="43.28"/>
    <x v="4"/>
    <x v="11"/>
  </r>
  <r>
    <n v="2289"/>
    <s v="Blind Man Deaf Boy Tour!"/>
    <s v="Blind Man Deaf Boy is a Folk Punk band from Denver, we need money to get ourselves a van and take it on tour around the west coast."/>
    <x v="13"/>
    <n v="1081"/>
    <x v="0"/>
    <x v="0"/>
    <s v="USD"/>
    <n v="1386372120"/>
    <n v="1382659060"/>
    <b v="0"/>
    <x v="20"/>
    <b v="1"/>
    <s v="music/rock"/>
    <n v="3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x v="114"/>
    <n v="1080"/>
    <x v="0"/>
    <x v="0"/>
    <s v="USD"/>
    <n v="1259686800"/>
    <n v="1252908330"/>
    <b v="0"/>
    <x v="60"/>
    <b v="1"/>
    <s v="music/rock"/>
    <n v="108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x v="260"/>
    <n v="1080"/>
    <x v="0"/>
    <x v="0"/>
    <s v="USD"/>
    <n v="1335153600"/>
    <n v="1332199618"/>
    <b v="0"/>
    <x v="68"/>
    <b v="1"/>
    <s v="music/rock"/>
    <n v="180"/>
    <n v="25.12"/>
    <x v="4"/>
    <x v="11"/>
  </r>
  <r>
    <n v="2292"/>
    <s v="BE A PART OF HISTORY!"/>
    <s v="Aiding Contra in the telling of the &quot;Blue Planet Chronicles&quot;, a concept about the history of our beautiful home; Planet Earth!"/>
    <x v="114"/>
    <n v="1078"/>
    <x v="0"/>
    <x v="0"/>
    <s v="USD"/>
    <n v="1334767476"/>
    <n v="1332175476"/>
    <b v="0"/>
    <x v="67"/>
    <b v="1"/>
    <s v="music/rock"/>
    <n v="108"/>
    <n v="23.43"/>
    <x v="4"/>
    <x v="11"/>
  </r>
  <r>
    <n v="2293"/>
    <s v="&quot;Hurt N' Wrong&quot; New Album Fundraiser!"/>
    <s v="Donate here to be a part of the upcoming album. Every little bit helps!"/>
    <x v="207"/>
    <n v="1073"/>
    <x v="0"/>
    <x v="0"/>
    <s v="USD"/>
    <n v="1348545540"/>
    <n v="1346345999"/>
    <b v="0"/>
    <x v="74"/>
    <b v="1"/>
    <s v="music/rock"/>
    <n v="215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7"/>
    <n v="1072"/>
    <x v="0"/>
    <x v="0"/>
    <s v="USD"/>
    <n v="1358702480"/>
    <n v="1356110480"/>
    <b v="0"/>
    <x v="300"/>
    <b v="1"/>
    <s v="music/rock"/>
    <n v="4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296"/>
    <n v="1069"/>
    <x v="0"/>
    <x v="0"/>
    <s v="USD"/>
    <n v="1359240856"/>
    <n v="1356648856"/>
    <b v="0"/>
    <x v="69"/>
    <b v="1"/>
    <s v="music/rock"/>
    <n v="223"/>
    <n v="31.44"/>
    <x v="4"/>
    <x v="11"/>
  </r>
  <r>
    <n v="2296"/>
    <s v="HAMELL ON TRIAL IS RECORDING AN ALBUM"/>
    <s v="Ed Hamell AKA Hamell on Trial is recording an album titled The Happiest Man in the World. He needs your help."/>
    <x v="114"/>
    <n v="1066.8"/>
    <x v="0"/>
    <x v="0"/>
    <s v="USD"/>
    <n v="1330018426"/>
    <n v="1326994426"/>
    <b v="0"/>
    <x v="108"/>
    <b v="1"/>
    <s v="music/rock"/>
    <n v="107"/>
    <n v="7.36"/>
    <x v="4"/>
    <x v="11"/>
  </r>
  <r>
    <n v="2297"/>
    <s v="Company Company: Debut EP"/>
    <s v="New Jersey Alternative Rock band COCO needs YOUR help self-releasing debut EP!"/>
    <x v="280"/>
    <n v="1066"/>
    <x v="0"/>
    <x v="0"/>
    <s v="USD"/>
    <n v="1331697540"/>
    <n v="1328749249"/>
    <b v="0"/>
    <x v="10"/>
    <b v="1"/>
    <s v="music/rock"/>
    <n v="118"/>
    <n v="56.11"/>
    <x v="4"/>
    <x v="11"/>
  </r>
  <r>
    <n v="2298"/>
    <s v="Jonny Gray: First Full Length Album"/>
    <s v="My name is Jonny Gray, and my friends and I are working together to raise funds for my debut album"/>
    <x v="207"/>
    <n v="1066"/>
    <x v="0"/>
    <x v="0"/>
    <s v="USD"/>
    <n v="1395861033"/>
    <n v="1393272633"/>
    <b v="0"/>
    <x v="449"/>
    <b v="1"/>
    <s v="music/rock"/>
    <n v="213"/>
    <n v="3.7"/>
    <x v="4"/>
    <x v="11"/>
  </r>
  <r>
    <n v="2299"/>
    <s v="HELP FLY RADIO FINISH THEIR FULL LENGTH ALBUM!"/>
    <s v="Fly Radio has finished tracking their album now all that is left is the mixing/mastering and duplication!"/>
    <x v="268"/>
    <n v="1065.23"/>
    <x v="0"/>
    <x v="0"/>
    <s v="USD"/>
    <n v="1296953209"/>
    <n v="1295657209"/>
    <b v="0"/>
    <x v="25"/>
    <b v="1"/>
    <s v="music/rock"/>
    <n v="133"/>
    <n v="76.09"/>
    <x v="4"/>
    <x v="11"/>
  </r>
  <r>
    <n v="2300"/>
    <s v="Keep The Prison Van Rolling"/>
    <s v="Big Fiction leaves for tour on 6/27 but the Prison Van needs some work!  New brakes, transmission repair, tires... it needs a bit."/>
    <x v="1"/>
    <n v="1065"/>
    <x v="0"/>
    <x v="0"/>
    <s v="USD"/>
    <n v="1340904416"/>
    <n v="1339694816"/>
    <b v="0"/>
    <x v="63"/>
    <b v="1"/>
    <s v="music/rock"/>
    <n v="21"/>
    <n v="152.13999999999999"/>
    <x v="4"/>
    <x v="11"/>
  </r>
  <r>
    <n v="2301"/>
    <s v="Time Crash"/>
    <s v="We are America's first trock band, and we're ready to bring you our first album!"/>
    <x v="114"/>
    <n v="1064"/>
    <x v="0"/>
    <x v="0"/>
    <s v="USD"/>
    <n v="1371785496"/>
    <n v="1369193496"/>
    <b v="1"/>
    <x v="263"/>
    <b v="1"/>
    <s v="music/indie rock"/>
    <n v="106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114"/>
    <n v="1063"/>
    <x v="0"/>
    <x v="0"/>
    <s v="USD"/>
    <n v="1388473200"/>
    <n v="1385585434"/>
    <b v="1"/>
    <x v="268"/>
    <b v="1"/>
    <s v="music/indie rock"/>
    <n v="10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51"/>
    <n v="1060"/>
    <x v="0"/>
    <x v="0"/>
    <s v="USD"/>
    <n v="1323747596"/>
    <n v="1320287996"/>
    <b v="1"/>
    <x v="273"/>
    <b v="1"/>
    <s v="music/indie rock"/>
    <n v="7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70"/>
    <n v="1060"/>
    <x v="0"/>
    <x v="0"/>
    <s v="USD"/>
    <n v="1293857940"/>
    <n v="1290281691"/>
    <b v="1"/>
    <x v="116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238"/>
    <n v="1058"/>
    <x v="0"/>
    <x v="0"/>
    <s v="USD"/>
    <n v="1407520800"/>
    <n v="1405356072"/>
    <b v="1"/>
    <x v="157"/>
    <b v="1"/>
    <s v="music/indie rock"/>
    <n v="50"/>
    <n v="6.34"/>
    <x v="4"/>
    <x v="14"/>
  </r>
  <r>
    <n v="2306"/>
    <s v="Cook Up a Record with Dewveall"/>
    <s v="Indie rockers, Dewveall, are recording new music. Take a seat at the table; let them cook you a meal and sing you some songs."/>
    <x v="114"/>
    <n v="1056"/>
    <x v="0"/>
    <x v="0"/>
    <s v="USD"/>
    <n v="1331352129"/>
    <n v="1328760129"/>
    <b v="1"/>
    <x v="196"/>
    <b v="1"/>
    <s v="music/indie rock"/>
    <n v="106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x v="268"/>
    <n v="1055.01"/>
    <x v="0"/>
    <x v="0"/>
    <s v="USD"/>
    <n v="1336245328"/>
    <n v="1333653333"/>
    <b v="1"/>
    <x v="11"/>
    <b v="1"/>
    <s v="music/indie rock"/>
    <n v="132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x v="207"/>
    <n v="1055"/>
    <x v="0"/>
    <x v="0"/>
    <s v="USD"/>
    <n v="1409274000"/>
    <n v="1406847996"/>
    <b v="1"/>
    <x v="450"/>
    <b v="1"/>
    <s v="music/indie rock"/>
    <n v="211"/>
    <n v="1.72"/>
    <x v="4"/>
    <x v="14"/>
  </r>
  <r>
    <n v="2309"/>
    <s v="// Marny Lion Proudfit /\/\/\ Album Release \\"/>
    <s v="|| HELP MARNY LION PROUDFIT RECORD HER SECOND INDIE FOLK ALBUM THIS MARCH â€“ THE BARN IS WAITING ||"/>
    <x v="284"/>
    <n v="1050.5"/>
    <x v="0"/>
    <x v="0"/>
    <s v="USD"/>
    <n v="1362872537"/>
    <n v="1359848537"/>
    <b v="1"/>
    <x v="329"/>
    <b v="1"/>
    <s v="music/indie rock"/>
    <n v="350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26"/>
    <n v="1050"/>
    <x v="0"/>
    <x v="0"/>
    <s v="USD"/>
    <n v="1363889015"/>
    <n v="1361300615"/>
    <b v="1"/>
    <x v="451"/>
    <b v="1"/>
    <s v="music/indie rock"/>
    <n v="11"/>
    <n v="0.86"/>
    <x v="4"/>
    <x v="14"/>
  </r>
  <r>
    <n v="2311"/>
    <s v="Mary Fagan's CD Project!"/>
    <s v="I'm heading back into the studio!  I'm planning to record a CD of original songs and one with some jazz standards."/>
    <x v="114"/>
    <n v="1050"/>
    <x v="0"/>
    <x v="0"/>
    <s v="USD"/>
    <n v="1399421189"/>
    <n v="1396829189"/>
    <b v="1"/>
    <x v="201"/>
    <b v="1"/>
    <s v="music/indie rock"/>
    <n v="105"/>
    <n v="10.1"/>
    <x v="4"/>
    <x v="14"/>
  </r>
  <r>
    <n v="2312"/>
    <s v="DINOWALRUS: 3RD RECORD ON VINYL"/>
    <s v="Help Brooklyn psychedelic synth rockers DINOWALRUS release their 3rd Record, COMPLEXION, on vinyl!"/>
    <x v="272"/>
    <n v="1050"/>
    <x v="0"/>
    <x v="0"/>
    <s v="USD"/>
    <n v="1397862000"/>
    <n v="1395155478"/>
    <b v="1"/>
    <x v="1"/>
    <b v="1"/>
    <s v="music/indie rock"/>
    <n v="263"/>
    <n v="13.29"/>
    <x v="4"/>
    <x v="14"/>
  </r>
  <r>
    <n v="2313"/>
    <s v="A SUNNY DAY IN GLASGOW"/>
    <s v="A Sunny Day in Glasgow are recording a new album and we need your help!"/>
    <x v="26"/>
    <n v="1048"/>
    <x v="0"/>
    <x v="0"/>
    <s v="USD"/>
    <n v="1336086026"/>
    <n v="1333494026"/>
    <b v="1"/>
    <x v="328"/>
    <b v="1"/>
    <s v="music/indie rock"/>
    <n v="10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253"/>
    <n v="1047"/>
    <x v="0"/>
    <x v="0"/>
    <s v="USD"/>
    <n v="1339074857"/>
    <n v="1336482857"/>
    <b v="1"/>
    <x v="133"/>
    <b v="1"/>
    <s v="music/indie rock"/>
    <n v="105"/>
    <n v="20.94"/>
    <x v="4"/>
    <x v="14"/>
  </r>
  <r>
    <n v="2315"/>
    <s v="RICE Presses Their Debut Album 'Keep Warm' On Vinyl"/>
    <s v="Rice invites you to be a part of the creation of their first album and spread their message of love."/>
    <x v="114"/>
    <n v="1046"/>
    <x v="0"/>
    <x v="0"/>
    <s v="USD"/>
    <n v="1336238743"/>
    <n v="1333646743"/>
    <b v="1"/>
    <x v="31"/>
    <b v="1"/>
    <s v="music/indie rock"/>
    <n v="105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50"/>
    <n v="1043"/>
    <x v="0"/>
    <x v="0"/>
    <s v="USD"/>
    <n v="1260383040"/>
    <n v="1253726650"/>
    <b v="1"/>
    <x v="452"/>
    <b v="1"/>
    <s v="music/indie rock"/>
    <n v="139"/>
    <n v="5.22"/>
    <x v="4"/>
    <x v="14"/>
  </r>
  <r>
    <n v="2317"/>
    <s v="ibreatheFUR / He Can Jog split Cassette"/>
    <s v="Snag the first Wolf Interval release by droners ibreatheFUR and He Can Jog. One month to preorder and then they're gone!"/>
    <x v="114"/>
    <n v="1041.29"/>
    <x v="0"/>
    <x v="0"/>
    <s v="USD"/>
    <n v="1266210000"/>
    <n v="1263474049"/>
    <b v="1"/>
    <x v="19"/>
    <b v="1"/>
    <s v="music/indie rock"/>
    <n v="104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7"/>
    <n v="1040"/>
    <x v="0"/>
    <x v="0"/>
    <s v="USD"/>
    <n v="1253937540"/>
    <n v="1251214014"/>
    <b v="1"/>
    <x v="430"/>
    <b v="1"/>
    <s v="music/indie rock"/>
    <n v="4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297"/>
    <n v="1040"/>
    <x v="0"/>
    <x v="0"/>
    <s v="USD"/>
    <n v="1387072685"/>
    <n v="1384480685"/>
    <b v="1"/>
    <x v="99"/>
    <b v="1"/>
    <s v="music/indie rock"/>
    <n v="12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x v="114"/>
    <n v="1040"/>
    <x v="0"/>
    <x v="0"/>
    <s v="USD"/>
    <n v="1396463800"/>
    <n v="1393443400"/>
    <b v="1"/>
    <x v="30"/>
    <b v="1"/>
    <s v="music/indie rock"/>
    <n v="104"/>
    <n v="11.69"/>
    <x v="4"/>
    <x v="14"/>
  </r>
  <r>
    <n v="2321"/>
    <s v="WienerWÃ¼rze"/>
    <s v="Universal organic liquid seasoning brewed all natural from lupine, oat, salt and water for soups, salads, stews and more"/>
    <x v="114"/>
    <n v="1040"/>
    <x v="3"/>
    <x v="15"/>
    <s v="EUR"/>
    <n v="1491282901"/>
    <n v="1488694501"/>
    <b v="0"/>
    <x v="31"/>
    <b v="0"/>
    <s v="food/small batch"/>
    <n v="104"/>
    <n v="16.25"/>
    <x v="7"/>
    <x v="33"/>
  </r>
  <r>
    <n v="2322"/>
    <s v="Jen bakes shortbread needs a commercial kitchen!"/>
    <s v="Jen bakes shortbread is a small batch, all natural shortbread cookie business looking for smart funding to grow!"/>
    <x v="268"/>
    <n v="1036"/>
    <x v="3"/>
    <x v="0"/>
    <s v="USD"/>
    <n v="1491769769"/>
    <n v="1489181369"/>
    <b v="0"/>
    <x v="80"/>
    <b v="0"/>
    <s v="food/small batch"/>
    <n v="130"/>
    <n v="259"/>
    <x v="7"/>
    <x v="33"/>
  </r>
  <r>
    <n v="2323"/>
    <s v="Beef Sticks, the Ultimate Protein Snack"/>
    <s v="You can never go wrong with a Beef Stick, great taste with no fillers and can easily goes with you everywhere."/>
    <x v="114"/>
    <n v="1035"/>
    <x v="3"/>
    <x v="0"/>
    <s v="USD"/>
    <n v="1490033247"/>
    <n v="1489428447"/>
    <b v="0"/>
    <x v="80"/>
    <b v="0"/>
    <s v="food/small batch"/>
    <n v="104"/>
    <n v="258.75"/>
    <x v="7"/>
    <x v="33"/>
  </r>
  <r>
    <n v="2324"/>
    <s v="Pies not Lies"/>
    <s v="A city centre shop selling great locally made food with room to chat and learn about eachother."/>
    <x v="114"/>
    <n v="1035"/>
    <x v="3"/>
    <x v="1"/>
    <s v="GBP"/>
    <n v="1490559285"/>
    <n v="1487970885"/>
    <b v="0"/>
    <x v="42"/>
    <b v="0"/>
    <s v="food/small batch"/>
    <n v="104"/>
    <n v="16.97"/>
    <x v="7"/>
    <x v="33"/>
  </r>
  <r>
    <n v="2325"/>
    <s v="MAGA Private Label Spicy Sauce"/>
    <s v="Do you like to Maga? Do you like hot sauce as spicy as your memes? Do you like sexy frogs? Of course you do were all adults here."/>
    <x v="114"/>
    <n v="1035"/>
    <x v="3"/>
    <x v="0"/>
    <s v="USD"/>
    <n v="1490830331"/>
    <n v="1488241931"/>
    <b v="0"/>
    <x v="63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280"/>
    <n v="1035"/>
    <x v="3"/>
    <x v="0"/>
    <s v="USD"/>
    <n v="1493571600"/>
    <n v="1489106948"/>
    <b v="0"/>
    <x v="29"/>
    <b v="0"/>
    <s v="food/small batch"/>
    <n v="115"/>
    <n v="1035"/>
    <x v="7"/>
    <x v="33"/>
  </r>
  <r>
    <n v="2327"/>
    <s v="Kraut Source - Fermentation Made Simple"/>
    <s v="Gourmet Fermentation in a Mason Jar. Create delicious, nutritious fermented foods at home."/>
    <x v="114"/>
    <n v="1031.6400000000001"/>
    <x v="0"/>
    <x v="0"/>
    <s v="USD"/>
    <n v="1409090440"/>
    <n v="1406066440"/>
    <b v="1"/>
    <x v="453"/>
    <b v="1"/>
    <s v="food/small batch"/>
    <n v="10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x v="114"/>
    <n v="1030"/>
    <x v="0"/>
    <x v="0"/>
    <s v="USD"/>
    <n v="1434307537"/>
    <n v="1431715537"/>
    <b v="1"/>
    <x v="416"/>
    <b v="1"/>
    <s v="food/small batch"/>
    <n v="103"/>
    <n v="1.92"/>
    <x v="7"/>
    <x v="33"/>
  </r>
  <r>
    <n v="2329"/>
    <s v="Half Moon Bay Distillery"/>
    <s v="Vodka, whiskey and fruit brandy - coming soon! We are a coastal distillery located in historic Half Moon Bay, California."/>
    <x v="268"/>
    <n v="1030"/>
    <x v="0"/>
    <x v="0"/>
    <s v="USD"/>
    <n v="1405609146"/>
    <n v="1403017146"/>
    <b v="1"/>
    <x v="207"/>
    <b v="1"/>
    <s v="food/small batch"/>
    <n v="129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25"/>
    <n v="1026"/>
    <x v="0"/>
    <x v="0"/>
    <s v="USD"/>
    <n v="1451001600"/>
    <n v="1448400943"/>
    <b v="1"/>
    <x v="430"/>
    <b v="1"/>
    <s v="food/small batch"/>
    <n v="1"/>
    <n v="6.29"/>
    <x v="7"/>
    <x v="33"/>
  </r>
  <r>
    <n v="2331"/>
    <s v="Meadowlands Chocolate"/>
    <s v="Handcrafted, organic, single-origin, bean-to-bar, dark chocolate. Like fine wine, the secret is in the terroir."/>
    <x v="0"/>
    <n v="1026"/>
    <x v="0"/>
    <x v="0"/>
    <s v="USD"/>
    <n v="1408320490"/>
    <n v="1405728490"/>
    <b v="1"/>
    <x v="454"/>
    <b v="1"/>
    <s v="food/small batch"/>
    <n v="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114"/>
    <n v="1026"/>
    <x v="0"/>
    <x v="0"/>
    <s v="USD"/>
    <n v="1423235071"/>
    <n v="1420643071"/>
    <b v="1"/>
    <x v="455"/>
    <b v="1"/>
    <s v="food/small batch"/>
    <n v="103"/>
    <n v="2.91"/>
    <x v="7"/>
    <x v="33"/>
  </r>
  <r>
    <n v="2333"/>
    <s v="Two Hundred Chocolate Truffles"/>
    <s v="Homemade truffles for NYC chocolate fanatics. Truffle recipes for chocolate addicts from all over the world. Chocolate lovers unite."/>
    <x v="45"/>
    <n v="1025"/>
    <x v="0"/>
    <x v="0"/>
    <s v="USD"/>
    <n v="1401385800"/>
    <n v="1399563390"/>
    <b v="1"/>
    <x v="225"/>
    <b v="1"/>
    <s v="food/small batch"/>
    <n v="1"/>
    <n v="10.9"/>
    <x v="7"/>
    <x v="33"/>
  </r>
  <r>
    <n v="2334"/>
    <s v="Picnic Pops in Your Grocery Store!"/>
    <s v="Help us get our delicious, organic, artisanal frozen pops on grocery store shelves in the Baltimore &amp; DC areas."/>
    <x v="114"/>
    <n v="1025"/>
    <x v="0"/>
    <x v="0"/>
    <s v="USD"/>
    <n v="1415208840"/>
    <n v="1412611498"/>
    <b v="1"/>
    <x v="85"/>
    <b v="1"/>
    <s v="food/small batch"/>
    <n v="103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x v="280"/>
    <n v="1025"/>
    <x v="0"/>
    <x v="0"/>
    <s v="USD"/>
    <n v="1402494243"/>
    <n v="1399902243"/>
    <b v="1"/>
    <x v="170"/>
    <b v="1"/>
    <s v="food/small batch"/>
    <n v="11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x v="114"/>
    <n v="1021"/>
    <x v="0"/>
    <x v="0"/>
    <s v="USD"/>
    <n v="1394316695"/>
    <n v="1390860695"/>
    <b v="1"/>
    <x v="456"/>
    <b v="1"/>
    <s v="food/small batch"/>
    <n v="102"/>
    <n v="0.47"/>
    <x v="7"/>
    <x v="33"/>
  </r>
  <r>
    <n v="2337"/>
    <s v="The Hudson Standard Bitters and Shrubs"/>
    <s v="We make small batch, locally sourced bitters and shrubs for cocktails and cooking."/>
    <x v="24"/>
    <n v="1020"/>
    <x v="0"/>
    <x v="0"/>
    <s v="USD"/>
    <n v="1403796143"/>
    <n v="1401204143"/>
    <b v="1"/>
    <x v="122"/>
    <b v="1"/>
    <s v="food/small batch"/>
    <n v="2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53"/>
    <n v="1020"/>
    <x v="0"/>
    <x v="0"/>
    <s v="USD"/>
    <n v="1404077484"/>
    <n v="1401485484"/>
    <b v="1"/>
    <x v="252"/>
    <b v="1"/>
    <s v="food/small batch"/>
    <n v="6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x v="114"/>
    <n v="1020"/>
    <x v="0"/>
    <x v="0"/>
    <s v="USD"/>
    <n v="1482134340"/>
    <n v="1479496309"/>
    <b v="1"/>
    <x v="457"/>
    <b v="1"/>
    <s v="food/small batch"/>
    <n v="102"/>
    <n v="0.92"/>
    <x v="7"/>
    <x v="33"/>
  </r>
  <r>
    <n v="2340"/>
    <s v="Doughnuts with love by Strange Matter Coffee"/>
    <s v="Strange Matter Coffee is opening a scratch bakery featuring craft doughnuts with vegan and gluten free options!"/>
    <x v="114"/>
    <n v="1016"/>
    <x v="0"/>
    <x v="0"/>
    <s v="USD"/>
    <n v="1477841138"/>
    <n v="1475249138"/>
    <b v="1"/>
    <x v="458"/>
    <b v="1"/>
    <s v="food/small batch"/>
    <n v="102"/>
    <n v="2.52"/>
    <x v="7"/>
    <x v="33"/>
  </r>
  <r>
    <n v="2341"/>
    <s v="Cutting Edge Fitness Website (Canceled)"/>
    <s v="This website will serve as an interface to change lives and have a community routing for your success!"/>
    <x v="114"/>
    <n v="1015"/>
    <x v="1"/>
    <x v="0"/>
    <s v="USD"/>
    <n v="1436729504"/>
    <n v="1434137504"/>
    <b v="0"/>
    <x v="78"/>
    <b v="0"/>
    <s v="technology/web"/>
    <n v="102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114"/>
    <n v="1015"/>
    <x v="1"/>
    <x v="0"/>
    <s v="USD"/>
    <n v="1412571600"/>
    <n v="1410799870"/>
    <b v="0"/>
    <x v="78"/>
    <b v="0"/>
    <s v="technology/web"/>
    <n v="102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114"/>
    <n v="1011"/>
    <x v="1"/>
    <x v="0"/>
    <s v="USD"/>
    <n v="1452282420"/>
    <n v="1447962505"/>
    <b v="0"/>
    <x v="29"/>
    <b v="0"/>
    <s v="technology/web"/>
    <n v="10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186"/>
    <n v="1010"/>
    <x v="1"/>
    <x v="5"/>
    <s v="CAD"/>
    <n v="1466789269"/>
    <n v="1464197269"/>
    <b v="0"/>
    <x v="29"/>
    <b v="0"/>
    <s v="technology/web"/>
    <n v="67"/>
    <n v="1010"/>
    <x v="2"/>
    <x v="7"/>
  </r>
  <r>
    <n v="2345"/>
    <s v="Social Media Website (Canceled)"/>
    <s v="My team and I are creating a social media website for pet lovers across the world! Fashion, animal shows, adoptions, and more."/>
    <x v="207"/>
    <n v="1010"/>
    <x v="1"/>
    <x v="0"/>
    <s v="USD"/>
    <n v="1427845140"/>
    <n v="1424822556"/>
    <b v="0"/>
    <x v="78"/>
    <b v="0"/>
    <s v="technology/web"/>
    <n v="202"/>
    <n v="0"/>
    <x v="2"/>
    <x v="7"/>
  </r>
  <r>
    <n v="2346"/>
    <s v="Ez 2c 3D Viewers (Canceled)"/>
    <s v="Watch and Make FREE 3D Videos &amp; Pics - No Viewer needed. To Help Learn we have Training and Instant 3D viewers."/>
    <x v="114"/>
    <n v="1006"/>
    <x v="1"/>
    <x v="0"/>
    <s v="USD"/>
    <n v="1476731431"/>
    <n v="1472843431"/>
    <b v="0"/>
    <x v="83"/>
    <b v="0"/>
    <s v="technology/web"/>
    <n v="101"/>
    <n v="335.33"/>
    <x v="2"/>
    <x v="7"/>
  </r>
  <r>
    <n v="2347"/>
    <s v="Course: Create Complete Web Apps without Coding (Canceled)"/>
    <s v="Back this project and get access to a course about building COMPLETE web applications without coding."/>
    <x v="114"/>
    <n v="1005"/>
    <x v="1"/>
    <x v="0"/>
    <s v="USD"/>
    <n v="1472135676"/>
    <n v="1469543676"/>
    <b v="0"/>
    <x v="29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x v="114"/>
    <n v="1005"/>
    <x v="1"/>
    <x v="0"/>
    <s v="USD"/>
    <n v="1456006938"/>
    <n v="1450822938"/>
    <b v="0"/>
    <x v="81"/>
    <b v="0"/>
    <s v="technology/web"/>
    <n v="10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1"/>
    <n v="1004"/>
    <x v="1"/>
    <x v="11"/>
    <s v="SEK"/>
    <n v="1439318228"/>
    <n v="1436812628"/>
    <b v="0"/>
    <x v="78"/>
    <b v="0"/>
    <s v="technology/web"/>
    <n v="2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114"/>
    <n v="1003"/>
    <x v="1"/>
    <x v="17"/>
    <s v="EUR"/>
    <n v="1483474370"/>
    <n v="1480882370"/>
    <b v="0"/>
    <x v="78"/>
    <b v="0"/>
    <s v="technology/web"/>
    <n v="100"/>
    <n v="0"/>
    <x v="2"/>
    <x v="7"/>
  </r>
  <r>
    <n v="2351"/>
    <s v="NZ Auction site.  No listing or success fees. Only $2 p/m"/>
    <s v="Donate $30 or more and receive a free selfie stick."/>
    <x v="298"/>
    <n v="1003"/>
    <x v="1"/>
    <x v="4"/>
    <s v="NZD"/>
    <n v="1430360739"/>
    <n v="1427768739"/>
    <b v="0"/>
    <x v="63"/>
    <b v="0"/>
    <s v="technology/web"/>
    <n v="1254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40"/>
    <n v="1002"/>
    <x v="1"/>
    <x v="0"/>
    <s v="USD"/>
    <n v="1433603552"/>
    <n v="1428419552"/>
    <b v="0"/>
    <x v="78"/>
    <b v="0"/>
    <s v="technology/web"/>
    <n v="1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114"/>
    <n v="1001.49"/>
    <x v="1"/>
    <x v="0"/>
    <s v="USD"/>
    <n v="1429632822"/>
    <n v="1428596022"/>
    <b v="0"/>
    <x v="78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x v="114"/>
    <n v="1001"/>
    <x v="1"/>
    <x v="0"/>
    <s v="USD"/>
    <n v="1420910460"/>
    <n v="1415726460"/>
    <b v="0"/>
    <x v="29"/>
    <b v="0"/>
    <s v="technology/web"/>
    <n v="100"/>
    <n v="1001"/>
    <x v="2"/>
    <x v="7"/>
  </r>
  <r>
    <n v="2355"/>
    <s v="PriceItUpPlease (Canceled)"/>
    <s v="PriceItUpPlease will be an easy to use website that estimates the amount of your startup costs for that great idea you have!"/>
    <x v="114"/>
    <n v="1001"/>
    <x v="1"/>
    <x v="2"/>
    <s v="AUD"/>
    <n v="1430604136"/>
    <n v="1428012136"/>
    <b v="0"/>
    <x v="84"/>
    <b v="0"/>
    <s v="technology/web"/>
    <n v="100"/>
    <n v="500.5"/>
    <x v="2"/>
    <x v="7"/>
  </r>
  <r>
    <n v="2356"/>
    <s v="HardstyleUnited.com (Canceled)"/>
    <s v="HardstyleUnited.com The Global Hardstyle community. Your Hardstyle community."/>
    <x v="268"/>
    <n v="1001"/>
    <x v="1"/>
    <x v="9"/>
    <s v="EUR"/>
    <n v="1433530104"/>
    <n v="1430938104"/>
    <b v="0"/>
    <x v="78"/>
    <b v="0"/>
    <s v="technology/web"/>
    <n v="125"/>
    <n v="0"/>
    <x v="2"/>
    <x v="7"/>
  </r>
  <r>
    <n v="2357"/>
    <s v="Online therapist directory - Click For Therapy (Canceled)"/>
    <s v="Click For Therapy is a website that was created to connect consumers and therapists across the UK."/>
    <x v="268"/>
    <n v="1001"/>
    <x v="1"/>
    <x v="1"/>
    <s v="GBP"/>
    <n v="1445093578"/>
    <n v="1442501578"/>
    <b v="0"/>
    <x v="78"/>
    <b v="0"/>
    <s v="technology/web"/>
    <n v="125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0"/>
    <n v="1001"/>
    <x v="1"/>
    <x v="1"/>
    <s v="GBP"/>
    <n v="1422664740"/>
    <n v="1417818036"/>
    <b v="0"/>
    <x v="78"/>
    <b v="0"/>
    <s v="technology/web"/>
    <n v="133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114"/>
    <n v="1000.99"/>
    <x v="1"/>
    <x v="0"/>
    <s v="USD"/>
    <n v="1438616124"/>
    <n v="1433432124"/>
    <b v="0"/>
    <x v="83"/>
    <b v="0"/>
    <s v="technology/web"/>
    <n v="100"/>
    <n v="333.66"/>
    <x v="2"/>
    <x v="7"/>
  </r>
  <r>
    <n v="2360"/>
    <s v="Bee Bay Microjobs (Canceled)"/>
    <s v="Welcome to Bee Bay Canada, your commission free microjobs website.  Sell at any price and keep 100% of what you earn!"/>
    <x v="114"/>
    <n v="1000.01"/>
    <x v="1"/>
    <x v="5"/>
    <s v="CAD"/>
    <n v="1454864280"/>
    <n v="1452272280"/>
    <b v="0"/>
    <x v="29"/>
    <b v="0"/>
    <s v="technology/web"/>
    <n v="100"/>
    <n v="1000.01"/>
    <x v="2"/>
    <x v="7"/>
  </r>
  <r>
    <n v="2361"/>
    <s v="Lemme Grab it (Canceled)"/>
    <s v="A website for email/sms alerts of your personal selection, comparison of prices,consolidated database, best deals around for clothing."/>
    <x v="68"/>
    <n v="1000"/>
    <x v="1"/>
    <x v="5"/>
    <s v="CAD"/>
    <n v="1462053600"/>
    <n v="1459975008"/>
    <b v="0"/>
    <x v="78"/>
    <b v="0"/>
    <s v="technology/web"/>
    <n v="1"/>
    <n v="0"/>
    <x v="2"/>
    <x v="7"/>
  </r>
  <r>
    <n v="2362"/>
    <s v="Help CRB obtain 501(c)(3) status! (Canceled)"/>
    <s v="The Columbus Ruby Brigade has brought monthly ruby goodness and camaraderie to all participants."/>
    <x v="26"/>
    <n v="1000"/>
    <x v="1"/>
    <x v="0"/>
    <s v="USD"/>
    <n v="1418315470"/>
    <n v="1415723470"/>
    <b v="0"/>
    <x v="84"/>
    <b v="0"/>
    <s v="technology/web"/>
    <n v="10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14"/>
    <n v="1000"/>
    <x v="1"/>
    <x v="0"/>
    <s v="USD"/>
    <n v="1451348200"/>
    <n v="1447460200"/>
    <b v="0"/>
    <x v="78"/>
    <b v="0"/>
    <s v="technology/web"/>
    <n v="100"/>
    <n v="0"/>
    <x v="2"/>
    <x v="7"/>
  </r>
  <r>
    <n v="2364"/>
    <s v="Minecraft Server and Website Help (Name: Forge Realms)"/>
    <s v="Making a Minecraft server and Website and I need your help to fund it. Thanks in Advance!"/>
    <x v="114"/>
    <n v="1000"/>
    <x v="1"/>
    <x v="0"/>
    <s v="USD"/>
    <n v="1445898356"/>
    <n v="1441146356"/>
    <b v="0"/>
    <x v="78"/>
    <b v="0"/>
    <s v="technology/web"/>
    <n v="10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114"/>
    <n v="1000"/>
    <x v="1"/>
    <x v="13"/>
    <s v="EUR"/>
    <n v="1453071600"/>
    <n v="1449596425"/>
    <b v="0"/>
    <x v="78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114"/>
    <n v="1000"/>
    <x v="1"/>
    <x v="1"/>
    <s v="GBP"/>
    <n v="1445431533"/>
    <n v="1442839533"/>
    <b v="0"/>
    <x v="74"/>
    <b v="0"/>
    <s v="technology/web"/>
    <n v="100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114"/>
    <n v="1000"/>
    <x v="1"/>
    <x v="0"/>
    <s v="USD"/>
    <n v="1461622616"/>
    <n v="1456442216"/>
    <b v="0"/>
    <x v="25"/>
    <b v="0"/>
    <s v="technology/web"/>
    <n v="100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114"/>
    <n v="1000"/>
    <x v="1"/>
    <x v="0"/>
    <s v="USD"/>
    <n v="1429028365"/>
    <n v="1425143965"/>
    <b v="0"/>
    <x v="84"/>
    <b v="0"/>
    <s v="technology/web"/>
    <n v="10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114"/>
    <n v="1000"/>
    <x v="1"/>
    <x v="0"/>
    <s v="USD"/>
    <n v="1455132611"/>
    <n v="1452540611"/>
    <b v="0"/>
    <x v="78"/>
    <b v="0"/>
    <s v="technology/web"/>
    <n v="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114"/>
    <n v="1000"/>
    <x v="1"/>
    <x v="0"/>
    <s v="USD"/>
    <n v="1418877141"/>
    <n v="1416285141"/>
    <b v="0"/>
    <x v="80"/>
    <b v="0"/>
    <s v="technology/web"/>
    <n v="10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x v="114"/>
    <n v="1000"/>
    <x v="1"/>
    <x v="0"/>
    <s v="USD"/>
    <n v="1435257596"/>
    <n v="1432665596"/>
    <b v="0"/>
    <x v="78"/>
    <b v="0"/>
    <s v="technology/web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114"/>
    <n v="1000"/>
    <x v="1"/>
    <x v="2"/>
    <s v="AUD"/>
    <n v="1429839571"/>
    <n v="1427247571"/>
    <b v="0"/>
    <x v="79"/>
    <b v="0"/>
    <s v="technology/web"/>
    <n v="100"/>
    <n v="166.67"/>
    <x v="2"/>
    <x v="7"/>
  </r>
  <r>
    <n v="2373"/>
    <s v="Cykelauktion.com (Canceled)"/>
    <s v="We want to create a safe marketplace for buying and selling bicycles."/>
    <x v="99"/>
    <n v="997"/>
    <x v="1"/>
    <x v="11"/>
    <s v="SEK"/>
    <n v="1440863624"/>
    <n v="1438271624"/>
    <b v="0"/>
    <x v="29"/>
    <b v="0"/>
    <s v="technology/web"/>
    <n v="11"/>
    <n v="997"/>
    <x v="2"/>
    <x v="7"/>
  </r>
  <r>
    <n v="2374"/>
    <s v="Alcohol On Call (Canceled)"/>
    <s v="Next time you want a beer, put down your keys and pick up your phone. We prevent drunk driving by delivering alcohol to you at home."/>
    <x v="6"/>
    <n v="995"/>
    <x v="1"/>
    <x v="0"/>
    <s v="USD"/>
    <n v="1423772060"/>
    <n v="1421180060"/>
    <b v="0"/>
    <x v="29"/>
    <b v="0"/>
    <s v="technology/web"/>
    <n v="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0"/>
    <n v="991"/>
    <x v="1"/>
    <x v="0"/>
    <s v="USD"/>
    <n v="1473451437"/>
    <n v="1470859437"/>
    <b v="0"/>
    <x v="78"/>
    <b v="0"/>
    <s v="technology/web"/>
    <n v="3"/>
    <n v="0"/>
    <x v="2"/>
    <x v="7"/>
  </r>
  <r>
    <n v="2376"/>
    <s v="Phone Tags: lost and found stickers (Canceled)"/>
    <s v="Tough, pre-manufactured lost and found stickers that forward messages to the owners email and cellphone."/>
    <x v="299"/>
    <n v="986"/>
    <x v="1"/>
    <x v="0"/>
    <s v="USD"/>
    <n v="1449785566"/>
    <n v="1447193566"/>
    <b v="0"/>
    <x v="80"/>
    <b v="0"/>
    <s v="technology/web"/>
    <n v="10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x v="82"/>
    <n v="980"/>
    <x v="1"/>
    <x v="5"/>
    <s v="CAD"/>
    <n v="1480110783"/>
    <n v="1477515183"/>
    <b v="0"/>
    <x v="78"/>
    <b v="0"/>
    <s v="technology/web"/>
    <n v="13"/>
    <n v="0"/>
    <x v="2"/>
    <x v="7"/>
  </r>
  <r>
    <n v="2378"/>
    <s v="KEEPUP INC (Canceled)"/>
    <s v="KEEPUP allows you to extend your social circle by introducing you to new people via your friends."/>
    <x v="280"/>
    <n v="980"/>
    <x v="1"/>
    <x v="0"/>
    <s v="USD"/>
    <n v="1440548330"/>
    <n v="1438042730"/>
    <b v="0"/>
    <x v="78"/>
    <b v="0"/>
    <s v="technology/web"/>
    <n v="109"/>
    <n v="0"/>
    <x v="2"/>
    <x v="7"/>
  </r>
  <r>
    <n v="2379"/>
    <s v="SelectCooks.com (Canceled)"/>
    <s v="Selectcooks.com is a community marketplace for people to list, find and hire chefs."/>
    <x v="24"/>
    <n v="979"/>
    <x v="1"/>
    <x v="0"/>
    <s v="USD"/>
    <n v="1444004616"/>
    <n v="1440116616"/>
    <b v="0"/>
    <x v="78"/>
    <b v="0"/>
    <s v="technology/web"/>
    <n v="2"/>
    <n v="0"/>
    <x v="2"/>
    <x v="7"/>
  </r>
  <r>
    <n v="2380"/>
    <s v="Finit - Hashtag Chatting (Canceled)"/>
    <s v="Tired of waiting for likes? Here is a brand new social network centered on real-time hashtag chatting. Just chat and enjoy!"/>
    <x v="4"/>
    <n v="977"/>
    <x v="1"/>
    <x v="0"/>
    <s v="USD"/>
    <n v="1443726142"/>
    <n v="1441134142"/>
    <b v="0"/>
    <x v="83"/>
    <b v="0"/>
    <s v="technology/web"/>
    <n v="1"/>
    <n v="325.67"/>
    <x v="2"/>
    <x v="7"/>
  </r>
  <r>
    <n v="2381"/>
    <s v="Cannabis Connection (Canceled)"/>
    <s v="Social Media Platform for the Marijuana Industry to create professionalism and a stable lasting market."/>
    <x v="150"/>
    <n v="971"/>
    <x v="1"/>
    <x v="0"/>
    <s v="USD"/>
    <n v="1428704848"/>
    <n v="1426112848"/>
    <b v="0"/>
    <x v="63"/>
    <b v="0"/>
    <s v="technology/web"/>
    <n v="129"/>
    <n v="138.71"/>
    <x v="2"/>
    <x v="7"/>
  </r>
  <r>
    <n v="2382"/>
    <s v="These Easy Days (Canceled)"/>
    <s v="Netiquette classes to teach our youth how make proper use of computer-mediated communications for personal and educational success."/>
    <x v="277"/>
    <n v="970"/>
    <x v="1"/>
    <x v="0"/>
    <s v="USD"/>
    <n v="1438662603"/>
    <n v="1436502603"/>
    <b v="0"/>
    <x v="84"/>
    <b v="0"/>
    <s v="technology/web"/>
    <n v="647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x v="251"/>
    <n v="966"/>
    <x v="1"/>
    <x v="4"/>
    <s v="NZD"/>
    <n v="1424568107"/>
    <n v="1421976107"/>
    <b v="0"/>
    <x v="83"/>
    <b v="0"/>
    <s v="technology/web"/>
    <n v="138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60"/>
    <n v="953"/>
    <x v="1"/>
    <x v="0"/>
    <s v="USD"/>
    <n v="1415932643"/>
    <n v="1413337043"/>
    <b v="0"/>
    <x v="22"/>
    <b v="0"/>
    <s v="technology/web"/>
    <n v="38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207"/>
    <n v="950"/>
    <x v="1"/>
    <x v="0"/>
    <s v="USD"/>
    <n v="1438793432"/>
    <n v="1436201432"/>
    <b v="0"/>
    <x v="63"/>
    <b v="0"/>
    <s v="technology/web"/>
    <n v="190"/>
    <n v="135.71"/>
    <x v="2"/>
    <x v="7"/>
  </r>
  <r>
    <n v="2386"/>
    <s v="Realjobmatch.com (Canceled)"/>
    <s v="Realjobmatch is not just a job search site but a matching site , matching the right jobseekers with the best jobs."/>
    <x v="1"/>
    <n v="930"/>
    <x v="1"/>
    <x v="5"/>
    <s v="CAD"/>
    <n v="1420920424"/>
    <n v="1415736424"/>
    <b v="0"/>
    <x v="78"/>
    <b v="0"/>
    <s v="technology/web"/>
    <n v="1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121"/>
    <n v="926"/>
    <x v="1"/>
    <x v="0"/>
    <s v="USD"/>
    <n v="1469199740"/>
    <n v="1465311740"/>
    <b v="0"/>
    <x v="83"/>
    <b v="0"/>
    <s v="technology/web"/>
    <n v="3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300"/>
    <n v="926"/>
    <x v="1"/>
    <x v="0"/>
    <s v="USD"/>
    <n v="1421350140"/>
    <n v="1418761759"/>
    <b v="0"/>
    <x v="22"/>
    <b v="0"/>
    <s v="technology/web"/>
    <n v="110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268"/>
    <n v="924"/>
    <x v="1"/>
    <x v="6"/>
    <s v="EUR"/>
    <n v="1437861540"/>
    <n v="1435160452"/>
    <b v="0"/>
    <x v="29"/>
    <b v="0"/>
    <s v="technology/web"/>
    <n v="11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233"/>
    <n v="920"/>
    <x v="1"/>
    <x v="2"/>
    <s v="AUD"/>
    <n v="1420352264"/>
    <n v="1416896264"/>
    <b v="0"/>
    <x v="78"/>
    <b v="0"/>
    <s v="technology/web"/>
    <n v="108"/>
    <n v="0"/>
    <x v="2"/>
    <x v="7"/>
  </r>
  <r>
    <n v="2391"/>
    <s v="oToBOTS.com - Freedom from high cost auto repairs (Canceled)"/>
    <s v="Using the power of internet to help people save hundreds in car repair."/>
    <x v="207"/>
    <n v="920"/>
    <x v="1"/>
    <x v="0"/>
    <s v="USD"/>
    <n v="1427825044"/>
    <n v="1425236644"/>
    <b v="0"/>
    <x v="29"/>
    <b v="0"/>
    <s v="technology/web"/>
    <n v="184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x v="150"/>
    <n v="916"/>
    <x v="1"/>
    <x v="0"/>
    <s v="USD"/>
    <n v="1446087223"/>
    <n v="1443495223"/>
    <b v="0"/>
    <x v="78"/>
    <b v="0"/>
    <s v="technology/web"/>
    <n v="122"/>
    <n v="0"/>
    <x v="2"/>
    <x v="7"/>
  </r>
  <r>
    <n v="2393"/>
    <s v="Game Swapper (Canceled)"/>
    <s v="Imagine a world where you can swap a video game you're tired of playing for a video game you actually want to play for just $1.50!"/>
    <x v="76"/>
    <n v="911"/>
    <x v="1"/>
    <x v="0"/>
    <s v="USD"/>
    <n v="1439048017"/>
    <n v="1436456017"/>
    <b v="0"/>
    <x v="29"/>
    <b v="0"/>
    <s v="technology/web"/>
    <n v="6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x v="260"/>
    <n v="911"/>
    <x v="1"/>
    <x v="17"/>
    <s v="EUR"/>
    <n v="1424940093"/>
    <n v="1422348093"/>
    <b v="0"/>
    <x v="84"/>
    <b v="0"/>
    <s v="technology/web"/>
    <n v="152"/>
    <n v="455.5"/>
    <x v="2"/>
    <x v="7"/>
  </r>
  <r>
    <n v="2395"/>
    <s v="VENT it out (Canceled)"/>
    <s v="I am making a social website where people can anonymously or openly vent, All walks of life all over the world"/>
    <x v="38"/>
    <n v="910"/>
    <x v="1"/>
    <x v="0"/>
    <s v="USD"/>
    <n v="1484038620"/>
    <n v="1481597687"/>
    <b v="0"/>
    <x v="78"/>
    <b v="0"/>
    <s v="technology/web"/>
    <n v="23"/>
    <n v="0"/>
    <x v="2"/>
    <x v="7"/>
  </r>
  <r>
    <n v="2396"/>
    <s v="Projektwebseite (Canceled)"/>
    <s v="I'm creating a website with projects which I'll create later / Ich erstelle eine Webseite mit Projekten, welche ich spÃ¤ter erstelle."/>
    <x v="205"/>
    <n v="909"/>
    <x v="1"/>
    <x v="16"/>
    <s v="CHF"/>
    <n v="1444940558"/>
    <n v="1442348558"/>
    <b v="0"/>
    <x v="29"/>
    <b v="0"/>
    <s v="technology/web"/>
    <n v="34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x v="60"/>
    <n v="909"/>
    <x v="1"/>
    <x v="0"/>
    <s v="USD"/>
    <n v="1420233256"/>
    <n v="1417641256"/>
    <b v="0"/>
    <x v="78"/>
    <b v="0"/>
    <s v="technology/web"/>
    <n v="36"/>
    <n v="0"/>
    <x v="2"/>
    <x v="7"/>
  </r>
  <r>
    <n v="2398"/>
    <s v="Roekee.com (Canceled)"/>
    <s v="The internets new search engine. Looking for funding to develop our backend web indexing software with an emphasis on automation."/>
    <x v="236"/>
    <n v="905"/>
    <x v="1"/>
    <x v="0"/>
    <s v="USD"/>
    <n v="1435874384"/>
    <n v="1433282384"/>
    <b v="0"/>
    <x v="78"/>
    <b v="0"/>
    <s v="technology/web"/>
    <n v="48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280"/>
    <n v="905"/>
    <x v="1"/>
    <x v="11"/>
    <s v="SEK"/>
    <n v="1418934506"/>
    <n v="1415910506"/>
    <b v="0"/>
    <x v="78"/>
    <b v="0"/>
    <s v="technology/web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32"/>
    <n v="904"/>
    <x v="1"/>
    <x v="2"/>
    <s v="AUD"/>
    <n v="1460615164"/>
    <n v="1458023164"/>
    <b v="0"/>
    <x v="78"/>
    <b v="0"/>
    <s v="technology/web"/>
    <n v="8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207"/>
    <n v="903.14"/>
    <x v="2"/>
    <x v="0"/>
    <s v="USD"/>
    <n v="1457207096"/>
    <n v="1452023096"/>
    <b v="0"/>
    <x v="82"/>
    <b v="0"/>
    <s v="food/food trucks"/>
    <n v="181"/>
    <n v="100.35"/>
    <x v="7"/>
    <x v="19"/>
  </r>
  <r>
    <n v="2402"/>
    <s v="Cupcake Truck Unite"/>
    <s v="Small town, delicious treats, and a mobile truck"/>
    <x v="280"/>
    <n v="900"/>
    <x v="2"/>
    <x v="0"/>
    <s v="USD"/>
    <n v="1431533931"/>
    <n v="1428941931"/>
    <b v="0"/>
    <x v="29"/>
    <b v="0"/>
    <s v="food/food trucks"/>
    <n v="100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268"/>
    <n v="900"/>
    <x v="2"/>
    <x v="1"/>
    <s v="GBP"/>
    <n v="1459368658"/>
    <n v="1454188258"/>
    <b v="0"/>
    <x v="8"/>
    <b v="0"/>
    <s v="food/food trucks"/>
    <n v="113"/>
    <n v="75"/>
    <x v="7"/>
    <x v="19"/>
  </r>
  <r>
    <n v="2404"/>
    <s v="Square Donuts Truck"/>
    <s v="We would love another Donut Food Truck for your famous Square Donuts.  We have one successful truck and retail store open already!"/>
    <x v="150"/>
    <n v="898"/>
    <x v="2"/>
    <x v="0"/>
    <s v="USD"/>
    <n v="1451782607"/>
    <n v="1449190607"/>
    <b v="0"/>
    <x v="78"/>
    <b v="0"/>
    <s v="food/food trucks"/>
    <n v="120"/>
    <n v="0"/>
    <x v="7"/>
    <x v="19"/>
  </r>
  <r>
    <n v="2405"/>
    <s v="JoyShtick Food Truck"/>
    <s v="We are the first gaming-themed food truck, bringing gourmet pub fare to the Jacksonville area."/>
    <x v="192"/>
    <n v="895"/>
    <x v="2"/>
    <x v="0"/>
    <s v="USD"/>
    <n v="1472911375"/>
    <n v="1471096975"/>
    <b v="0"/>
    <x v="9"/>
    <b v="0"/>
    <s v="food/food trucks"/>
    <n v="21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x v="230"/>
    <n v="895"/>
    <x v="2"/>
    <x v="0"/>
    <s v="USD"/>
    <n v="1421635190"/>
    <n v="1418179190"/>
    <b v="0"/>
    <x v="38"/>
    <b v="0"/>
    <s v="food/food trucks"/>
    <n v="31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70"/>
    <n v="891"/>
    <x v="2"/>
    <x v="0"/>
    <s v="USD"/>
    <n v="1428732000"/>
    <n v="1426772928"/>
    <b v="0"/>
    <x v="51"/>
    <b v="0"/>
    <s v="food/food trucks"/>
    <n v="15"/>
    <n v="27"/>
    <x v="7"/>
    <x v="19"/>
  </r>
  <r>
    <n v="2408"/>
    <s v="Sabroso On Wheels"/>
    <s v="A US Army Vet trying to get a Peruvian food truck going! Really good Peruvian food now mobile!"/>
    <x v="268"/>
    <n v="890"/>
    <x v="2"/>
    <x v="0"/>
    <s v="USD"/>
    <n v="1415247757"/>
    <n v="1412652157"/>
    <b v="0"/>
    <x v="84"/>
    <b v="0"/>
    <s v="food/food trucks"/>
    <n v="111"/>
    <n v="445"/>
    <x v="7"/>
    <x v="19"/>
  </r>
  <r>
    <n v="2409"/>
    <s v="Johnny's Food Truck a Puerto Rican and BBQ infusion"/>
    <s v="I am looking to start a food truck with an infusion of my Puerto Rican heritage and my love for BBQ."/>
    <x v="150"/>
    <n v="890"/>
    <x v="2"/>
    <x v="0"/>
    <s v="USD"/>
    <n v="1439931675"/>
    <n v="1437339675"/>
    <b v="0"/>
    <x v="79"/>
    <b v="0"/>
    <s v="food/food trucks"/>
    <n v="119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x v="51"/>
    <n v="886"/>
    <x v="2"/>
    <x v="2"/>
    <s v="AUD"/>
    <n v="1441619275"/>
    <n v="1439027275"/>
    <b v="0"/>
    <x v="78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x v="260"/>
    <n v="886"/>
    <x v="2"/>
    <x v="0"/>
    <s v="USD"/>
    <n v="1440524082"/>
    <n v="1437932082"/>
    <b v="0"/>
    <x v="83"/>
    <b v="0"/>
    <s v="food/food trucks"/>
    <n v="148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4"/>
    <n v="885"/>
    <x v="2"/>
    <x v="6"/>
    <s v="EUR"/>
    <n v="1480185673"/>
    <n v="1476294073"/>
    <b v="0"/>
    <x v="78"/>
    <b v="0"/>
    <s v="food/food trucks"/>
    <n v="1"/>
    <n v="0"/>
    <x v="7"/>
    <x v="19"/>
  </r>
  <r>
    <n v="2413"/>
    <s v="Lone Pine Coffee Brewery"/>
    <s v="Lone Pine Coffee Brewery will be a portable third-wave coffee shop available for wedding receptions and other events!"/>
    <x v="292"/>
    <n v="885"/>
    <x v="2"/>
    <x v="0"/>
    <s v="USD"/>
    <n v="1401579000"/>
    <n v="1398911882"/>
    <b v="0"/>
    <x v="83"/>
    <b v="0"/>
    <s v="food/food trucks"/>
    <n v="885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65"/>
    <n v="881"/>
    <x v="2"/>
    <x v="0"/>
    <s v="USD"/>
    <n v="1440215940"/>
    <n v="1436805660"/>
    <b v="0"/>
    <x v="62"/>
    <b v="0"/>
    <s v="food/food trucks"/>
    <n v="4"/>
    <n v="67.77"/>
    <x v="7"/>
    <x v="19"/>
  </r>
  <r>
    <n v="2415"/>
    <s v="Local Food Truck is Off the Hoof!"/>
    <s v="It will be ridiculously easy to become addicted to the full, rich flavor of locally raised beef, pork, and more..."/>
    <x v="144"/>
    <n v="881"/>
    <x v="2"/>
    <x v="0"/>
    <s v="USD"/>
    <n v="1468615346"/>
    <n v="1466023346"/>
    <b v="0"/>
    <x v="79"/>
    <b v="0"/>
    <s v="food/food trucks"/>
    <n v="1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1"/>
    <n v="881"/>
    <x v="2"/>
    <x v="0"/>
    <s v="USD"/>
    <n v="1426345200"/>
    <n v="1421343743"/>
    <b v="0"/>
    <x v="29"/>
    <b v="0"/>
    <s v="food/food trucks"/>
    <n v="18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x v="301"/>
    <n v="880"/>
    <x v="2"/>
    <x v="0"/>
    <s v="USD"/>
    <n v="1407705187"/>
    <n v="1405113187"/>
    <b v="0"/>
    <x v="78"/>
    <b v="0"/>
    <s v="food/food trucks"/>
    <n v="119"/>
    <n v="0"/>
    <x v="7"/>
    <x v="19"/>
  </r>
  <r>
    <n v="2418"/>
    <s v="Mexican food truck"/>
    <s v="I want to start my food truck business."/>
    <x v="50"/>
    <n v="879"/>
    <x v="2"/>
    <x v="0"/>
    <s v="USD"/>
    <n v="1427225644"/>
    <n v="1422045244"/>
    <b v="0"/>
    <x v="81"/>
    <b v="0"/>
    <s v="food/food trucks"/>
    <n v="1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176"/>
    <n v="876"/>
    <x v="2"/>
    <x v="0"/>
    <s v="USD"/>
    <n v="1424281389"/>
    <n v="1419097389"/>
    <b v="0"/>
    <x v="78"/>
    <b v="0"/>
    <s v="food/food trucks"/>
    <n v="1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268"/>
    <n v="875"/>
    <x v="2"/>
    <x v="0"/>
    <s v="USD"/>
    <n v="1415583695"/>
    <n v="1410396095"/>
    <b v="0"/>
    <x v="17"/>
    <b v="0"/>
    <s v="food/food trucks"/>
    <n v="109"/>
    <n v="24.31"/>
    <x v="7"/>
    <x v="19"/>
  </r>
  <r>
    <n v="2421"/>
    <s v="hot dog cart"/>
    <s v="help me start Merrill's first hot dog cart in this empty lot"/>
    <x v="272"/>
    <n v="875"/>
    <x v="2"/>
    <x v="0"/>
    <s v="USD"/>
    <n v="1424536196"/>
    <n v="1421944196"/>
    <b v="0"/>
    <x v="29"/>
    <b v="0"/>
    <s v="food/food trucks"/>
    <n v="219"/>
    <n v="875"/>
    <x v="7"/>
    <x v="19"/>
  </r>
  <r>
    <n v="2422"/>
    <s v="Help starting a family owned food truck"/>
    <s v="Family owned business serving BBQ and seafood to the public"/>
    <x v="26"/>
    <n v="872"/>
    <x v="2"/>
    <x v="0"/>
    <s v="USD"/>
    <n v="1426091036"/>
    <n v="1423502636"/>
    <b v="0"/>
    <x v="29"/>
    <b v="0"/>
    <s v="food/food trucks"/>
    <n v="9"/>
    <n v="872"/>
    <x v="7"/>
    <x v="19"/>
  </r>
  <r>
    <n v="2423"/>
    <s v="FBTR BBQ"/>
    <s v="FBTR is a Texas-style, North Carolina based, homemade BBQ company looking to bring good meat to the masses."/>
    <x v="284"/>
    <n v="867"/>
    <x v="2"/>
    <x v="0"/>
    <s v="USD"/>
    <n v="1420044890"/>
    <n v="1417452890"/>
    <b v="0"/>
    <x v="29"/>
    <b v="0"/>
    <s v="food/food trucks"/>
    <n v="289"/>
    <n v="867"/>
    <x v="7"/>
    <x v="19"/>
  </r>
  <r>
    <n v="2424"/>
    <s v="Lily and Memphs"/>
    <s v="Great and creative food from the heart in the form of a sweet food truck!"/>
    <x v="115"/>
    <n v="865"/>
    <x v="2"/>
    <x v="0"/>
    <s v="USD"/>
    <n v="1414445108"/>
    <n v="1411853108"/>
    <b v="0"/>
    <x v="82"/>
    <b v="0"/>
    <s v="food/food trucks"/>
    <n v="1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x v="6"/>
    <n v="861"/>
    <x v="2"/>
    <x v="0"/>
    <s v="USD"/>
    <n v="1464386640"/>
    <n v="1463090149"/>
    <b v="0"/>
    <x v="29"/>
    <b v="0"/>
    <s v="food/food trucks"/>
    <n v="2"/>
    <n v="861"/>
    <x v="7"/>
    <x v="19"/>
  </r>
  <r>
    <n v="2426"/>
    <s v="The Low-Calorie Food Truck"/>
    <s v="Aspiring to create a food truck with many delicious low calorie meals to encourage healthy eating while enjoying every bite."/>
    <x v="0"/>
    <n v="861"/>
    <x v="2"/>
    <x v="0"/>
    <s v="USD"/>
    <n v="1439006692"/>
    <n v="1433822692"/>
    <b v="0"/>
    <x v="78"/>
    <b v="0"/>
    <s v="food/food trucks"/>
    <n v="3"/>
    <n v="0"/>
    <x v="7"/>
    <x v="19"/>
  </r>
  <r>
    <n v="2427"/>
    <s v="Wraps in a snap. Fast lunch with a gourmet punch!"/>
    <s v="Fast and simple lunches for those on the go.  All (lunch) deals $10 or less."/>
    <x v="302"/>
    <n v="860"/>
    <x v="2"/>
    <x v="0"/>
    <s v="USD"/>
    <n v="1458715133"/>
    <n v="1455262733"/>
    <b v="0"/>
    <x v="29"/>
    <b v="0"/>
    <s v="food/food trucks"/>
    <n v="156"/>
    <n v="860"/>
    <x v="7"/>
    <x v="19"/>
  </r>
  <r>
    <n v="2428"/>
    <s v="Premium Burgers"/>
    <s v="From Moo 2 You! We want to offer premium burgers to a taco flooded environment."/>
    <x v="120"/>
    <n v="858"/>
    <x v="2"/>
    <x v="0"/>
    <s v="USD"/>
    <n v="1426182551"/>
    <n v="1423594151"/>
    <b v="0"/>
    <x v="29"/>
    <b v="0"/>
    <s v="food/food trucks"/>
    <n v="16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258"/>
    <n v="855"/>
    <x v="2"/>
    <x v="10"/>
    <s v="NOK"/>
    <n v="1486313040"/>
    <n v="1483131966"/>
    <b v="0"/>
    <x v="80"/>
    <b v="0"/>
    <s v="food/food trucks"/>
    <n v="68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x v="24"/>
    <n v="852"/>
    <x v="2"/>
    <x v="0"/>
    <s v="USD"/>
    <n v="1455246504"/>
    <n v="1452654504"/>
    <b v="0"/>
    <x v="84"/>
    <b v="0"/>
    <s v="food/food trucks"/>
    <n v="1"/>
    <n v="426"/>
    <x v="7"/>
    <x v="19"/>
  </r>
  <r>
    <n v="2431"/>
    <s v="Murphy's good eatin'"/>
    <s v="Go to Colorado and run a food truck with homemade food of all kinds."/>
    <x v="60"/>
    <n v="852"/>
    <x v="2"/>
    <x v="0"/>
    <s v="USD"/>
    <n v="1467080613"/>
    <n v="1461896613"/>
    <b v="0"/>
    <x v="84"/>
    <b v="0"/>
    <s v="food/food trucks"/>
    <n v="34"/>
    <n v="426"/>
    <x v="7"/>
    <x v="19"/>
  </r>
  <r>
    <n v="2432"/>
    <s v="funding for bbq trailer"/>
    <s v="Looking to start competition cooking and need start-up help.  Offering brisket tasting to all contributors."/>
    <x v="38"/>
    <n v="850"/>
    <x v="2"/>
    <x v="0"/>
    <s v="USD"/>
    <n v="1425791697"/>
    <n v="1423199697"/>
    <b v="0"/>
    <x v="84"/>
    <b v="0"/>
    <s v="food/food trucks"/>
    <n v="21"/>
    <n v="425"/>
    <x v="7"/>
    <x v="19"/>
  </r>
  <r>
    <n v="2433"/>
    <s v="TWIZTID CREATIONS"/>
    <s v="I want to create an amazing menu that no one eals has.I have great ideas like a non-traditional pb&amp;j thats wraped in an eggroll &amp; fried"/>
    <x v="60"/>
    <n v="850"/>
    <x v="2"/>
    <x v="0"/>
    <s v="USD"/>
    <n v="1456608943"/>
    <n v="1454016943"/>
    <b v="0"/>
    <x v="78"/>
    <b v="0"/>
    <s v="food/food trucks"/>
    <n v="34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00"/>
    <n v="850"/>
    <x v="2"/>
    <x v="0"/>
    <s v="USD"/>
    <n v="1438662474"/>
    <n v="1435206474"/>
    <b v="0"/>
    <x v="84"/>
    <b v="0"/>
    <s v="food/food trucks"/>
    <n v="39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233"/>
    <n v="850"/>
    <x v="2"/>
    <x v="11"/>
    <s v="SEK"/>
    <n v="1444027186"/>
    <n v="1441435186"/>
    <b v="0"/>
    <x v="80"/>
    <b v="0"/>
    <s v="food/food trucks"/>
    <n v="10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150"/>
    <n v="850"/>
    <x v="2"/>
    <x v="5"/>
    <s v="CAD"/>
    <n v="1454078770"/>
    <n v="1448894770"/>
    <b v="0"/>
    <x v="84"/>
    <b v="0"/>
    <s v="food/food trucks"/>
    <n v="113"/>
    <n v="425"/>
    <x v="7"/>
    <x v="19"/>
  </r>
  <r>
    <n v="2437"/>
    <s v="Cuppa Gumbos"/>
    <s v="Homemade Gumbo, Stews and Curry to be served hot and fresh everyday at any festival or concert we can attend."/>
    <x v="13"/>
    <n v="842"/>
    <x v="2"/>
    <x v="0"/>
    <s v="USD"/>
    <n v="1426615200"/>
    <n v="1422400188"/>
    <b v="0"/>
    <x v="78"/>
    <b v="0"/>
    <s v="food/food trucks"/>
    <n v="2"/>
    <n v="0"/>
    <x v="7"/>
    <x v="19"/>
  </r>
  <r>
    <n v="2438"/>
    <s v="FOOD|Art"/>
    <s v="I'm starting a catering and food truck business of southern comfort food. My FOOD is my Art!  _x000a_Thanks for you help!"/>
    <x v="268"/>
    <n v="838"/>
    <x v="2"/>
    <x v="0"/>
    <s v="USD"/>
    <n v="1449529062"/>
    <n v="1444341462"/>
    <b v="0"/>
    <x v="29"/>
    <b v="0"/>
    <s v="food/food trucks"/>
    <n v="105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x v="51"/>
    <n v="837"/>
    <x v="2"/>
    <x v="0"/>
    <s v="USD"/>
    <n v="1445197129"/>
    <n v="1442605129"/>
    <b v="0"/>
    <x v="78"/>
    <b v="0"/>
    <s v="food/food trucks"/>
    <n v="6"/>
    <n v="0"/>
    <x v="7"/>
    <x v="19"/>
  </r>
  <r>
    <n v="2440"/>
    <s v="The first green Food Truck in Phnom Penh"/>
    <s v="Starting a entire clean energy food truck and set a new standard for Cambodia"/>
    <x v="76"/>
    <n v="835"/>
    <x v="2"/>
    <x v="18"/>
    <s v="EUR"/>
    <n v="1455399313"/>
    <n v="1452807313"/>
    <b v="0"/>
    <x v="84"/>
    <b v="0"/>
    <s v="food/food trucks"/>
    <n v="5"/>
    <n v="417.5"/>
    <x v="7"/>
    <x v="19"/>
  </r>
  <r>
    <n v="2441"/>
    <s v="Bring Alchemy Pops to the People!"/>
    <s v="YOU can help Alchemy Pops POP up on a street near you!"/>
    <x v="207"/>
    <n v="831"/>
    <x v="0"/>
    <x v="0"/>
    <s v="USD"/>
    <n v="1437627540"/>
    <n v="1435806054"/>
    <b v="0"/>
    <x v="280"/>
    <b v="1"/>
    <s v="food/small batch"/>
    <n v="166"/>
    <n v="7.62"/>
    <x v="7"/>
    <x v="33"/>
  </r>
  <r>
    <n v="2442"/>
    <s v="Young Mountain Tea: A New White Tea from India's Himalayas"/>
    <s v="The first tea from a new sustainable tea region in India's young, rising Himalayas."/>
    <x v="113"/>
    <n v="827"/>
    <x v="0"/>
    <x v="0"/>
    <s v="USD"/>
    <n v="1426777228"/>
    <n v="1424188828"/>
    <b v="0"/>
    <x v="459"/>
    <b v="1"/>
    <s v="food/small batch"/>
    <n v="24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303"/>
    <n v="825"/>
    <x v="0"/>
    <x v="0"/>
    <s v="USD"/>
    <n v="1408114822"/>
    <n v="1405522822"/>
    <b v="0"/>
    <x v="409"/>
    <b v="1"/>
    <s v="food/small batch"/>
    <n v="330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x v="251"/>
    <n v="824"/>
    <x v="0"/>
    <x v="0"/>
    <s v="USD"/>
    <n v="1464199591"/>
    <n v="1461607591"/>
    <b v="0"/>
    <x v="42"/>
    <b v="1"/>
    <s v="food/small batch"/>
    <n v="118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26"/>
    <n v="821"/>
    <x v="0"/>
    <x v="0"/>
    <s v="USD"/>
    <n v="1443242021"/>
    <n v="1440650021"/>
    <b v="0"/>
    <x v="248"/>
    <b v="1"/>
    <s v="food/small batch"/>
    <n v="8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"/>
    <n v="821"/>
    <x v="0"/>
    <x v="0"/>
    <s v="USD"/>
    <n v="1480174071"/>
    <n v="1477578471"/>
    <b v="0"/>
    <x v="112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x v="260"/>
    <n v="820"/>
    <x v="0"/>
    <x v="0"/>
    <s v="USD"/>
    <n v="1478923200"/>
    <n v="1476184593"/>
    <b v="0"/>
    <x v="152"/>
    <b v="1"/>
    <s v="food/small batch"/>
    <n v="137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268"/>
    <n v="815"/>
    <x v="0"/>
    <x v="0"/>
    <s v="USD"/>
    <n v="1472621760"/>
    <n v="1472110513"/>
    <b v="0"/>
    <x v="82"/>
    <b v="1"/>
    <s v="food/small batch"/>
    <n v="102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x v="60"/>
    <n v="814"/>
    <x v="0"/>
    <x v="0"/>
    <s v="USD"/>
    <n v="1417321515"/>
    <n v="1414725915"/>
    <b v="0"/>
    <x v="148"/>
    <b v="1"/>
    <s v="food/small batch"/>
    <n v="33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x v="302"/>
    <n v="814"/>
    <x v="0"/>
    <x v="0"/>
    <s v="USD"/>
    <n v="1414465860"/>
    <n v="1411177456"/>
    <b v="0"/>
    <x v="332"/>
    <b v="1"/>
    <s v="food/small batch"/>
    <n v="148"/>
    <n v="7.98"/>
    <x v="7"/>
    <x v="33"/>
  </r>
  <r>
    <n v="2451"/>
    <s v="Boss Balls Protein Balls"/>
    <s v="Meet the best tasting high protein, low sugar protein snack on the planet. Guaranteed to turn you into a stone cold fox."/>
    <x v="207"/>
    <n v="813"/>
    <x v="0"/>
    <x v="0"/>
    <s v="USD"/>
    <n v="1488750490"/>
    <n v="1487022490"/>
    <b v="0"/>
    <x v="153"/>
    <b v="1"/>
    <s v="food/small batch"/>
    <n v="163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51"/>
    <n v="811"/>
    <x v="0"/>
    <x v="0"/>
    <s v="USD"/>
    <n v="1451430000"/>
    <n v="1448914500"/>
    <b v="0"/>
    <x v="41"/>
    <b v="1"/>
    <s v="food/small batch"/>
    <n v="11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x v="268"/>
    <n v="810"/>
    <x v="0"/>
    <x v="0"/>
    <s v="USD"/>
    <n v="1486053409"/>
    <n v="1483461409"/>
    <b v="0"/>
    <x v="85"/>
    <b v="1"/>
    <s v="food/small batch"/>
    <n v="101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x v="268"/>
    <n v="810"/>
    <x v="0"/>
    <x v="0"/>
    <s v="USD"/>
    <n v="1489207808"/>
    <n v="1486183808"/>
    <b v="0"/>
    <x v="208"/>
    <b v="1"/>
    <s v="food/small batch"/>
    <n v="101"/>
    <n v="6.23"/>
    <x v="7"/>
    <x v="33"/>
  </r>
  <r>
    <n v="2455"/>
    <s v="Yo Mama's Sauces &amp; Rubs"/>
    <s v="Mama wants everyone to try her secret recipes for sauces and rubs. She uses only the freshest ingredients for them."/>
    <x v="121"/>
    <n v="807"/>
    <x v="0"/>
    <x v="0"/>
    <s v="USD"/>
    <n v="1461177950"/>
    <n v="1458758750"/>
    <b v="0"/>
    <x v="38"/>
    <b v="1"/>
    <s v="food/small batch"/>
    <n v="27"/>
    <n v="50.44"/>
    <x v="7"/>
    <x v="33"/>
  </r>
  <r>
    <n v="2456"/>
    <s v="Beef Sticks to Chomp On!!"/>
    <s v="These beef sticks will make your taste buds dance with happiness. Plus they are healthier than most available today!"/>
    <x v="268"/>
    <n v="805.07"/>
    <x v="0"/>
    <x v="0"/>
    <s v="USD"/>
    <n v="1488063839"/>
    <n v="1485471839"/>
    <b v="0"/>
    <x v="85"/>
    <b v="1"/>
    <s v="food/small batch"/>
    <n v="101"/>
    <n v="12.02"/>
    <x v="7"/>
    <x v="33"/>
  </r>
  <r>
    <n v="2457"/>
    <s v="NDWK The North Dakota Wine Kitchen"/>
    <s v="If you love wine, and have ever dreamed of crafting your own. You can in 3 easy steps.  Sample~Sprinkle~Savor."/>
    <x v="32"/>
    <n v="805"/>
    <x v="0"/>
    <x v="0"/>
    <s v="USD"/>
    <n v="1458826056"/>
    <n v="1456237656"/>
    <b v="0"/>
    <x v="204"/>
    <b v="1"/>
    <s v="food/small batch"/>
    <n v="7"/>
    <n v="6.49"/>
    <x v="7"/>
    <x v="33"/>
  </r>
  <r>
    <n v="2458"/>
    <s v="Smoke, Loaf &amp; Saucer"/>
    <s v="Three ladies starting a small bakery/toast bar concept @SmorgasburgLA.  House made pastries and bread using local and fun ingredients."/>
    <x v="38"/>
    <n v="805"/>
    <x v="0"/>
    <x v="0"/>
    <s v="USD"/>
    <n v="1465498800"/>
    <n v="1462481718"/>
    <b v="0"/>
    <x v="144"/>
    <b v="1"/>
    <s v="food/small batch"/>
    <n v="20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21"/>
    <n v="801"/>
    <x v="0"/>
    <x v="0"/>
    <s v="USD"/>
    <n v="1458742685"/>
    <n v="1454858285"/>
    <b v="0"/>
    <x v="460"/>
    <b v="1"/>
    <s v="food/small batch"/>
    <n v="27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x v="260"/>
    <n v="801"/>
    <x v="0"/>
    <x v="0"/>
    <s v="USD"/>
    <n v="1483417020"/>
    <n v="1480480167"/>
    <b v="0"/>
    <x v="32"/>
    <b v="1"/>
    <s v="food/small batch"/>
    <n v="134"/>
    <n v="11.78"/>
    <x v="7"/>
    <x v="33"/>
  </r>
  <r>
    <n v="2461"/>
    <s v="Christian &amp; The Sinners"/>
    <s v="Songs of faith and worship that are so deeply spiritual you could sing them in church, so down to earth you could play them in a bar."/>
    <x v="45"/>
    <n v="800"/>
    <x v="0"/>
    <x v="0"/>
    <s v="USD"/>
    <n v="1317438000"/>
    <n v="1314577097"/>
    <b v="0"/>
    <x v="48"/>
    <b v="1"/>
    <s v="music/indie rock"/>
    <n v="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0"/>
    <n v="800"/>
    <x v="0"/>
    <x v="0"/>
    <s v="USD"/>
    <n v="1342672096"/>
    <n v="1340944096"/>
    <b v="0"/>
    <x v="248"/>
    <b v="1"/>
    <s v="music/indie rock"/>
    <n v="3"/>
    <n v="6.96"/>
    <x v="4"/>
    <x v="14"/>
  </r>
  <r>
    <n v="2463"/>
    <s v="Emma Ate the Lion &quot;Songs Two Count Too&quot;"/>
    <s v="Emma Ate The Lion's debut full length album"/>
    <x v="1"/>
    <n v="800"/>
    <x v="0"/>
    <x v="0"/>
    <s v="USD"/>
    <n v="1366138800"/>
    <n v="1362710425"/>
    <b v="0"/>
    <x v="11"/>
    <b v="1"/>
    <s v="music/indie rock"/>
    <n v="16"/>
    <n v="10.67"/>
    <x v="4"/>
    <x v="14"/>
  </r>
  <r>
    <n v="2464"/>
    <s v="The Enemy Feathers NEW EP"/>
    <s v="The Enemy Feathers are passing the proverbial hat to see if we can raise enough money to complete Our NEW EP"/>
    <x v="199"/>
    <n v="800"/>
    <x v="0"/>
    <x v="5"/>
    <s v="CAD"/>
    <n v="1443641340"/>
    <n v="1441143397"/>
    <b v="0"/>
    <x v="68"/>
    <b v="1"/>
    <s v="music/indie rock"/>
    <n v="18"/>
    <n v="18.600000000000001"/>
    <x v="4"/>
    <x v="14"/>
  </r>
  <r>
    <n v="2465"/>
    <s v="The Lion Oh My - Our first full length release"/>
    <s v="An indie band from Spokane, WA looking to master and package their first full length album."/>
    <x v="268"/>
    <n v="800"/>
    <x v="0"/>
    <x v="0"/>
    <s v="USD"/>
    <n v="1348420548"/>
    <n v="1345828548"/>
    <b v="0"/>
    <x v="53"/>
    <b v="1"/>
    <s v="music/indie rock"/>
    <n v="100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x v="260"/>
    <n v="800"/>
    <x v="0"/>
    <x v="0"/>
    <s v="USD"/>
    <n v="1368066453"/>
    <n v="1365474453"/>
    <b v="0"/>
    <x v="47"/>
    <b v="1"/>
    <s v="music/indie rock"/>
    <n v="133"/>
    <n v="15.38"/>
    <x v="4"/>
    <x v="14"/>
  </r>
  <r>
    <n v="2467"/>
    <s v="Nature Boy Explorer EP"/>
    <s v="We've finished our first EP and we're taking it on the road in three weeks! Help us fund manufacturing?"/>
    <x v="284"/>
    <n v="797"/>
    <x v="0"/>
    <x v="0"/>
    <s v="USD"/>
    <n v="1336669200"/>
    <n v="1335473931"/>
    <b v="0"/>
    <x v="68"/>
    <b v="1"/>
    <s v="music/indie rock"/>
    <n v="266"/>
    <n v="18.53"/>
    <x v="4"/>
    <x v="14"/>
  </r>
  <r>
    <n v="2468"/>
    <s v="New &quot;Jesse Denaro&quot; Album!"/>
    <s v="Please donate, support &amp; share this project so that I may be able to record my new EP this fall!"/>
    <x v="1"/>
    <n v="796"/>
    <x v="0"/>
    <x v="0"/>
    <s v="USD"/>
    <n v="1351400400"/>
    <n v="1348285321"/>
    <b v="0"/>
    <x v="6"/>
    <b v="1"/>
    <s v="music/indie rock"/>
    <n v="16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16"/>
    <n v="795"/>
    <x v="0"/>
    <x v="0"/>
    <s v="USD"/>
    <n v="1297160329"/>
    <n v="1295000329"/>
    <b v="0"/>
    <x v="5"/>
    <b v="1"/>
    <s v="music/indie rock"/>
    <n v="4"/>
    <n v="16.91"/>
    <x v="4"/>
    <x v="14"/>
  </r>
  <r>
    <n v="2470"/>
    <s v="Geoff Zimmerman's Urban-Folk/ Indie-Rock Album"/>
    <s v="Music is my passion.  I've been recording this album for 2 years now, and I just want the world to finally hear it!"/>
    <x v="186"/>
    <n v="795"/>
    <x v="0"/>
    <x v="0"/>
    <s v="USD"/>
    <n v="1337824055"/>
    <n v="1335232055"/>
    <b v="0"/>
    <x v="17"/>
    <b v="1"/>
    <s v="music/indie rock"/>
    <n v="53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150"/>
    <n v="795"/>
    <x v="0"/>
    <x v="0"/>
    <s v="USD"/>
    <n v="1327535392"/>
    <n v="1324079392"/>
    <b v="0"/>
    <x v="57"/>
    <b v="1"/>
    <s v="music/indie rock"/>
    <n v="106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207"/>
    <n v="791"/>
    <x v="0"/>
    <x v="0"/>
    <s v="USD"/>
    <n v="1283562180"/>
    <n v="1277433980"/>
    <b v="0"/>
    <x v="201"/>
    <b v="1"/>
    <s v="music/indie rock"/>
    <n v="158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x v="43"/>
    <n v="788"/>
    <x v="0"/>
    <x v="0"/>
    <s v="USD"/>
    <n v="1352573869"/>
    <n v="1349978269"/>
    <b v="0"/>
    <x v="5"/>
    <b v="1"/>
    <s v="music/indie rock"/>
    <n v="1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304"/>
    <n v="786"/>
    <x v="0"/>
    <x v="0"/>
    <s v="USD"/>
    <n v="1286756176"/>
    <n v="1282868176"/>
    <b v="0"/>
    <x v="44"/>
    <b v="1"/>
    <s v="music/indie rock"/>
    <n v="106"/>
    <n v="20.68"/>
    <x v="4"/>
    <x v="14"/>
  </r>
  <r>
    <n v="2475"/>
    <s v="BRANDTSON - &quot;Send Us A Signal&quot; Vinyl LP"/>
    <s v="Help BRANDTSON and DREAMOVERrecords press their 2004 record, &quot;Send Us A Signal&quot;."/>
    <x v="302"/>
    <n v="783"/>
    <x v="0"/>
    <x v="0"/>
    <s v="USD"/>
    <n v="1278799200"/>
    <n v="1273647255"/>
    <b v="0"/>
    <x v="75"/>
    <b v="1"/>
    <s v="music/indie rock"/>
    <n v="142"/>
    <n v="9.67"/>
    <x v="4"/>
    <x v="14"/>
  </r>
  <r>
    <n v="2476"/>
    <s v="Arts &amp; Crafts"/>
    <s v="Eleven songs, the accumulation of several memorable occurrences in a sleepy town; stories of fiction &amp; fact."/>
    <x v="150"/>
    <n v="780"/>
    <x v="0"/>
    <x v="0"/>
    <s v="USD"/>
    <n v="1415004770"/>
    <n v="1412149970"/>
    <b v="0"/>
    <x v="165"/>
    <b v="1"/>
    <s v="music/indie rock"/>
    <n v="104"/>
    <n v="14.18"/>
    <x v="4"/>
    <x v="14"/>
  </r>
  <r>
    <n v="2477"/>
    <s v="Debut Album"/>
    <s v="Releasing my first album in August, and I need your help in order to get it done!"/>
    <x v="260"/>
    <n v="780"/>
    <x v="0"/>
    <x v="0"/>
    <s v="USD"/>
    <n v="1344789345"/>
    <n v="1340901345"/>
    <b v="0"/>
    <x v="14"/>
    <b v="1"/>
    <s v="music/indie rock"/>
    <n v="130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260"/>
    <n v="780"/>
    <x v="0"/>
    <x v="0"/>
    <s v="USD"/>
    <n v="1358117313"/>
    <n v="1355525313"/>
    <b v="0"/>
    <x v="1"/>
    <b v="1"/>
    <s v="music/indie rock"/>
    <n v="130"/>
    <n v="9.8699999999999992"/>
    <x v="4"/>
    <x v="14"/>
  </r>
  <r>
    <n v="2479"/>
    <s v="FUEL FAKE NATIVES"/>
    <s v="Fake Natives is headed on tour this summer. Help them fill their tank with fossil fuels."/>
    <x v="113"/>
    <n v="775"/>
    <x v="0"/>
    <x v="0"/>
    <s v="USD"/>
    <n v="1343440800"/>
    <n v="1342545994"/>
    <b v="0"/>
    <x v="38"/>
    <b v="1"/>
    <s v="music/indie rock"/>
    <n v="22"/>
    <n v="48.44"/>
    <x v="4"/>
    <x v="14"/>
  </r>
  <r>
    <n v="2480"/>
    <s v="Either, Either EP"/>
    <s v="We are a band from Long Beach, Ca looking to record our first EP. Any little bit counts and your support would mean the world to us!"/>
    <x v="305"/>
    <n v="773"/>
    <x v="0"/>
    <x v="0"/>
    <s v="USD"/>
    <n v="1444516084"/>
    <n v="1439332084"/>
    <b v="0"/>
    <x v="22"/>
    <b v="1"/>
    <s v="music/indie rock"/>
    <n v="100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x v="149"/>
    <n v="766"/>
    <x v="0"/>
    <x v="0"/>
    <s v="USD"/>
    <n v="1335799808"/>
    <n v="1333207808"/>
    <b v="0"/>
    <x v="195"/>
    <b v="1"/>
    <s v="music/indie rock"/>
    <n v="7"/>
    <n v="8.06"/>
    <x v="4"/>
    <x v="14"/>
  </r>
  <r>
    <n v="2482"/>
    <s v="Journey to Japan"/>
    <s v="Singer Jude Roberts has been asked to perform his song &quot;The Flood&quot;  in Hiroshima.  You can assist in making this opportunity a reality."/>
    <x v="306"/>
    <n v="764"/>
    <x v="0"/>
    <x v="0"/>
    <s v="USD"/>
    <n v="1312224383"/>
    <n v="1308336383"/>
    <b v="0"/>
    <x v="20"/>
    <b v="1"/>
    <s v="music/indie rock"/>
    <n v="116"/>
    <n v="30.56"/>
    <x v="4"/>
    <x v="14"/>
  </r>
  <r>
    <n v="2483"/>
    <s v="Intangible Animal's &quot;Oh The Humanity&quot; Tour"/>
    <s v="Send Intangible Animal on our first West Coast Tour!!! The fate of the world rests in your hands."/>
    <x v="260"/>
    <n v="763"/>
    <x v="0"/>
    <x v="0"/>
    <s v="USD"/>
    <n v="1335891603"/>
    <n v="1330711203"/>
    <b v="0"/>
    <x v="10"/>
    <b v="1"/>
    <s v="music/indie rock"/>
    <n v="127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760"/>
    <x v="0"/>
    <x v="0"/>
    <s v="USD"/>
    <n v="1316124003"/>
    <n v="1313532003"/>
    <b v="0"/>
    <x v="24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240"/>
    <n v="760"/>
    <x v="0"/>
    <x v="0"/>
    <s v="USD"/>
    <n v="1318463879"/>
    <n v="1315439879"/>
    <b v="0"/>
    <x v="14"/>
    <b v="1"/>
    <s v="music/indie rock"/>
    <n v="117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207"/>
    <n v="760"/>
    <x v="0"/>
    <x v="0"/>
    <s v="USD"/>
    <n v="1335113976"/>
    <n v="1332521976"/>
    <b v="0"/>
    <x v="209"/>
    <b v="1"/>
    <s v="music/indie rock"/>
    <n v="152"/>
    <n v="25.33"/>
    <x v="4"/>
    <x v="14"/>
  </r>
  <r>
    <n v="2487"/>
    <s v="Copyrighting 1978 Champs Finished Album"/>
    <s v="Raise enough money to fund the copyright cost for the full length indie rock record we spent the year recording."/>
    <x v="113"/>
    <n v="759"/>
    <x v="0"/>
    <x v="0"/>
    <s v="USD"/>
    <n v="1338083997"/>
    <n v="1335491997"/>
    <b v="0"/>
    <x v="44"/>
    <b v="1"/>
    <s v="music/indie rock"/>
    <n v="22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150"/>
    <n v="758"/>
    <x v="0"/>
    <x v="0"/>
    <s v="USD"/>
    <n v="1321459908"/>
    <n v="1318864308"/>
    <b v="0"/>
    <x v="71"/>
    <b v="1"/>
    <s v="music/indie rock"/>
    <n v="101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207"/>
    <n v="754"/>
    <x v="0"/>
    <x v="0"/>
    <s v="USD"/>
    <n v="1368117239"/>
    <n v="1365525239"/>
    <b v="0"/>
    <x v="11"/>
    <b v="1"/>
    <s v="music/indie rock"/>
    <n v="151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x v="284"/>
    <n v="752"/>
    <x v="0"/>
    <x v="0"/>
    <s v="USD"/>
    <n v="1340429276"/>
    <n v="1335245276"/>
    <b v="0"/>
    <x v="38"/>
    <b v="1"/>
    <s v="music/indie rock"/>
    <n v="251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x v="1"/>
    <n v="750"/>
    <x v="0"/>
    <x v="0"/>
    <s v="USD"/>
    <n v="1295142660"/>
    <n v="1293739714"/>
    <b v="0"/>
    <x v="73"/>
    <b v="1"/>
    <s v="music/indie rock"/>
    <n v="15"/>
    <n v="75"/>
    <x v="4"/>
    <x v="14"/>
  </r>
  <r>
    <n v="2492"/>
    <s v="SUPER NICE EP 2012"/>
    <s v="We're a band from Hawaii trying to produce our first EP and we need help!"/>
    <x v="114"/>
    <n v="750"/>
    <x v="0"/>
    <x v="0"/>
    <s v="USD"/>
    <n v="1339840740"/>
    <n v="1335397188"/>
    <b v="0"/>
    <x v="74"/>
    <b v="1"/>
    <s v="music/indie rock"/>
    <n v="7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60"/>
    <n v="750"/>
    <x v="0"/>
    <x v="0"/>
    <s v="USD"/>
    <n v="1367208140"/>
    <n v="1363320140"/>
    <b v="0"/>
    <x v="461"/>
    <b v="1"/>
    <s v="music/indie rock"/>
    <n v="125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x v="60"/>
    <n v="746"/>
    <x v="0"/>
    <x v="0"/>
    <s v="USD"/>
    <n v="1337786944"/>
    <n v="1335194944"/>
    <b v="0"/>
    <x v="70"/>
    <b v="1"/>
    <s v="music/indie rock"/>
    <n v="3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207"/>
    <n v="745"/>
    <x v="0"/>
    <x v="0"/>
    <s v="USD"/>
    <n v="1339022575"/>
    <n v="1336430575"/>
    <b v="0"/>
    <x v="288"/>
    <b v="1"/>
    <s v="music/indie rock"/>
    <n v="149"/>
    <n v="17.739999999999998"/>
    <x v="4"/>
    <x v="14"/>
  </r>
  <r>
    <n v="2496"/>
    <s v="Lynn Haven - The First Album, &quot;Fair Weather Friends&quot;"/>
    <s v="Be a part of making the first Lynn Haven album, &quot;Fair Weather Friends.&quot;"/>
    <x v="231"/>
    <n v="735"/>
    <x v="0"/>
    <x v="0"/>
    <s v="USD"/>
    <n v="1364597692"/>
    <n v="1361577292"/>
    <b v="0"/>
    <x v="73"/>
    <b v="1"/>
    <s v="music/indie rock"/>
    <n v="27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17"/>
    <n v="732.5"/>
    <x v="0"/>
    <x v="0"/>
    <s v="USD"/>
    <n v="1312578338"/>
    <n v="1309986338"/>
    <b v="0"/>
    <x v="66"/>
    <b v="1"/>
    <s v="music/indie rock"/>
    <n v="3"/>
    <n v="13.08"/>
    <x v="4"/>
    <x v="14"/>
  </r>
  <r>
    <n v="2498"/>
    <s v="Race Bandit's Debut EP Validated"/>
    <s v="We've been working hard on getting our music out and we are taking the final steps to releasing our EP, but we need your help."/>
    <x v="60"/>
    <n v="731"/>
    <x v="0"/>
    <x v="0"/>
    <s v="USD"/>
    <n v="1422400387"/>
    <n v="1421190787"/>
    <b v="0"/>
    <x v="9"/>
    <b v="1"/>
    <s v="music/indie rock"/>
    <n v="29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x v="121"/>
    <n v="730"/>
    <x v="0"/>
    <x v="0"/>
    <s v="USD"/>
    <n v="1356976800"/>
    <n v="1352820837"/>
    <b v="0"/>
    <x v="203"/>
    <b v="1"/>
    <s v="music/indie rock"/>
    <n v="24"/>
    <n v="4.29"/>
    <x v="4"/>
    <x v="14"/>
  </r>
  <r>
    <n v="2500"/>
    <s v="Completing &quot;God's Justice&quot;"/>
    <s v="ST's 4th LP has been tracked and mixed, but before he can set it free upon the world, it needs proper mastering and pressing!"/>
    <x v="151"/>
    <n v="730"/>
    <x v="0"/>
    <x v="0"/>
    <s v="USD"/>
    <n v="1340476375"/>
    <n v="1337884375"/>
    <b v="0"/>
    <x v="60"/>
    <b v="1"/>
    <s v="music/indie rock"/>
    <n v="37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251"/>
    <n v="730"/>
    <x v="2"/>
    <x v="5"/>
    <s v="CAD"/>
    <n v="1443379104"/>
    <n v="1440787104"/>
    <b v="0"/>
    <x v="63"/>
    <b v="0"/>
    <s v="food/restaurants"/>
    <n v="104"/>
    <n v="104.29"/>
    <x v="7"/>
    <x v="34"/>
  </r>
  <r>
    <n v="2502"/>
    <s v="Cupcake Chaos"/>
    <s v="A small sweet shop featuring the cupcake variety offered by Cupcake Chaos, candy, cotton candy, shakes and malts, located in Dalhart,TX"/>
    <x v="207"/>
    <n v="727"/>
    <x v="2"/>
    <x v="0"/>
    <s v="USD"/>
    <n v="1411328918"/>
    <n v="1407440918"/>
    <b v="0"/>
    <x v="81"/>
    <b v="0"/>
    <s v="food/restaurants"/>
    <n v="145"/>
    <n v="145.4"/>
    <x v="7"/>
    <x v="34"/>
  </r>
  <r>
    <n v="2503"/>
    <s v="Cardinal Bistro BYOB Start Up"/>
    <s v="Cardinal Bistro will be Contemporary American dinning establishment based in Ventnor, NJ featuring local, seasonal ingredients."/>
    <x v="26"/>
    <n v="726"/>
    <x v="2"/>
    <x v="0"/>
    <s v="USD"/>
    <n v="1465333560"/>
    <n v="1462743308"/>
    <b v="0"/>
    <x v="78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x v="251"/>
    <n v="725"/>
    <x v="2"/>
    <x v="0"/>
    <s v="USD"/>
    <n v="1416014534"/>
    <n v="1413418934"/>
    <b v="0"/>
    <x v="78"/>
    <b v="0"/>
    <s v="food/restaurants"/>
    <n v="104"/>
    <n v="0"/>
    <x v="7"/>
    <x v="34"/>
  </r>
  <r>
    <n v="2505"/>
    <s v="PASTATUTION"/>
    <s v="PASTATUTION- The act or practice of engaging in Pasta Making for money.  _x000a__x000a_Help us get the Arcobaleno Pasta Extruder!"/>
    <x v="307"/>
    <n v="722"/>
    <x v="2"/>
    <x v="0"/>
    <s v="USD"/>
    <n v="1426292416"/>
    <n v="1423704016"/>
    <b v="0"/>
    <x v="78"/>
    <b v="0"/>
    <s v="food/restaurants"/>
    <n v="21"/>
    <n v="0"/>
    <x v="7"/>
    <x v="34"/>
  </r>
  <r>
    <n v="2506"/>
    <s v="Bowlz Cafe, Hull"/>
    <s v="Love cereal as much as we do? Then we need your help! We are opening a worldwide cereal cafe, serving the best in imported cereals!"/>
    <x v="251"/>
    <n v="721"/>
    <x v="2"/>
    <x v="1"/>
    <s v="GBP"/>
    <n v="1443906000"/>
    <n v="1441955269"/>
    <b v="0"/>
    <x v="84"/>
    <b v="0"/>
    <s v="food/restaurants"/>
    <n v="103"/>
    <n v="360.5"/>
    <x v="7"/>
    <x v="34"/>
  </r>
  <r>
    <n v="2507"/>
    <s v="Help Cafe Talavera get a New Kitchen!"/>
    <s v="Unique dishes for a unique city!."/>
    <x v="251"/>
    <n v="720.01"/>
    <x v="2"/>
    <x v="0"/>
    <s v="USD"/>
    <n v="1431308704"/>
    <n v="1428716704"/>
    <b v="0"/>
    <x v="78"/>
    <b v="0"/>
    <s v="food/restaurants"/>
    <n v="103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60"/>
    <n v="718"/>
    <x v="2"/>
    <x v="0"/>
    <s v="USD"/>
    <n v="1408056634"/>
    <n v="1405464634"/>
    <b v="0"/>
    <x v="78"/>
    <b v="0"/>
    <s v="food/restaurants"/>
    <n v="12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40"/>
    <n v="715"/>
    <x v="2"/>
    <x v="1"/>
    <s v="GBP"/>
    <n v="1429554349"/>
    <n v="1424719549"/>
    <b v="0"/>
    <x v="33"/>
    <b v="0"/>
    <s v="food/restaurants"/>
    <n v="10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258"/>
    <n v="715"/>
    <x v="2"/>
    <x v="0"/>
    <s v="USD"/>
    <n v="1431647772"/>
    <n v="1426463772"/>
    <b v="0"/>
    <x v="84"/>
    <b v="0"/>
    <s v="food/restaurants"/>
    <n v="57"/>
    <n v="357.5"/>
    <x v="7"/>
    <x v="34"/>
  </r>
  <r>
    <n v="2511"/>
    <s v="loluli's"/>
    <s v="Fresh Fast Food. A bbq ramen bar thats healthy, tasty and made to order right in front of your eyes....... From flame to bowl"/>
    <x v="181"/>
    <n v="715"/>
    <x v="2"/>
    <x v="1"/>
    <s v="GBP"/>
    <n v="1454323413"/>
    <n v="1451731413"/>
    <b v="0"/>
    <x v="78"/>
    <b v="0"/>
    <s v="food/restaurants"/>
    <n v="60"/>
    <n v="0"/>
    <x v="7"/>
    <x v="34"/>
  </r>
  <r>
    <n v="2512"/>
    <s v="Somethin' Tasty"/>
    <s v="Somethin' Tasty is a unique coffee, pastry &amp; retail store. We consign from all local sources: pottery, glass &amp; art."/>
    <x v="260"/>
    <n v="715"/>
    <x v="2"/>
    <x v="0"/>
    <s v="USD"/>
    <n v="1418504561"/>
    <n v="1417208561"/>
    <b v="0"/>
    <x v="78"/>
    <b v="0"/>
    <s v="food/restaurants"/>
    <n v="119"/>
    <n v="0"/>
    <x v="7"/>
    <x v="34"/>
  </r>
  <r>
    <n v="2513"/>
    <s v="Yahu Restaurants"/>
    <s v="Wir wollen einen Ort erschaffen an dem man sich wohlfÃ¼hlen kann, ein Ort an dem die Gedanken frei sind und man das Essen genieÃŸen kann."/>
    <x v="308"/>
    <n v="714"/>
    <x v="2"/>
    <x v="12"/>
    <s v="EUR"/>
    <n v="1488067789"/>
    <n v="1482883789"/>
    <b v="0"/>
    <x v="78"/>
    <b v="0"/>
    <s v="food/restaurants"/>
    <n v="115"/>
    <n v="0"/>
    <x v="7"/>
    <x v="34"/>
  </r>
  <r>
    <n v="2514"/>
    <s v="Lunch For Tots"/>
    <s v="My little cafe has been challenged to provide healthy, fun lunches to kids at a Montessori School. Local/organic as much as possible."/>
    <x v="302"/>
    <n v="713"/>
    <x v="2"/>
    <x v="0"/>
    <s v="USD"/>
    <n v="1408526477"/>
    <n v="1407057677"/>
    <b v="0"/>
    <x v="80"/>
    <b v="0"/>
    <s v="food/restaurants"/>
    <n v="13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60"/>
    <n v="712"/>
    <x v="2"/>
    <x v="0"/>
    <s v="USD"/>
    <n v="1424635753"/>
    <n v="1422043753"/>
    <b v="0"/>
    <x v="8"/>
    <b v="0"/>
    <s v="food/restaurants"/>
    <n v="28"/>
    <n v="59.33"/>
    <x v="7"/>
    <x v="34"/>
  </r>
  <r>
    <n v="2516"/>
    <s v="Morning Glory"/>
    <s v="Hi, everyone my name is Alex, and i want to create not just a cafe spot, but a place that gives everyone a nice warm homey feeling."/>
    <x v="260"/>
    <n v="710"/>
    <x v="2"/>
    <x v="0"/>
    <s v="USD"/>
    <n v="1417279252"/>
    <n v="1414683652"/>
    <b v="0"/>
    <x v="78"/>
    <b v="0"/>
    <s v="food/restaurants"/>
    <n v="118"/>
    <n v="0"/>
    <x v="7"/>
    <x v="34"/>
  </r>
  <r>
    <n v="2517"/>
    <s v="The Canteen"/>
    <s v="KICK START US! Chef-driven dining experience offering a multi-course tasteful and playful menu that hems in familiar seasonal comfort."/>
    <x v="251"/>
    <n v="705"/>
    <x v="2"/>
    <x v="5"/>
    <s v="CAD"/>
    <n v="1426788930"/>
    <n v="1424200530"/>
    <b v="0"/>
    <x v="51"/>
    <b v="0"/>
    <s v="food/restaurants"/>
    <n v="101"/>
    <n v="21.36"/>
    <x v="7"/>
    <x v="34"/>
  </r>
  <r>
    <n v="2518"/>
    <s v="Southern California's Backroad Eateries"/>
    <s v="I am traveling the backroads of Southern California, to discover the best out-of-the-way eateries the area has to offer"/>
    <x v="124"/>
    <n v="701"/>
    <x v="2"/>
    <x v="0"/>
    <s v="USD"/>
    <n v="1415899228"/>
    <n v="1413303628"/>
    <b v="0"/>
    <x v="78"/>
    <b v="0"/>
    <s v="food/restaurants"/>
    <n v="25"/>
    <n v="0"/>
    <x v="7"/>
    <x v="34"/>
  </r>
  <r>
    <n v="2519"/>
    <s v="Kelli's Kitchen"/>
    <s v="Better than your mom's, better than Cracker Barrel, only at Kelli's Kitchen (all from scratch)."/>
    <x v="19"/>
    <n v="700"/>
    <x v="2"/>
    <x v="0"/>
    <s v="USD"/>
    <n v="1405741404"/>
    <n v="1403149404"/>
    <b v="0"/>
    <x v="80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x v="251"/>
    <n v="700"/>
    <x v="2"/>
    <x v="0"/>
    <s v="USD"/>
    <n v="1476559260"/>
    <n v="1472567085"/>
    <b v="0"/>
    <x v="78"/>
    <b v="0"/>
    <s v="food/restaurants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207"/>
    <n v="695"/>
    <x v="0"/>
    <x v="0"/>
    <s v="USD"/>
    <n v="1444778021"/>
    <n v="1442963621"/>
    <b v="0"/>
    <x v="462"/>
    <b v="1"/>
    <s v="music/classical music"/>
    <n v="139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6"/>
    <n v="690"/>
    <x v="0"/>
    <x v="0"/>
    <s v="USD"/>
    <n v="1461336720"/>
    <n v="1459431960"/>
    <b v="0"/>
    <x v="74"/>
    <b v="1"/>
    <s v="music/classical music"/>
    <n v="1"/>
    <n v="25.56"/>
    <x v="4"/>
    <x v="35"/>
  </r>
  <r>
    <n v="2523"/>
    <s v="Pater Noster Project"/>
    <s v="PATER NOSTER (2003) by Thomas Oboe Lee, scored for baritone solo and string quartet.  Hauntingly beautiful, yet never performed."/>
    <x v="51"/>
    <n v="684"/>
    <x v="0"/>
    <x v="0"/>
    <s v="USD"/>
    <n v="1416270292"/>
    <n v="1413674692"/>
    <b v="0"/>
    <x v="55"/>
    <b v="1"/>
    <s v="music/classical music"/>
    <n v="5"/>
    <n v="26.31"/>
    <x v="4"/>
    <x v="35"/>
  </r>
  <r>
    <n v="2524"/>
    <s v="Les Bostonades' First CD"/>
    <s v="We're bringing some of our favorite music from the past 10 years to disc for the first time ever."/>
    <x v="207"/>
    <n v="684"/>
    <x v="0"/>
    <x v="0"/>
    <s v="USD"/>
    <n v="1419136200"/>
    <n v="1416338557"/>
    <b v="0"/>
    <x v="68"/>
    <b v="1"/>
    <s v="music/classical music"/>
    <n v="137"/>
    <n v="15.91"/>
    <x v="4"/>
    <x v="35"/>
  </r>
  <r>
    <n v="2525"/>
    <s v="Jenny &amp; Rossâ”‚To Sing in Germany"/>
    <s v="Husband and wife operatic team specializing in German opera. Fundraising for an audition tour of Germany."/>
    <x v="207"/>
    <n v="683"/>
    <x v="0"/>
    <x v="0"/>
    <s v="USD"/>
    <n v="1340914571"/>
    <n v="1338322571"/>
    <b v="0"/>
    <x v="144"/>
    <b v="1"/>
    <s v="music/classical music"/>
    <n v="137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x v="260"/>
    <n v="680"/>
    <x v="0"/>
    <x v="0"/>
    <s v="USD"/>
    <n v="1418014740"/>
    <n v="1415585474"/>
    <b v="0"/>
    <x v="51"/>
    <b v="1"/>
    <s v="music/classical music"/>
    <n v="113"/>
    <n v="20.61"/>
    <x v="4"/>
    <x v="35"/>
  </r>
  <r>
    <n v="2527"/>
    <s v="Britten in Song: A Centennial Celebration"/>
    <s v="Five Programs of Benjamin Britten's vocal works featuring over 20 extraordinary vocalists and pianists."/>
    <x v="272"/>
    <n v="679.44"/>
    <x v="0"/>
    <x v="0"/>
    <s v="USD"/>
    <n v="1382068740"/>
    <n v="1380477691"/>
    <b v="0"/>
    <x v="26"/>
    <b v="1"/>
    <s v="music/classical music"/>
    <n v="170"/>
    <n v="9.57"/>
    <x v="4"/>
    <x v="35"/>
  </r>
  <r>
    <n v="2528"/>
    <s v="Three Voices"/>
    <s v="I've been offered a contract with HatHut to record Feldman's 'Three Voices', which would be my first solo disc. I need your help!"/>
    <x v="93"/>
    <n v="678"/>
    <x v="0"/>
    <x v="1"/>
    <s v="GBP"/>
    <n v="1440068400"/>
    <n v="1438459303"/>
    <b v="0"/>
    <x v="75"/>
    <b v="1"/>
    <s v="music/classical music"/>
    <n v="3"/>
    <n v="8.3699999999999992"/>
    <x v="4"/>
    <x v="35"/>
  </r>
  <r>
    <n v="2529"/>
    <s v="UrbanArias is DC's Contemporary Opera Company"/>
    <s v="Opera. Short. New."/>
    <x v="186"/>
    <n v="677"/>
    <x v="0"/>
    <x v="0"/>
    <s v="USD"/>
    <n v="1332636975"/>
    <n v="1328752575"/>
    <b v="0"/>
    <x v="88"/>
    <b v="1"/>
    <s v="music/classical music"/>
    <n v="45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32"/>
    <n v="676"/>
    <x v="0"/>
    <x v="0"/>
    <s v="USD"/>
    <n v="1429505400"/>
    <n v="1426711505"/>
    <b v="0"/>
    <x v="53"/>
    <b v="1"/>
    <s v="music/classical music"/>
    <n v="6"/>
    <n v="14.08"/>
    <x v="4"/>
    <x v="35"/>
  </r>
  <r>
    <n v="2531"/>
    <s v="Modern Chamber Music"/>
    <s v="The first CD of chamber music composed by John Leupold to be released on PARMA records. The album features solo, duets, and a quartet."/>
    <x v="207"/>
    <n v="675"/>
    <x v="0"/>
    <x v="0"/>
    <s v="USD"/>
    <n v="1439611140"/>
    <n v="1437668354"/>
    <b v="0"/>
    <x v="42"/>
    <b v="1"/>
    <s v="music/classical music"/>
    <n v="13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60"/>
    <n v="671"/>
    <x v="0"/>
    <x v="0"/>
    <s v="USD"/>
    <n v="1345148566"/>
    <n v="1342556566"/>
    <b v="0"/>
    <x v="65"/>
    <b v="1"/>
    <s v="music/classical music"/>
    <n v="2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x v="6"/>
    <n v="670"/>
    <x v="0"/>
    <x v="0"/>
    <s v="USD"/>
    <n v="1362160868"/>
    <n v="1359568911"/>
    <b v="0"/>
    <x v="327"/>
    <b v="1"/>
    <s v="music/classical music"/>
    <n v="1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82"/>
    <n v="668"/>
    <x v="0"/>
    <x v="0"/>
    <s v="USD"/>
    <n v="1262325600"/>
    <n v="1257871712"/>
    <b v="0"/>
    <x v="25"/>
    <b v="1"/>
    <s v="music/classical music"/>
    <n v="9"/>
    <n v="47.71"/>
    <x v="4"/>
    <x v="35"/>
  </r>
  <r>
    <n v="2535"/>
    <s v="Mark Hayes Requiem Recording"/>
    <s v="Mark Hayes: Requiem Recording"/>
    <x v="207"/>
    <n v="666"/>
    <x v="0"/>
    <x v="0"/>
    <s v="USD"/>
    <n v="1417463945"/>
    <n v="1414781945"/>
    <b v="0"/>
    <x v="76"/>
    <b v="1"/>
    <s v="music/classical music"/>
    <n v="13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x v="207"/>
    <n v="665.21"/>
    <x v="0"/>
    <x v="0"/>
    <s v="USD"/>
    <n v="1375151566"/>
    <n v="1373337166"/>
    <b v="0"/>
    <x v="80"/>
    <b v="1"/>
    <s v="music/classical music"/>
    <n v="13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07"/>
    <n v="660"/>
    <x v="0"/>
    <x v="0"/>
    <s v="USD"/>
    <n v="1312212855"/>
    <n v="1307028855"/>
    <b v="0"/>
    <x v="202"/>
    <b v="1"/>
    <s v="music/classical music"/>
    <n v="132"/>
    <n v="60"/>
    <x v="4"/>
    <x v="35"/>
  </r>
  <r>
    <n v="2538"/>
    <s v="Me, Myself and Albinoni"/>
    <s v="I will record 2 of Tomaso Albinoni's concertos for 2 oboes playing both parts myself."/>
    <x v="240"/>
    <n v="658"/>
    <x v="0"/>
    <x v="0"/>
    <s v="USD"/>
    <n v="1361681940"/>
    <n v="1359029661"/>
    <b v="0"/>
    <x v="333"/>
    <b v="1"/>
    <s v="music/classical music"/>
    <n v="101"/>
    <n v="3.56"/>
    <x v="4"/>
    <x v="35"/>
  </r>
  <r>
    <n v="2539"/>
    <s v="The Flying Gambas"/>
    <s v="Help ABS Academy musicians get their cellos, gambas, &amp; contrabasses to San Francisco by supporting their instruments' travel."/>
    <x v="159"/>
    <n v="657"/>
    <x v="0"/>
    <x v="0"/>
    <s v="USD"/>
    <n v="1422913152"/>
    <n v="1417729152"/>
    <b v="0"/>
    <x v="211"/>
    <b v="1"/>
    <s v="music/classical music"/>
    <n v="3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x v="60"/>
    <n v="655"/>
    <x v="0"/>
    <x v="0"/>
    <s v="USD"/>
    <n v="1319904721"/>
    <n v="1314720721"/>
    <b v="0"/>
    <x v="74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1"/>
    <n v="651"/>
    <x v="0"/>
    <x v="1"/>
    <s v="GBP"/>
    <n v="1380192418"/>
    <n v="1375008418"/>
    <b v="0"/>
    <x v="287"/>
    <b v="1"/>
    <s v="music/classical music"/>
    <n v="13"/>
    <n v="10.33"/>
    <x v="4"/>
    <x v="35"/>
  </r>
  <r>
    <n v="2542"/>
    <s v="Classical Music by Marquita"/>
    <s v="Marquita Renee Ntim records her first Classical Album, complete with her playing the viola, cello and singing opera."/>
    <x v="182"/>
    <n v="651"/>
    <x v="0"/>
    <x v="0"/>
    <s v="USD"/>
    <n v="1380599940"/>
    <n v="1377252857"/>
    <b v="0"/>
    <x v="62"/>
    <b v="1"/>
    <s v="music/classical music"/>
    <n v="14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26"/>
    <n v="650"/>
    <x v="0"/>
    <x v="0"/>
    <s v="USD"/>
    <n v="1293937200"/>
    <n v="1291257298"/>
    <b v="0"/>
    <x v="62"/>
    <b v="1"/>
    <s v="music/classical music"/>
    <n v="7"/>
    <n v="50"/>
    <x v="4"/>
    <x v="35"/>
  </r>
  <r>
    <n v="2544"/>
    <s v="Singing City Children's Choir"/>
    <s v="Bringing choral music and performance opportunities to under-served youth in West Philadelphia"/>
    <x v="70"/>
    <n v="650"/>
    <x v="0"/>
    <x v="0"/>
    <s v="USD"/>
    <n v="1341750569"/>
    <n v="1339158569"/>
    <b v="0"/>
    <x v="7"/>
    <b v="1"/>
    <s v="music/classical music"/>
    <n v="11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"/>
    <n v="650"/>
    <x v="0"/>
    <x v="0"/>
    <s v="USD"/>
    <n v="1424997000"/>
    <n v="1421983138"/>
    <b v="0"/>
    <x v="42"/>
    <b v="1"/>
    <s v="music/classical music"/>
    <n v="13"/>
    <n v="10.66"/>
    <x v="4"/>
    <x v="35"/>
  </r>
  <r>
    <n v="2546"/>
    <s v="Cor Cantiamo's First Commercially Released Recording"/>
    <s v="We want to release an album of choral music by acclaimed Finnish composer Jaakko MÃ¤ntyjÃ¤rvi in 2014"/>
    <x v="309"/>
    <n v="650"/>
    <x v="0"/>
    <x v="0"/>
    <s v="USD"/>
    <n v="1380949200"/>
    <n v="1378586179"/>
    <b v="0"/>
    <x v="71"/>
    <b v="1"/>
    <s v="music/classical music"/>
    <n v="27"/>
    <n v="10"/>
    <x v="4"/>
    <x v="35"/>
  </r>
  <r>
    <n v="2547"/>
    <s v="Classical Guitar Music of Hawaii"/>
    <s v="A compilation of Guitar Music by composers Darin Au, Jeff Peterson, Byron Yasui, Bailey Matsuda, Ian O'Sullivan, and Michael Foumai."/>
    <x v="207"/>
    <n v="650"/>
    <x v="0"/>
    <x v="0"/>
    <s v="USD"/>
    <n v="1333560803"/>
    <n v="1330972403"/>
    <b v="0"/>
    <x v="179"/>
    <b v="1"/>
    <s v="music/classical music"/>
    <n v="130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207"/>
    <n v="650"/>
    <x v="0"/>
    <x v="6"/>
    <s v="EUR"/>
    <n v="1475209620"/>
    <n v="1473087637"/>
    <b v="0"/>
    <x v="77"/>
    <b v="1"/>
    <s v="music/classical music"/>
    <n v="130"/>
    <n v="17.57"/>
    <x v="4"/>
    <x v="35"/>
  </r>
  <r>
    <n v="2549"/>
    <s v="The Miller's Wife, a new opera"/>
    <s v="A new opera in English by Mike Christie to be premiÃ¨red at the Arcola Theatre, London UK from 14th-17th August 2013."/>
    <x v="310"/>
    <n v="645"/>
    <x v="0"/>
    <x v="1"/>
    <s v="GBP"/>
    <n v="1370019600"/>
    <n v="1366999870"/>
    <b v="0"/>
    <x v="77"/>
    <b v="1"/>
    <s v="music/classical music"/>
    <n v="0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311"/>
    <n v="645"/>
    <x v="0"/>
    <x v="0"/>
    <s v="USD"/>
    <n v="1444276740"/>
    <n v="1439392406"/>
    <b v="0"/>
    <x v="3"/>
    <b v="1"/>
    <s v="music/classical music"/>
    <n v="16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238"/>
    <n v="644"/>
    <x v="0"/>
    <x v="0"/>
    <s v="USD"/>
    <n v="1332362880"/>
    <n v="1329890585"/>
    <b v="0"/>
    <x v="66"/>
    <b v="1"/>
    <s v="music/classical music"/>
    <n v="31"/>
    <n v="11.5"/>
    <x v="4"/>
    <x v="35"/>
  </r>
  <r>
    <n v="2552"/>
    <s v="DAVID, The Oratorio"/>
    <s v="World Premiere of a new oratorio with chorus, soloists, and orchestra, based on the Old Testament king and prophet, DAVID"/>
    <x v="121"/>
    <n v="641"/>
    <x v="0"/>
    <x v="0"/>
    <s v="USD"/>
    <n v="1488741981"/>
    <n v="1486149981"/>
    <b v="0"/>
    <x v="59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1"/>
    <n v="641"/>
    <x v="0"/>
    <x v="0"/>
    <s v="USD"/>
    <n v="1348202807"/>
    <n v="1343018807"/>
    <b v="0"/>
    <x v="65"/>
    <b v="1"/>
    <s v="music/classical music"/>
    <n v="32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151"/>
    <n v="641"/>
    <x v="0"/>
    <x v="0"/>
    <s v="USD"/>
    <n v="1433131140"/>
    <n v="1430445163"/>
    <b v="0"/>
    <x v="85"/>
    <b v="1"/>
    <s v="music/classical music"/>
    <n v="32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207"/>
    <n v="641"/>
    <x v="0"/>
    <x v="0"/>
    <s v="USD"/>
    <n v="1338219793"/>
    <n v="1335541393"/>
    <b v="0"/>
    <x v="2"/>
    <b v="1"/>
    <s v="music/classical music"/>
    <n v="128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12"/>
    <n v="640"/>
    <x v="0"/>
    <x v="0"/>
    <s v="USD"/>
    <n v="1356392857"/>
    <n v="1352504857"/>
    <b v="0"/>
    <x v="69"/>
    <b v="1"/>
    <s v="music/classical music"/>
    <n v="1"/>
    <n v="18.82"/>
    <x v="4"/>
    <x v="35"/>
  </r>
  <r>
    <n v="2557"/>
    <s v="European Tour"/>
    <s v="Raising money for our concert tour of Switzerland and Germany in June/July 2014"/>
    <x v="16"/>
    <n v="640"/>
    <x v="0"/>
    <x v="1"/>
    <s v="GBP"/>
    <n v="1400176386"/>
    <n v="1397584386"/>
    <b v="0"/>
    <x v="17"/>
    <b v="1"/>
    <s v="music/classical music"/>
    <n v="3"/>
    <n v="17.78"/>
    <x v="4"/>
    <x v="35"/>
  </r>
  <r>
    <n v="2558"/>
    <s v="Hopkins Sinfonia 2015 Season"/>
    <s v="The Hopkins Sinfonia is looking for your support to run our 2015 Season made up of five concerts."/>
    <x v="113"/>
    <n v="640"/>
    <x v="0"/>
    <x v="2"/>
    <s v="AUD"/>
    <n v="1430488740"/>
    <n v="1427747906"/>
    <b v="0"/>
    <x v="59"/>
    <b v="1"/>
    <s v="music/classical music"/>
    <n v="18"/>
    <n v="35.56"/>
    <x v="4"/>
    <x v="35"/>
  </r>
  <r>
    <n v="2559"/>
    <s v="India Meets String Quartet"/>
    <s v="A concert of new music by four composers who have lived in India and been inspired by its music, with the Momenta String Quartet"/>
    <x v="207"/>
    <n v="640"/>
    <x v="0"/>
    <x v="0"/>
    <s v="USD"/>
    <n v="1321385820"/>
    <n v="1318539484"/>
    <b v="0"/>
    <x v="20"/>
    <b v="1"/>
    <s v="music/classical music"/>
    <n v="12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x v="207"/>
    <n v="639"/>
    <x v="0"/>
    <x v="1"/>
    <s v="GBP"/>
    <n v="1425682174"/>
    <n v="1423090174"/>
    <b v="0"/>
    <x v="64"/>
    <b v="1"/>
    <s v="music/classical music"/>
    <n v="128"/>
    <n v="30.43"/>
    <x v="4"/>
    <x v="35"/>
  </r>
  <r>
    <n v="2561"/>
    <s v="Project Bearnaise Trucks (Canceled)"/>
    <s v="Ever had chicken fingers smothered in bearnaise sauce, resting on a bed of your favorite rice? We need these meals on wheels."/>
    <x v="42"/>
    <n v="637"/>
    <x v="1"/>
    <x v="5"/>
    <s v="CAD"/>
    <n v="1444740089"/>
    <n v="1442148089"/>
    <b v="0"/>
    <x v="78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24"/>
    <n v="636"/>
    <x v="1"/>
    <x v="12"/>
    <s v="EUR"/>
    <n v="1476189339"/>
    <n v="1471005339"/>
    <b v="0"/>
    <x v="83"/>
    <b v="0"/>
    <s v="food/food trucks"/>
    <n v="1"/>
    <n v="212"/>
    <x v="7"/>
    <x v="19"/>
  </r>
  <r>
    <n v="2563"/>
    <s v="Phoenix Pearl Boba Tea Truck (Canceled)"/>
    <s v="Michigan based bubble tea and specialty ice cream food truck"/>
    <x v="260"/>
    <n v="636"/>
    <x v="1"/>
    <x v="0"/>
    <s v="USD"/>
    <n v="1438226451"/>
    <n v="1433042451"/>
    <b v="0"/>
    <x v="78"/>
    <b v="0"/>
    <s v="food/food trucks"/>
    <n v="106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207"/>
    <n v="636"/>
    <x v="1"/>
    <x v="5"/>
    <s v="CAD"/>
    <n v="1406854699"/>
    <n v="1404262699"/>
    <b v="0"/>
    <x v="78"/>
    <b v="0"/>
    <s v="food/food trucks"/>
    <n v="127"/>
    <n v="0"/>
    <x v="7"/>
    <x v="19"/>
  </r>
  <r>
    <n v="2565"/>
    <s v="The Sketchy Pelican (Canceled)"/>
    <s v="The Sketchy Pelican. Is my vision to bring raw, honest, soulful, creative, thoght provoking cuisine to food truck form"/>
    <x v="60"/>
    <n v="635"/>
    <x v="1"/>
    <x v="0"/>
    <s v="USD"/>
    <n v="1462827000"/>
    <n v="1457710589"/>
    <b v="0"/>
    <x v="29"/>
    <b v="0"/>
    <s v="food/food trucks"/>
    <n v="25"/>
    <n v="635"/>
    <x v="7"/>
    <x v="19"/>
  </r>
  <r>
    <n v="2566"/>
    <s v="Mamma B's Pizza Get's Rolling (Canceled)"/>
    <s v="You can skip the hotdog cart and enjoy fresh, hot, delicious, handmade pizza when Mamma B's takes her show on the road!"/>
    <x v="207"/>
    <n v="633"/>
    <x v="1"/>
    <x v="0"/>
    <s v="USD"/>
    <n v="1408663948"/>
    <n v="1406071948"/>
    <b v="0"/>
    <x v="78"/>
    <b v="0"/>
    <s v="food/food trucks"/>
    <n v="127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313"/>
    <n v="633"/>
    <x v="1"/>
    <x v="0"/>
    <s v="USD"/>
    <n v="1429823138"/>
    <n v="1427231138"/>
    <b v="0"/>
    <x v="84"/>
    <b v="0"/>
    <s v="food/food trucks"/>
    <n v="18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14"/>
    <n v="632"/>
    <x v="1"/>
    <x v="1"/>
    <s v="GBP"/>
    <n v="1472745594"/>
    <n v="1470153594"/>
    <b v="0"/>
    <x v="29"/>
    <b v="0"/>
    <s v="food/food trucks"/>
    <n v="140"/>
    <n v="632"/>
    <x v="7"/>
    <x v="19"/>
  </r>
  <r>
    <n v="2569"/>
    <s v="Rochester Needs a Dessert Food Truck (Canceled)"/>
    <s v="With your help, I would be able to get a truck and start the process of getting it ready for the 2016 season."/>
    <x v="207"/>
    <n v="631"/>
    <x v="1"/>
    <x v="0"/>
    <s v="USD"/>
    <n v="1442457112"/>
    <n v="1439865112"/>
    <b v="0"/>
    <x v="84"/>
    <b v="0"/>
    <s v="food/food trucks"/>
    <n v="12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207"/>
    <n v="631"/>
    <x v="1"/>
    <x v="0"/>
    <s v="USD"/>
    <n v="1486590035"/>
    <n v="1483998035"/>
    <b v="0"/>
    <x v="84"/>
    <b v="0"/>
    <s v="food/food trucks"/>
    <n v="126"/>
    <n v="315.5"/>
    <x v="7"/>
    <x v="19"/>
  </r>
  <r>
    <n v="2571"/>
    <s v="Coco Bowls (Canceled)"/>
    <s v="Perth locals who dream of opening a health food van, and serving treats that not only taste amazing but also benefit your body."/>
    <x v="207"/>
    <n v="629.99"/>
    <x v="1"/>
    <x v="2"/>
    <s v="AUD"/>
    <n v="1463645521"/>
    <n v="1458461521"/>
    <b v="0"/>
    <x v="80"/>
    <b v="0"/>
    <s v="food/food trucks"/>
    <n v="126"/>
    <n v="157.5"/>
    <x v="7"/>
    <x v="19"/>
  </r>
  <r>
    <n v="2572"/>
    <s v="A Dream of Naughty Nachos (Canceled)"/>
    <s v="Mesquite smoked brisket nachos, food truck style, with homemade salsa to make your taste buds dance."/>
    <x v="315"/>
    <n v="628"/>
    <x v="1"/>
    <x v="0"/>
    <s v="USD"/>
    <n v="1428893517"/>
    <n v="1426301517"/>
    <b v="0"/>
    <x v="78"/>
    <b v="0"/>
    <s v="food/food trucks"/>
    <n v="12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1"/>
    <n v="625"/>
    <x v="1"/>
    <x v="0"/>
    <s v="USD"/>
    <n v="1408803149"/>
    <n v="1404915149"/>
    <b v="0"/>
    <x v="78"/>
    <b v="0"/>
    <s v="food/food trucks"/>
    <n v="13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121"/>
    <n v="625"/>
    <x v="1"/>
    <x v="0"/>
    <s v="USD"/>
    <n v="1463600945"/>
    <n v="1461786545"/>
    <b v="0"/>
    <x v="78"/>
    <b v="0"/>
    <s v="food/food trucks"/>
    <n v="21"/>
    <n v="0"/>
    <x v="7"/>
    <x v="19"/>
  </r>
  <r>
    <n v="2575"/>
    <s v="Vdub dogs (Canceled)"/>
    <s v="Hello everyone, Iv'e decided to put my love for old Volkswagen buses and my love for cooking together! Support vdub dogs hot dog bus!"/>
    <x v="113"/>
    <n v="622"/>
    <x v="1"/>
    <x v="0"/>
    <s v="USD"/>
    <n v="1421030194"/>
    <n v="1418438194"/>
    <b v="0"/>
    <x v="78"/>
    <b v="0"/>
    <s v="food/food trucks"/>
    <n v="18"/>
    <n v="0"/>
    <x v="7"/>
    <x v="19"/>
  </r>
  <r>
    <n v="2576"/>
    <s v="2 Go Fast Food (Canceled)"/>
    <s v="A New Twist with an American and Philippine fast food Mobile Trailer."/>
    <x v="16"/>
    <n v="621"/>
    <x v="1"/>
    <x v="0"/>
    <s v="USD"/>
    <n v="1428707647"/>
    <n v="1424823247"/>
    <b v="0"/>
    <x v="78"/>
    <b v="0"/>
    <s v="food/food trucks"/>
    <n v="3"/>
    <n v="0"/>
    <x v="7"/>
    <x v="19"/>
  </r>
  <r>
    <n v="2577"/>
    <s v="Fruity Cakes (Canceled)"/>
    <s v="This is not your average cake, it's fruit with yogurt fruit dip icing and fruit toppings! Great for events, parties, weddings and more!"/>
    <x v="120"/>
    <n v="620"/>
    <x v="1"/>
    <x v="0"/>
    <s v="USD"/>
    <n v="1407181297"/>
    <n v="1405021297"/>
    <b v="0"/>
    <x v="78"/>
    <b v="0"/>
    <s v="food/food trucks"/>
    <n v="1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262"/>
    <n v="620"/>
    <x v="1"/>
    <x v="0"/>
    <s v="USD"/>
    <n v="1444410000"/>
    <n v="1440203579"/>
    <b v="0"/>
    <x v="78"/>
    <b v="0"/>
    <s v="food/food trucks"/>
    <n v="48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260"/>
    <n v="620"/>
    <x v="1"/>
    <x v="0"/>
    <s v="USD"/>
    <n v="1410810903"/>
    <n v="1405626903"/>
    <b v="0"/>
    <x v="8"/>
    <b v="0"/>
    <s v="food/food trucks"/>
    <n v="103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x v="207"/>
    <n v="620"/>
    <x v="1"/>
    <x v="0"/>
    <s v="USD"/>
    <n v="1431745200"/>
    <n v="1429170603"/>
    <b v="0"/>
    <x v="84"/>
    <b v="0"/>
    <s v="food/food trucks"/>
    <n v="124"/>
    <n v="310"/>
    <x v="7"/>
    <x v="19"/>
  </r>
  <r>
    <n v="2581"/>
    <s v="A Flying Sausage Food Truck"/>
    <s v="Creating a Food Truck to bring gourmet sausage sliders to Jacksonville, FL for breakfast, lunch, and special events."/>
    <x v="207"/>
    <n v="618"/>
    <x v="2"/>
    <x v="0"/>
    <s v="USD"/>
    <n v="1447689898"/>
    <n v="1445094298"/>
    <b v="0"/>
    <x v="202"/>
    <b v="0"/>
    <s v="food/food trucks"/>
    <n v="124"/>
    <n v="56.18"/>
    <x v="7"/>
    <x v="19"/>
  </r>
  <r>
    <n v="2582"/>
    <s v="Drunken Wings"/>
    <s v="The place where chicken meets liquor for the first time!"/>
    <x v="260"/>
    <n v="615"/>
    <x v="2"/>
    <x v="0"/>
    <s v="USD"/>
    <n v="1477784634"/>
    <n v="1475192634"/>
    <b v="0"/>
    <x v="29"/>
    <b v="0"/>
    <s v="food/food trucks"/>
    <n v="103"/>
    <n v="615"/>
    <x v="7"/>
    <x v="19"/>
  </r>
  <r>
    <n v="2583"/>
    <s v="Crazy Daisy Food Truck"/>
    <s v="Crazy Daisy will become the newest member of the food truck distributors in Kansas City, Missouri."/>
    <x v="114"/>
    <n v="611"/>
    <x v="2"/>
    <x v="0"/>
    <s v="USD"/>
    <n v="1426526880"/>
    <n v="1421346480"/>
    <b v="0"/>
    <x v="81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x v="17"/>
    <n v="610"/>
    <x v="2"/>
    <x v="0"/>
    <s v="USD"/>
    <n v="1434341369"/>
    <n v="1431749369"/>
    <b v="0"/>
    <x v="78"/>
    <b v="0"/>
    <s v="food/food trucks"/>
    <n v="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260"/>
    <n v="610"/>
    <x v="2"/>
    <x v="0"/>
    <s v="USD"/>
    <n v="1404601632"/>
    <n v="1402009632"/>
    <b v="0"/>
    <x v="29"/>
    <b v="0"/>
    <s v="food/food trucks"/>
    <n v="102"/>
    <n v="610"/>
    <x v="7"/>
    <x v="19"/>
  </r>
  <r>
    <n v="2586"/>
    <s v="Inspire Healthy Eating"/>
    <s v="I would like to bring fresh salad and food to the streets of London at a reasonable price."/>
    <x v="207"/>
    <n v="610"/>
    <x v="2"/>
    <x v="1"/>
    <s v="GBP"/>
    <n v="1451030136"/>
    <n v="1448438136"/>
    <b v="0"/>
    <x v="29"/>
    <b v="0"/>
    <s v="food/food trucks"/>
    <n v="122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x v="207"/>
    <n v="610"/>
    <x v="2"/>
    <x v="0"/>
    <s v="USD"/>
    <n v="1451491953"/>
    <n v="1448899953"/>
    <b v="0"/>
    <x v="79"/>
    <b v="0"/>
    <s v="food/food trucks"/>
    <n v="12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316"/>
    <n v="607"/>
    <x v="2"/>
    <x v="0"/>
    <s v="USD"/>
    <n v="1427807640"/>
    <n v="1423325626"/>
    <b v="0"/>
    <x v="22"/>
    <b v="0"/>
    <s v="food/food trucks"/>
    <n v="2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x v="207"/>
    <n v="607"/>
    <x v="2"/>
    <x v="8"/>
    <s v="DKK"/>
    <n v="1458733927"/>
    <n v="1456145527"/>
    <b v="0"/>
    <x v="29"/>
    <b v="0"/>
    <s v="food/food trucks"/>
    <n v="12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207"/>
    <n v="606"/>
    <x v="2"/>
    <x v="2"/>
    <s v="AUD"/>
    <n v="1453817297"/>
    <n v="1453212497"/>
    <b v="0"/>
    <x v="78"/>
    <b v="0"/>
    <s v="food/food trucks"/>
    <n v="121"/>
    <n v="0"/>
    <x v="7"/>
    <x v="19"/>
  </r>
  <r>
    <n v="2591"/>
    <s v="patent pending"/>
    <s v="Hi everyone I am a 26 year old single mom trying to start her own food business! I need to first afford the patent to reveal more!"/>
    <x v="2"/>
    <n v="605"/>
    <x v="2"/>
    <x v="0"/>
    <s v="USD"/>
    <n v="1457901924"/>
    <n v="1452721524"/>
    <b v="0"/>
    <x v="84"/>
    <b v="0"/>
    <s v="food/food trucks"/>
    <n v="0"/>
    <n v="302.5"/>
    <x v="7"/>
    <x v="19"/>
  </r>
  <r>
    <n v="2592"/>
    <s v="El Carte 303"/>
    <s v="El Carte is revolutionizing the food truck industry. Meet the new food trike. #oneandonly  we going to spread the awesomeness all over!"/>
    <x v="303"/>
    <n v="605"/>
    <x v="2"/>
    <x v="0"/>
    <s v="USD"/>
    <n v="1412536421"/>
    <n v="1409944421"/>
    <b v="0"/>
    <x v="29"/>
    <b v="0"/>
    <s v="food/food trucks"/>
    <n v="24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x v="303"/>
    <n v="605"/>
    <x v="2"/>
    <x v="0"/>
    <s v="USD"/>
    <n v="1429993026"/>
    <n v="1427401026"/>
    <b v="0"/>
    <x v="78"/>
    <b v="0"/>
    <s v="food/food trucks"/>
    <n v="242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149"/>
    <n v="601"/>
    <x v="2"/>
    <x v="0"/>
    <s v="USD"/>
    <n v="1407453228"/>
    <n v="1404861228"/>
    <b v="0"/>
    <x v="29"/>
    <b v="0"/>
    <s v="food/food trucks"/>
    <n v="6"/>
    <n v="601"/>
    <x v="7"/>
    <x v="19"/>
  </r>
  <r>
    <n v="2595"/>
    <s v="Food Truck for Little Fox Bakery"/>
    <s v="Looking to put the best baked goods in Bowling Green on wheels"/>
    <x v="260"/>
    <n v="601"/>
    <x v="2"/>
    <x v="0"/>
    <s v="USD"/>
    <n v="1487915500"/>
    <n v="1485323500"/>
    <b v="0"/>
    <x v="10"/>
    <b v="0"/>
    <s v="food/food trucks"/>
    <n v="100"/>
    <n v="31.63"/>
    <x v="7"/>
    <x v="19"/>
  </r>
  <r>
    <n v="2596"/>
    <s v="The Chef Express Food Truck"/>
    <s v="I'm bringing passion, talent, and most importantly some amazing gourmet food to the streets of Lethbridge and southern Alberta."/>
    <x v="16"/>
    <n v="600"/>
    <x v="2"/>
    <x v="5"/>
    <s v="CAD"/>
    <n v="1407427009"/>
    <n v="1404835009"/>
    <b v="0"/>
    <x v="74"/>
    <b v="0"/>
    <s v="food/food trucks"/>
    <n v="3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260"/>
    <n v="600"/>
    <x v="2"/>
    <x v="1"/>
    <s v="GBP"/>
    <n v="1466323917"/>
    <n v="1463731917"/>
    <b v="0"/>
    <x v="63"/>
    <b v="0"/>
    <s v="food/food trucks"/>
    <n v="100"/>
    <n v="85.71"/>
    <x v="7"/>
    <x v="19"/>
  </r>
  <r>
    <n v="2598"/>
    <s v="Rovin' Okie's Fried Pies gourmet southern fried pies."/>
    <s v="I'm ready to make Tulsa happy and aware that love and kindness go hand in hand with good food!"/>
    <x v="207"/>
    <n v="600"/>
    <x v="2"/>
    <x v="0"/>
    <s v="USD"/>
    <n v="1443039001"/>
    <n v="1440447001"/>
    <b v="0"/>
    <x v="25"/>
    <b v="0"/>
    <s v="food/food trucks"/>
    <n v="120"/>
    <n v="42.86"/>
    <x v="7"/>
    <x v="19"/>
  </r>
  <r>
    <n v="2599"/>
    <s v="Empty Ramekins Catering Group"/>
    <s v="The Empty Ramekins Catering Group is looking for your help to start up in Miami Florida!!!!"/>
    <x v="207"/>
    <n v="600"/>
    <x v="2"/>
    <x v="0"/>
    <s v="USD"/>
    <n v="1407089147"/>
    <n v="1403201147"/>
    <b v="0"/>
    <x v="81"/>
    <b v="0"/>
    <s v="food/food trucks"/>
    <n v="120"/>
    <n v="120"/>
    <x v="7"/>
    <x v="19"/>
  </r>
  <r>
    <n v="2600"/>
    <s v="Help Buttz Return From the Ashes"/>
    <s v="On Sunday November 8, 2015 our food truck burned to the ground. Please help us get rebuilt."/>
    <x v="317"/>
    <n v="597"/>
    <x v="2"/>
    <x v="0"/>
    <s v="USD"/>
    <n v="1458938200"/>
    <n v="1453757800"/>
    <b v="0"/>
    <x v="209"/>
    <b v="0"/>
    <s v="food/food trucks"/>
    <n v="299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x v="303"/>
    <n v="595"/>
    <x v="0"/>
    <x v="0"/>
    <s v="USD"/>
    <n v="1347508740"/>
    <n v="1346276349"/>
    <b v="1"/>
    <x v="299"/>
    <b v="1"/>
    <s v="technology/space exploration"/>
    <n v="238"/>
    <n v="3.94"/>
    <x v="2"/>
    <x v="36"/>
  </r>
  <r>
    <n v="2602"/>
    <s v="Historic Robotic Spacecraft Poster Series"/>
    <s v="Three screen-printed posters celebrating the most popular and most notable interplanetary robotic space missions."/>
    <x v="313"/>
    <n v="593"/>
    <x v="0"/>
    <x v="0"/>
    <s v="USD"/>
    <n v="1415827200"/>
    <n v="1412358968"/>
    <b v="1"/>
    <x v="463"/>
    <b v="1"/>
    <s v="technology/space exploration"/>
    <n v="169"/>
    <n v="1.21"/>
    <x v="2"/>
    <x v="36"/>
  </r>
  <r>
    <n v="2603"/>
    <s v="Manned Mock Mars Mission"/>
    <s v="I will be building a mock space station and simulate living on Mars for two weeks."/>
    <x v="302"/>
    <n v="592"/>
    <x v="0"/>
    <x v="0"/>
    <s v="USD"/>
    <n v="1387835654"/>
    <n v="1386626054"/>
    <b v="1"/>
    <x v="133"/>
    <b v="1"/>
    <s v="technology/space exploration"/>
    <n v="108"/>
    <n v="11.84"/>
    <x v="2"/>
    <x v="36"/>
  </r>
  <r>
    <n v="2604"/>
    <s v="Hermes Spacecraft"/>
    <s v="We're building a full size rocket motor for our Hermes Spacecraft.  Help us Kickstart the next generation of space travel!"/>
    <x v="16"/>
    <n v="591"/>
    <x v="0"/>
    <x v="0"/>
    <s v="USD"/>
    <n v="1335662023"/>
    <n v="1333070023"/>
    <b v="1"/>
    <x v="306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x v="51"/>
    <n v="590.02"/>
    <x v="0"/>
    <x v="0"/>
    <s v="USD"/>
    <n v="1466168390"/>
    <n v="1463576390"/>
    <b v="1"/>
    <x v="464"/>
    <b v="1"/>
    <s v="technology/space exploration"/>
    <n v="4"/>
    <n v="0.33"/>
    <x v="2"/>
    <x v="36"/>
  </r>
  <r>
    <n v="2606"/>
    <s v="2000 Student Projects to the Edge of Space"/>
    <s v="PongSat 2 !!!!!_x000a__x000a_On September 27, 2014 we are going to send 2000 student projects to the edge of space."/>
    <x v="25"/>
    <n v="590"/>
    <x v="0"/>
    <x v="0"/>
    <s v="USD"/>
    <n v="1398791182"/>
    <n v="1396026382"/>
    <b v="1"/>
    <x v="465"/>
    <b v="1"/>
    <s v="technology/space exploration"/>
    <n v="0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x v="1"/>
    <n v="587"/>
    <x v="0"/>
    <x v="0"/>
    <s v="USD"/>
    <n v="1439344800"/>
    <n v="1435611572"/>
    <b v="1"/>
    <x v="367"/>
    <b v="1"/>
    <s v="technology/space exploration"/>
    <n v="12"/>
    <n v="1.47"/>
    <x v="2"/>
    <x v="36"/>
  </r>
  <r>
    <n v="2608"/>
    <s v="Giant Leaps in Space Poster Series"/>
    <s v="Giant Leaps featuring the historic missions of human spaceflight is the third in our series of space exploration prints"/>
    <x v="121"/>
    <n v="587"/>
    <x v="0"/>
    <x v="0"/>
    <s v="USD"/>
    <n v="1489536000"/>
    <n v="1485976468"/>
    <b v="1"/>
    <x v="466"/>
    <b v="1"/>
    <s v="technology/space exploration"/>
    <n v="20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x v="313"/>
    <n v="586"/>
    <x v="0"/>
    <x v="0"/>
    <s v="USD"/>
    <n v="1342330951"/>
    <n v="1339738951"/>
    <b v="1"/>
    <x v="467"/>
    <b v="1"/>
    <s v="technology/space exploration"/>
    <n v="167"/>
    <n v="0.87"/>
    <x v="2"/>
    <x v="36"/>
  </r>
  <r>
    <n v="2610"/>
    <s v="Restore the Pluto Discovery Telescope"/>
    <s v="Preserve the telescope that Clyde Tombaugh used to discover Pluto for generations to come!"/>
    <x v="23"/>
    <n v="585"/>
    <x v="0"/>
    <x v="0"/>
    <s v="USD"/>
    <n v="1471849140"/>
    <n v="1468444125"/>
    <b v="1"/>
    <x v="468"/>
    <b v="1"/>
    <s v="technology/space exploration"/>
    <n v="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16"/>
    <n v="585"/>
    <x v="0"/>
    <x v="12"/>
    <s v="EUR"/>
    <n v="1483397940"/>
    <n v="1480493014"/>
    <b v="1"/>
    <x v="469"/>
    <b v="1"/>
    <s v="technology/space exploration"/>
    <n v="3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x v="302"/>
    <n v="580"/>
    <x v="0"/>
    <x v="0"/>
    <s v="USD"/>
    <n v="1420773970"/>
    <n v="1418095570"/>
    <b v="1"/>
    <x v="324"/>
    <b v="1"/>
    <s v="technology/space exploration"/>
    <n v="105"/>
    <n v="1.97"/>
    <x v="2"/>
    <x v="36"/>
  </r>
  <r>
    <n v="2613"/>
    <s v="Earth 360"/>
    <s v="Re-inventing the way we look at our planet by sending 5 cameras to near space to create the first 360 panoramic view of the earth."/>
    <x v="151"/>
    <n v="576"/>
    <x v="0"/>
    <x v="0"/>
    <s v="USD"/>
    <n v="1348256294"/>
    <n v="1345664294"/>
    <b v="1"/>
    <x v="33"/>
    <b v="1"/>
    <s v="technology/space exploration"/>
    <n v="29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70"/>
    <n v="570"/>
    <x v="0"/>
    <x v="0"/>
    <s v="USD"/>
    <n v="1398834000"/>
    <n v="1396371612"/>
    <b v="1"/>
    <x v="61"/>
    <b v="1"/>
    <s v="technology/space exploration"/>
    <n v="10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x v="38"/>
    <n v="570"/>
    <x v="0"/>
    <x v="1"/>
    <s v="GBP"/>
    <n v="1462017600"/>
    <n v="1458820564"/>
    <b v="0"/>
    <x v="250"/>
    <b v="1"/>
    <s v="technology/space exploration"/>
    <n v="14"/>
    <n v="7.92"/>
    <x v="2"/>
    <x v="36"/>
  </r>
  <r>
    <n v="2616"/>
    <s v="James Webb Deployable Model"/>
    <s v="Production of variously-sized deployable models of NASA's James Webb Space Telescope to promote hands-on learning."/>
    <x v="207"/>
    <n v="570"/>
    <x v="0"/>
    <x v="0"/>
    <s v="USD"/>
    <n v="1440546729"/>
    <n v="1437954729"/>
    <b v="1"/>
    <x v="146"/>
    <b v="1"/>
    <s v="technology/space exploration"/>
    <n v="114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07"/>
    <n v="570"/>
    <x v="0"/>
    <x v="0"/>
    <s v="USD"/>
    <n v="1413838751"/>
    <n v="1411246751"/>
    <b v="1"/>
    <x v="180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x v="303"/>
    <n v="570"/>
    <x v="0"/>
    <x v="0"/>
    <s v="USD"/>
    <n v="1449000061"/>
    <n v="1443812461"/>
    <b v="1"/>
    <x v="99"/>
    <b v="1"/>
    <s v="technology/space exploration"/>
    <n v="228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x v="70"/>
    <n v="565"/>
    <x v="0"/>
    <x v="0"/>
    <s v="USD"/>
    <n v="1445598000"/>
    <n v="1443302004"/>
    <b v="1"/>
    <x v="28"/>
    <b v="1"/>
    <s v="technology/space exploration"/>
    <n v="9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207"/>
    <n v="565"/>
    <x v="0"/>
    <x v="2"/>
    <s v="AUD"/>
    <n v="1444525200"/>
    <n v="1441339242"/>
    <b v="1"/>
    <x v="470"/>
    <b v="1"/>
    <s v="technology/space exploration"/>
    <n v="11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x v="207"/>
    <n v="564.66"/>
    <x v="0"/>
    <x v="0"/>
    <s v="USD"/>
    <n v="1432230988"/>
    <n v="1429638988"/>
    <b v="1"/>
    <x v="471"/>
    <b v="1"/>
    <s v="technology/space exploration"/>
    <n v="113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207"/>
    <n v="564"/>
    <x v="0"/>
    <x v="13"/>
    <s v="EUR"/>
    <n v="1483120216"/>
    <n v="1479232216"/>
    <b v="0"/>
    <x v="142"/>
    <b v="1"/>
    <s v="technology/space exploration"/>
    <n v="113"/>
    <n v="7.62"/>
    <x v="2"/>
    <x v="36"/>
  </r>
  <r>
    <n v="2623"/>
    <s v="Antimatter Fuel Production"/>
    <s v="We have designed an antimatter thruster capable of reaching the nearest star.  A plan for antimatter fuel production is now needed."/>
    <x v="151"/>
    <n v="561"/>
    <x v="0"/>
    <x v="0"/>
    <s v="USD"/>
    <n v="1480658966"/>
    <n v="1479449366"/>
    <b v="0"/>
    <x v="95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2"/>
    <n v="560"/>
    <x v="0"/>
    <x v="0"/>
    <s v="USD"/>
    <n v="1347530822"/>
    <n v="1345716422"/>
    <b v="0"/>
    <x v="472"/>
    <b v="1"/>
    <s v="technology/space exploration"/>
    <n v="0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x v="120"/>
    <n v="560"/>
    <x v="0"/>
    <x v="12"/>
    <s v="EUR"/>
    <n v="1478723208"/>
    <n v="1476559608"/>
    <b v="0"/>
    <x v="47"/>
    <b v="1"/>
    <s v="technology/space exploration"/>
    <n v="10"/>
    <n v="10.77"/>
    <x v="2"/>
    <x v="36"/>
  </r>
  <r>
    <n v="2626"/>
    <s v="SAGANet STEM Mentoring Lab Accreditation"/>
    <s v="Support the accreditation of our online STEM Mentoring Program with the International Mentoring Association"/>
    <x v="60"/>
    <n v="560"/>
    <x v="0"/>
    <x v="0"/>
    <s v="USD"/>
    <n v="1433343869"/>
    <n v="1430751869"/>
    <b v="0"/>
    <x v="133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18"/>
    <n v="559"/>
    <x v="0"/>
    <x v="0"/>
    <s v="USD"/>
    <n v="1448571261"/>
    <n v="1445975661"/>
    <b v="0"/>
    <x v="43"/>
    <b v="1"/>
    <s v="technology/space exploration"/>
    <n v="124"/>
    <n v="12.42"/>
    <x v="2"/>
    <x v="36"/>
  </r>
  <r>
    <n v="2628"/>
    <s v="Pie In Space!"/>
    <s v="A high school freshman is sending pie into space and you can be a part of it.  GO SCIENCE!!!"/>
    <x v="313"/>
    <n v="558"/>
    <x v="0"/>
    <x v="0"/>
    <s v="USD"/>
    <n v="1417389067"/>
    <n v="1415661067"/>
    <b v="0"/>
    <x v="64"/>
    <b v="1"/>
    <s v="technology/space exploration"/>
    <n v="159"/>
    <n v="26.57"/>
    <x v="2"/>
    <x v="36"/>
  </r>
  <r>
    <n v="2629"/>
    <s v="Project Dragonfly - Sail to the Stars"/>
    <s v="The first international contest to let students shape the future of interstellar travel."/>
    <x v="284"/>
    <n v="555"/>
    <x v="0"/>
    <x v="1"/>
    <s v="GBP"/>
    <n v="1431608122"/>
    <n v="1429016122"/>
    <b v="0"/>
    <x v="61"/>
    <b v="1"/>
    <s v="technology/space exploration"/>
    <n v="185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x v="1"/>
    <n v="553"/>
    <x v="0"/>
    <x v="2"/>
    <s v="AUD"/>
    <n v="1467280800"/>
    <n v="1464921112"/>
    <b v="0"/>
    <x v="75"/>
    <b v="1"/>
    <s v="technology/space exploration"/>
    <n v="11"/>
    <n v="6.83"/>
    <x v="2"/>
    <x v="36"/>
  </r>
  <r>
    <n v="2631"/>
    <s v="Starship Congress 2015: Interstellar Hackathon"/>
    <s v="Starship Congress 2015 is a deep-space &amp; interstellar science summit staged by Icarus Interstellar."/>
    <x v="151"/>
    <n v="553"/>
    <x v="0"/>
    <x v="0"/>
    <s v="USD"/>
    <n v="1440907427"/>
    <n v="1438488227"/>
    <b v="0"/>
    <x v="172"/>
    <b v="1"/>
    <s v="technology/space exploration"/>
    <n v="28"/>
    <n v="1.93"/>
    <x v="2"/>
    <x v="36"/>
  </r>
  <r>
    <n v="2632"/>
    <s v="University Rocket Science"/>
    <s v="Students from 3 universities are designing a dual stage rocket to test experimental rocket technology."/>
    <x v="207"/>
    <n v="551"/>
    <x v="0"/>
    <x v="0"/>
    <s v="USD"/>
    <n v="1464485339"/>
    <n v="1462325339"/>
    <b v="0"/>
    <x v="288"/>
    <b v="1"/>
    <s v="technology/space exploration"/>
    <n v="110"/>
    <n v="13.12"/>
    <x v="2"/>
    <x v="36"/>
  </r>
  <r>
    <n v="2633"/>
    <s v="ISS-Above"/>
    <s v="A device that lights up whenever the International Space Station is nearby (that happens more often than you might expect)"/>
    <x v="32"/>
    <n v="550"/>
    <x v="0"/>
    <x v="0"/>
    <s v="USD"/>
    <n v="1393542000"/>
    <n v="1390938332"/>
    <b v="0"/>
    <x v="473"/>
    <b v="1"/>
    <s v="technology/space exploration"/>
    <n v="5"/>
    <n v="2.76"/>
    <x v="2"/>
    <x v="36"/>
  </r>
  <r>
    <n v="2634"/>
    <s v="Project Stardust Part 2"/>
    <s v="After a unsuccessful recovery last time we are trying again to successfully launch and recover a weather balloon from space."/>
    <x v="1"/>
    <n v="550"/>
    <x v="0"/>
    <x v="0"/>
    <s v="USD"/>
    <n v="1475163921"/>
    <n v="1472571921"/>
    <b v="0"/>
    <x v="20"/>
    <b v="1"/>
    <s v="technology/space exploration"/>
    <n v="11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182"/>
    <n v="550"/>
    <x v="0"/>
    <x v="5"/>
    <s v="CAD"/>
    <n v="1425937761"/>
    <n v="1422917361"/>
    <b v="0"/>
    <x v="87"/>
    <b v="1"/>
    <s v="technology/space exploration"/>
    <n v="11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07"/>
    <n v="550"/>
    <x v="0"/>
    <x v="0"/>
    <s v="USD"/>
    <n v="1476579600"/>
    <n v="1474641914"/>
    <b v="0"/>
    <x v="133"/>
    <b v="1"/>
    <s v="technology/space exploration"/>
    <n v="110"/>
    <n v="11"/>
    <x v="2"/>
    <x v="36"/>
  </r>
  <r>
    <n v="2637"/>
    <s v="SPEED OF LIGHT: Biggest Mystery of the Universe"/>
    <s v="Help us collect the data to solve the mystery of the century: Is light slowing down?"/>
    <x v="207"/>
    <n v="550"/>
    <x v="0"/>
    <x v="0"/>
    <s v="USD"/>
    <n v="1476277875"/>
    <n v="1474895475"/>
    <b v="0"/>
    <x v="55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x v="284"/>
    <n v="546"/>
    <x v="0"/>
    <x v="0"/>
    <s v="USD"/>
    <n v="1421358895"/>
    <n v="1418766895"/>
    <b v="0"/>
    <x v="25"/>
    <b v="1"/>
    <s v="technology/space exploration"/>
    <n v="182"/>
    <n v="39"/>
    <x v="2"/>
    <x v="36"/>
  </r>
  <r>
    <n v="2639"/>
    <s v="Mission Space"/>
    <s v="Mission Space is run by me, a teenager who has a passion for space! I will fly a weather balloon to the edge of space with your help."/>
    <x v="207"/>
    <n v="545"/>
    <x v="0"/>
    <x v="1"/>
    <s v="GBP"/>
    <n v="1424378748"/>
    <n v="1421786748"/>
    <b v="0"/>
    <x v="72"/>
    <b v="1"/>
    <s v="technology/space exploration"/>
    <n v="109"/>
    <n v="11.12"/>
    <x v="2"/>
    <x v="36"/>
  </r>
  <r>
    <n v="2640"/>
    <s v="Save the Astronomy Van"/>
    <s v="Hi,_x000a_My Name is David Frey and I Provide Free Public Astronomy programs in San Francisco, Mt. Tamalpias, Yosemite and Novato CA."/>
    <x v="313"/>
    <n v="545"/>
    <x v="0"/>
    <x v="0"/>
    <s v="USD"/>
    <n v="1433735474"/>
    <n v="1428551474"/>
    <b v="0"/>
    <x v="50"/>
    <b v="1"/>
    <s v="technology/space exploration"/>
    <n v="156"/>
    <n v="7.9"/>
    <x v="2"/>
    <x v="36"/>
  </r>
  <r>
    <n v="2641"/>
    <s v="Build Flying Saucer Artificial Intelligent from sea shell"/>
    <s v="Building a Flying saucer that has Artificial Intelligent made from sea shell."/>
    <x v="303"/>
    <n v="545"/>
    <x v="2"/>
    <x v="0"/>
    <s v="USD"/>
    <n v="1410811740"/>
    <n v="1409341863"/>
    <b v="0"/>
    <x v="29"/>
    <b v="0"/>
    <s v="technology/space exploration"/>
    <n v="218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151"/>
    <n v="542"/>
    <x v="2"/>
    <x v="12"/>
    <s v="EUR"/>
    <n v="1468565820"/>
    <n v="1465970108"/>
    <b v="0"/>
    <x v="78"/>
    <b v="0"/>
    <s v="technology/space exploration"/>
    <n v="2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26"/>
    <n v="541"/>
    <x v="1"/>
    <x v="0"/>
    <s v="USD"/>
    <n v="1482307140"/>
    <n v="1479218315"/>
    <b v="1"/>
    <x v="474"/>
    <b v="0"/>
    <s v="technology/space exploration"/>
    <n v="5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207"/>
    <n v="540"/>
    <x v="1"/>
    <x v="0"/>
    <s v="USD"/>
    <n v="1489172435"/>
    <n v="1486580435"/>
    <b v="1"/>
    <x v="47"/>
    <b v="0"/>
    <s v="technology/space exploration"/>
    <n v="108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07"/>
    <n v="540"/>
    <x v="1"/>
    <x v="2"/>
    <s v="AUD"/>
    <n v="1415481203"/>
    <n v="1412885603"/>
    <b v="1"/>
    <x v="23"/>
    <b v="0"/>
    <s v="technology/space exploration"/>
    <n v="108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x v="207"/>
    <n v="537"/>
    <x v="1"/>
    <x v="0"/>
    <s v="USD"/>
    <n v="1441783869"/>
    <n v="1439191869"/>
    <b v="1"/>
    <x v="475"/>
    <b v="0"/>
    <s v="technology/space exploration"/>
    <n v="107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207"/>
    <n v="530.11"/>
    <x v="1"/>
    <x v="5"/>
    <s v="CAD"/>
    <n v="1439533019"/>
    <n v="1436941019"/>
    <b v="0"/>
    <x v="83"/>
    <b v="0"/>
    <s v="technology/space exploration"/>
    <n v="106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70"/>
    <n v="530"/>
    <x v="1"/>
    <x v="0"/>
    <s v="USD"/>
    <n v="1457543360"/>
    <n v="1454951360"/>
    <b v="0"/>
    <x v="79"/>
    <b v="0"/>
    <s v="technology/space exploration"/>
    <n v="9"/>
    <n v="88.33"/>
    <x v="2"/>
    <x v="36"/>
  </r>
  <r>
    <n v="2649"/>
    <s v="The Mission - Please Check Back Soon (Canceled)"/>
    <s v="They have launched a Kickstarter."/>
    <x v="1"/>
    <n v="530"/>
    <x v="1"/>
    <x v="0"/>
    <s v="USD"/>
    <n v="1454370941"/>
    <n v="1449186941"/>
    <b v="0"/>
    <x v="83"/>
    <b v="0"/>
    <s v="technology/space exploration"/>
    <n v="11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x v="207"/>
    <n v="530"/>
    <x v="1"/>
    <x v="0"/>
    <s v="USD"/>
    <n v="1482332343"/>
    <n v="1479740343"/>
    <b v="0"/>
    <x v="81"/>
    <b v="0"/>
    <s v="technology/space exploration"/>
    <n v="106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207"/>
    <n v="527.45000000000005"/>
    <x v="1"/>
    <x v="0"/>
    <s v="USD"/>
    <n v="1450380009"/>
    <n v="1447960809"/>
    <b v="0"/>
    <x v="57"/>
    <b v="0"/>
    <s v="technology/space exploration"/>
    <n v="105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1"/>
    <n v="527"/>
    <x v="1"/>
    <x v="2"/>
    <s v="AUD"/>
    <n v="1418183325"/>
    <n v="1415591325"/>
    <b v="0"/>
    <x v="202"/>
    <b v="0"/>
    <s v="technology/space exploration"/>
    <n v="11"/>
    <n v="47.91"/>
    <x v="2"/>
    <x v="36"/>
  </r>
  <r>
    <n v="2653"/>
    <s v="Dream Rocket Project (Canceled)"/>
    <s v="DREAM BIG. Explore the universe through STEAM education. (Science, Technology, Engineering, Art, Mathematics)"/>
    <x v="207"/>
    <n v="525"/>
    <x v="1"/>
    <x v="0"/>
    <s v="USD"/>
    <n v="1402632000"/>
    <n v="1399909127"/>
    <b v="0"/>
    <x v="16"/>
    <b v="0"/>
    <s v="technology/space exploration"/>
    <n v="105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207"/>
    <n v="525"/>
    <x v="1"/>
    <x v="0"/>
    <s v="USD"/>
    <n v="1429622726"/>
    <n v="1424442326"/>
    <b v="0"/>
    <x v="79"/>
    <b v="0"/>
    <s v="technology/space exploration"/>
    <n v="105"/>
    <n v="87.5"/>
    <x v="2"/>
    <x v="36"/>
  </r>
  <r>
    <n v="2655"/>
    <s v="Balloons (Canceled)"/>
    <s v="Thank you for your support!"/>
    <x v="284"/>
    <n v="525"/>
    <x v="1"/>
    <x v="0"/>
    <s v="USD"/>
    <n v="1455048000"/>
    <n v="1452631647"/>
    <b v="0"/>
    <x v="68"/>
    <b v="0"/>
    <s v="technology/space exploration"/>
    <n v="175"/>
    <n v="12.21"/>
    <x v="2"/>
    <x v="36"/>
  </r>
  <r>
    <n v="2656"/>
    <s v="MoonWatcher: A 24/7 Live Video of the Moon for Everyone (Canceled)"/>
    <s v="MoonWatcher will be bringing the Moon closer to all of us."/>
    <x v="14"/>
    <n v="521"/>
    <x v="1"/>
    <x v="0"/>
    <s v="USD"/>
    <n v="1489345200"/>
    <n v="1485966688"/>
    <b v="0"/>
    <x v="215"/>
    <b v="0"/>
    <s v="technology/space exploration"/>
    <n v="5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x v="76"/>
    <n v="520"/>
    <x v="1"/>
    <x v="0"/>
    <s v="USD"/>
    <n v="1470187800"/>
    <n v="1467325053"/>
    <b v="0"/>
    <x v="211"/>
    <b v="0"/>
    <s v="technology/space exploration"/>
    <n v="3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x v="51"/>
    <n v="520"/>
    <x v="1"/>
    <x v="0"/>
    <s v="USD"/>
    <n v="1469913194"/>
    <n v="1467321194"/>
    <b v="0"/>
    <x v="80"/>
    <b v="0"/>
    <s v="technology/space exploration"/>
    <n v="3"/>
    <n v="130"/>
    <x v="2"/>
    <x v="36"/>
  </r>
  <r>
    <n v="2659"/>
    <s v="test (Canceled)"/>
    <s v="test"/>
    <x v="207"/>
    <n v="520"/>
    <x v="1"/>
    <x v="0"/>
    <s v="USD"/>
    <n v="1429321210"/>
    <n v="1426729210"/>
    <b v="0"/>
    <x v="73"/>
    <b v="0"/>
    <s v="technology/space exploration"/>
    <n v="104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07"/>
    <n v="520"/>
    <x v="1"/>
    <x v="0"/>
    <s v="USD"/>
    <n v="1448388418"/>
    <n v="1443200818"/>
    <b v="0"/>
    <x v="81"/>
    <b v="0"/>
    <s v="technology/space exploration"/>
    <n v="104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x v="207"/>
    <n v="520"/>
    <x v="0"/>
    <x v="0"/>
    <s v="USD"/>
    <n v="1382742010"/>
    <n v="1380150010"/>
    <b v="0"/>
    <x v="65"/>
    <b v="1"/>
    <s v="technology/makerspaces"/>
    <n v="104"/>
    <n v="8.67"/>
    <x v="2"/>
    <x v="37"/>
  </r>
  <r>
    <n v="2662"/>
    <s v="The Mini Maker, a kid focused makerspace"/>
    <s v="The Mini Maker is Lansing Michigan's new kid friendly makerspace. We're dedicated to help kids imagine, develop and build."/>
    <x v="207"/>
    <n v="519"/>
    <x v="0"/>
    <x v="0"/>
    <s v="USD"/>
    <n v="1440179713"/>
    <n v="1437587713"/>
    <b v="0"/>
    <x v="144"/>
    <b v="1"/>
    <s v="technology/makerspaces"/>
    <n v="104"/>
    <n v="6.49"/>
    <x v="2"/>
    <x v="37"/>
  </r>
  <r>
    <n v="2663"/>
    <s v="A New Life for an Old School"/>
    <s v="The Ville. A local cooperative helping communities learn, share and grow in the spirit of health, wellness and sustainability."/>
    <x v="207"/>
    <n v="516"/>
    <x v="0"/>
    <x v="5"/>
    <s v="CAD"/>
    <n v="1441378800"/>
    <n v="1438873007"/>
    <b v="0"/>
    <x v="66"/>
    <b v="1"/>
    <s v="technology/makerspaces"/>
    <n v="10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x v="17"/>
    <n v="509"/>
    <x v="0"/>
    <x v="0"/>
    <s v="USD"/>
    <n v="1449644340"/>
    <n v="1446683797"/>
    <b v="0"/>
    <x v="201"/>
    <b v="1"/>
    <s v="technology/makerspaces"/>
    <n v="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x v="121"/>
    <n v="509"/>
    <x v="0"/>
    <x v="0"/>
    <s v="USD"/>
    <n v="1430774974"/>
    <n v="1426886974"/>
    <b v="0"/>
    <x v="67"/>
    <b v="1"/>
    <s v="technology/makerspaces"/>
    <n v="17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506"/>
    <x v="0"/>
    <x v="0"/>
    <s v="USD"/>
    <n v="1443214800"/>
    <n v="1440008439"/>
    <b v="0"/>
    <x v="190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303"/>
    <n v="505"/>
    <x v="0"/>
    <x v="0"/>
    <s v="USD"/>
    <n v="1455142416"/>
    <n v="1452550416"/>
    <b v="0"/>
    <x v="59"/>
    <b v="1"/>
    <s v="technology/makerspaces"/>
    <n v="202"/>
    <n v="28.06"/>
    <x v="2"/>
    <x v="37"/>
  </r>
  <r>
    <n v="2668"/>
    <s v="UOttawa Makermobile"/>
    <s v="Creativity on the go! |_x000a_CrÃ©ativitÃ© en mouvement !"/>
    <x v="60"/>
    <n v="504"/>
    <x v="0"/>
    <x v="5"/>
    <s v="CAD"/>
    <n v="1447079520"/>
    <n v="1443449265"/>
    <b v="0"/>
    <x v="33"/>
    <b v="1"/>
    <s v="technology/makerspaces"/>
    <n v="2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x v="313"/>
    <n v="504"/>
    <x v="0"/>
    <x v="0"/>
    <s v="USD"/>
    <n v="1452387096"/>
    <n v="1447203096"/>
    <b v="0"/>
    <x v="202"/>
    <b v="1"/>
    <s v="technology/makerspaces"/>
    <n v="144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x v="207"/>
    <n v="503.22"/>
    <x v="2"/>
    <x v="2"/>
    <s v="AUD"/>
    <n v="1406593780"/>
    <n v="1404174580"/>
    <b v="1"/>
    <x v="65"/>
    <b v="0"/>
    <s v="technology/makerspaces"/>
    <n v="10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4"/>
    <n v="503"/>
    <x v="2"/>
    <x v="0"/>
    <s v="USD"/>
    <n v="1419017880"/>
    <n v="1416419916"/>
    <b v="1"/>
    <x v="87"/>
    <b v="0"/>
    <s v="technology/makerspaces"/>
    <n v="1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x v="207"/>
    <n v="502"/>
    <x v="2"/>
    <x v="0"/>
    <s v="USD"/>
    <n v="1451282400"/>
    <n v="1449436390"/>
    <b v="1"/>
    <x v="5"/>
    <b v="0"/>
    <s v="technology/makerspaces"/>
    <n v="100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x v="207"/>
    <n v="501"/>
    <x v="2"/>
    <x v="0"/>
    <s v="USD"/>
    <n v="1414622700"/>
    <n v="1412081999"/>
    <b v="1"/>
    <x v="36"/>
    <b v="0"/>
    <s v="technology/makerspaces"/>
    <n v="100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35"/>
    <n v="500"/>
    <x v="2"/>
    <x v="0"/>
    <s v="USD"/>
    <n v="1467694740"/>
    <n v="1465398670"/>
    <b v="1"/>
    <x v="199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120"/>
    <n v="500"/>
    <x v="2"/>
    <x v="0"/>
    <s v="USD"/>
    <n v="1415655289"/>
    <n v="1413059689"/>
    <b v="1"/>
    <x v="60"/>
    <b v="0"/>
    <s v="technology/makerspaces"/>
    <n v="9"/>
    <n v="17.239999999999998"/>
    <x v="2"/>
    <x v="37"/>
  </r>
  <r>
    <n v="2676"/>
    <s v="Toronto VR Co-Op"/>
    <s v="Our aim is to provide high-end equipment and space for Toronto coders, filmmakers, and artists to develop cutting-edge VR content."/>
    <x v="207"/>
    <n v="500"/>
    <x v="2"/>
    <x v="5"/>
    <s v="CAD"/>
    <n v="1463929174"/>
    <n v="1461337174"/>
    <b v="0"/>
    <x v="82"/>
    <b v="0"/>
    <s v="technology/makerspaces"/>
    <n v="100"/>
    <n v="55.56"/>
    <x v="2"/>
    <x v="37"/>
  </r>
  <r>
    <n v="2677"/>
    <s v="Tinkr Tech - mobile makerspace"/>
    <s v="A mobile tech lab with cutting edge maker tools that travels to schools to offer free creative workshops for school age kids."/>
    <x v="207"/>
    <n v="500"/>
    <x v="2"/>
    <x v="0"/>
    <s v="USD"/>
    <n v="1404348143"/>
    <n v="1401756143"/>
    <b v="0"/>
    <x v="74"/>
    <b v="0"/>
    <s v="technology/makerspaces"/>
    <n v="100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x v="207"/>
    <n v="500"/>
    <x v="2"/>
    <x v="3"/>
    <s v="EUR"/>
    <n v="1443121765"/>
    <n v="1440529765"/>
    <b v="0"/>
    <x v="84"/>
    <b v="0"/>
    <s v="technology/makerspaces"/>
    <n v="100"/>
    <n v="250"/>
    <x v="2"/>
    <x v="37"/>
  </r>
  <r>
    <n v="2679"/>
    <s v="DIY Garage"/>
    <s v="A do-it-yourself auto garage in Des Moines, Iowa where people can learn how to work on cars &amp; those who know can share their knowledge."/>
    <x v="207"/>
    <n v="500"/>
    <x v="2"/>
    <x v="0"/>
    <s v="USD"/>
    <n v="1425081694"/>
    <n v="1422489694"/>
    <b v="0"/>
    <x v="83"/>
    <b v="0"/>
    <s v="technology/makerspaces"/>
    <n v="100"/>
    <n v="166.67"/>
    <x v="2"/>
    <x v="37"/>
  </r>
  <r>
    <n v="2680"/>
    <s v="iHeart Pillow"/>
    <s v="iHeartPillow, Connecting loved ones"/>
    <x v="207"/>
    <n v="500"/>
    <x v="2"/>
    <x v="3"/>
    <s v="EUR"/>
    <n v="1459915491"/>
    <n v="1457327091"/>
    <b v="0"/>
    <x v="80"/>
    <b v="0"/>
    <s v="technology/makerspaces"/>
    <n v="100"/>
    <n v="125"/>
    <x v="2"/>
    <x v="37"/>
  </r>
  <r>
    <n v="2681"/>
    <s v="Jolly's Hot Dogs An All-Beef Coney Dog"/>
    <s v="Jolly's Hot Dogs: A beef hot dog topped with deliciously seasoned ground beef, mustard and minced onions."/>
    <x v="207"/>
    <n v="500"/>
    <x v="2"/>
    <x v="0"/>
    <s v="USD"/>
    <n v="1405027750"/>
    <n v="1402867750"/>
    <b v="0"/>
    <x v="84"/>
    <b v="0"/>
    <s v="food/food trucks"/>
    <n v="100"/>
    <n v="250"/>
    <x v="7"/>
    <x v="19"/>
  </r>
  <r>
    <n v="2682"/>
    <s v="Toastie's Gourmet Toast"/>
    <s v="Gourmet Toast is the culinary combination, neigh, perfection of America's most under-utilized snack: Toast."/>
    <x v="207"/>
    <n v="500"/>
    <x v="2"/>
    <x v="0"/>
    <s v="USD"/>
    <n v="1416635940"/>
    <n v="1413838540"/>
    <b v="0"/>
    <x v="9"/>
    <b v="0"/>
    <s v="food/food trucks"/>
    <n v="100"/>
    <n v="25"/>
    <x v="7"/>
    <x v="19"/>
  </r>
  <r>
    <n v="2683"/>
    <s v="Just Cereal - Mobile Cereal Bar"/>
    <s v="Cereal isn't only for breakfast! Help me bring cereal to the 92% of Americans who eat cereal everyday. Out of the home and to you!"/>
    <x v="207"/>
    <n v="500"/>
    <x v="2"/>
    <x v="0"/>
    <s v="USD"/>
    <n v="1425233240"/>
    <n v="1422641240"/>
    <b v="0"/>
    <x v="83"/>
    <b v="0"/>
    <s v="food/food trucks"/>
    <n v="100"/>
    <n v="166.67"/>
    <x v="7"/>
    <x v="19"/>
  </r>
  <r>
    <n v="2684"/>
    <s v="Ain't No Thang..."/>
    <s v="Not all wings are created equal. We believe ours take flight above the rest. Come judge for yourself. To us it Ain't No Thang..."/>
    <x v="207"/>
    <n v="500"/>
    <x v="2"/>
    <x v="0"/>
    <s v="USD"/>
    <n v="1407621425"/>
    <n v="1404165425"/>
    <b v="0"/>
    <x v="80"/>
    <b v="0"/>
    <s v="food/food trucks"/>
    <n v="100"/>
    <n v="125"/>
    <x v="7"/>
    <x v="19"/>
  </r>
  <r>
    <n v="2685"/>
    <s v="Nana's Home Cooking on Wheels"/>
    <s v="Home cooked meals made by Nana. Indiana's famous tenderloin sandwiches, Nana's homemade cole slaw and so much more."/>
    <x v="313"/>
    <n v="500"/>
    <x v="2"/>
    <x v="0"/>
    <s v="USD"/>
    <n v="1430149330"/>
    <n v="1424968930"/>
    <b v="0"/>
    <x v="29"/>
    <b v="0"/>
    <s v="food/food trucks"/>
    <n v="143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21"/>
    <n v="497"/>
    <x v="2"/>
    <x v="0"/>
    <s v="USD"/>
    <n v="1412119423"/>
    <n v="1410391423"/>
    <b v="0"/>
    <x v="78"/>
    <b v="0"/>
    <s v="food/food trucks"/>
    <n v="17"/>
    <n v="0"/>
    <x v="7"/>
    <x v="19"/>
  </r>
  <r>
    <n v="2687"/>
    <s v="Munch Wagon"/>
    <s v="Your American Pizzas, Wings, Stuffed Gouda Burger, Sweet &amp; Russet Potato Fries served on a food Truck!!"/>
    <x v="284"/>
    <n v="492"/>
    <x v="2"/>
    <x v="0"/>
    <s v="USD"/>
    <n v="1435591318"/>
    <n v="1432999318"/>
    <b v="0"/>
    <x v="78"/>
    <b v="0"/>
    <s v="food/food trucks"/>
    <n v="164"/>
    <n v="0"/>
    <x v="7"/>
    <x v="19"/>
  </r>
  <r>
    <n v="2688"/>
    <s v="Mac N Cheez Food Truck"/>
    <s v="The amazing gourmet Mac N Cheez Food Truck Campaigne!"/>
    <x v="16"/>
    <n v="490"/>
    <x v="2"/>
    <x v="0"/>
    <s v="USD"/>
    <n v="1424746800"/>
    <n v="1422067870"/>
    <b v="0"/>
    <x v="25"/>
    <b v="0"/>
    <s v="food/food trucks"/>
    <n v="2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x v="1"/>
    <n v="488"/>
    <x v="2"/>
    <x v="0"/>
    <s v="USD"/>
    <n v="1469919890"/>
    <n v="1467327890"/>
    <b v="0"/>
    <x v="29"/>
    <b v="0"/>
    <s v="food/food trucks"/>
    <n v="10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x v="1"/>
    <n v="487"/>
    <x v="2"/>
    <x v="0"/>
    <s v="USD"/>
    <n v="1433298676"/>
    <n v="1429410676"/>
    <b v="0"/>
    <x v="115"/>
    <b v="0"/>
    <s v="food/food trucks"/>
    <n v="10"/>
    <n v="4.13"/>
    <x v="7"/>
    <x v="19"/>
  </r>
  <r>
    <n v="2691"/>
    <s v="Cook"/>
    <s v="A Great New local Food Truck serving up ethnic fusion inspired eats in Ottawa."/>
    <x v="16"/>
    <n v="486"/>
    <x v="2"/>
    <x v="5"/>
    <s v="CAD"/>
    <n v="1431278557"/>
    <n v="1427390557"/>
    <b v="0"/>
    <x v="84"/>
    <b v="0"/>
    <s v="food/food trucks"/>
    <n v="2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x v="314"/>
    <n v="485"/>
    <x v="2"/>
    <x v="0"/>
    <s v="USD"/>
    <n v="1427266860"/>
    <n v="1424678460"/>
    <b v="0"/>
    <x v="29"/>
    <b v="0"/>
    <s v="food/food trucks"/>
    <n v="108"/>
    <n v="485"/>
    <x v="7"/>
    <x v="19"/>
  </r>
  <r>
    <n v="2693"/>
    <s v="Chili dog"/>
    <s v="I want to start a food truck that specializes in chili cheese dogs, using new kinds of meats, cheeses and toppings you wouldn't imagine"/>
    <x v="313"/>
    <n v="481.5"/>
    <x v="2"/>
    <x v="0"/>
    <s v="USD"/>
    <n v="1407899966"/>
    <n v="1405307966"/>
    <b v="0"/>
    <x v="83"/>
    <b v="0"/>
    <s v="food/food trucks"/>
    <n v="138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20"/>
    <n v="481"/>
    <x v="2"/>
    <x v="0"/>
    <s v="USD"/>
    <n v="1411701739"/>
    <n v="1409109739"/>
    <b v="0"/>
    <x v="29"/>
    <b v="0"/>
    <s v="food/food trucks"/>
    <n v="1"/>
    <n v="481"/>
    <x v="7"/>
    <x v="19"/>
  </r>
  <r>
    <n v="2695"/>
    <s v="Fat daddy mac food truck"/>
    <s v="I am creating food magic on the go! Amazing food isn't just for sitdown restaraunts anymore!"/>
    <x v="26"/>
    <n v="481"/>
    <x v="2"/>
    <x v="0"/>
    <s v="USD"/>
    <n v="1428981718"/>
    <n v="1423801318"/>
    <b v="0"/>
    <x v="83"/>
    <b v="0"/>
    <s v="food/food trucks"/>
    <n v="5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x v="38"/>
    <n v="480"/>
    <x v="2"/>
    <x v="0"/>
    <s v="USD"/>
    <n v="1419538560"/>
    <n v="1416600960"/>
    <b v="0"/>
    <x v="44"/>
    <b v="0"/>
    <s v="food/food trucks"/>
    <n v="12"/>
    <n v="12.63"/>
    <x v="7"/>
    <x v="19"/>
  </r>
  <r>
    <n v="2697"/>
    <s v="Dough Heads Food Truck: waffles stuffed with sweet + savory"/>
    <s v="Stuffed waffles made from Dough. Sweet, savory, salty and then stuffed with meats, fruits, and sauces!"/>
    <x v="150"/>
    <n v="480"/>
    <x v="2"/>
    <x v="0"/>
    <s v="USD"/>
    <n v="1438552800"/>
    <n v="1435876423"/>
    <b v="0"/>
    <x v="47"/>
    <b v="0"/>
    <s v="food/food trucks"/>
    <n v="64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1"/>
    <n v="478"/>
    <x v="2"/>
    <x v="0"/>
    <s v="USD"/>
    <n v="1403904808"/>
    <n v="1401312808"/>
    <b v="0"/>
    <x v="84"/>
    <b v="0"/>
    <s v="food/food trucks"/>
    <n v="10"/>
    <n v="239"/>
    <x v="7"/>
    <x v="19"/>
  </r>
  <r>
    <n v="2699"/>
    <s v="my bakery truck"/>
    <s v="Hi, I want make my first bakery. Food truck was great, but I not have a car licence. So, help me to be my dream!"/>
    <x v="319"/>
    <n v="470"/>
    <x v="2"/>
    <x v="5"/>
    <s v="CAD"/>
    <n v="1407533463"/>
    <n v="1404941463"/>
    <b v="0"/>
    <x v="78"/>
    <b v="0"/>
    <s v="food/food trucks"/>
    <n v="12"/>
    <n v="0"/>
    <x v="7"/>
    <x v="19"/>
  </r>
  <r>
    <n v="2700"/>
    <s v="Holly's Hot Stuff"/>
    <s v="I currently own and operate a hot dog cart. I am hoping to purchase a used food truck so I can do business year round!"/>
    <x v="320"/>
    <n v="469"/>
    <x v="2"/>
    <x v="0"/>
    <s v="USD"/>
    <n v="1411073972"/>
    <n v="1408481972"/>
    <b v="0"/>
    <x v="80"/>
    <b v="0"/>
    <s v="food/food trucks"/>
    <n v="149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4"/>
    <n v="467"/>
    <x v="3"/>
    <x v="17"/>
    <s v="EUR"/>
    <n v="1491586534"/>
    <n v="1488911734"/>
    <b v="0"/>
    <x v="67"/>
    <b v="0"/>
    <s v="theater/spaces"/>
    <n v="0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26"/>
    <n v="467"/>
    <x v="3"/>
    <x v="0"/>
    <s v="USD"/>
    <n v="1491416077"/>
    <n v="1488827677"/>
    <b v="1"/>
    <x v="55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x v="321"/>
    <n v="463"/>
    <x v="3"/>
    <x v="14"/>
    <s v="MXN"/>
    <n v="1490196830"/>
    <n v="1485016430"/>
    <b v="0"/>
    <x v="43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x v="272"/>
    <n v="463"/>
    <x v="3"/>
    <x v="0"/>
    <s v="USD"/>
    <n v="1491421314"/>
    <n v="1487709714"/>
    <b v="0"/>
    <x v="63"/>
    <b v="0"/>
    <s v="theater/spaces"/>
    <n v="116"/>
    <n v="66.14"/>
    <x v="1"/>
    <x v="38"/>
  </r>
  <r>
    <n v="2705"/>
    <s v="Fischer Theatre Marquee"/>
    <s v="Help light the lights at the historic Fischer Theatre in Danville, IL."/>
    <x v="17"/>
    <n v="460"/>
    <x v="3"/>
    <x v="0"/>
    <s v="USD"/>
    <n v="1490389158"/>
    <n v="1486504758"/>
    <b v="0"/>
    <x v="22"/>
    <b v="0"/>
    <s v="theater/spaces"/>
    <n v="2"/>
    <n v="57.5"/>
    <x v="1"/>
    <x v="38"/>
  </r>
  <r>
    <n v="2706"/>
    <s v="Nordo's Culinarium: Where Food Meets Art"/>
    <s v="A place where innovation, food, creativity and performance live year round in a historic building in Pioneer Square."/>
    <x v="51"/>
    <n v="460"/>
    <x v="0"/>
    <x v="0"/>
    <s v="USD"/>
    <n v="1413442740"/>
    <n v="1410937483"/>
    <b v="1"/>
    <x v="40"/>
    <b v="1"/>
    <s v="theater/spaces"/>
    <n v="3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x v="322"/>
    <n v="460"/>
    <x v="0"/>
    <x v="0"/>
    <s v="USD"/>
    <n v="1369637940"/>
    <n v="1367088443"/>
    <b v="1"/>
    <x v="476"/>
    <b v="1"/>
    <s v="theater/spaces"/>
    <n v="8"/>
    <n v="1.17"/>
    <x v="1"/>
    <x v="38"/>
  </r>
  <r>
    <n v="2708"/>
    <s v="Angel Comedy Club"/>
    <s v="Angel Comedy Club: A permanent home for Londonâ€™s loveliest comedy night - a community comedy club"/>
    <x v="313"/>
    <n v="460"/>
    <x v="0"/>
    <x v="1"/>
    <s v="GBP"/>
    <n v="1469119526"/>
    <n v="1463935526"/>
    <b v="1"/>
    <x v="477"/>
    <b v="1"/>
    <s v="theater/spaces"/>
    <n v="131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284"/>
    <n v="460"/>
    <x v="0"/>
    <x v="0"/>
    <s v="USD"/>
    <n v="1475553540"/>
    <n v="1472528141"/>
    <b v="1"/>
    <x v="478"/>
    <b v="1"/>
    <s v="theater/spaces"/>
    <n v="153"/>
    <n v="1.49"/>
    <x v="1"/>
    <x v="38"/>
  </r>
  <r>
    <n v="2710"/>
    <s v="House of Yes"/>
    <s v="Building Brooklyn's own creative venue for circus, theater and events of all types."/>
    <x v="303"/>
    <n v="460"/>
    <x v="0"/>
    <x v="0"/>
    <s v="USD"/>
    <n v="1407549600"/>
    <n v="1404797428"/>
    <b v="1"/>
    <x v="479"/>
    <b v="1"/>
    <s v="theater/spaces"/>
    <n v="184"/>
    <n v="0.42"/>
    <x v="1"/>
    <x v="38"/>
  </r>
  <r>
    <n v="2711"/>
    <s v="The Red Shoes"/>
    <s v="We're aiming to launch a production involving circus performers, musicians and artists in a new space, creating a night of live art."/>
    <x v="186"/>
    <n v="455"/>
    <x v="0"/>
    <x v="1"/>
    <s v="GBP"/>
    <n v="1403301660"/>
    <n v="1400694790"/>
    <b v="1"/>
    <x v="196"/>
    <b v="1"/>
    <s v="theater/spaces"/>
    <n v="30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16"/>
    <n v="453"/>
    <x v="0"/>
    <x v="0"/>
    <s v="USD"/>
    <n v="1373738400"/>
    <n v="1370568560"/>
    <b v="1"/>
    <x v="235"/>
    <b v="1"/>
    <s v="theater/spaces"/>
    <n v="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181"/>
    <n v="453"/>
    <x v="0"/>
    <x v="0"/>
    <s v="USD"/>
    <n v="1450971684"/>
    <n v="1447515684"/>
    <b v="1"/>
    <x v="480"/>
    <b v="1"/>
    <s v="theater/spaces"/>
    <n v="38"/>
    <n v="0.32"/>
    <x v="1"/>
    <x v="38"/>
  </r>
  <r>
    <n v="2714"/>
    <s v="The Crane Theater"/>
    <s v="The Crane will be the new home for independent theater in Northeast Minneapolis"/>
    <x v="323"/>
    <n v="452"/>
    <x v="0"/>
    <x v="0"/>
    <s v="USD"/>
    <n v="1476486000"/>
    <n v="1474040596"/>
    <b v="1"/>
    <x v="120"/>
    <b v="1"/>
    <s v="theater/spaces"/>
    <n v="3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x v="51"/>
    <n v="451"/>
    <x v="0"/>
    <x v="0"/>
    <s v="USD"/>
    <n v="1456047228"/>
    <n v="1453109628"/>
    <b v="1"/>
    <x v="481"/>
    <b v="1"/>
    <s v="theater/spaces"/>
    <n v="3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60"/>
    <n v="450"/>
    <x v="0"/>
    <x v="12"/>
    <s v="EUR"/>
    <n v="1444291193"/>
    <n v="1441699193"/>
    <b v="1"/>
    <x v="482"/>
    <b v="1"/>
    <s v="theater/spaces"/>
    <n v="18"/>
    <n v="2.41"/>
    <x v="1"/>
    <x v="38"/>
  </r>
  <r>
    <n v="2717"/>
    <s v="A Home for Comedy in Vermont!"/>
    <s v="ONLY HOURS LEFT ON THE CAMPAIGN! Our stretch goal is $35k; let's build a home for standup/improv shows &amp; classes in VT!"/>
    <x v="272"/>
    <n v="450"/>
    <x v="0"/>
    <x v="0"/>
    <s v="USD"/>
    <n v="1417906649"/>
    <n v="1414015049"/>
    <b v="1"/>
    <x v="166"/>
    <b v="1"/>
    <s v="theater/spaces"/>
    <n v="113"/>
    <n v="1.38"/>
    <x v="1"/>
    <x v="38"/>
  </r>
  <r>
    <n v="2718"/>
    <s v="Bard Beyond the Big Top"/>
    <s v="The Bard has burst beyond the big top and we're reaching out to our Beloved Benefactors to help build our festival's future."/>
    <x v="324"/>
    <n v="445"/>
    <x v="0"/>
    <x v="0"/>
    <s v="USD"/>
    <n v="1462316400"/>
    <n v="1459865945"/>
    <b v="1"/>
    <x v="265"/>
    <b v="1"/>
    <s v="theater/spaces"/>
    <n v="7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"/>
    <n v="445"/>
    <x v="0"/>
    <x v="0"/>
    <s v="USD"/>
    <n v="1460936694"/>
    <n v="1455756294"/>
    <b v="0"/>
    <x v="50"/>
    <b v="1"/>
    <s v="theater/spaces"/>
    <n v="9"/>
    <n v="6.45"/>
    <x v="1"/>
    <x v="38"/>
  </r>
  <r>
    <n v="2720"/>
    <s v="The Comedy Project"/>
    <s v="An improv, sketch and experimental comedy and cocktail venue in downtown Grand Rapids, Michigan"/>
    <x v="60"/>
    <n v="440"/>
    <x v="0"/>
    <x v="0"/>
    <s v="USD"/>
    <n v="1478866253"/>
    <n v="1476270653"/>
    <b v="0"/>
    <x v="210"/>
    <b v="1"/>
    <s v="theater/spaces"/>
    <n v="18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272"/>
    <n v="440"/>
    <x v="0"/>
    <x v="1"/>
    <s v="GBP"/>
    <n v="1378494000"/>
    <n v="1375880598"/>
    <b v="0"/>
    <x v="314"/>
    <b v="1"/>
    <s v="technology/hardware"/>
    <n v="110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51"/>
    <n v="437"/>
    <x v="0"/>
    <x v="0"/>
    <s v="USD"/>
    <n v="1485722053"/>
    <n v="1480538053"/>
    <b v="0"/>
    <x v="333"/>
    <b v="1"/>
    <s v="technology/hardware"/>
    <n v="2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26"/>
    <n v="435"/>
    <x v="0"/>
    <x v="0"/>
    <s v="USD"/>
    <n v="1420060088"/>
    <n v="1414872488"/>
    <b v="0"/>
    <x v="282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124"/>
    <n v="435"/>
    <x v="0"/>
    <x v="1"/>
    <s v="GBP"/>
    <n v="1439625059"/>
    <n v="1436860259"/>
    <b v="0"/>
    <x v="483"/>
    <b v="1"/>
    <s v="technology/hardware"/>
    <n v="16"/>
    <n v="0.43"/>
    <x v="2"/>
    <x v="30"/>
  </r>
  <r>
    <n v="2725"/>
    <s v="Digital MPPT and Solar BMS for a Net Zero energy House"/>
    <s v="Best Net Zero energy solution for new or existing house (no more heating or electricity bills)."/>
    <x v="272"/>
    <n v="435"/>
    <x v="0"/>
    <x v="5"/>
    <s v="CAD"/>
    <n v="1488390735"/>
    <n v="1484070735"/>
    <b v="0"/>
    <x v="116"/>
    <b v="1"/>
    <s v="technology/hardware"/>
    <n v="109"/>
    <n v="3.85"/>
    <x v="2"/>
    <x v="30"/>
  </r>
  <r>
    <n v="2726"/>
    <s v="Krimston TWO - Dual SIM case for iPhone"/>
    <s v="Krimston TWO: iPhone Dual SIM Case"/>
    <x v="17"/>
    <n v="433"/>
    <x v="0"/>
    <x v="0"/>
    <s v="USD"/>
    <n v="1461333311"/>
    <n v="1458741311"/>
    <b v="0"/>
    <x v="442"/>
    <b v="1"/>
    <s v="technology/hardware"/>
    <n v="2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x v="13"/>
    <n v="430"/>
    <x v="0"/>
    <x v="0"/>
    <s v="USD"/>
    <n v="1438964063"/>
    <n v="1436804063"/>
    <b v="0"/>
    <x v="484"/>
    <b v="1"/>
    <s v="technology/hardware"/>
    <n v="1"/>
    <n v="0.61"/>
    <x v="2"/>
    <x v="30"/>
  </r>
  <r>
    <n v="2728"/>
    <s v="Multi-Function SSD Shield for the Raspberry Pi 2"/>
    <s v="SSD, WiFi, RTC w/Battery and high power USB all in one shield."/>
    <x v="258"/>
    <n v="430"/>
    <x v="0"/>
    <x v="0"/>
    <s v="USD"/>
    <n v="1451485434"/>
    <n v="1448461434"/>
    <b v="0"/>
    <x v="413"/>
    <b v="1"/>
    <s v="technology/hardware"/>
    <n v="34"/>
    <n v="1.1000000000000001"/>
    <x v="2"/>
    <x v="30"/>
  </r>
  <r>
    <n v="2729"/>
    <s v="McChi Luggage: It's a Luggage, USB Charger and a Table Top"/>
    <s v="A luggage that is more than a luggage! It is what you want it to be."/>
    <x v="150"/>
    <n v="430"/>
    <x v="0"/>
    <x v="0"/>
    <s v="USD"/>
    <n v="1430459197"/>
    <n v="1427867197"/>
    <b v="0"/>
    <x v="23"/>
    <b v="1"/>
    <s v="technology/hardware"/>
    <n v="57"/>
    <n v="18.7"/>
    <x v="2"/>
    <x v="30"/>
  </r>
  <r>
    <n v="2730"/>
    <s v="Yaba - Portable Speaker &amp; Guitar Amp"/>
    <s v="The world's most powerful portable speaker and guitar amplifier. Turns any surface into a speaker."/>
    <x v="272"/>
    <n v="430"/>
    <x v="0"/>
    <x v="0"/>
    <s v="USD"/>
    <n v="1366635575"/>
    <n v="1363611575"/>
    <b v="0"/>
    <x v="345"/>
    <b v="1"/>
    <s v="technology/hardware"/>
    <n v="108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325"/>
    <n v="430"/>
    <x v="0"/>
    <x v="0"/>
    <s v="USD"/>
    <n v="1413604800"/>
    <n v="1408624622"/>
    <b v="0"/>
    <x v="77"/>
    <b v="1"/>
    <s v="technology/hardware"/>
    <n v="129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284"/>
    <n v="430"/>
    <x v="0"/>
    <x v="0"/>
    <s v="USD"/>
    <n v="1369699200"/>
    <n v="1366917828"/>
    <b v="0"/>
    <x v="96"/>
    <b v="1"/>
    <s v="technology/hardware"/>
    <n v="143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186"/>
    <n v="427"/>
    <x v="0"/>
    <x v="0"/>
    <s v="USD"/>
    <n v="1428643974"/>
    <n v="1423463574"/>
    <b v="0"/>
    <x v="46"/>
    <b v="1"/>
    <s v="technology/hardware"/>
    <n v="28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4"/>
    <n v="426"/>
    <x v="0"/>
    <x v="0"/>
    <s v="USD"/>
    <n v="1476395940"/>
    <n v="1473782592"/>
    <b v="0"/>
    <x v="430"/>
    <b v="1"/>
    <s v="technology/hardware"/>
    <n v="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1"/>
    <n v="426"/>
    <x v="0"/>
    <x v="1"/>
    <s v="GBP"/>
    <n v="1363204800"/>
    <n v="1360551250"/>
    <b v="0"/>
    <x v="485"/>
    <b v="1"/>
    <s v="technology/hardware"/>
    <n v="9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94"/>
    <n v="425"/>
    <x v="0"/>
    <x v="5"/>
    <s v="CAD"/>
    <n v="1398268773"/>
    <n v="1395676773"/>
    <b v="0"/>
    <x v="6"/>
    <b v="1"/>
    <s v="technology/hardware"/>
    <n v="0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36"/>
    <n v="425"/>
    <x v="0"/>
    <x v="0"/>
    <s v="USD"/>
    <n v="1389812400"/>
    <n v="1386108087"/>
    <b v="0"/>
    <x v="231"/>
    <b v="1"/>
    <s v="technology/hardware"/>
    <n v="5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249"/>
    <n v="425"/>
    <x v="0"/>
    <x v="0"/>
    <s v="USD"/>
    <n v="1478402804"/>
    <n v="1473218804"/>
    <b v="0"/>
    <x v="41"/>
    <b v="1"/>
    <s v="technology/hardware"/>
    <n v="24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326"/>
    <n v="425"/>
    <x v="0"/>
    <x v="1"/>
    <s v="GBP"/>
    <n v="1399324717"/>
    <n v="1395436717"/>
    <b v="0"/>
    <x v="277"/>
    <b v="1"/>
    <s v="technology/hardware"/>
    <n v="101"/>
    <n v="2.23"/>
    <x v="2"/>
    <x v="30"/>
  </r>
  <r>
    <n v="2740"/>
    <s v="Vertical Garden Prototype"/>
    <s v="I am interested in testing the plant yields of this vertical garden as well as some other applications"/>
    <x v="272"/>
    <n v="425"/>
    <x v="0"/>
    <x v="0"/>
    <s v="USD"/>
    <n v="1426117552"/>
    <n v="1423529152"/>
    <b v="0"/>
    <x v="57"/>
    <b v="1"/>
    <s v="technology/hardware"/>
    <n v="106"/>
    <n v="25"/>
    <x v="2"/>
    <x v="30"/>
  </r>
  <r>
    <n v="2741"/>
    <s v="Mrs. Brown and Her Lost Puppy."/>
    <s v="Help me publish my 1st children's book as an aspiring author!"/>
    <x v="327"/>
    <n v="420.99"/>
    <x v="2"/>
    <x v="0"/>
    <s v="USD"/>
    <n v="1413770820"/>
    <n v="1412005602"/>
    <b v="0"/>
    <x v="80"/>
    <b v="0"/>
    <s v="publishing/children's books"/>
    <n v="383"/>
    <n v="105.25"/>
    <x v="3"/>
    <x v="39"/>
  </r>
  <r>
    <n v="2742"/>
    <s v="What a Zoo!"/>
    <s v="The pachyderms at the Denver Zoo are moving. Follow along on the convoluted journey to their new home."/>
    <x v="317"/>
    <n v="420"/>
    <x v="2"/>
    <x v="0"/>
    <s v="USD"/>
    <n v="1337102187"/>
    <n v="1335892587"/>
    <b v="0"/>
    <x v="59"/>
    <b v="0"/>
    <s v="publishing/children's books"/>
    <n v="210"/>
    <n v="23.33"/>
    <x v="3"/>
    <x v="39"/>
  </r>
  <r>
    <n v="2743"/>
    <s v="St. Nick Jr"/>
    <s v="One Christmas every child was naughty, and Santa's son _x000a_St. Nick Jr sacrifices all his gifts over his whole life, for the children"/>
    <x v="1"/>
    <n v="419"/>
    <x v="2"/>
    <x v="0"/>
    <s v="USD"/>
    <n v="1476863607"/>
    <n v="1474271607"/>
    <b v="0"/>
    <x v="78"/>
    <b v="0"/>
    <s v="publishing/children's books"/>
    <n v="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14"/>
    <n v="417"/>
    <x v="2"/>
    <x v="0"/>
    <s v="USD"/>
    <n v="1330478998"/>
    <n v="1327886998"/>
    <b v="0"/>
    <x v="19"/>
    <b v="0"/>
    <s v="publishing/children's books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x v="272"/>
    <n v="416"/>
    <x v="2"/>
    <x v="0"/>
    <s v="USD"/>
    <n v="1342309368"/>
    <n v="1337125368"/>
    <b v="0"/>
    <x v="72"/>
    <b v="0"/>
    <s v="publishing/children's books"/>
    <n v="104"/>
    <n v="8.49"/>
    <x v="3"/>
    <x v="39"/>
  </r>
  <r>
    <n v="2746"/>
    <s v="How many marbles do YOU have?"/>
    <s v="An easy fun way for children to understand the physical limitations of someone with CFIDS and Fibromyalgia using marbles and a jar."/>
    <x v="121"/>
    <n v="415"/>
    <x v="2"/>
    <x v="0"/>
    <s v="USD"/>
    <n v="1409337911"/>
    <n v="1406745911"/>
    <b v="0"/>
    <x v="10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328"/>
    <n v="413"/>
    <x v="2"/>
    <x v="0"/>
    <s v="USD"/>
    <n v="1339816200"/>
    <n v="1337095997"/>
    <b v="0"/>
    <x v="80"/>
    <b v="0"/>
    <s v="publishing/children's books"/>
    <n v="7"/>
    <n v="103.25"/>
    <x v="3"/>
    <x v="39"/>
  </r>
  <r>
    <n v="2748"/>
    <s v="Native American Language Book for Children"/>
    <s v="Interactive Book with Audio to learn the Ojibwe Language for Children.  Website, Ebook and more!"/>
    <x v="16"/>
    <n v="411"/>
    <x v="2"/>
    <x v="0"/>
    <s v="USD"/>
    <n v="1472835802"/>
    <n v="1470243802"/>
    <b v="0"/>
    <x v="80"/>
    <b v="0"/>
    <s v="publishing/children's books"/>
    <n v="2"/>
    <n v="102.75"/>
    <x v="3"/>
    <x v="39"/>
  </r>
  <r>
    <n v="2749"/>
    <s v="A Tree is a Tree, no matter what you see.  CHILDREN'S BOOK"/>
    <s v="Self-publishing my children's book."/>
    <x v="6"/>
    <n v="410"/>
    <x v="2"/>
    <x v="0"/>
    <s v="USD"/>
    <n v="1428171037"/>
    <n v="1425582637"/>
    <b v="0"/>
    <x v="84"/>
    <b v="0"/>
    <s v="publishing/children's books"/>
    <n v="1"/>
    <n v="205"/>
    <x v="3"/>
    <x v="39"/>
  </r>
  <r>
    <n v="2750"/>
    <s v="My Child, My Blessing"/>
    <s v="This is a journal where parents daily write something positive about their child.  Places for pictures, too."/>
    <x v="259"/>
    <n v="410"/>
    <x v="2"/>
    <x v="0"/>
    <s v="USD"/>
    <n v="1341086400"/>
    <n v="1340055345"/>
    <b v="0"/>
    <x v="78"/>
    <b v="0"/>
    <s v="publishing/children's books"/>
    <n v="24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13"/>
    <n v="410"/>
    <x v="2"/>
    <x v="0"/>
    <s v="USD"/>
    <n v="1403039842"/>
    <n v="1397855842"/>
    <b v="0"/>
    <x v="78"/>
    <b v="0"/>
    <s v="publishing/children's books"/>
    <n v="117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84"/>
    <n v="409.01"/>
    <x v="2"/>
    <x v="0"/>
    <s v="USD"/>
    <n v="1324232504"/>
    <n v="1320776504"/>
    <b v="0"/>
    <x v="25"/>
    <b v="0"/>
    <s v="publishing/children's books"/>
    <n v="136"/>
    <n v="29.22"/>
    <x v="3"/>
    <x v="39"/>
  </r>
  <r>
    <n v="2753"/>
    <s v="Dust Bunnies &amp; the Carpet Rat publishing push"/>
    <s v="Written by my daughter and myself, illustrated by Jack Wiens. Everything is complete except for publishing."/>
    <x v="6"/>
    <n v="408"/>
    <x v="2"/>
    <x v="0"/>
    <s v="USD"/>
    <n v="1346017023"/>
    <n v="1343425023"/>
    <b v="0"/>
    <x v="22"/>
    <b v="0"/>
    <s v="publishing/children's books"/>
    <n v="1"/>
    <n v="51"/>
    <x v="3"/>
    <x v="39"/>
  </r>
  <r>
    <n v="2754"/>
    <s v="From here...to there!"/>
    <s v="I have been a writer all my life. But until recently never a parent. I want to write a children book for my children, and yours!"/>
    <x v="6"/>
    <n v="405"/>
    <x v="2"/>
    <x v="0"/>
    <s v="USD"/>
    <n v="1410448551"/>
    <n v="1407856551"/>
    <b v="0"/>
    <x v="78"/>
    <b v="0"/>
    <s v="publishing/children's books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x v="51"/>
    <n v="403"/>
    <x v="2"/>
    <x v="17"/>
    <s v="EUR"/>
    <n v="1428519527"/>
    <n v="1425927527"/>
    <b v="0"/>
    <x v="41"/>
    <b v="0"/>
    <s v="publishing/children's books"/>
    <n v="3"/>
    <n v="26.87"/>
    <x v="3"/>
    <x v="39"/>
  </r>
  <r>
    <n v="2756"/>
    <s v="The Most Basic of Truths"/>
    <s v="We all pray to the same God no matter what name we might refer to Him as.  Our children deserve to know this basic truth."/>
    <x v="1"/>
    <n v="403"/>
    <x v="2"/>
    <x v="0"/>
    <s v="USD"/>
    <n v="1389476201"/>
    <n v="1386884201"/>
    <b v="0"/>
    <x v="51"/>
    <b v="0"/>
    <s v="publishing/children's books"/>
    <n v="8"/>
    <n v="12.21"/>
    <x v="3"/>
    <x v="39"/>
  </r>
  <r>
    <n v="2757"/>
    <s v="C is for Crooked"/>
    <s v="A children's letter book that Lampoons Hillary Clinton"/>
    <x v="121"/>
    <n v="403"/>
    <x v="2"/>
    <x v="0"/>
    <s v="USD"/>
    <n v="1470498332"/>
    <n v="1469202332"/>
    <b v="0"/>
    <x v="84"/>
    <b v="0"/>
    <s v="publishing/children's books"/>
    <n v="13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26"/>
    <n v="402"/>
    <x v="2"/>
    <x v="2"/>
    <s v="AUD"/>
    <n v="1476095783"/>
    <n v="1474886183"/>
    <b v="0"/>
    <x v="79"/>
    <b v="0"/>
    <s v="publishing/children's books"/>
    <n v="4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181"/>
    <n v="401"/>
    <x v="2"/>
    <x v="2"/>
    <s v="AUD"/>
    <n v="1468658866"/>
    <n v="1464943666"/>
    <b v="0"/>
    <x v="84"/>
    <b v="0"/>
    <s v="publishing/children's books"/>
    <n v="33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14"/>
    <n v="401"/>
    <x v="2"/>
    <x v="1"/>
    <s v="GBP"/>
    <n v="1371726258"/>
    <n v="1369134258"/>
    <b v="0"/>
    <x v="78"/>
    <b v="0"/>
    <s v="publishing/children's books"/>
    <n v="40"/>
    <n v="0"/>
    <x v="3"/>
    <x v="39"/>
  </r>
  <r>
    <n v="2761"/>
    <s v="Learn U.S. Geography: Dreaming my way across The U.S."/>
    <s v="Help me give away 500 copies of my picture book so more kids will know US geography!"/>
    <x v="284"/>
    <n v="400.33"/>
    <x v="2"/>
    <x v="0"/>
    <s v="USD"/>
    <n v="1357176693"/>
    <n v="1354584693"/>
    <b v="0"/>
    <x v="80"/>
    <b v="0"/>
    <s v="publishing/children's books"/>
    <n v="133"/>
    <n v="100.08"/>
    <x v="3"/>
    <x v="39"/>
  </r>
  <r>
    <n v="2762"/>
    <s v="How to Create Your Own Magic World. Toy-making guide."/>
    <s v="How-to book of toys and games constructed from materials found in nature, recyclable and easily available."/>
    <x v="6"/>
    <n v="400"/>
    <x v="2"/>
    <x v="0"/>
    <s v="USD"/>
    <n v="1332114795"/>
    <n v="1326934395"/>
    <b v="0"/>
    <x v="29"/>
    <b v="0"/>
    <s v="publishing/children's books"/>
    <n v="1"/>
    <n v="400"/>
    <x v="3"/>
    <x v="39"/>
  </r>
  <r>
    <n v="2763"/>
    <s v="My Christmas Star"/>
    <s v="How Santa finds childrens homes without getting lost by following certain stars."/>
    <x v="51"/>
    <n v="400"/>
    <x v="2"/>
    <x v="0"/>
    <s v="USD"/>
    <n v="1369403684"/>
    <n v="1365515684"/>
    <b v="0"/>
    <x v="83"/>
    <b v="0"/>
    <s v="publishing/children's books"/>
    <n v="3"/>
    <n v="133.33000000000001"/>
    <x v="3"/>
    <x v="39"/>
  </r>
  <r>
    <n v="2764"/>
    <s v="A Growing Adventure"/>
    <s v="My Budding Bears are four teddy bears living in an enchanted garden sharing friendship, tea parties and delightful adventures."/>
    <x v="113"/>
    <n v="400"/>
    <x v="2"/>
    <x v="0"/>
    <s v="USD"/>
    <n v="1338404400"/>
    <n v="1335855631"/>
    <b v="0"/>
    <x v="80"/>
    <b v="0"/>
    <s v="publishing/children's books"/>
    <n v="11"/>
    <n v="100"/>
    <x v="3"/>
    <x v="39"/>
  </r>
  <r>
    <n v="2765"/>
    <s v="A Story Book For Kids: Technology and Everyday Life"/>
    <s v="I am writing an illustrated book for children ages 3 to 7 that meshes technology in everyday life stories."/>
    <x v="60"/>
    <n v="400"/>
    <x v="2"/>
    <x v="0"/>
    <s v="USD"/>
    <n v="1351432428"/>
    <n v="1350050028"/>
    <b v="0"/>
    <x v="78"/>
    <b v="0"/>
    <s v="publishing/children's books"/>
    <n v="16"/>
    <n v="0"/>
    <x v="3"/>
    <x v="39"/>
  </r>
  <r>
    <n v="2766"/>
    <s v="Jambie"/>
    <s v="Jambie is a children's book geared towards kids ages 4-9 years of age. This book teaches young children about making wise decisions."/>
    <x v="272"/>
    <n v="400"/>
    <x v="2"/>
    <x v="0"/>
    <s v="USD"/>
    <n v="1313078518"/>
    <n v="1310486518"/>
    <b v="0"/>
    <x v="80"/>
    <b v="0"/>
    <s v="publishing/children's books"/>
    <n v="100"/>
    <n v="100"/>
    <x v="3"/>
    <x v="39"/>
  </r>
  <r>
    <n v="2767"/>
    <s v="the Giant Turnip"/>
    <s v="An animated bedtime story with Dedka, Babka and the rest of the family working together on a BIG problem"/>
    <x v="329"/>
    <n v="397"/>
    <x v="2"/>
    <x v="5"/>
    <s v="CAD"/>
    <n v="1439766050"/>
    <n v="1434582050"/>
    <b v="0"/>
    <x v="83"/>
    <b v="0"/>
    <s v="publishing/children's books"/>
    <n v="1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x v="6"/>
    <n v="396"/>
    <x v="2"/>
    <x v="0"/>
    <s v="USD"/>
    <n v="1333028723"/>
    <n v="1330440323"/>
    <b v="0"/>
    <x v="69"/>
    <b v="0"/>
    <s v="publishing/children's books"/>
    <n v="1"/>
    <n v="11.65"/>
    <x v="3"/>
    <x v="39"/>
  </r>
  <r>
    <n v="2769"/>
    <s v="Raph the Ninja Giraffe"/>
    <s v="Raph the Ninja Giraffe is a project that is my 5 year old sons idea, &amp; I am working with him to bring his idea to life."/>
    <x v="303"/>
    <n v="391"/>
    <x v="2"/>
    <x v="1"/>
    <s v="GBP"/>
    <n v="1401997790"/>
    <n v="1397677790"/>
    <b v="0"/>
    <x v="84"/>
    <b v="0"/>
    <s v="publishing/children's books"/>
    <n v="156"/>
    <n v="195.5"/>
    <x v="3"/>
    <x v="39"/>
  </r>
  <r>
    <n v="2770"/>
    <s v="The Story Of Circle And Square"/>
    <s v="A story about two friends who part ways because they are different, then reunite after learning they both are made of atoms."/>
    <x v="151"/>
    <n v="385"/>
    <x v="2"/>
    <x v="0"/>
    <s v="USD"/>
    <n v="1395158130"/>
    <n v="1392569730"/>
    <b v="0"/>
    <x v="51"/>
    <b v="0"/>
    <s v="publishing/children's books"/>
    <n v="19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284"/>
    <n v="385"/>
    <x v="2"/>
    <x v="0"/>
    <s v="USD"/>
    <n v="1359738000"/>
    <n v="1355489140"/>
    <b v="0"/>
    <x v="78"/>
    <b v="0"/>
    <s v="publishing/children's books"/>
    <n v="128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82"/>
    <n v="381"/>
    <x v="2"/>
    <x v="0"/>
    <s v="USD"/>
    <n v="1381006294"/>
    <n v="1379710294"/>
    <b v="0"/>
    <x v="78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x v="284"/>
    <n v="381"/>
    <x v="2"/>
    <x v="5"/>
    <s v="CAD"/>
    <n v="1461530721"/>
    <n v="1460666721"/>
    <b v="0"/>
    <x v="29"/>
    <b v="0"/>
    <s v="publishing/children's books"/>
    <n v="127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113"/>
    <n v="380"/>
    <x v="2"/>
    <x v="0"/>
    <s v="USD"/>
    <n v="1362711728"/>
    <n v="1360119728"/>
    <b v="0"/>
    <x v="62"/>
    <b v="0"/>
    <s v="publishing/children's books"/>
    <n v="11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x v="151"/>
    <n v="380"/>
    <x v="2"/>
    <x v="0"/>
    <s v="USD"/>
    <n v="1323994754"/>
    <n v="1321402754"/>
    <b v="0"/>
    <x v="84"/>
    <b v="0"/>
    <s v="publishing/children's books"/>
    <n v="19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40"/>
    <n v="380"/>
    <x v="2"/>
    <x v="0"/>
    <s v="USD"/>
    <n v="1434092876"/>
    <n v="1431414476"/>
    <b v="0"/>
    <x v="17"/>
    <b v="0"/>
    <s v="publishing/children's books"/>
    <n v="58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23"/>
    <n v="377"/>
    <x v="2"/>
    <x v="0"/>
    <s v="USD"/>
    <n v="1437149004"/>
    <n v="1434557004"/>
    <b v="0"/>
    <x v="29"/>
    <b v="0"/>
    <s v="publishing/children's books"/>
    <n v="1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330"/>
    <n v="376"/>
    <x v="2"/>
    <x v="0"/>
    <s v="USD"/>
    <n v="1409009306"/>
    <n v="1406417306"/>
    <b v="0"/>
    <x v="41"/>
    <b v="0"/>
    <s v="publishing/children's books"/>
    <n v="0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x v="284"/>
    <n v="376"/>
    <x v="2"/>
    <x v="0"/>
    <s v="USD"/>
    <n v="1448204621"/>
    <n v="1445609021"/>
    <b v="0"/>
    <x v="29"/>
    <b v="0"/>
    <s v="publishing/children's books"/>
    <n v="125"/>
    <n v="376"/>
    <x v="3"/>
    <x v="39"/>
  </r>
  <r>
    <n v="2780"/>
    <s v="Travel with baby"/>
    <s v="Turn the World with my kids, and then write a book with the advice for traveling with baby"/>
    <x v="26"/>
    <n v="375"/>
    <x v="2"/>
    <x v="13"/>
    <s v="EUR"/>
    <n v="1489142688"/>
    <n v="1486550688"/>
    <b v="0"/>
    <x v="78"/>
    <b v="0"/>
    <s v="publishing/children's books"/>
    <n v="4"/>
    <n v="0"/>
    <x v="3"/>
    <x v="39"/>
  </r>
  <r>
    <n v="2781"/>
    <s v="University of Utah presents V-Day 2015-The Vagina Monologues"/>
    <s v="STRIKE, DANCE AND RISE with us at the University of Utah to end violence against women and girls!"/>
    <x v="115"/>
    <n v="375"/>
    <x v="0"/>
    <x v="0"/>
    <s v="USD"/>
    <n v="1423724400"/>
    <n v="1421274954"/>
    <b v="0"/>
    <x v="33"/>
    <b v="1"/>
    <s v="theater/plays"/>
    <n v="6"/>
    <n v="13.39"/>
    <x v="1"/>
    <x v="6"/>
  </r>
  <r>
    <n v="2782"/>
    <s v="Better Than Ever Productions presents Geezer Game"/>
    <s v="The premiere theatre troupe in SE Michigan offering acting opportunities for the 50+ actor."/>
    <x v="284"/>
    <n v="375"/>
    <x v="0"/>
    <x v="0"/>
    <s v="USD"/>
    <n v="1424149140"/>
    <n v="1421964718"/>
    <b v="0"/>
    <x v="59"/>
    <b v="1"/>
    <s v="theater/plays"/>
    <n v="125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303"/>
    <n v="375"/>
    <x v="0"/>
    <x v="1"/>
    <s v="GBP"/>
    <n v="1429793446"/>
    <n v="1428583846"/>
    <b v="0"/>
    <x v="42"/>
    <b v="1"/>
    <s v="theater/plays"/>
    <n v="150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284"/>
    <n v="371"/>
    <x v="0"/>
    <x v="0"/>
    <s v="USD"/>
    <n v="1414608843"/>
    <n v="1412794443"/>
    <b v="0"/>
    <x v="52"/>
    <b v="1"/>
    <s v="theater/plays"/>
    <n v="124"/>
    <n v="3.44"/>
    <x v="1"/>
    <x v="6"/>
  </r>
  <r>
    <n v="2785"/>
    <s v="Henry VI: The War of the Roses"/>
    <s v="Bare Theatre and Raleigh Little Theatre present Shakespeare's epic, set in a post-apocalyptic dystopia."/>
    <x v="284"/>
    <n v="369"/>
    <x v="0"/>
    <x v="0"/>
    <s v="USD"/>
    <n v="1470430800"/>
    <n v="1467865967"/>
    <b v="0"/>
    <x v="136"/>
    <b v="1"/>
    <s v="theater/plays"/>
    <n v="123"/>
    <n v="2.6"/>
    <x v="1"/>
    <x v="6"/>
  </r>
  <r>
    <n v="2786"/>
    <s v="Fierce"/>
    <s v="A heart-melting farce about sex, art and the lovelorn lay-abouts of London-town."/>
    <x v="1"/>
    <n v="367"/>
    <x v="0"/>
    <x v="1"/>
    <s v="GBP"/>
    <n v="1404913180"/>
    <n v="1403703580"/>
    <b v="0"/>
    <x v="142"/>
    <b v="1"/>
    <s v="theater/plays"/>
    <n v="7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1"/>
    <n v="362"/>
    <x v="0"/>
    <x v="0"/>
    <s v="USD"/>
    <n v="1405658752"/>
    <n v="1403066752"/>
    <b v="0"/>
    <x v="44"/>
    <b v="1"/>
    <s v="theater/plays"/>
    <n v="7"/>
    <n v="9.5299999999999994"/>
    <x v="1"/>
    <x v="6"/>
  </r>
  <r>
    <n v="2788"/>
    <s v="ACT Underground Theatre, TLDC"/>
    <s v="MOVING FORWARD! WE HAVE REACHED GOAL BUT HAVE MORE TIME!! PLEASE CONSIDER PLEDGING."/>
    <x v="113"/>
    <n v="361"/>
    <x v="0"/>
    <x v="0"/>
    <s v="USD"/>
    <n v="1469811043"/>
    <n v="1467219043"/>
    <b v="0"/>
    <x v="9"/>
    <b v="1"/>
    <s v="theater/plays"/>
    <n v="10"/>
    <n v="18.05"/>
    <x v="1"/>
    <x v="6"/>
  </r>
  <r>
    <n v="2789"/>
    <s v="The Adventurers Club"/>
    <s v="BNT's Biggest Adventure So Far: Our 2015 full length production!"/>
    <x v="6"/>
    <n v="360"/>
    <x v="0"/>
    <x v="0"/>
    <s v="USD"/>
    <n v="1426132800"/>
    <n v="1424477934"/>
    <b v="0"/>
    <x v="54"/>
    <b v="1"/>
    <s v="theater/plays"/>
    <n v="1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51"/>
    <n v="360"/>
    <x v="0"/>
    <x v="0"/>
    <s v="USD"/>
    <n v="1423693903"/>
    <n v="1421101903"/>
    <b v="0"/>
    <x v="36"/>
    <b v="1"/>
    <s v="theater/plays"/>
    <n v="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313"/>
    <n v="360"/>
    <x v="0"/>
    <x v="0"/>
    <s v="USD"/>
    <n v="1473393600"/>
    <n v="1470778559"/>
    <b v="0"/>
    <x v="33"/>
    <b v="1"/>
    <s v="theater/plays"/>
    <n v="103"/>
    <n v="12.86"/>
    <x v="1"/>
    <x v="6"/>
  </r>
  <r>
    <n v="2792"/>
    <s v="That Still Small Voice Stage Play"/>
    <s v="Homeless and hopeless, this prequel tells the story of a Colorado youth who leans on her friends when family leaves her behind."/>
    <x v="6"/>
    <n v="359"/>
    <x v="0"/>
    <x v="0"/>
    <s v="USD"/>
    <n v="1439357559"/>
    <n v="1435469559"/>
    <b v="0"/>
    <x v="54"/>
    <b v="1"/>
    <s v="theater/plays"/>
    <n v="1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24"/>
    <n v="358"/>
    <x v="0"/>
    <x v="2"/>
    <s v="AUD"/>
    <n v="1437473005"/>
    <n v="1434881005"/>
    <b v="0"/>
    <x v="196"/>
    <b v="1"/>
    <s v="theater/plays"/>
    <n v="1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151"/>
    <n v="358"/>
    <x v="0"/>
    <x v="1"/>
    <s v="GBP"/>
    <n v="1457031600"/>
    <n v="1455640559"/>
    <b v="0"/>
    <x v="83"/>
    <b v="1"/>
    <s v="theater/plays"/>
    <n v="18"/>
    <n v="119.33"/>
    <x v="1"/>
    <x v="6"/>
  </r>
  <r>
    <n v="2795"/>
    <s v="Good Men Wanted at ANT Fest"/>
    <s v="A new play about five bad bitches who fought in the Civil War disguised as men, premiering at Ars Nova's ANT Fest."/>
    <x v="313"/>
    <n v="355"/>
    <x v="0"/>
    <x v="0"/>
    <s v="USD"/>
    <n v="1402095600"/>
    <n v="1400675841"/>
    <b v="0"/>
    <x v="9"/>
    <b v="1"/>
    <s v="theater/plays"/>
    <n v="101"/>
    <n v="17.75"/>
    <x v="1"/>
    <x v="6"/>
  </r>
  <r>
    <n v="2796"/>
    <s v="Fishcakes"/>
    <s v="Fishcakes is a piece of new writing for the Camden Fringe that explores a story of love, loss, and all the â€˜little things'."/>
    <x v="331"/>
    <n v="353"/>
    <x v="0"/>
    <x v="1"/>
    <s v="GBP"/>
    <n v="1404564028"/>
    <n v="1401972028"/>
    <b v="0"/>
    <x v="64"/>
    <b v="1"/>
    <s v="theater/plays"/>
    <n v="102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x v="207"/>
    <n v="351"/>
    <x v="0"/>
    <x v="1"/>
    <s v="GBP"/>
    <n v="1404858840"/>
    <n v="1402266840"/>
    <b v="0"/>
    <x v="225"/>
    <b v="1"/>
    <s v="theater/plays"/>
    <n v="70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313"/>
    <n v="351"/>
    <x v="0"/>
    <x v="1"/>
    <s v="GBP"/>
    <n v="1438358400"/>
    <n v="1437063121"/>
    <b v="0"/>
    <x v="237"/>
    <b v="1"/>
    <s v="theater/plays"/>
    <n v="100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x v="19"/>
    <n v="350"/>
    <x v="0"/>
    <x v="1"/>
    <s v="GBP"/>
    <n v="1466179200"/>
    <n v="1463466070"/>
    <b v="0"/>
    <x v="208"/>
    <b v="1"/>
    <s v="theater/plays"/>
    <n v="0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x v="141"/>
    <n v="350"/>
    <x v="0"/>
    <x v="1"/>
    <s v="GBP"/>
    <n v="1420377366"/>
    <n v="1415193366"/>
    <b v="0"/>
    <x v="162"/>
    <b v="1"/>
    <s v="theater/plays"/>
    <n v="4"/>
    <n v="11.29"/>
    <x v="1"/>
    <x v="6"/>
  </r>
  <r>
    <n v="2801"/>
    <s v="A Dream Play"/>
    <s v="Arise Theatre Company's production of August Strindberg's expressionist masterpiece 'A Dream Play'."/>
    <x v="332"/>
    <n v="350"/>
    <x v="0"/>
    <x v="2"/>
    <s v="AUD"/>
    <n v="1412938800"/>
    <n v="1411019409"/>
    <b v="0"/>
    <x v="62"/>
    <b v="1"/>
    <s v="theater/plays"/>
    <n v="16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303"/>
    <n v="350"/>
    <x v="0"/>
    <x v="1"/>
    <s v="GBP"/>
    <n v="1438875107"/>
    <n v="1436283107"/>
    <b v="0"/>
    <x v="240"/>
    <b v="1"/>
    <s v="theater/plays"/>
    <n v="140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33"/>
    <n v="346"/>
    <x v="0"/>
    <x v="0"/>
    <s v="USD"/>
    <n v="1437004800"/>
    <n v="1433295276"/>
    <b v="0"/>
    <x v="261"/>
    <b v="1"/>
    <s v="theater/plays"/>
    <n v="0"/>
    <n v="2.4500000000000002"/>
    <x v="1"/>
    <x v="6"/>
  </r>
  <r>
    <n v="2804"/>
    <s v="The Piano Man"/>
    <s v="The real-life story of the mysterious 'Piano Man' who washed ashore with no memory; with no speech; but with an amazing ability..."/>
    <x v="62"/>
    <n v="345"/>
    <x v="0"/>
    <x v="1"/>
    <s v="GBP"/>
    <n v="1411987990"/>
    <n v="1409395990"/>
    <b v="0"/>
    <x v="23"/>
    <b v="1"/>
    <s v="theater/plays"/>
    <n v="0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280"/>
    <n v="345"/>
    <x v="0"/>
    <x v="1"/>
    <s v="GBP"/>
    <n v="1440245273"/>
    <n v="1438085273"/>
    <b v="0"/>
    <x v="59"/>
    <b v="1"/>
    <s v="theater/plays"/>
    <n v="38"/>
    <n v="19.170000000000002"/>
    <x v="1"/>
    <x v="6"/>
  </r>
  <r>
    <n v="2806"/>
    <s v="And Now: The World!"/>
    <s v="A one woman show about the challenges of being a feminist in a digital age. Touring 6 UK cities. Now with Stretch Goals!"/>
    <x v="70"/>
    <n v="341"/>
    <x v="0"/>
    <x v="1"/>
    <s v="GBP"/>
    <n v="1438772400"/>
    <n v="1435645490"/>
    <b v="0"/>
    <x v="88"/>
    <b v="1"/>
    <s v="theater/plays"/>
    <n v="6"/>
    <n v="4.49"/>
    <x v="1"/>
    <x v="6"/>
  </r>
  <r>
    <n v="2807"/>
    <s v="The Commission Theatre Co."/>
    <s v="Bringing Shakespeare back to the Playwrights"/>
    <x v="284"/>
    <n v="340"/>
    <x v="0"/>
    <x v="0"/>
    <s v="USD"/>
    <n v="1435611438"/>
    <n v="1433019438"/>
    <b v="0"/>
    <x v="251"/>
    <b v="1"/>
    <s v="theater/plays"/>
    <n v="113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169"/>
    <n v="338"/>
    <x v="0"/>
    <x v="0"/>
    <s v="USD"/>
    <n v="1440274735"/>
    <n v="1437682735"/>
    <b v="0"/>
    <x v="50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x v="197"/>
    <n v="335"/>
    <x v="0"/>
    <x v="0"/>
    <s v="USD"/>
    <n v="1459348740"/>
    <n v="1458647725"/>
    <b v="0"/>
    <x v="64"/>
    <b v="1"/>
    <s v="theater/plays"/>
    <n v="0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x v="24"/>
    <n v="335"/>
    <x v="0"/>
    <x v="0"/>
    <s v="USD"/>
    <n v="1401595140"/>
    <n v="1398828064"/>
    <b v="0"/>
    <x v="7"/>
    <b v="1"/>
    <s v="theater/plays"/>
    <n v="1"/>
    <n v="5.88"/>
    <x v="1"/>
    <x v="6"/>
  </r>
  <r>
    <n v="2811"/>
    <s v="Ray Gunn and Starburst"/>
    <s v="Ray Gunn and Starburst is an audio sci-fi/comedy sending up the tropes of classic and pulp science-fiction."/>
    <x v="128"/>
    <n v="335"/>
    <x v="0"/>
    <x v="1"/>
    <s v="GBP"/>
    <n v="1424692503"/>
    <n v="1422100503"/>
    <b v="0"/>
    <x v="52"/>
    <b v="1"/>
    <s v="theater/plays"/>
    <n v="1"/>
    <n v="3.1"/>
    <x v="1"/>
    <x v="6"/>
  </r>
  <r>
    <n v="2812"/>
    <s v="BULL by Mike Bartlett at the Coal Mine Theatre"/>
    <s v="&quot;A short, nasty and razor sharp play in one of Toronto's hottest new &quot;off-off Broadway&quot; style venues."/>
    <x v="1"/>
    <n v="335"/>
    <x v="0"/>
    <x v="5"/>
    <s v="CAD"/>
    <n v="1428292800"/>
    <n v="1424368298"/>
    <b v="0"/>
    <x v="1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x v="26"/>
    <n v="334"/>
    <x v="0"/>
    <x v="0"/>
    <s v="USD"/>
    <n v="1481737761"/>
    <n v="1479577761"/>
    <b v="0"/>
    <x v="93"/>
    <b v="1"/>
    <s v="theater/plays"/>
    <n v="3"/>
    <n v="3.48"/>
    <x v="1"/>
    <x v="6"/>
  </r>
  <r>
    <n v="2814"/>
    <s v="Stitching by Anthony Neilson"/>
    <s v="Stitching is a play exploring how a couple cope with the loss of their child. It will run for a month at The Drayton Arms Theatre."/>
    <x v="51"/>
    <n v="330"/>
    <x v="0"/>
    <x v="1"/>
    <s v="GBP"/>
    <n v="1431164115"/>
    <n v="1428572115"/>
    <b v="0"/>
    <x v="31"/>
    <b v="1"/>
    <s v="theater/plays"/>
    <n v="2"/>
    <n v="5.16"/>
    <x v="1"/>
    <x v="6"/>
  </r>
  <r>
    <n v="2815"/>
    <s v="Widow's Wedding Dress"/>
    <s v="Set in 1950s Northern Ireland, this play tells the story of two sisters in a community of Travellers, or Irish Gypsies."/>
    <x v="121"/>
    <n v="327"/>
    <x v="0"/>
    <x v="5"/>
    <s v="CAD"/>
    <n v="1470595109"/>
    <n v="1468003109"/>
    <b v="0"/>
    <x v="25"/>
    <b v="1"/>
    <s v="theater/plays"/>
    <n v="1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x v="121"/>
    <n v="326.33"/>
    <x v="0"/>
    <x v="1"/>
    <s v="GBP"/>
    <n v="1438531200"/>
    <n v="1435921992"/>
    <b v="0"/>
    <x v="3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x v="26"/>
    <n v="325"/>
    <x v="0"/>
    <x v="1"/>
    <s v="GBP"/>
    <n v="1425136462"/>
    <n v="1421680462"/>
    <b v="0"/>
    <x v="51"/>
    <b v="1"/>
    <s v="theater/plays"/>
    <n v="3"/>
    <n v="9.85"/>
    <x v="1"/>
    <x v="6"/>
  </r>
  <r>
    <n v="2818"/>
    <s v="Joe West's THEATER OF DEATH"/>
    <s v="Joe West and his wonderful theater company THEATER OF DEATH present original plays both horrific and comical."/>
    <x v="36"/>
    <n v="325"/>
    <x v="0"/>
    <x v="0"/>
    <s v="USD"/>
    <n v="1443018086"/>
    <n v="1441290086"/>
    <b v="0"/>
    <x v="332"/>
    <b v="1"/>
    <s v="theater/plays"/>
    <n v="4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x v="70"/>
    <n v="325"/>
    <x v="0"/>
    <x v="1"/>
    <s v="GBP"/>
    <n v="1434285409"/>
    <n v="1431693409"/>
    <b v="0"/>
    <x v="201"/>
    <b v="1"/>
    <s v="theater/plays"/>
    <n v="5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x v="1"/>
    <n v="325"/>
    <x v="0"/>
    <x v="1"/>
    <s v="GBP"/>
    <n v="1456444800"/>
    <n v="1454337589"/>
    <b v="0"/>
    <x v="9"/>
    <b v="1"/>
    <s v="theater/plays"/>
    <n v="7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40"/>
    <n v="320"/>
    <x v="0"/>
    <x v="1"/>
    <s v="GBP"/>
    <n v="1411510135"/>
    <n v="1408918135"/>
    <b v="0"/>
    <x v="2"/>
    <b v="1"/>
    <s v="theater/plays"/>
    <n v="5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x v="114"/>
    <n v="320"/>
    <x v="0"/>
    <x v="0"/>
    <s v="USD"/>
    <n v="1427469892"/>
    <n v="1424881492"/>
    <b v="0"/>
    <x v="225"/>
    <b v="1"/>
    <s v="theater/plays"/>
    <n v="32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317"/>
    <n v="320"/>
    <x v="0"/>
    <x v="1"/>
    <s v="GBP"/>
    <n v="1427842740"/>
    <n v="1425428206"/>
    <b v="0"/>
    <x v="25"/>
    <b v="1"/>
    <s v="theater/plays"/>
    <n v="160"/>
    <n v="22.86"/>
    <x v="1"/>
    <x v="6"/>
  </r>
  <r>
    <n v="2824"/>
    <s v="The Rooftop"/>
    <s v="I wrote a One Act play called The Rooftop for a Female Playwright's festival. Every little bit helps!"/>
    <x v="284"/>
    <n v="317"/>
    <x v="0"/>
    <x v="0"/>
    <s v="USD"/>
    <n v="1434159780"/>
    <n v="1431412196"/>
    <b v="0"/>
    <x v="41"/>
    <b v="1"/>
    <s v="theater/plays"/>
    <n v="106"/>
    <n v="21.13"/>
    <x v="1"/>
    <x v="6"/>
  </r>
  <r>
    <n v="2825"/>
    <s v="The Night Before Christmas"/>
    <s v="Help Saltmine Theatre Company tell the exciting story of St Nicholas and the importance of gratefulness in their new Christmas show."/>
    <x v="82"/>
    <n v="316"/>
    <x v="0"/>
    <x v="1"/>
    <s v="GBP"/>
    <n v="1449255686"/>
    <n v="1446663686"/>
    <b v="0"/>
    <x v="13"/>
    <b v="1"/>
    <s v="theater/plays"/>
    <n v="4"/>
    <n v="6.2"/>
    <x v="1"/>
    <x v="6"/>
  </r>
  <r>
    <n v="2826"/>
    <s v="Mickey &amp; Worm: The Tour"/>
    <s v="Mickey &amp; Worm is a Noir stage experience, written by Santa Paula playwright John McKinley and back again on tour by popular demand!"/>
    <x v="284"/>
    <n v="312"/>
    <x v="0"/>
    <x v="0"/>
    <s v="USD"/>
    <n v="1436511600"/>
    <n v="1434415812"/>
    <b v="0"/>
    <x v="10"/>
    <b v="1"/>
    <s v="theater/plays"/>
    <n v="104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36"/>
    <n v="311"/>
    <x v="0"/>
    <x v="0"/>
    <s v="USD"/>
    <n v="1464971400"/>
    <n v="1462379066"/>
    <b v="0"/>
    <x v="23"/>
    <b v="1"/>
    <s v="theater/plays"/>
    <n v="4"/>
    <n v="13.52"/>
    <x v="1"/>
    <x v="6"/>
  </r>
  <r>
    <n v="2828"/>
    <s v="Peace In Our Time"/>
    <s v="The Battle of Britain has been lost; London is occupied, who can you trust? Help produce this classic piece of theatre. Drama for now."/>
    <x v="28"/>
    <n v="310"/>
    <x v="0"/>
    <x v="1"/>
    <s v="GBP"/>
    <n v="1443826800"/>
    <n v="1441606869"/>
    <b v="0"/>
    <x v="174"/>
    <b v="1"/>
    <s v="theater/plays"/>
    <n v="0"/>
    <n v="3.2"/>
    <x v="1"/>
    <x v="6"/>
  </r>
  <r>
    <n v="2829"/>
    <s v="MUMBURGER by Sarah Kosar"/>
    <s v="In a visceral new play about family, grief and red meat, Sarah Kosar (Royal Court) asks how far we'd go to connect with those we love."/>
    <x v="17"/>
    <n v="310"/>
    <x v="0"/>
    <x v="1"/>
    <s v="GBP"/>
    <n v="1464863118"/>
    <n v="1462443918"/>
    <b v="0"/>
    <x v="88"/>
    <b v="1"/>
    <s v="theater/plays"/>
    <n v="1"/>
    <n v="4.08"/>
    <x v="1"/>
    <x v="6"/>
  </r>
  <r>
    <n v="2830"/>
    <s v="Nakhtik and Avalon"/>
    <s v="Avalon is a new South African Township play and Nakhtik is a  danced political lecture."/>
    <x v="284"/>
    <n v="310"/>
    <x v="0"/>
    <x v="0"/>
    <s v="USD"/>
    <n v="1399867140"/>
    <n v="1398802148"/>
    <b v="0"/>
    <x v="202"/>
    <b v="1"/>
    <s v="theater/plays"/>
    <n v="103"/>
    <n v="28.18"/>
    <x v="1"/>
    <x v="6"/>
  </r>
  <r>
    <n v="2831"/>
    <s v="Tackett &amp; Pyke put on a Play"/>
    <s v="We each wrote a play and would like to produce them for you for nothing more than art's sake!"/>
    <x v="284"/>
    <n v="310"/>
    <x v="0"/>
    <x v="0"/>
    <s v="USD"/>
    <n v="1437076070"/>
    <n v="1434484070"/>
    <b v="0"/>
    <x v="47"/>
    <b v="1"/>
    <s v="theater/plays"/>
    <n v="103"/>
    <n v="5.96"/>
    <x v="1"/>
    <x v="6"/>
  </r>
  <r>
    <n v="2832"/>
    <s v="Secret Diaries"/>
    <s v="Charting the big stuff in life from dance routines to coming out; exploring homophobia, family, friendship &amp; finding your own voice."/>
    <x v="4"/>
    <n v="305"/>
    <x v="0"/>
    <x v="1"/>
    <s v="GBP"/>
    <n v="1416780000"/>
    <n v="1414342894"/>
    <b v="0"/>
    <x v="195"/>
    <b v="1"/>
    <s v="theater/plays"/>
    <n v="0"/>
    <n v="3.21"/>
    <x v="1"/>
    <x v="6"/>
  </r>
  <r>
    <n v="2833"/>
    <s v="Star Man Rocket Man"/>
    <s v="A new play about exploring outer space"/>
    <x v="186"/>
    <n v="302"/>
    <x v="0"/>
    <x v="0"/>
    <s v="USD"/>
    <n v="1444528800"/>
    <n v="1442804633"/>
    <b v="0"/>
    <x v="2"/>
    <b v="1"/>
    <s v="theater/plays"/>
    <n v="20"/>
    <n v="8.6300000000000008"/>
    <x v="1"/>
    <x v="6"/>
  </r>
  <r>
    <n v="2834"/>
    <s v="Thank You For Smoking"/>
    <s v="Thank You For Smoking. A play about love, 5 trillion cigarettes and how the Flintstones earned the tobacco industry millions."/>
    <x v="51"/>
    <n v="301"/>
    <x v="0"/>
    <x v="1"/>
    <s v="GBP"/>
    <n v="1422658930"/>
    <n v="1421362930"/>
    <b v="0"/>
    <x v="64"/>
    <b v="1"/>
    <s v="theater/plays"/>
    <n v="2"/>
    <n v="14.33"/>
    <x v="1"/>
    <x v="6"/>
  </r>
  <r>
    <n v="2835"/>
    <s v="Land of the Three Towers"/>
    <s v="A celebratory community theatre project about the Focus E15 Occupation of empty council homes on Carpenters Estate."/>
    <x v="99"/>
    <n v="301"/>
    <x v="0"/>
    <x v="1"/>
    <s v="GBP"/>
    <n v="1449273600"/>
    <n v="1446742417"/>
    <b v="0"/>
    <x v="251"/>
    <b v="1"/>
    <s v="theater/plays"/>
    <n v="3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60"/>
    <n v="301"/>
    <x v="0"/>
    <x v="0"/>
    <s v="USD"/>
    <n v="1487393940"/>
    <n v="1484115418"/>
    <b v="0"/>
    <x v="202"/>
    <b v="1"/>
    <s v="theater/plays"/>
    <n v="12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84"/>
    <n v="301"/>
    <x v="0"/>
    <x v="5"/>
    <s v="CAD"/>
    <n v="1449701284"/>
    <n v="1446241684"/>
    <b v="0"/>
    <x v="64"/>
    <b v="1"/>
    <s v="theater/plays"/>
    <n v="100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334"/>
    <n v="301"/>
    <x v="0"/>
    <x v="0"/>
    <s v="USD"/>
    <n v="1407967200"/>
    <n v="1406039696"/>
    <b v="0"/>
    <x v="241"/>
    <b v="1"/>
    <s v="theater/plays"/>
    <n v="241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0"/>
    <n v="300"/>
    <x v="0"/>
    <x v="0"/>
    <s v="USD"/>
    <n v="1408942740"/>
    <n v="1406958354"/>
    <b v="0"/>
    <x v="162"/>
    <b v="1"/>
    <s v="theater/plays"/>
    <n v="1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26"/>
    <n v="300"/>
    <x v="0"/>
    <x v="1"/>
    <s v="GBP"/>
    <n v="1426698000"/>
    <n v="1424825479"/>
    <b v="0"/>
    <x v="462"/>
    <b v="1"/>
    <s v="theater/plays"/>
    <n v="3"/>
    <n v="2.27"/>
    <x v="1"/>
    <x v="6"/>
  </r>
  <r>
    <n v="2841"/>
    <s v="The Dead Loss"/>
    <s v="1920's London; two brothers try to make a name for themselves in the underground crime world but encounter a ruthless Irish mob boss."/>
    <x v="26"/>
    <n v="300"/>
    <x v="2"/>
    <x v="1"/>
    <s v="GBP"/>
    <n v="1450032297"/>
    <n v="1444844697"/>
    <b v="0"/>
    <x v="29"/>
    <b v="0"/>
    <s v="theater/plays"/>
    <n v="3"/>
    <n v="300"/>
    <x v="1"/>
    <x v="6"/>
  </r>
  <r>
    <n v="2842"/>
    <s v="HIDDEN: The FCO Plays"/>
    <s v="A play performed at the FCO Global Summit on the Preventing Sexual Violence Initiative, hosted by William Hague and Angelina Jolie"/>
    <x v="60"/>
    <n v="300"/>
    <x v="2"/>
    <x v="1"/>
    <s v="GBP"/>
    <n v="1403348400"/>
    <n v="1401058295"/>
    <b v="0"/>
    <x v="78"/>
    <b v="0"/>
    <s v="theater/plays"/>
    <n v="12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260"/>
    <n v="300"/>
    <x v="2"/>
    <x v="0"/>
    <s v="USD"/>
    <n v="1465790400"/>
    <n v="1462210950"/>
    <b v="0"/>
    <x v="78"/>
    <b v="0"/>
    <s v="theater/plays"/>
    <n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207"/>
    <n v="300"/>
    <x v="2"/>
    <x v="15"/>
    <s v="EUR"/>
    <n v="1483535180"/>
    <n v="1480943180"/>
    <b v="0"/>
    <x v="29"/>
    <b v="0"/>
    <s v="theater/plays"/>
    <n v="60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x v="284"/>
    <n v="300"/>
    <x v="2"/>
    <x v="0"/>
    <s v="USD"/>
    <n v="1433723033"/>
    <n v="1428539033"/>
    <b v="0"/>
    <x v="70"/>
    <b v="0"/>
    <s v="theater/plays"/>
    <n v="100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284"/>
    <n v="300"/>
    <x v="2"/>
    <x v="0"/>
    <s v="USD"/>
    <n v="1432917394"/>
    <n v="1429029394"/>
    <b v="0"/>
    <x v="78"/>
    <b v="0"/>
    <s v="theater/plays"/>
    <n v="100"/>
    <n v="0"/>
    <x v="1"/>
    <x v="6"/>
  </r>
  <r>
    <n v="2847"/>
    <s v="COLOR ME"/>
    <s v="Dark secrets come to light when Mariah meets Stella. They find a way to face the south's largest elephant in the room: RACISM."/>
    <x v="284"/>
    <n v="300"/>
    <x v="2"/>
    <x v="0"/>
    <s v="USD"/>
    <n v="1464031265"/>
    <n v="1458847265"/>
    <b v="0"/>
    <x v="78"/>
    <b v="0"/>
    <s v="theater/plays"/>
    <n v="1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284"/>
    <n v="300"/>
    <x v="2"/>
    <x v="0"/>
    <s v="USD"/>
    <n v="1432913659"/>
    <n v="1430321659"/>
    <b v="0"/>
    <x v="83"/>
    <b v="0"/>
    <s v="theater/plays"/>
    <n v="100"/>
    <n v="100"/>
    <x v="1"/>
    <x v="6"/>
  </r>
  <r>
    <n v="2849"/>
    <s v="100, Acre Wood"/>
    <s v="NonSens!cal tackles the struggles of four people with mental health issues/disorders inspired by A.A Milne's Winnie the Pooh"/>
    <x v="284"/>
    <n v="300"/>
    <x v="2"/>
    <x v="1"/>
    <s v="GBP"/>
    <n v="1461406600"/>
    <n v="1458814600"/>
    <b v="0"/>
    <x v="29"/>
    <b v="0"/>
    <s v="theater/plays"/>
    <n v="10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x v="23"/>
    <n v="298"/>
    <x v="2"/>
    <x v="0"/>
    <s v="USD"/>
    <n v="1409962211"/>
    <n v="1407370211"/>
    <b v="0"/>
    <x v="62"/>
    <b v="0"/>
    <s v="theater/plays"/>
    <n v="1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17"/>
    <n v="298"/>
    <x v="2"/>
    <x v="17"/>
    <s v="EUR"/>
    <n v="1454109420"/>
    <n v="1453334629"/>
    <b v="0"/>
    <x v="78"/>
    <b v="0"/>
    <s v="theater/plays"/>
    <n v="1"/>
    <n v="0"/>
    <x v="1"/>
    <x v="6"/>
  </r>
  <r>
    <n v="2852"/>
    <s v="Freedom Train"/>
    <s v="Just one time back to the past on the Freedom Train will open your eyes and your lives will never ever be the same!"/>
    <x v="181"/>
    <n v="292"/>
    <x v="2"/>
    <x v="0"/>
    <s v="USD"/>
    <n v="1403312703"/>
    <n v="1400720703"/>
    <b v="0"/>
    <x v="79"/>
    <b v="0"/>
    <s v="theater/plays"/>
    <n v="24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x v="292"/>
    <n v="290"/>
    <x v="2"/>
    <x v="5"/>
    <s v="CAD"/>
    <n v="1410669297"/>
    <n v="1405485297"/>
    <b v="0"/>
    <x v="78"/>
    <b v="0"/>
    <s v="theater/plays"/>
    <n v="290"/>
    <n v="0"/>
    <x v="1"/>
    <x v="6"/>
  </r>
  <r>
    <n v="2854"/>
    <s v="Ultimate Political Selfie!"/>
    <s v="Almost Random Theatre's play about a candidate - with no policies - who is seeking election in May 2015"/>
    <x v="121"/>
    <n v="289"/>
    <x v="2"/>
    <x v="1"/>
    <s v="GBP"/>
    <n v="1431018719"/>
    <n v="1429290719"/>
    <b v="0"/>
    <x v="25"/>
    <b v="0"/>
    <s v="theater/plays"/>
    <n v="10"/>
    <n v="20.64"/>
    <x v="1"/>
    <x v="6"/>
  </r>
  <r>
    <n v="2855"/>
    <s v="STAGE READING for TETCNY"/>
    <s v="Raising funds to have a private stage reading for an upcoming play from THE ENSEMBLE THEATRE COMPANY OF NEW YORK (www.tetcny.org)"/>
    <x v="114"/>
    <n v="289"/>
    <x v="2"/>
    <x v="0"/>
    <s v="USD"/>
    <n v="1454110440"/>
    <n v="1451607071"/>
    <b v="0"/>
    <x v="81"/>
    <b v="0"/>
    <s v="theater/plays"/>
    <n v="29"/>
    <n v="57.8"/>
    <x v="1"/>
    <x v="6"/>
  </r>
  <r>
    <n v="2856"/>
    <s v="The JOkeress Going Live"/>
    <s v="This will be the fifth play of The Jokeress, based on the ebook/paperback novelette series. It is scifi, suspense, terror, and noir."/>
    <x v="335"/>
    <n v="289"/>
    <x v="2"/>
    <x v="0"/>
    <s v="USD"/>
    <n v="1439069640"/>
    <n v="1433897647"/>
    <b v="0"/>
    <x v="79"/>
    <b v="0"/>
    <s v="theater/plays"/>
    <n v="286"/>
    <n v="48.17"/>
    <x v="1"/>
    <x v="6"/>
  </r>
  <r>
    <n v="2857"/>
    <s v="Los Tradicionales"/>
    <s v="Somos una compaÃ±Ã­a de teatro independiente. Y en el 2017 queremos arrancar con el montaje de 3 obras._x000a_3 elencos, 3 espacios."/>
    <x v="51"/>
    <n v="286"/>
    <x v="2"/>
    <x v="14"/>
    <s v="MXN"/>
    <n v="1487613600"/>
    <n v="1482444295"/>
    <b v="0"/>
    <x v="41"/>
    <b v="0"/>
    <s v="theater/plays"/>
    <n v="2"/>
    <n v="19.07"/>
    <x v="1"/>
    <x v="6"/>
  </r>
  <r>
    <n v="2858"/>
    <s v="Gay Party Superposh 'Winter Wonderland'"/>
    <s v="Een Gay Party in het centrum van Amersfoort. _x000a_Een geweldige avond uit, met een show, optredens en DJ's."/>
    <x v="26"/>
    <n v="285"/>
    <x v="2"/>
    <x v="9"/>
    <s v="EUR"/>
    <n v="1417778880"/>
    <n v="1415711095"/>
    <b v="0"/>
    <x v="78"/>
    <b v="0"/>
    <s v="theater/plays"/>
    <n v="3"/>
    <n v="0"/>
    <x v="1"/>
    <x v="6"/>
  </r>
  <r>
    <n v="2859"/>
    <s v="Grover Theatre Company (GTC)"/>
    <s v="A theatre company that will create works to inspire young people and get everyone involved."/>
    <x v="151"/>
    <n v="285"/>
    <x v="2"/>
    <x v="2"/>
    <s v="AUD"/>
    <n v="1444984904"/>
    <n v="1439800904"/>
    <b v="0"/>
    <x v="29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x v="6"/>
    <n v="284"/>
    <x v="2"/>
    <x v="0"/>
    <s v="USD"/>
    <n v="1466363576"/>
    <n v="1461179576"/>
    <b v="0"/>
    <x v="82"/>
    <b v="0"/>
    <s v="theater/plays"/>
    <n v="1"/>
    <n v="31.56"/>
    <x v="1"/>
    <x v="6"/>
  </r>
  <r>
    <n v="2861"/>
    <s v="Julius Caesar"/>
    <s v="The University of Queensland Drama Production Course is putting on an adaptation of William Shakespeares Julius Caesar"/>
    <x v="14"/>
    <n v="281"/>
    <x v="2"/>
    <x v="2"/>
    <s v="AUD"/>
    <n v="1443103848"/>
    <n v="1441894248"/>
    <b v="0"/>
    <x v="83"/>
    <b v="0"/>
    <s v="theater/plays"/>
    <n v="3"/>
    <n v="93.67"/>
    <x v="1"/>
    <x v="6"/>
  </r>
  <r>
    <n v="2862"/>
    <s v="Get Your Life Back"/>
    <s v="&quot;Get Your Life Back&quot; is a dynamic stage play that deals with true issues of life that reign in the lives of many people everyday."/>
    <x v="4"/>
    <n v="280"/>
    <x v="2"/>
    <x v="0"/>
    <s v="USD"/>
    <n v="1403636229"/>
    <n v="1401044229"/>
    <b v="0"/>
    <x v="83"/>
    <b v="0"/>
    <s v="theater/plays"/>
    <n v="0"/>
    <n v="93.33"/>
    <x v="1"/>
    <x v="6"/>
  </r>
  <r>
    <n v="2863"/>
    <s v="Equality Theatre"/>
    <s v="I would like to start a Acting Company that supports and includes LGBTQ youth and young adults in very conservative North Texas"/>
    <x v="6"/>
    <n v="280"/>
    <x v="2"/>
    <x v="0"/>
    <s v="USD"/>
    <n v="1410279123"/>
    <n v="1405095123"/>
    <b v="0"/>
    <x v="29"/>
    <b v="0"/>
    <s v="theater/plays"/>
    <n v="1"/>
    <n v="280"/>
    <x v="1"/>
    <x v="6"/>
  </r>
  <r>
    <n v="2864"/>
    <s v="'Haunting Julia' by Alan Ayckbourn"/>
    <s v="Accessible, original theatre for all!"/>
    <x v="51"/>
    <n v="280"/>
    <x v="2"/>
    <x v="1"/>
    <s v="GBP"/>
    <n v="1437139080"/>
    <n v="1434552207"/>
    <b v="0"/>
    <x v="83"/>
    <b v="0"/>
    <s v="theater/plays"/>
    <n v="2"/>
    <n v="93.33"/>
    <x v="1"/>
    <x v="6"/>
  </r>
  <r>
    <n v="2865"/>
    <s v="FRINGE 2015 by YER Productions"/>
    <s v="Prepare to be Swept Away. Three short plays from three master playwrights; LANDFALL, SNIPER and DANGERS of TOBACCO!"/>
    <x v="121"/>
    <n v="280"/>
    <x v="2"/>
    <x v="0"/>
    <s v="USD"/>
    <n v="1420512259"/>
    <n v="1415328259"/>
    <b v="0"/>
    <x v="78"/>
    <b v="0"/>
    <s v="theater/plays"/>
    <n v="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50"/>
    <n v="280"/>
    <x v="2"/>
    <x v="0"/>
    <s v="USD"/>
    <n v="1476482400"/>
    <n v="1473893721"/>
    <b v="0"/>
    <x v="84"/>
    <b v="0"/>
    <s v="theater/plays"/>
    <n v="37"/>
    <n v="140"/>
    <x v="1"/>
    <x v="6"/>
  </r>
  <r>
    <n v="2867"/>
    <s v="A Midsummer Night's Dream"/>
    <s v="This production is being put together by Wilson's newest professional theater company, the Wyldepine Players in conjunction w/ Taiplab"/>
    <x v="303"/>
    <n v="280"/>
    <x v="2"/>
    <x v="0"/>
    <s v="USD"/>
    <n v="1467604800"/>
    <n v="1465533672"/>
    <b v="0"/>
    <x v="73"/>
    <b v="0"/>
    <s v="theater/plays"/>
    <n v="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x v="17"/>
    <n v="279"/>
    <x v="2"/>
    <x v="0"/>
    <s v="USD"/>
    <n v="1475697054"/>
    <n v="1473105054"/>
    <b v="0"/>
    <x v="65"/>
    <b v="0"/>
    <s v="theater/plays"/>
    <n v="1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151"/>
    <n v="278"/>
    <x v="2"/>
    <x v="0"/>
    <s v="USD"/>
    <n v="1468937681"/>
    <n v="1466345681"/>
    <b v="0"/>
    <x v="81"/>
    <b v="0"/>
    <s v="theater/plays"/>
    <n v="14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9"/>
    <n v="277"/>
    <x v="2"/>
    <x v="0"/>
    <s v="USD"/>
    <n v="1400301165"/>
    <n v="1397709165"/>
    <b v="0"/>
    <x v="82"/>
    <b v="0"/>
    <s v="theater/plays"/>
    <n v="0"/>
    <n v="30.78"/>
    <x v="1"/>
    <x v="6"/>
  </r>
  <r>
    <n v="2871"/>
    <s v="The Bill Cosby Assault, a play"/>
    <s v="America's dad or serial rapist? Or both? The stories of the Bill Cosby accusers and the society so skeptical of them."/>
    <x v="317"/>
    <n v="277"/>
    <x v="2"/>
    <x v="0"/>
    <s v="USD"/>
    <n v="1419183813"/>
    <n v="1417455813"/>
    <b v="0"/>
    <x v="62"/>
    <b v="0"/>
    <s v="theater/plays"/>
    <n v="139"/>
    <n v="21.31"/>
    <x v="1"/>
    <x v="6"/>
  </r>
  <r>
    <n v="2872"/>
    <s v="Loud Arts"/>
    <s v="Local Theatre group in Loudoun County, Virginia. Looking for funds to start producing shows!"/>
    <x v="77"/>
    <n v="276"/>
    <x v="2"/>
    <x v="0"/>
    <s v="USD"/>
    <n v="1434768438"/>
    <n v="1429584438"/>
    <b v="0"/>
    <x v="78"/>
    <b v="0"/>
    <s v="theater/plays"/>
    <n v="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16"/>
    <n v="273"/>
    <x v="2"/>
    <x v="0"/>
    <s v="USD"/>
    <n v="1422473831"/>
    <n v="1419881831"/>
    <b v="0"/>
    <x v="22"/>
    <b v="0"/>
    <s v="theater/plays"/>
    <n v="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x v="26"/>
    <n v="273"/>
    <x v="2"/>
    <x v="0"/>
    <s v="USD"/>
    <n v="1484684186"/>
    <n v="1482092186"/>
    <b v="0"/>
    <x v="83"/>
    <b v="0"/>
    <s v="theater/plays"/>
    <n v="3"/>
    <n v="91"/>
    <x v="1"/>
    <x v="6"/>
  </r>
  <r>
    <n v="2875"/>
    <s v="Right Tracey!"/>
    <s v="Play about Tracey a gay man trapped in his room by his Bible thumping mother. He finds love but the room can not keep the love alive."/>
    <x v="36"/>
    <n v="273"/>
    <x v="2"/>
    <x v="0"/>
    <s v="USD"/>
    <n v="1462417493"/>
    <n v="1459825493"/>
    <b v="0"/>
    <x v="83"/>
    <b v="0"/>
    <s v="theater/plays"/>
    <n v="3"/>
    <n v="91"/>
    <x v="1"/>
    <x v="6"/>
  </r>
  <r>
    <n v="2876"/>
    <s v="The Sins of Bad People  Urban Stage Play"/>
    <s v="Charlotte NC playwright looking to showcase a series of three stage plays.  Plays are funny, completed and ready to run!"/>
    <x v="317"/>
    <n v="272"/>
    <x v="2"/>
    <x v="0"/>
    <s v="USD"/>
    <n v="1437069079"/>
    <n v="1434477079"/>
    <b v="0"/>
    <x v="78"/>
    <b v="0"/>
    <s v="theater/plays"/>
    <n v="13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"/>
    <n v="271"/>
    <x v="2"/>
    <x v="0"/>
    <s v="USD"/>
    <n v="1480525200"/>
    <n v="1477781724"/>
    <b v="0"/>
    <x v="79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45"/>
    <n v="270"/>
    <x v="2"/>
    <x v="1"/>
    <s v="GBP"/>
    <n v="1435934795"/>
    <n v="1430750795"/>
    <b v="0"/>
    <x v="80"/>
    <b v="0"/>
    <s v="theater/plays"/>
    <n v="0"/>
    <n v="67.5"/>
    <x v="1"/>
    <x v="6"/>
  </r>
  <r>
    <n v="2879"/>
    <s v="Girls, Ladies and Women - A Gospel Drama"/>
    <s v="She that fines a husband? Wait, is that right? Girl... you better check yourself, before you wreck yourself!"/>
    <x v="336"/>
    <n v="270"/>
    <x v="2"/>
    <x v="0"/>
    <s v="USD"/>
    <n v="1453310661"/>
    <n v="1450718661"/>
    <b v="0"/>
    <x v="29"/>
    <b v="0"/>
    <s v="theater/plays"/>
    <n v="6"/>
    <n v="270"/>
    <x v="1"/>
    <x v="6"/>
  </r>
  <r>
    <n v="2880"/>
    <s v="BELIEF on the Isle of Skye"/>
    <s v="BELIEF leaves res &amp; crosses nations, swims the Atlantic, landing on Isle where Salish meets Gaelic, where humanity transcends barriers"/>
    <x v="186"/>
    <n v="270"/>
    <x v="2"/>
    <x v="0"/>
    <s v="USD"/>
    <n v="1440090300"/>
    <n v="1436305452"/>
    <b v="0"/>
    <x v="60"/>
    <b v="0"/>
    <s v="theater/plays"/>
    <n v="18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303"/>
    <n v="270"/>
    <x v="2"/>
    <x v="0"/>
    <s v="USD"/>
    <n v="1417620036"/>
    <n v="1412432436"/>
    <b v="0"/>
    <x v="78"/>
    <b v="0"/>
    <s v="theater/plays"/>
    <n v="108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26"/>
    <n v="266"/>
    <x v="2"/>
    <x v="0"/>
    <s v="USD"/>
    <n v="1462112318"/>
    <n v="1459520318"/>
    <b v="0"/>
    <x v="80"/>
    <b v="0"/>
    <s v="theater/plays"/>
    <n v="3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8"/>
    <n v="266"/>
    <x v="2"/>
    <x v="0"/>
    <s v="USD"/>
    <n v="1454734740"/>
    <n v="1451684437"/>
    <b v="0"/>
    <x v="81"/>
    <b v="0"/>
    <s v="theater/plays"/>
    <n v="7"/>
    <n v="53.2"/>
    <x v="1"/>
    <x v="6"/>
  </r>
  <r>
    <n v="2884"/>
    <s v="The Lizard King, a play by Jay Jeff Jones"/>
    <s v="Come explore the dream world of Jim Morrison, rock singer, mystic, poet, shaman."/>
    <x v="337"/>
    <n v="264"/>
    <x v="2"/>
    <x v="0"/>
    <s v="USD"/>
    <n v="1417800435"/>
    <n v="1415208435"/>
    <b v="0"/>
    <x v="80"/>
    <b v="0"/>
    <s v="theater/plays"/>
    <n v="3"/>
    <n v="66"/>
    <x v="1"/>
    <x v="6"/>
  </r>
  <r>
    <n v="2885"/>
    <s v="The Wedding"/>
    <s v="An historic and proud work of Polish nationalistic literature performed on stage."/>
    <x v="60"/>
    <n v="262"/>
    <x v="2"/>
    <x v="0"/>
    <s v="USD"/>
    <n v="1426294201"/>
    <n v="1423705801"/>
    <b v="0"/>
    <x v="81"/>
    <b v="0"/>
    <s v="theater/plays"/>
    <n v="10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x v="17"/>
    <n v="261"/>
    <x v="2"/>
    <x v="0"/>
    <s v="USD"/>
    <n v="1442635140"/>
    <n v="1442243484"/>
    <b v="0"/>
    <x v="29"/>
    <b v="0"/>
    <s v="theater/plays"/>
    <n v="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6"/>
    <n v="260"/>
    <x v="2"/>
    <x v="0"/>
    <s v="USD"/>
    <n v="1420971324"/>
    <n v="1418379324"/>
    <b v="0"/>
    <x v="29"/>
    <b v="0"/>
    <s v="theater/plays"/>
    <n v="1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7"/>
    <n v="260"/>
    <x v="2"/>
    <x v="0"/>
    <s v="USD"/>
    <n v="1413608340"/>
    <n v="1412945440"/>
    <b v="0"/>
    <x v="78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x v="36"/>
    <n v="260"/>
    <x v="2"/>
    <x v="0"/>
    <s v="USD"/>
    <n v="1409344985"/>
    <n v="1406752985"/>
    <b v="0"/>
    <x v="25"/>
    <b v="0"/>
    <s v="theater/plays"/>
    <n v="3"/>
    <n v="18.57"/>
    <x v="1"/>
    <x v="6"/>
  </r>
  <r>
    <n v="2890"/>
    <s v="the Savannah Disputation"/>
    <s v="This Theological Comedy tells a story of when seemingly similar beliefs are discovered to be worlds apart; Damnation-Southern Style."/>
    <x v="1"/>
    <n v="260"/>
    <x v="2"/>
    <x v="0"/>
    <s v="USD"/>
    <n v="1407553200"/>
    <n v="1405100992"/>
    <b v="0"/>
    <x v="83"/>
    <b v="0"/>
    <s v="theater/plays"/>
    <n v="5"/>
    <n v="86.67"/>
    <x v="1"/>
    <x v="6"/>
  </r>
  <r>
    <n v="2891"/>
    <s v="Literacy for Brooklyn Kids"/>
    <s v="Did you know that we are enriching the lives of Brooklyn kids through literacy and educational theater? We just need a little help."/>
    <x v="268"/>
    <n v="260"/>
    <x v="2"/>
    <x v="0"/>
    <s v="USD"/>
    <n v="1460751128"/>
    <n v="1455570728"/>
    <b v="0"/>
    <x v="73"/>
    <b v="0"/>
    <s v="theater/plays"/>
    <n v="33"/>
    <n v="26"/>
    <x v="1"/>
    <x v="6"/>
  </r>
  <r>
    <n v="2892"/>
    <s v="Something Precious"/>
    <s v="Something Precious is the world's first musical to alert folks to the harmful effects of technology on the human spirit."/>
    <x v="207"/>
    <n v="260"/>
    <x v="2"/>
    <x v="0"/>
    <s v="USD"/>
    <n v="1409000400"/>
    <n v="1408381704"/>
    <b v="0"/>
    <x v="57"/>
    <b v="0"/>
    <s v="theater/plays"/>
    <n v="52"/>
    <n v="15.29"/>
    <x v="1"/>
    <x v="6"/>
  </r>
  <r>
    <n v="2893"/>
    <s v="REDISCOVERING KIA THE PLAY"/>
    <s v="Fundraising for REDISCOVERING KIA THE PLAY"/>
    <x v="303"/>
    <n v="260"/>
    <x v="2"/>
    <x v="0"/>
    <s v="USD"/>
    <n v="1420768800"/>
    <n v="1415644395"/>
    <b v="0"/>
    <x v="84"/>
    <b v="0"/>
    <s v="theater/plays"/>
    <n v="104"/>
    <n v="130"/>
    <x v="1"/>
    <x v="6"/>
  </r>
  <r>
    <n v="2894"/>
    <s v="How Could You Do This To Me (The Stage Play)"/>
    <s v="This Is A Story About A Woman A Man And A Woman"/>
    <x v="24"/>
    <n v="259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58"/>
    <x v="2"/>
    <x v="0"/>
    <s v="USD"/>
    <n v="1403470800"/>
    <n v="1403356792"/>
    <b v="0"/>
    <x v="80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x v="6"/>
    <n v="255"/>
    <x v="2"/>
    <x v="0"/>
    <s v="USD"/>
    <n v="1481522400"/>
    <n v="1480283321"/>
    <b v="0"/>
    <x v="8"/>
    <b v="0"/>
    <s v="theater/plays"/>
    <n v="1"/>
    <n v="21.25"/>
    <x v="1"/>
    <x v="6"/>
  </r>
  <r>
    <n v="2897"/>
    <s v="CAYCE"/>
    <s v="A unique stage play about the epic struggle of psychic Edgar Cayce to deal with his extraordinary abilities and find his place in life."/>
    <x v="60"/>
    <n v="252"/>
    <x v="2"/>
    <x v="0"/>
    <s v="USD"/>
    <n v="1444577345"/>
    <n v="1441985458"/>
    <b v="0"/>
    <x v="83"/>
    <b v="0"/>
    <s v="theater/plays"/>
    <n v="10"/>
    <n v="84"/>
    <x v="1"/>
    <x v="6"/>
  </r>
  <r>
    <n v="2898"/>
    <s v="Galaxy Express - The Play"/>
    <s v="This is an action packed Sci-Fi stage play, using foam latex creature puppets, projected video footage, and audience participation."/>
    <x v="150"/>
    <n v="252"/>
    <x v="2"/>
    <x v="0"/>
    <s v="USD"/>
    <n v="1446307053"/>
    <n v="1443715053"/>
    <b v="0"/>
    <x v="8"/>
    <b v="0"/>
    <s v="theater/plays"/>
    <n v="34"/>
    <n v="21"/>
    <x v="1"/>
    <x v="6"/>
  </r>
  <r>
    <n v="2899"/>
    <s v="The Esoteric Camgirl"/>
    <s v="Sex, intrigue, lust, &amp; love; follow the lives of two individuals as their romance turns from innocent online flirting to something more"/>
    <x v="151"/>
    <n v="251"/>
    <x v="2"/>
    <x v="0"/>
    <s v="USD"/>
    <n v="1469325158"/>
    <n v="1464141158"/>
    <b v="0"/>
    <x v="78"/>
    <b v="0"/>
    <s v="theater/plays"/>
    <n v="1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303"/>
    <n v="251"/>
    <x v="2"/>
    <x v="0"/>
    <s v="USD"/>
    <n v="1407562632"/>
    <n v="1404970632"/>
    <b v="0"/>
    <x v="63"/>
    <b v="0"/>
    <s v="theater/plays"/>
    <n v="100"/>
    <n v="35.86"/>
    <x v="1"/>
    <x v="6"/>
  </r>
  <r>
    <n v="2901"/>
    <s v="Avarimor Series (Audio Plays)"/>
    <s v="How can the visual age appreciate something that cant see? With these Audio Plays I will show you, if your willing to listen."/>
    <x v="19"/>
    <n v="250"/>
    <x v="2"/>
    <x v="0"/>
    <s v="USD"/>
    <n v="1423345339"/>
    <n v="1418161339"/>
    <b v="0"/>
    <x v="84"/>
    <b v="0"/>
    <s v="theater/plays"/>
    <n v="0"/>
    <n v="125"/>
    <x v="1"/>
    <x v="6"/>
  </r>
  <r>
    <n v="2902"/>
    <s v="Bring the iconic story of Leontyne Price to the stage."/>
    <s v="Help me honor and bring &quot;The American Soprano&quot; Leontyne Price back to the stage one more time."/>
    <x v="4"/>
    <n v="250"/>
    <x v="2"/>
    <x v="0"/>
    <s v="USD"/>
    <n v="1440412396"/>
    <n v="1437820396"/>
    <b v="0"/>
    <x v="29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338"/>
    <n v="250"/>
    <x v="2"/>
    <x v="0"/>
    <s v="USD"/>
    <n v="1441771218"/>
    <n v="1436587218"/>
    <b v="0"/>
    <x v="80"/>
    <b v="0"/>
    <s v="theater/plays"/>
    <n v="0"/>
    <n v="62.5"/>
    <x v="1"/>
    <x v="6"/>
  </r>
  <r>
    <n v="2904"/>
    <s v="The Love Shack"/>
    <s v="A Tequila slammer with a slice of Tarantino, a line of the London Fringe scene and a shot of â€œBreaking Badâ€. New Writing."/>
    <x v="33"/>
    <n v="250"/>
    <x v="2"/>
    <x v="1"/>
    <s v="GBP"/>
    <n v="1415534400"/>
    <n v="1414538031"/>
    <b v="0"/>
    <x v="80"/>
    <b v="0"/>
    <s v="theater/plays"/>
    <n v="0"/>
    <n v="62.5"/>
    <x v="1"/>
    <x v="6"/>
  </r>
  <r>
    <n v="2905"/>
    <s v="DIANA's &quot;Late: A Cowboy Song&quot; by Sarah Ruhl"/>
    <s v="Philly-based feminist theatre's inaugural production about a woman's friendship with an awesome lady cowboy."/>
    <x v="294"/>
    <n v="250"/>
    <x v="2"/>
    <x v="0"/>
    <s v="USD"/>
    <n v="1473211313"/>
    <n v="1472001713"/>
    <b v="0"/>
    <x v="57"/>
    <b v="0"/>
    <s v="theater/plays"/>
    <n v="1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x v="26"/>
    <n v="250"/>
    <x v="2"/>
    <x v="0"/>
    <s v="USD"/>
    <n v="1438390800"/>
    <n v="1436888066"/>
    <b v="0"/>
    <x v="63"/>
    <b v="0"/>
    <s v="theater/plays"/>
    <n v="3"/>
    <n v="35.71"/>
    <x v="1"/>
    <x v="6"/>
  </r>
  <r>
    <n v="2907"/>
    <s v="Little Nell's - a play"/>
    <s v="Spend an evening in the afterlife with some of the greatest women who ever lived. LITTLE NELL's,by Jill Hughes, Los Angeles- June, 2016"/>
    <x v="82"/>
    <n v="250"/>
    <x v="2"/>
    <x v="0"/>
    <s v="USD"/>
    <n v="1463259837"/>
    <n v="1458075837"/>
    <b v="0"/>
    <x v="84"/>
    <b v="0"/>
    <s v="theater/plays"/>
    <n v="3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1"/>
    <n v="250"/>
    <x v="2"/>
    <x v="0"/>
    <s v="USD"/>
    <n v="1465407219"/>
    <n v="1462815219"/>
    <b v="0"/>
    <x v="81"/>
    <b v="0"/>
    <s v="theater/plays"/>
    <n v="5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x v="1"/>
    <n v="250"/>
    <x v="2"/>
    <x v="0"/>
    <s v="USD"/>
    <n v="1416944760"/>
    <n v="1413527001"/>
    <b v="0"/>
    <x v="29"/>
    <b v="0"/>
    <s v="theater/plays"/>
    <n v="5"/>
    <n v="250"/>
    <x v="1"/>
    <x v="6"/>
  </r>
  <r>
    <n v="2910"/>
    <s v="Strive"/>
    <s v="Free drama, dance and singing workshops for disadvantaged young people to inspire, create and help them follow their dreams."/>
    <x v="114"/>
    <n v="250"/>
    <x v="2"/>
    <x v="1"/>
    <s v="GBP"/>
    <n v="1434139887"/>
    <n v="1428955887"/>
    <b v="0"/>
    <x v="29"/>
    <b v="0"/>
    <s v="theater/plays"/>
    <n v="25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114"/>
    <n v="250"/>
    <x v="2"/>
    <x v="0"/>
    <s v="USD"/>
    <n v="1435429626"/>
    <n v="1431973626"/>
    <b v="0"/>
    <x v="25"/>
    <b v="0"/>
    <s v="theater/plays"/>
    <n v="25"/>
    <n v="17.86"/>
    <x v="1"/>
    <x v="6"/>
  </r>
  <r>
    <n v="2912"/>
    <s v="Fair Play"/>
    <s v="Set in Iceland, Fair Play is a a dark comedy- a play within a play. An extravaganza, fueled by Absinthe, and touched by the Surreal."/>
    <x v="303"/>
    <n v="250"/>
    <x v="2"/>
    <x v="0"/>
    <s v="USD"/>
    <n v="1452827374"/>
    <n v="1450235374"/>
    <b v="0"/>
    <x v="55"/>
    <b v="0"/>
    <s v="theater/plays"/>
    <n v="100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x v="303"/>
    <n v="250"/>
    <x v="2"/>
    <x v="0"/>
    <s v="USD"/>
    <n v="1410041339"/>
    <n v="1404857339"/>
    <b v="0"/>
    <x v="84"/>
    <b v="0"/>
    <s v="theater/plays"/>
    <n v="100"/>
    <n v="125"/>
    <x v="1"/>
    <x v="6"/>
  </r>
  <r>
    <n v="2914"/>
    <s v="Hercules the Panto"/>
    <s v="Hercules must complete four challenges in order to meet the father he never knew"/>
    <x v="303"/>
    <n v="250"/>
    <x v="2"/>
    <x v="1"/>
    <s v="GBP"/>
    <n v="1426365994"/>
    <n v="1421185594"/>
    <b v="0"/>
    <x v="29"/>
    <b v="0"/>
    <s v="theater/plays"/>
    <n v="100"/>
    <n v="250"/>
    <x v="1"/>
    <x v="6"/>
  </r>
  <r>
    <n v="2915"/>
    <s v="A Grimm Night for Hans Christian Anderson"/>
    <s v="An inclusive, cross community, multi-cultural theatre production for children aged 3 to 16 and their families"/>
    <x v="128"/>
    <n v="245"/>
    <x v="2"/>
    <x v="1"/>
    <s v="GBP"/>
    <n v="1458117190"/>
    <n v="1455528790"/>
    <b v="0"/>
    <x v="83"/>
    <b v="0"/>
    <s v="theater/plays"/>
    <n v="1"/>
    <n v="81.67"/>
    <x v="1"/>
    <x v="6"/>
  </r>
  <r>
    <n v="2916"/>
    <s v="An Interview With Gaddafi - The Stage Play"/>
    <s v="The moving dramatisation of one man's journey to find the truth behind the Libyan regime change."/>
    <x v="51"/>
    <n v="243"/>
    <x v="2"/>
    <x v="1"/>
    <s v="GBP"/>
    <n v="1400498789"/>
    <n v="1398511589"/>
    <b v="0"/>
    <x v="63"/>
    <b v="0"/>
    <s v="theater/plays"/>
    <n v="2"/>
    <n v="34.71"/>
    <x v="1"/>
    <x v="6"/>
  </r>
  <r>
    <n v="2917"/>
    <s v="Elevation Twelfth Night"/>
    <s v="Cross dressing, cross gartering, crossed swords. Cross a bridge and come see this fantastically fun rendition of Twelfth Night"/>
    <x v="72"/>
    <n v="241"/>
    <x v="2"/>
    <x v="0"/>
    <s v="USD"/>
    <n v="1442381847"/>
    <n v="1440826647"/>
    <b v="0"/>
    <x v="82"/>
    <b v="0"/>
    <s v="theater/plays"/>
    <n v="2"/>
    <n v="26.78"/>
    <x v="1"/>
    <x v="6"/>
  </r>
  <r>
    <n v="2918"/>
    <s v="When Johnny Comes Marching Home"/>
    <s v="A meta-theatrical retelling of Chekhov's Three Sisters, framed with Civil War Hymns, Dance, and wild theatricality."/>
    <x v="36"/>
    <n v="241"/>
    <x v="2"/>
    <x v="0"/>
    <s v="USD"/>
    <n v="1446131207"/>
    <n v="1443712007"/>
    <b v="0"/>
    <x v="9"/>
    <b v="0"/>
    <s v="theater/plays"/>
    <n v="3"/>
    <n v="12.05"/>
    <x v="1"/>
    <x v="6"/>
  </r>
  <r>
    <n v="2919"/>
    <s v="While the Stars Fall"/>
    <s v="A full staged reading of a new play about a boy who learns how to be happy from the most unexpected person."/>
    <x v="339"/>
    <n v="241"/>
    <x v="2"/>
    <x v="0"/>
    <s v="USD"/>
    <n v="1407250329"/>
    <n v="1404658329"/>
    <b v="0"/>
    <x v="79"/>
    <b v="0"/>
    <s v="theater/plays"/>
    <n v="11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x v="99"/>
    <n v="240"/>
    <x v="2"/>
    <x v="5"/>
    <s v="CAD"/>
    <n v="1427306470"/>
    <n v="1424718070"/>
    <b v="0"/>
    <x v="62"/>
    <b v="0"/>
    <s v="theater/plays"/>
    <n v="3"/>
    <n v="18.46"/>
    <x v="1"/>
    <x v="6"/>
  </r>
  <r>
    <n v="2921"/>
    <s v="Fools Rush In: A Cabaret Benefiting BC/EFA Kickstarter"/>
    <s v="I'm creating a cabaret in which all donations go directly to Broadway Cares/Equity Fights AIDS."/>
    <x v="1"/>
    <n v="240"/>
    <x v="0"/>
    <x v="0"/>
    <s v="USD"/>
    <n v="1411679804"/>
    <n v="1409087804"/>
    <b v="0"/>
    <x v="83"/>
    <b v="1"/>
    <s v="theater/musical"/>
    <n v="5"/>
    <n v="80"/>
    <x v="1"/>
    <x v="40"/>
  </r>
  <r>
    <n v="2922"/>
    <s v="Les Miserables - Backing fund"/>
    <s v="We as a Performing Arts College are to perform 'Les Miserables'. We need backing in order to afford the set, costume and other aspects."/>
    <x v="207"/>
    <n v="237"/>
    <x v="0"/>
    <x v="1"/>
    <s v="GBP"/>
    <n v="1431982727"/>
    <n v="1428094727"/>
    <b v="0"/>
    <x v="79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x v="81"/>
    <n v="236"/>
    <x v="0"/>
    <x v="0"/>
    <s v="USD"/>
    <n v="1422068400"/>
    <n v="1420774779"/>
    <b v="0"/>
    <x v="73"/>
    <b v="1"/>
    <s v="theater/musical"/>
    <n v="1"/>
    <n v="23.6"/>
    <x v="1"/>
    <x v="40"/>
  </r>
  <r>
    <n v="2924"/>
    <s v="There's No Place Like Home!"/>
    <s v="Theatre is home and there's no place like home!  So, click your heels three times, and come home to the magic we create for you!"/>
    <x v="151"/>
    <n v="236"/>
    <x v="0"/>
    <x v="0"/>
    <s v="USD"/>
    <n v="1431143940"/>
    <n v="1428585710"/>
    <b v="0"/>
    <x v="206"/>
    <b v="1"/>
    <s v="theater/musical"/>
    <n v="12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x v="1"/>
    <n v="235"/>
    <x v="0"/>
    <x v="0"/>
    <s v="USD"/>
    <n v="1410444068"/>
    <n v="1407852068"/>
    <b v="0"/>
    <x v="473"/>
    <b v="1"/>
    <s v="theater/musical"/>
    <n v="5"/>
    <n v="1.18"/>
    <x v="1"/>
    <x v="40"/>
  </r>
  <r>
    <n v="2926"/>
    <s v="Mirror Image - An Original Musical"/>
    <s v="A musical, by Louis Lagalante and Patty Hamilton, that explores loss and the different ways we can choose to move on from it."/>
    <x v="38"/>
    <n v="234"/>
    <x v="0"/>
    <x v="0"/>
    <s v="USD"/>
    <n v="1424715779"/>
    <n v="1423506179"/>
    <b v="0"/>
    <x v="133"/>
    <b v="1"/>
    <s v="theater/musical"/>
    <n v="6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x v="151"/>
    <n v="234"/>
    <x v="0"/>
    <x v="0"/>
    <s v="USD"/>
    <n v="1405400400"/>
    <n v="1402934629"/>
    <b v="0"/>
    <x v="64"/>
    <b v="1"/>
    <s v="theater/musical"/>
    <n v="12"/>
    <n v="11.14"/>
    <x v="1"/>
    <x v="40"/>
  </r>
  <r>
    <n v="2928"/>
    <s v="Music Theatre of Idaho Presents &quot;A Year with Frog and Toad"/>
    <s v="This is a touring production for schools in the Treasure Valley!"/>
    <x v="340"/>
    <n v="234"/>
    <x v="0"/>
    <x v="0"/>
    <s v="USD"/>
    <n v="1457135846"/>
    <n v="1454543846"/>
    <b v="0"/>
    <x v="54"/>
    <b v="1"/>
    <s v="theater/musical"/>
    <n v="104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32"/>
    <n v="233"/>
    <x v="0"/>
    <x v="0"/>
    <s v="USD"/>
    <n v="1401024758"/>
    <n v="1398432758"/>
    <b v="0"/>
    <x v="58"/>
    <b v="1"/>
    <s v="theater/musical"/>
    <n v="2"/>
    <n v="7.28"/>
    <x v="1"/>
    <x v="40"/>
  </r>
  <r>
    <n v="2930"/>
    <s v="Forbear! Theatre"/>
    <s v="Forbear! is a new theatre company aiming to produce exciting and innovative theatre using performers from a variety of disciplines."/>
    <x v="70"/>
    <n v="233"/>
    <x v="0"/>
    <x v="1"/>
    <s v="GBP"/>
    <n v="1431007264"/>
    <n v="1428415264"/>
    <b v="0"/>
    <x v="95"/>
    <b v="1"/>
    <s v="theater/musical"/>
    <n v="4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x v="16"/>
    <n v="230"/>
    <x v="0"/>
    <x v="5"/>
    <s v="CAD"/>
    <n v="1410761280"/>
    <n v="1408604363"/>
    <b v="0"/>
    <x v="82"/>
    <b v="1"/>
    <s v="theater/musical"/>
    <n v="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x v="277"/>
    <n v="230"/>
    <x v="0"/>
    <x v="2"/>
    <s v="AUD"/>
    <n v="1424516400"/>
    <n v="1421812637"/>
    <b v="0"/>
    <x v="44"/>
    <b v="1"/>
    <s v="theater/musical"/>
    <n v="153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x v="4"/>
    <n v="226"/>
    <x v="0"/>
    <x v="0"/>
    <s v="USD"/>
    <n v="1465081053"/>
    <n v="1462489053"/>
    <b v="0"/>
    <x v="241"/>
    <b v="1"/>
    <s v="theater/musical"/>
    <n v="0"/>
    <n v="4.1900000000000004"/>
    <x v="1"/>
    <x v="40"/>
  </r>
  <r>
    <n v="2934"/>
    <s v="Songs for a New World"/>
    <s v="Powerful community theatre production of Jason Robert Brown's &quot;Songs for a New World&quot; in London, Ontario."/>
    <x v="38"/>
    <n v="225"/>
    <x v="0"/>
    <x v="5"/>
    <s v="CAD"/>
    <n v="1402845364"/>
    <n v="1400253364"/>
    <b v="0"/>
    <x v="77"/>
    <b v="1"/>
    <s v="theater/musical"/>
    <n v="6"/>
    <n v="6.08"/>
    <x v="1"/>
    <x v="40"/>
  </r>
  <r>
    <n v="2935"/>
    <s v="Fresco presents SNOW WHITE - GARAGE OPERA!"/>
    <s v="Fresco brings a full scale operatic production to your neighborhood - SNOW WHITE, set to the world's greatest music!"/>
    <x v="151"/>
    <n v="225"/>
    <x v="0"/>
    <x v="0"/>
    <s v="USD"/>
    <n v="1472490000"/>
    <n v="1467468008"/>
    <b v="0"/>
    <x v="70"/>
    <b v="1"/>
    <s v="theater/musical"/>
    <n v="11"/>
    <n v="5.77"/>
    <x v="1"/>
    <x v="40"/>
  </r>
  <r>
    <n v="2936"/>
    <s v="Put Music in our Musical: Rosetown Playhouse"/>
    <s v="We need your help to complete our musical! Help us add two more original songs to our winter show, Babes in Toyland."/>
    <x v="114"/>
    <n v="225"/>
    <x v="0"/>
    <x v="0"/>
    <s v="USD"/>
    <n v="1413176340"/>
    <n v="1412091423"/>
    <b v="0"/>
    <x v="69"/>
    <b v="1"/>
    <s v="theater/musical"/>
    <n v="23"/>
    <n v="6.62"/>
    <x v="1"/>
    <x v="40"/>
  </r>
  <r>
    <n v="2937"/>
    <s v="UCAS"/>
    <s v="UCAS is a new British musical premiering at the Edinburgh Fringe Festival 2014."/>
    <x v="260"/>
    <n v="225"/>
    <x v="0"/>
    <x v="1"/>
    <s v="GBP"/>
    <n v="1405249113"/>
    <n v="1402657113"/>
    <b v="0"/>
    <x v="165"/>
    <b v="1"/>
    <s v="theater/musical"/>
    <n v="38"/>
    <n v="4.09"/>
    <x v="1"/>
    <x v="40"/>
  </r>
  <r>
    <n v="2938"/>
    <s v="Keep It Spinning."/>
    <s v="Keep It Spinning! Is an after-school, six week workshop, during which students create an musical based on on an overarching theme."/>
    <x v="292"/>
    <n v="225"/>
    <x v="0"/>
    <x v="0"/>
    <s v="USD"/>
    <n v="1422636814"/>
    <n v="1420044814"/>
    <b v="0"/>
    <x v="58"/>
    <b v="1"/>
    <s v="theater/musical"/>
    <n v="225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99"/>
    <n v="223"/>
    <x v="0"/>
    <x v="0"/>
    <s v="USD"/>
    <n v="1409187600"/>
    <n v="1406316312"/>
    <b v="0"/>
    <x v="20"/>
    <b v="1"/>
    <s v="theater/musical"/>
    <n v="2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x v="1"/>
    <n v="223"/>
    <x v="0"/>
    <x v="0"/>
    <s v="USD"/>
    <n v="1421606018"/>
    <n v="1418150018"/>
    <b v="0"/>
    <x v="51"/>
    <b v="1"/>
    <s v="theater/musical"/>
    <n v="4"/>
    <n v="6.76"/>
    <x v="1"/>
    <x v="40"/>
  </r>
  <r>
    <n v="2941"/>
    <s v="Help Us Help Artists"/>
    <s v="Ovations wants to buy property to open a variety club to become the 1st minority owned club in Cincy, focusing on artists on the rise."/>
    <x v="341"/>
    <n v="220"/>
    <x v="2"/>
    <x v="0"/>
    <s v="USD"/>
    <n v="1425250955"/>
    <n v="1422658955"/>
    <b v="0"/>
    <x v="29"/>
    <b v="0"/>
    <s v="theater/spaces"/>
    <n v="0"/>
    <n v="220"/>
    <x v="1"/>
    <x v="38"/>
  </r>
  <r>
    <n v="2942"/>
    <s v="Penmar Community Arts Society"/>
    <s v="YOUR community theatre:  provide a facility that is usable for presentation of movies, live music, live theatre and community events"/>
    <x v="342"/>
    <n v="216"/>
    <x v="2"/>
    <x v="5"/>
    <s v="CAD"/>
    <n v="1450297080"/>
    <n v="1448565459"/>
    <b v="0"/>
    <x v="91"/>
    <b v="0"/>
    <s v="theater/spaces"/>
    <n v="4"/>
    <n v="1.07"/>
    <x v="1"/>
    <x v="38"/>
  </r>
  <r>
    <n v="2943"/>
    <s v="BlackSpace: Urban Performance Arts Collective"/>
    <s v="Building a Resource Network and Funding Capacity to support, empower and promote Afrocentric Arts in Metro Columbus"/>
    <x v="196"/>
    <n v="216"/>
    <x v="2"/>
    <x v="0"/>
    <s v="USD"/>
    <n v="1428894380"/>
    <n v="1426302380"/>
    <b v="0"/>
    <x v="78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x v="151"/>
    <n v="216"/>
    <x v="2"/>
    <x v="0"/>
    <s v="USD"/>
    <n v="1433714198"/>
    <n v="1431122198"/>
    <b v="0"/>
    <x v="29"/>
    <b v="0"/>
    <s v="theater/spaces"/>
    <n v="11"/>
    <n v="216"/>
    <x v="1"/>
    <x v="38"/>
  </r>
  <r>
    <n v="2945"/>
    <s v="A Midsummer Night's Pub"/>
    <s v="Where people that enjoy theater, or just something new can go to have fun and experience varying types of theater in Albuquerque."/>
    <x v="343"/>
    <n v="215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15"/>
    <n v="215"/>
    <x v="2"/>
    <x v="1"/>
    <s v="GBP"/>
    <n v="1471265092"/>
    <n v="1468673092"/>
    <b v="0"/>
    <x v="84"/>
    <b v="0"/>
    <s v="theater/spaces"/>
    <n v="3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121"/>
    <n v="215"/>
    <x v="2"/>
    <x v="0"/>
    <s v="USD"/>
    <n v="1480007460"/>
    <n v="1475760567"/>
    <b v="0"/>
    <x v="62"/>
    <b v="0"/>
    <s v="theater/spaces"/>
    <n v="7"/>
    <n v="16.54"/>
    <x v="1"/>
    <x v="38"/>
  </r>
  <r>
    <n v="2948"/>
    <s v="Xenu's Space Opera"/>
    <s v="The Space Opera is an action packed reenactment of Xenu's story, a sacred teaching thats considered a secret of the Scientology church"/>
    <x v="151"/>
    <n v="214"/>
    <x v="2"/>
    <x v="0"/>
    <s v="USD"/>
    <n v="1433259293"/>
    <n v="1428075293"/>
    <b v="0"/>
    <x v="82"/>
    <b v="0"/>
    <s v="theater/spaces"/>
    <n v="11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16"/>
    <n v="212"/>
    <x v="2"/>
    <x v="0"/>
    <s v="USD"/>
    <n v="1447965917"/>
    <n v="1445370317"/>
    <b v="0"/>
    <x v="84"/>
    <b v="0"/>
    <s v="theater/spaces"/>
    <n v="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51"/>
    <n v="212"/>
    <x v="2"/>
    <x v="0"/>
    <s v="USD"/>
    <n v="1453538752"/>
    <n v="1450946752"/>
    <b v="0"/>
    <x v="78"/>
    <b v="0"/>
    <s v="theater/spaces"/>
    <n v="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1"/>
    <n v="212"/>
    <x v="1"/>
    <x v="0"/>
    <s v="USD"/>
    <n v="1412536573"/>
    <n v="1408648573"/>
    <b v="0"/>
    <x v="6"/>
    <b v="0"/>
    <s v="theater/spaces"/>
    <n v="4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344"/>
    <n v="211"/>
    <x v="1"/>
    <x v="0"/>
    <s v="USD"/>
    <n v="1476676800"/>
    <n v="1473957239"/>
    <b v="0"/>
    <x v="22"/>
    <b v="0"/>
    <s v="theater/spaces"/>
    <n v="7"/>
    <n v="26.38"/>
    <x v="1"/>
    <x v="38"/>
  </r>
  <r>
    <n v="2953"/>
    <s v="Pueblo Underground Theater (Canceled)"/>
    <s v="I want to purchase the former Bread Of Life Church and convert it into a multipurpose theater space for local talent."/>
    <x v="114"/>
    <n v="211"/>
    <x v="1"/>
    <x v="0"/>
    <s v="USD"/>
    <n v="1444330821"/>
    <n v="1441738821"/>
    <b v="0"/>
    <x v="83"/>
    <b v="0"/>
    <s v="theater/spaces"/>
    <n v="21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2"/>
    <n v="210"/>
    <x v="1"/>
    <x v="0"/>
    <s v="USD"/>
    <n v="1489669203"/>
    <n v="1487944803"/>
    <b v="0"/>
    <x v="78"/>
    <b v="0"/>
    <s v="theater/spaces"/>
    <n v="2"/>
    <n v="0"/>
    <x v="1"/>
    <x v="38"/>
  </r>
  <r>
    <n v="2955"/>
    <s v="A Stage for Stage Door Theater Company (Canceled)"/>
    <s v="Stage Door Theater needs a stage for its current and future productions. Can you help?"/>
    <x v="345"/>
    <n v="210"/>
    <x v="1"/>
    <x v="0"/>
    <s v="USD"/>
    <n v="1434476849"/>
    <n v="1431884849"/>
    <b v="0"/>
    <x v="202"/>
    <b v="0"/>
    <s v="theater/spaces"/>
    <n v="3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x v="4"/>
    <n v="205"/>
    <x v="1"/>
    <x v="0"/>
    <s v="USD"/>
    <n v="1462402850"/>
    <n v="1459810850"/>
    <b v="0"/>
    <x v="9"/>
    <b v="0"/>
    <s v="theater/spaces"/>
    <n v="0"/>
    <n v="10.25"/>
    <x v="1"/>
    <x v="38"/>
  </r>
  <r>
    <n v="2957"/>
    <s v="BAMA Theatre Headset Campaign (Canceled)"/>
    <s v="Theatre in Tuscaloosa, AL built in the 1930s.  The headsets seem about that old. They are almost unusable."/>
    <x v="51"/>
    <n v="205"/>
    <x v="1"/>
    <x v="0"/>
    <s v="USD"/>
    <n v="1427498172"/>
    <n v="1422317772"/>
    <b v="0"/>
    <x v="8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x v="346"/>
    <n v="205"/>
    <x v="1"/>
    <x v="0"/>
    <s v="USD"/>
    <n v="1462729317"/>
    <n v="1457548917"/>
    <b v="0"/>
    <x v="78"/>
    <b v="0"/>
    <s v="theater/spaces"/>
    <n v="11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114"/>
    <n v="205"/>
    <x v="1"/>
    <x v="1"/>
    <s v="GBP"/>
    <n v="1465258325"/>
    <n v="1462666325"/>
    <b v="0"/>
    <x v="78"/>
    <b v="0"/>
    <s v="theater/spaces"/>
    <n v="21"/>
    <n v="0"/>
    <x v="1"/>
    <x v="38"/>
  </r>
  <r>
    <n v="2960"/>
    <s v="Lynnewood Hall Restoration (Canceled)"/>
    <s v="Built in the late 1800's, this 70K sq. feet estate has fallen into disrepair.  Seeking to buy and convert to useful space"/>
    <x v="207"/>
    <n v="205"/>
    <x v="1"/>
    <x v="0"/>
    <s v="USD"/>
    <n v="1410459023"/>
    <n v="1407867023"/>
    <b v="0"/>
    <x v="78"/>
    <b v="0"/>
    <s v="theater/spaces"/>
    <n v="4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317"/>
    <n v="205"/>
    <x v="0"/>
    <x v="0"/>
    <s v="USD"/>
    <n v="1427342400"/>
    <n v="1424927159"/>
    <b v="0"/>
    <x v="52"/>
    <b v="1"/>
    <s v="theater/plays"/>
    <n v="103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x v="250"/>
    <n v="204"/>
    <x v="0"/>
    <x v="0"/>
    <s v="USD"/>
    <n v="1425193140"/>
    <n v="1422769906"/>
    <b v="0"/>
    <x v="9"/>
    <b v="1"/>
    <s v="theater/plays"/>
    <n v="13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x v="121"/>
    <n v="203.9"/>
    <x v="0"/>
    <x v="0"/>
    <s v="USD"/>
    <n v="1435835824"/>
    <n v="1433243824"/>
    <b v="0"/>
    <x v="15"/>
    <b v="1"/>
    <s v="theater/plays"/>
    <n v="7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41"/>
    <n v="202"/>
    <x v="0"/>
    <x v="0"/>
    <s v="USD"/>
    <n v="1407360720"/>
    <n v="1404769819"/>
    <b v="0"/>
    <x v="193"/>
    <b v="1"/>
    <s v="theater/plays"/>
    <n v="2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81"/>
    <n v="202"/>
    <x v="0"/>
    <x v="0"/>
    <s v="USD"/>
    <n v="1436290233"/>
    <n v="1433698233"/>
    <b v="0"/>
    <x v="70"/>
    <b v="1"/>
    <s v="theater/plays"/>
    <n v="17"/>
    <n v="5.18"/>
    <x v="1"/>
    <x v="6"/>
  </r>
  <r>
    <n v="2966"/>
    <s v="Fat Pig, The Play!"/>
    <s v="Bringing one of Neil LaBute's incredibly witty and viciously honest plays, about body image and the effect it has on us, to life!"/>
    <x v="88"/>
    <n v="201"/>
    <x v="0"/>
    <x v="0"/>
    <s v="USD"/>
    <n v="1442425412"/>
    <n v="1439833412"/>
    <b v="0"/>
    <x v="130"/>
    <b v="1"/>
    <s v="theater/plays"/>
    <n v="1"/>
    <n v="1.57"/>
    <x v="1"/>
    <x v="6"/>
  </r>
  <r>
    <n v="2967"/>
    <s v="Scissortail: A play about the Oklahoma City Bombing"/>
    <s v="Scissortail is a story of loss, grief, and recovery based on the events of the 1995 Oklahoma City Bombing."/>
    <x v="151"/>
    <n v="201"/>
    <x v="0"/>
    <x v="0"/>
    <s v="USD"/>
    <n v="1425872692"/>
    <n v="1423284292"/>
    <b v="0"/>
    <x v="26"/>
    <b v="1"/>
    <s v="theater/plays"/>
    <n v="10"/>
    <n v="2.83"/>
    <x v="1"/>
    <x v="6"/>
  </r>
  <r>
    <n v="2968"/>
    <s v="The Curse of the Babywoman @ FringeNYC"/>
    <s v="The Curse of the Babywoman is real â€” and it is coming to FringeNYC this August."/>
    <x v="317"/>
    <n v="201"/>
    <x v="0"/>
    <x v="0"/>
    <s v="USD"/>
    <n v="1471406340"/>
    <n v="1470227660"/>
    <b v="0"/>
    <x v="5"/>
    <b v="1"/>
    <s v="theater/plays"/>
    <n v="101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x v="19"/>
    <n v="200"/>
    <x v="0"/>
    <x v="5"/>
    <s v="CAD"/>
    <n v="1430693460"/>
    <n v="1428087153"/>
    <b v="0"/>
    <x v="57"/>
    <b v="1"/>
    <s v="theater/plays"/>
    <n v="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x v="347"/>
    <n v="200"/>
    <x v="0"/>
    <x v="0"/>
    <s v="USD"/>
    <n v="1405699451"/>
    <n v="1403107451"/>
    <b v="0"/>
    <x v="110"/>
    <b v="1"/>
    <s v="theater/plays"/>
    <n v="1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x v="36"/>
    <n v="200"/>
    <x v="0"/>
    <x v="0"/>
    <s v="USD"/>
    <n v="1409500078"/>
    <n v="1406908078"/>
    <b v="0"/>
    <x v="68"/>
    <b v="1"/>
    <s v="theater/plays"/>
    <n v="3"/>
    <n v="4.6500000000000004"/>
    <x v="1"/>
    <x v="6"/>
  </r>
  <r>
    <n v="2972"/>
    <s v="A Bad Plan"/>
    <s v="A group of artists. A mythical art piece. A harrowing quest. And some margaritas."/>
    <x v="36"/>
    <n v="200"/>
    <x v="0"/>
    <x v="0"/>
    <s v="USD"/>
    <n v="1480899600"/>
    <n v="1479609520"/>
    <b v="0"/>
    <x v="57"/>
    <b v="1"/>
    <s v="theater/plays"/>
    <n v="3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x v="151"/>
    <n v="200"/>
    <x v="0"/>
    <x v="0"/>
    <s v="USD"/>
    <n v="1451620800"/>
    <n v="1449171508"/>
    <b v="0"/>
    <x v="51"/>
    <b v="1"/>
    <s v="theater/plays"/>
    <n v="10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14"/>
    <n v="200"/>
    <x v="0"/>
    <x v="0"/>
    <s v="USD"/>
    <n v="1411695300"/>
    <n v="1409275671"/>
    <b v="0"/>
    <x v="45"/>
    <b v="1"/>
    <s v="theater/plays"/>
    <n v="20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317"/>
    <n v="200"/>
    <x v="0"/>
    <x v="0"/>
    <s v="USD"/>
    <n v="1417057200"/>
    <n v="1414599886"/>
    <b v="0"/>
    <x v="116"/>
    <b v="1"/>
    <s v="theater/plays"/>
    <n v="100"/>
    <n v="1.77"/>
    <x v="1"/>
    <x v="6"/>
  </r>
  <r>
    <n v="2976"/>
    <s v="Pizza Delique"/>
    <s v="A play that addresses an important social issue, brought to light by members of the UoM Drama Society."/>
    <x v="317"/>
    <n v="200"/>
    <x v="0"/>
    <x v="1"/>
    <s v="GBP"/>
    <n v="1457870400"/>
    <n v="1456421530"/>
    <b v="0"/>
    <x v="25"/>
    <b v="1"/>
    <s v="theater/plays"/>
    <n v="100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7"/>
    <n v="199"/>
    <x v="0"/>
    <x v="0"/>
    <s v="USD"/>
    <n v="1427076840"/>
    <n v="1421960934"/>
    <b v="0"/>
    <x v="209"/>
    <b v="1"/>
    <s v="theater/plays"/>
    <n v="1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115"/>
    <n v="196"/>
    <x v="0"/>
    <x v="0"/>
    <s v="USD"/>
    <n v="1413784740"/>
    <n v="1412954547"/>
    <b v="0"/>
    <x v="38"/>
    <b v="1"/>
    <s v="theater/plays"/>
    <n v="3"/>
    <n v="12.25"/>
    <x v="1"/>
    <x v="6"/>
  </r>
  <r>
    <n v="2979"/>
    <s v="'ART'"/>
    <s v="Dear Stone returns with Yasmina Reza's 'ART', a compelling, clever exploration of friendship under duress. Thanks for watching!"/>
    <x v="254"/>
    <n v="196"/>
    <x v="0"/>
    <x v="0"/>
    <s v="USD"/>
    <n v="1420524000"/>
    <n v="1419104823"/>
    <b v="0"/>
    <x v="67"/>
    <b v="1"/>
    <s v="theater/plays"/>
    <n v="5"/>
    <n v="4.26"/>
    <x v="1"/>
    <x v="6"/>
  </r>
  <r>
    <n v="2980"/>
    <s v="INDEPENDENCE NYC"/>
    <s v="1 director, 4 actors, and a whole lotta determination. Help us bring this brilliant story to the heart of NYC!"/>
    <x v="36"/>
    <n v="195"/>
    <x v="0"/>
    <x v="0"/>
    <s v="USD"/>
    <n v="1440381600"/>
    <n v="1438639130"/>
    <b v="0"/>
    <x v="54"/>
    <b v="1"/>
    <s v="theater/plays"/>
    <n v="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x v="70"/>
    <n v="195"/>
    <x v="0"/>
    <x v="17"/>
    <s v="EUR"/>
    <n v="1443014756"/>
    <n v="1439126756"/>
    <b v="1"/>
    <x v="174"/>
    <b v="1"/>
    <s v="theater/spaces"/>
    <n v="3"/>
    <n v="2.0099999999999998"/>
    <x v="1"/>
    <x v="38"/>
  </r>
  <r>
    <n v="2982"/>
    <s v="Railway Playhouse: Setting up a community arts space"/>
    <s v="Renovating this historical landmark, into an arts venue and theatre space for the community."/>
    <x v="277"/>
    <n v="195"/>
    <x v="0"/>
    <x v="1"/>
    <s v="GBP"/>
    <n v="1455208143"/>
    <n v="1452616143"/>
    <b v="1"/>
    <x v="211"/>
    <b v="1"/>
    <s v="theater/spaces"/>
    <n v="130"/>
    <n v="3.31"/>
    <x v="1"/>
    <x v="38"/>
  </r>
  <r>
    <n v="2983"/>
    <s v="Build the House of Dad's!"/>
    <s v="Dad's Garage Theatre Company needs your help buying our new, forever home by hitting our $150,000 STRETCH GOAL!"/>
    <x v="51"/>
    <n v="194"/>
    <x v="0"/>
    <x v="0"/>
    <s v="USD"/>
    <n v="1415722236"/>
    <n v="1410534636"/>
    <b v="1"/>
    <x v="486"/>
    <b v="1"/>
    <s v="theater/spaces"/>
    <n v="1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6"/>
    <n v="190"/>
    <x v="0"/>
    <x v="0"/>
    <s v="USD"/>
    <n v="1472020881"/>
    <n v="1469428881"/>
    <b v="1"/>
    <x v="423"/>
    <b v="1"/>
    <s v="theater/spaces"/>
    <n v="2"/>
    <n v="0.87"/>
    <x v="1"/>
    <x v="38"/>
  </r>
  <r>
    <n v="2985"/>
    <s v="React Aerial Studio"/>
    <s v="From the moment we flew in to the world of The Circus, we have dreamed of opening our own studio. Help us get our dream off the ground!"/>
    <x v="348"/>
    <n v="190"/>
    <x v="0"/>
    <x v="4"/>
    <s v="NZD"/>
    <n v="1477886400"/>
    <n v="1476228128"/>
    <b v="0"/>
    <x v="112"/>
    <b v="1"/>
    <s v="theater/spaces"/>
    <n v="95"/>
    <n v="1.71"/>
    <x v="1"/>
    <x v="38"/>
  </r>
  <r>
    <n v="2986"/>
    <s v="Higher Education"/>
    <s v="Support the circus arts and help our aerial students work with more height. With your support, we will install beams at 19ft!"/>
    <x v="40"/>
    <n v="189"/>
    <x v="0"/>
    <x v="1"/>
    <s v="GBP"/>
    <n v="1462100406"/>
    <n v="1456920006"/>
    <b v="0"/>
    <x v="66"/>
    <b v="1"/>
    <s v="theater/spaces"/>
    <n v="3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17"/>
    <n v="188"/>
    <x v="0"/>
    <x v="0"/>
    <s v="USD"/>
    <n v="1476316800"/>
    <n v="1473837751"/>
    <b v="0"/>
    <x v="236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x v="1"/>
    <n v="187"/>
    <x v="0"/>
    <x v="1"/>
    <s v="GBP"/>
    <n v="1466412081"/>
    <n v="1463820081"/>
    <b v="0"/>
    <x v="33"/>
    <b v="1"/>
    <s v="theater/spaces"/>
    <n v="4"/>
    <n v="6.68"/>
    <x v="1"/>
    <x v="38"/>
  </r>
  <r>
    <n v="2989"/>
    <s v="Let's Light Up The Gem!"/>
    <s v="Bring the movies back to Bethel, Maine."/>
    <x v="52"/>
    <n v="186"/>
    <x v="0"/>
    <x v="0"/>
    <s v="USD"/>
    <n v="1450673940"/>
    <n v="1448756962"/>
    <b v="0"/>
    <x v="487"/>
    <b v="1"/>
    <s v="theater/spaces"/>
    <n v="0"/>
    <n v="0.51"/>
    <x v="1"/>
    <x v="38"/>
  </r>
  <r>
    <n v="2990"/>
    <s v="The Gloria Theatre Project"/>
    <s v="We are a non-profit revitalizing the Gloria Theatre - our gift to the community - and we need your help #arts #community #theater"/>
    <x v="52"/>
    <n v="185"/>
    <x v="0"/>
    <x v="0"/>
    <s v="USD"/>
    <n v="1452174420"/>
    <n v="1449150420"/>
    <b v="0"/>
    <x v="74"/>
    <b v="1"/>
    <s v="theater/spaces"/>
    <n v="0"/>
    <n v="6.85"/>
    <x v="1"/>
    <x v="38"/>
  </r>
  <r>
    <n v="2991"/>
    <s v="gimmeLIVE @ 9 Wallis"/>
    <s v="A new intimate listening room with tables &amp; theatre seating where artist &amp; fans connect through music, comedy &amp; performing arts."/>
    <x v="70"/>
    <n v="185"/>
    <x v="0"/>
    <x v="0"/>
    <s v="USD"/>
    <n v="1485547530"/>
    <n v="1483646730"/>
    <b v="0"/>
    <x v="251"/>
    <b v="1"/>
    <s v="theater/spaces"/>
    <n v="3"/>
    <n v="1.99"/>
    <x v="1"/>
    <x v="38"/>
  </r>
  <r>
    <n v="2992"/>
    <s v="Th'underGrounds"/>
    <s v="Creating a non-profit CAFE &amp; VILLAGE COMMONS in SE Portland, in service to Neighbors, Kids, Artists &amp; the Underserved"/>
    <x v="120"/>
    <n v="180"/>
    <x v="0"/>
    <x v="0"/>
    <s v="USD"/>
    <n v="1476037510"/>
    <n v="1473445510"/>
    <b v="0"/>
    <x v="31"/>
    <b v="1"/>
    <s v="theater/spaces"/>
    <n v="3"/>
    <n v="2.81"/>
    <x v="1"/>
    <x v="38"/>
  </r>
  <r>
    <n v="2993"/>
    <s v="TRUE WEST: Think, Dog! Productions"/>
    <s v="Help us build the Kitchen from Hell!"/>
    <x v="349"/>
    <n v="180"/>
    <x v="0"/>
    <x v="0"/>
    <s v="USD"/>
    <n v="1455998867"/>
    <n v="1453406867"/>
    <b v="0"/>
    <x v="19"/>
    <b v="1"/>
    <s v="theater/spaces"/>
    <n v="7"/>
    <n v="8.18"/>
    <x v="1"/>
    <x v="38"/>
  </r>
  <r>
    <n v="2994"/>
    <s v="St. Michael Boat Parties - Halloween and Beyond!"/>
    <s v="Help the hosts of the infamous St. Michael sustain and create epic boat parties through Halloween and into 2015"/>
    <x v="314"/>
    <n v="180"/>
    <x v="0"/>
    <x v="1"/>
    <s v="GBP"/>
    <n v="1412335772"/>
    <n v="1409743772"/>
    <b v="0"/>
    <x v="211"/>
    <b v="1"/>
    <s v="theater/spaces"/>
    <n v="4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x v="277"/>
    <n v="180"/>
    <x v="0"/>
    <x v="0"/>
    <s v="USD"/>
    <n v="1484841471"/>
    <n v="1482249471"/>
    <b v="0"/>
    <x v="437"/>
    <b v="1"/>
    <s v="theater/spaces"/>
    <n v="120"/>
    <n v="0.72"/>
    <x v="1"/>
    <x v="38"/>
  </r>
  <r>
    <n v="2996"/>
    <s v="Sea Tea Improv's Comedy Theater in Hartford, CT"/>
    <s v="A permanent home for comedy in Connecticut in the heart of downtown Hartford."/>
    <x v="292"/>
    <n v="180"/>
    <x v="0"/>
    <x v="0"/>
    <s v="USD"/>
    <n v="1432677240"/>
    <n v="1427493240"/>
    <b v="0"/>
    <x v="413"/>
    <b v="1"/>
    <s v="theater/spaces"/>
    <n v="180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x v="62"/>
    <n v="178.52"/>
    <x v="0"/>
    <x v="0"/>
    <s v="USD"/>
    <n v="1488171540"/>
    <n v="1486661793"/>
    <b v="0"/>
    <x v="248"/>
    <b v="1"/>
    <s v="theater/spaces"/>
    <n v="0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114"/>
    <n v="178"/>
    <x v="0"/>
    <x v="0"/>
    <s v="USD"/>
    <n v="1402892700"/>
    <n v="1400474329"/>
    <b v="0"/>
    <x v="488"/>
    <b v="1"/>
    <s v="theater/spaces"/>
    <n v="18"/>
    <n v="0.41"/>
    <x v="1"/>
    <x v="38"/>
  </r>
  <r>
    <n v="2999"/>
    <s v="RAT Fund-Riser"/>
    <s v="Restless Artists' Theatre is building risers and installing better lighting for our patrons.  We need to purchase raw materials."/>
    <x v="16"/>
    <n v="177"/>
    <x v="0"/>
    <x v="0"/>
    <s v="USD"/>
    <n v="1488333600"/>
    <n v="1487094360"/>
    <b v="0"/>
    <x v="9"/>
    <b v="1"/>
    <s v="theater/spaces"/>
    <n v="1"/>
    <n v="8.85"/>
    <x v="1"/>
    <x v="38"/>
  </r>
  <r>
    <n v="3000"/>
    <s v="Voices From The Future"/>
    <s v="A benefit show featuring musicians, dancers &amp; poets all under age 30 to raise money in support of LGBTQ rights and programs."/>
    <x v="1"/>
    <n v="177"/>
    <x v="0"/>
    <x v="0"/>
    <s v="USD"/>
    <n v="1485885600"/>
    <n v="1484682670"/>
    <b v="0"/>
    <x v="22"/>
    <b v="1"/>
    <s v="theater/spaces"/>
    <n v="4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x v="12"/>
    <n v="175"/>
    <x v="0"/>
    <x v="0"/>
    <s v="USD"/>
    <n v="1468445382"/>
    <n v="1465853382"/>
    <b v="0"/>
    <x v="489"/>
    <b v="1"/>
    <s v="theater/spaces"/>
    <n v="0"/>
    <n v="1"/>
    <x v="1"/>
    <x v="38"/>
  </r>
  <r>
    <n v="3002"/>
    <s v="Help Fund the &quot;Back Room&quot; Arts Space at Jimmy's No 43!"/>
    <s v="Make the workshop/ small stage space at Jimmy's No 43 even better than before!"/>
    <x v="32"/>
    <n v="175"/>
    <x v="0"/>
    <x v="0"/>
    <s v="USD"/>
    <n v="1356552252"/>
    <n v="1353960252"/>
    <b v="0"/>
    <x v="201"/>
    <b v="1"/>
    <s v="theater/spaces"/>
    <n v="1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x v="186"/>
    <n v="173"/>
    <x v="0"/>
    <x v="0"/>
    <s v="USD"/>
    <n v="1456811940"/>
    <n v="1454098976"/>
    <b v="0"/>
    <x v="57"/>
    <b v="1"/>
    <s v="theater/spaces"/>
    <n v="12"/>
    <n v="10.18"/>
    <x v="1"/>
    <x v="38"/>
  </r>
  <r>
    <n v="3004"/>
    <s v="Save the Agawam Cinemas"/>
    <s v="The Agawam Cinemas is to be successfully reopened by new ownership and the twin theaters must be converted to digital projection."/>
    <x v="6"/>
    <n v="170"/>
    <x v="0"/>
    <x v="0"/>
    <s v="USD"/>
    <n v="1416089324"/>
    <n v="1413493724"/>
    <b v="0"/>
    <x v="490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x v="26"/>
    <n v="170"/>
    <x v="0"/>
    <x v="0"/>
    <s v="USD"/>
    <n v="1412611905"/>
    <n v="1410019905"/>
    <b v="0"/>
    <x v="115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x v="250"/>
    <n v="170"/>
    <x v="0"/>
    <x v="5"/>
    <s v="CAD"/>
    <n v="1418580591"/>
    <n v="1415988591"/>
    <b v="0"/>
    <x v="174"/>
    <b v="1"/>
    <s v="theater/spaces"/>
    <n v="11"/>
    <n v="1.75"/>
    <x v="1"/>
    <x v="38"/>
  </r>
  <r>
    <n v="3007"/>
    <s v="Bethlem"/>
    <s v="Consuite for 2015 CoreCon.  An adventure into insanity."/>
    <x v="233"/>
    <n v="170"/>
    <x v="0"/>
    <x v="0"/>
    <s v="USD"/>
    <n v="1429938683"/>
    <n v="1428124283"/>
    <b v="0"/>
    <x v="9"/>
    <b v="1"/>
    <s v="theater/spaces"/>
    <n v="20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x v="207"/>
    <n v="170"/>
    <x v="0"/>
    <x v="0"/>
    <s v="USD"/>
    <n v="1453352719"/>
    <n v="1450760719"/>
    <b v="0"/>
    <x v="55"/>
    <b v="1"/>
    <s v="theater/spaces"/>
    <n v="34"/>
    <n v="6.54"/>
    <x v="1"/>
    <x v="38"/>
  </r>
  <r>
    <n v="3009"/>
    <s v="Montauk Surf Museum"/>
    <s v="The Montauk Surf Museum will present ocean science, as well as the art and history of surfing to visitors and schools in creative ways."/>
    <x v="114"/>
    <n v="165"/>
    <x v="0"/>
    <x v="0"/>
    <s v="USD"/>
    <n v="1417012840"/>
    <n v="1414417240"/>
    <b v="0"/>
    <x v="130"/>
    <b v="1"/>
    <s v="theater/spaces"/>
    <n v="17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x v="272"/>
    <n v="165"/>
    <x v="0"/>
    <x v="0"/>
    <s v="USD"/>
    <n v="1424548719"/>
    <n v="1419364719"/>
    <b v="0"/>
    <x v="41"/>
    <b v="1"/>
    <s v="theater/spaces"/>
    <n v="41"/>
    <n v="11"/>
    <x v="1"/>
    <x v="38"/>
  </r>
  <r>
    <n v="3011"/>
    <s v="Katharsis Teatro en Navidad"/>
    <s v="Necesitamos tu ayuda para poder llevar la magia del teatro universitario al Teatro Lagrada de Madrid el 23 de diciembre :)"/>
    <x v="350"/>
    <n v="162"/>
    <x v="0"/>
    <x v="3"/>
    <s v="EUR"/>
    <n v="1450911540"/>
    <n v="1448536516"/>
    <b v="0"/>
    <x v="20"/>
    <b v="1"/>
    <s v="theater/spaces"/>
    <n v="21"/>
    <n v="6.48"/>
    <x v="1"/>
    <x v="38"/>
  </r>
  <r>
    <n v="3012"/>
    <s v="Up-lifting Up-Fit!"/>
    <s v="Spring Theatre has recently found a new home in the heart of Winston Salem. We need your help for an up-lifting up-fit!"/>
    <x v="70"/>
    <n v="160"/>
    <x v="0"/>
    <x v="0"/>
    <s v="USD"/>
    <n v="1423587130"/>
    <n v="1421772730"/>
    <b v="0"/>
    <x v="165"/>
    <b v="1"/>
    <s v="theater/spaces"/>
    <n v="3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x v="1"/>
    <n v="160"/>
    <x v="0"/>
    <x v="0"/>
    <s v="USD"/>
    <n v="1434917049"/>
    <n v="1432325049"/>
    <b v="0"/>
    <x v="329"/>
    <b v="1"/>
    <s v="theater/spaces"/>
    <n v="3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51"/>
    <n v="156"/>
    <x v="0"/>
    <x v="0"/>
    <s v="USD"/>
    <n v="1415163600"/>
    <n v="1412737080"/>
    <b v="0"/>
    <x v="491"/>
    <b v="1"/>
    <s v="theater/spaces"/>
    <n v="0"/>
    <n v="0.28000000000000003"/>
    <x v="1"/>
    <x v="38"/>
  </r>
  <r>
    <n v="3015"/>
    <s v="A Sign for 34 West"/>
    <s v="We're turning an old yogurt shop into a live theater in downtown Charleston.   Please help us hang our sign!"/>
    <x v="292"/>
    <n v="155"/>
    <x v="0"/>
    <x v="0"/>
    <s v="USD"/>
    <n v="1402459200"/>
    <n v="1401125238"/>
    <b v="0"/>
    <x v="244"/>
    <b v="1"/>
    <s v="theater/spaces"/>
    <n v="15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16"/>
    <n v="153"/>
    <x v="0"/>
    <x v="0"/>
    <s v="USD"/>
    <n v="1405688952"/>
    <n v="1400504952"/>
    <b v="0"/>
    <x v="17"/>
    <b v="1"/>
    <s v="theater/spaces"/>
    <n v="1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114"/>
    <n v="153"/>
    <x v="0"/>
    <x v="0"/>
    <s v="USD"/>
    <n v="1408566243"/>
    <n v="1405974243"/>
    <b v="0"/>
    <x v="180"/>
    <b v="1"/>
    <s v="theater/spaces"/>
    <n v="15"/>
    <n v="0.96"/>
    <x v="1"/>
    <x v="38"/>
  </r>
  <r>
    <n v="3018"/>
    <s v="Why Theatre"/>
    <s v="Le projet vise la crÃ©ation dâ€™un lieu de rÃ©sidence, recherche et formation dÃ©diÃ© Ã  l'art vivant, l'image et la narration."/>
    <x v="352"/>
    <n v="153"/>
    <x v="0"/>
    <x v="6"/>
    <s v="EUR"/>
    <n v="1437429600"/>
    <n v="1433747376"/>
    <b v="0"/>
    <x v="14"/>
    <b v="1"/>
    <s v="theater/spaces"/>
    <n v="100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20"/>
    <n v="151"/>
    <x v="0"/>
    <x v="0"/>
    <s v="USD"/>
    <n v="1401159600"/>
    <n v="1398801620"/>
    <b v="0"/>
    <x v="334"/>
    <b v="1"/>
    <s v="theater/spaces"/>
    <n v="0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x v="6"/>
    <n v="151"/>
    <x v="0"/>
    <x v="0"/>
    <s v="USD"/>
    <n v="1439583533"/>
    <n v="1434399533"/>
    <b v="0"/>
    <x v="209"/>
    <b v="1"/>
    <s v="theater/spaces"/>
    <n v="0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x v="17"/>
    <n v="151"/>
    <x v="0"/>
    <x v="0"/>
    <s v="USD"/>
    <n v="1479794340"/>
    <n v="1476715869"/>
    <b v="0"/>
    <x v="273"/>
    <b v="1"/>
    <s v="theater/spaces"/>
    <n v="1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26"/>
    <n v="151"/>
    <x v="0"/>
    <x v="0"/>
    <s v="USD"/>
    <n v="1472338409"/>
    <n v="1468450409"/>
    <b v="0"/>
    <x v="95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x v="212"/>
    <n v="151"/>
    <x v="0"/>
    <x v="1"/>
    <s v="GBP"/>
    <n v="1434039186"/>
    <n v="1430151186"/>
    <b v="0"/>
    <x v="79"/>
    <b v="1"/>
    <s v="theater/spaces"/>
    <n v="4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272"/>
    <n v="151"/>
    <x v="0"/>
    <x v="0"/>
    <s v="USD"/>
    <n v="1349567475"/>
    <n v="1346975475"/>
    <b v="0"/>
    <x v="0"/>
    <b v="1"/>
    <s v="theater/spaces"/>
    <n v="38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x v="132"/>
    <n v="150"/>
    <x v="0"/>
    <x v="1"/>
    <s v="GBP"/>
    <n v="1401465600"/>
    <n v="1399032813"/>
    <b v="0"/>
    <x v="108"/>
    <b v="1"/>
    <s v="theater/spaces"/>
    <n v="2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1"/>
    <n v="150"/>
    <x v="0"/>
    <x v="1"/>
    <s v="GBP"/>
    <n v="1488538892"/>
    <n v="1487329292"/>
    <b v="0"/>
    <x v="20"/>
    <b v="1"/>
    <s v="theater/spaces"/>
    <n v="3"/>
    <n v="6"/>
    <x v="1"/>
    <x v="38"/>
  </r>
  <r>
    <n v="3027"/>
    <s v="Help ReNew the Rainbow Stage (&amp; office) for Future Stars"/>
    <s v="Wavy says let's LIGHT UP THE RAINBOW STAGE and as our stretch reward we'll throw all of us a PARTY!"/>
    <x v="1"/>
    <n v="150"/>
    <x v="0"/>
    <x v="0"/>
    <s v="USD"/>
    <n v="1426866851"/>
    <n v="1424278451"/>
    <b v="0"/>
    <x v="492"/>
    <b v="1"/>
    <s v="theater/spaces"/>
    <n v="3"/>
    <n v="0.47"/>
    <x v="1"/>
    <x v="38"/>
  </r>
  <r>
    <n v="3028"/>
    <s v="A Home for Vegas Theatre Hub"/>
    <s v="We have a space! Help us fill it with a stage, chairs, gear and audiences' laughter!"/>
    <x v="151"/>
    <n v="150"/>
    <x v="0"/>
    <x v="0"/>
    <s v="USD"/>
    <n v="1471242025"/>
    <n v="1468650025"/>
    <b v="0"/>
    <x v="221"/>
    <b v="1"/>
    <s v="theater/spaces"/>
    <n v="8"/>
    <n v="1.52"/>
    <x v="1"/>
    <x v="38"/>
  </r>
  <r>
    <n v="3029"/>
    <s v="Ground Floor Theatre"/>
    <s v="We're building a new theatre venue in Austin! Austin is growing, but we are losing space for artists- help us keep local theatre alive!"/>
    <x v="251"/>
    <n v="150"/>
    <x v="0"/>
    <x v="0"/>
    <s v="USD"/>
    <n v="1416285300"/>
    <n v="1413824447"/>
    <b v="0"/>
    <x v="493"/>
    <b v="1"/>
    <s v="theater/spaces"/>
    <n v="2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x v="28"/>
    <n v="149"/>
    <x v="0"/>
    <x v="0"/>
    <s v="USD"/>
    <n v="1442426171"/>
    <n v="1439834171"/>
    <b v="0"/>
    <x v="14"/>
    <b v="1"/>
    <s v="theater/spaces"/>
    <n v="0"/>
    <n v="3.63"/>
    <x v="1"/>
    <x v="38"/>
  </r>
  <r>
    <n v="3031"/>
    <s v="Blue Thyme Nights"/>
    <s v="Blue Thyme Nights is the production of Am I Blue by Beth Henley &amp; Thymus Vulgaris by Lanford  Wilson._x000a__x000a_Artwork by Charlotte Ager"/>
    <x v="121"/>
    <n v="146"/>
    <x v="0"/>
    <x v="0"/>
    <s v="USD"/>
    <n v="1476479447"/>
    <n v="1471295447"/>
    <b v="0"/>
    <x v="60"/>
    <b v="1"/>
    <s v="theater/spaces"/>
    <n v="5"/>
    <n v="5.03"/>
    <x v="1"/>
    <x v="38"/>
  </r>
  <r>
    <n v="3032"/>
    <s v="Silent Valley : A Haunting"/>
    <s v="One night only, not-for-profit, neighborhood haunted attraction that will scare your mask off! Coming this Halloween."/>
    <x v="115"/>
    <n v="145"/>
    <x v="0"/>
    <x v="0"/>
    <s v="USD"/>
    <n v="1441933459"/>
    <n v="1439341459"/>
    <b v="0"/>
    <x v="20"/>
    <b v="1"/>
    <s v="theater/spaces"/>
    <n v="2"/>
    <n v="5.8"/>
    <x v="1"/>
    <x v="38"/>
  </r>
  <r>
    <n v="3033"/>
    <s v="Stagelights Studio by Pam Kinter, Greensboro"/>
    <s v="Finally Stagelights will have a space of our very own!  Be a part of this exciting new adventure in Greensboro!!"/>
    <x v="1"/>
    <n v="145"/>
    <x v="0"/>
    <x v="0"/>
    <s v="USD"/>
    <n v="1471487925"/>
    <n v="1468895925"/>
    <b v="0"/>
    <x v="23"/>
    <b v="1"/>
    <s v="theater/spaces"/>
    <n v="3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353"/>
    <n v="145"/>
    <x v="0"/>
    <x v="0"/>
    <s v="USD"/>
    <n v="1477972740"/>
    <n v="1475326255"/>
    <b v="0"/>
    <x v="494"/>
    <b v="1"/>
    <s v="theater/spaces"/>
    <n v="8"/>
    <n v="0.12"/>
    <x v="1"/>
    <x v="38"/>
  </r>
  <r>
    <n v="3035"/>
    <s v="The Coalition Theater"/>
    <s v="Help create a permanent home for live comedy shows and classes in Downtown RVA."/>
    <x v="33"/>
    <n v="142"/>
    <x v="0"/>
    <x v="0"/>
    <s v="USD"/>
    <n v="1367674009"/>
    <n v="1365082009"/>
    <b v="0"/>
    <x v="495"/>
    <b v="1"/>
    <s v="theater/spaces"/>
    <n v="0"/>
    <n v="0.46"/>
    <x v="1"/>
    <x v="38"/>
  </r>
  <r>
    <n v="3036"/>
    <s v="Save the Studio!"/>
    <s v="Help Synetic Theater create a new Studio to produce amazing  shows in the 2013/14 season and train awesome artists of all ages!"/>
    <x v="114"/>
    <n v="141"/>
    <x v="0"/>
    <x v="0"/>
    <s v="USD"/>
    <n v="1376654340"/>
    <n v="1373568644"/>
    <b v="0"/>
    <x v="313"/>
    <b v="1"/>
    <s v="theater/spaces"/>
    <n v="14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68"/>
    <n v="141"/>
    <x v="0"/>
    <x v="0"/>
    <s v="USD"/>
    <n v="1285995540"/>
    <n v="1279574773"/>
    <b v="0"/>
    <x v="58"/>
    <b v="1"/>
    <s v="theater/spaces"/>
    <n v="18"/>
    <n v="4.41"/>
    <x v="1"/>
    <x v="38"/>
  </r>
  <r>
    <n v="3038"/>
    <s v="Overtime Theater Spruce Up"/>
    <s v="Our little theater needs some love. We took over a lab and need to make our space look more inviting and well, like a theater!"/>
    <x v="12"/>
    <n v="140"/>
    <x v="0"/>
    <x v="0"/>
    <s v="USD"/>
    <n v="1457071397"/>
    <n v="1451887397"/>
    <b v="0"/>
    <x v="74"/>
    <b v="1"/>
    <s v="theater/spaces"/>
    <n v="0"/>
    <n v="5.19"/>
    <x v="1"/>
    <x v="38"/>
  </r>
  <r>
    <n v="3039"/>
    <s v="Shelter the Schmee"/>
    <s v="After 22 yrs downstairs we are &quot;getting out of  our parents basement&quot; and building a new 50 seat theater in a new location."/>
    <x v="26"/>
    <n v="140"/>
    <x v="0"/>
    <x v="0"/>
    <s v="USD"/>
    <n v="1388303940"/>
    <n v="1386011038"/>
    <b v="0"/>
    <x v="163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x v="151"/>
    <n v="140"/>
    <x v="0"/>
    <x v="0"/>
    <s v="USD"/>
    <n v="1435359600"/>
    <n v="1434999621"/>
    <b v="0"/>
    <x v="288"/>
    <b v="1"/>
    <s v="theater/spaces"/>
    <n v="7"/>
    <n v="3.33"/>
    <x v="1"/>
    <x v="38"/>
  </r>
  <r>
    <n v="3041"/>
    <s v="Lend a Hand in Our Home"/>
    <s v="Privet! Hello! Bon Jour! We are the Arlekin Players Theatre and we need a home."/>
    <x v="207"/>
    <n v="140"/>
    <x v="0"/>
    <x v="0"/>
    <s v="USD"/>
    <n v="1453323048"/>
    <n v="1450731048"/>
    <b v="0"/>
    <x v="195"/>
    <b v="1"/>
    <s v="theater/spaces"/>
    <n v="28"/>
    <n v="1.47"/>
    <x v="1"/>
    <x v="38"/>
  </r>
  <r>
    <n v="3042"/>
    <s v="HOPE MILL THEATRE - CHAIR FUND"/>
    <s v="Hope Mill Theatre is a brand new Fringe Theatre in the heart of Manchester city - bringing a diverse programme of entertainment!"/>
    <x v="354"/>
    <n v="138"/>
    <x v="0"/>
    <x v="1"/>
    <s v="GBP"/>
    <n v="1444149047"/>
    <n v="1441557047"/>
    <b v="0"/>
    <x v="77"/>
    <b v="1"/>
    <s v="theater/spaces"/>
    <n v="27"/>
    <n v="3.73"/>
    <x v="1"/>
    <x v="38"/>
  </r>
  <r>
    <n v="3043"/>
    <s v="Like This Post (The Post at 750)"/>
    <s v="Introducing The Post at 750! Join us in the creation of Vancouver's most exciting new cultural space in the heart of downtown."/>
    <x v="207"/>
    <n v="137"/>
    <x v="0"/>
    <x v="5"/>
    <s v="CAD"/>
    <n v="1429152600"/>
    <n v="1426815699"/>
    <b v="0"/>
    <x v="130"/>
    <b v="1"/>
    <s v="theater/spaces"/>
    <n v="27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80"/>
    <n v="136"/>
    <x v="0"/>
    <x v="0"/>
    <s v="USD"/>
    <n v="1454433998"/>
    <n v="1453137998"/>
    <b v="0"/>
    <x v="239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x v="24"/>
    <n v="135"/>
    <x v="0"/>
    <x v="0"/>
    <s v="USD"/>
    <n v="1408679055"/>
    <n v="1406087055"/>
    <b v="0"/>
    <x v="31"/>
    <b v="1"/>
    <s v="theater/spaces"/>
    <n v="0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118"/>
    <n v="135"/>
    <x v="0"/>
    <x v="0"/>
    <s v="USD"/>
    <n v="1410324720"/>
    <n v="1407784586"/>
    <b v="0"/>
    <x v="6"/>
    <b v="1"/>
    <s v="theater/spaces"/>
    <n v="1"/>
    <n v="2.33"/>
    <x v="1"/>
    <x v="38"/>
  </r>
  <r>
    <n v="3047"/>
    <s v="Acting V Senior Showcase"/>
    <s v="Hi! We're the Graduating Seniors Acting V Seniors at Temple University! Welcome to our Kick starter Page!"/>
    <x v="60"/>
    <n v="135"/>
    <x v="0"/>
    <x v="0"/>
    <s v="USD"/>
    <n v="1461762960"/>
    <n v="1457999054"/>
    <b v="0"/>
    <x v="9"/>
    <b v="1"/>
    <s v="theater/spaces"/>
    <n v="5"/>
    <n v="6.75"/>
    <x v="1"/>
    <x v="38"/>
  </r>
  <r>
    <n v="3048"/>
    <s v="December Match Campaign"/>
    <s v="By matching donations up to $5000, Jack Kesler and Maurice Richards have challenged YOU to help Urbanite outfit their brand new space."/>
    <x v="60"/>
    <n v="135"/>
    <x v="0"/>
    <x v="0"/>
    <s v="USD"/>
    <n v="1420060920"/>
    <n v="1417556262"/>
    <b v="0"/>
    <x v="5"/>
    <b v="1"/>
    <s v="theater/spaces"/>
    <n v="5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26"/>
    <n v="133"/>
    <x v="0"/>
    <x v="0"/>
    <s v="USD"/>
    <n v="1434241255"/>
    <n v="1431649255"/>
    <b v="0"/>
    <x v="241"/>
    <b v="1"/>
    <s v="theater/spaces"/>
    <n v="1"/>
    <n v="2.46"/>
    <x v="1"/>
    <x v="38"/>
  </r>
  <r>
    <n v="3050"/>
    <s v="The Black Pearl Consuite at CoreCon VIII: On Ancient Seas"/>
    <s v="Help fund The Black Pearl Consuite at CoreCon VIII: On Ancient Seas!"/>
    <x v="13"/>
    <n v="132"/>
    <x v="0"/>
    <x v="0"/>
    <s v="USD"/>
    <n v="1462420960"/>
    <n v="1459828960"/>
    <b v="0"/>
    <x v="82"/>
    <b v="1"/>
    <s v="theater/spaces"/>
    <n v="0"/>
    <n v="14.67"/>
    <x v="1"/>
    <x v="38"/>
  </r>
  <r>
    <n v="3051"/>
    <s v="Jon Udry's ABC Tour"/>
    <s v="The ABC tour: 26 comedy-juggling shows in 26 different venues - chosen by YOU - each beginning with a different letter of the alphabet."/>
    <x v="121"/>
    <n v="132"/>
    <x v="2"/>
    <x v="1"/>
    <s v="GBP"/>
    <n v="1486547945"/>
    <n v="1483955945"/>
    <b v="1"/>
    <x v="2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x v="1"/>
    <n v="131"/>
    <x v="2"/>
    <x v="0"/>
    <s v="USD"/>
    <n v="1432828740"/>
    <n v="1430237094"/>
    <b v="0"/>
    <x v="84"/>
    <b v="0"/>
    <s v="theater/spaces"/>
    <n v="3"/>
    <n v="65.5"/>
    <x v="1"/>
    <x v="38"/>
  </r>
  <r>
    <n v="3053"/>
    <s v="Showroom"/>
    <s v="Showroom is a multi-disciplinary space providing unorthodox concerts, events &amp; a platform creatives can express their creative vision"/>
    <x v="151"/>
    <n v="131"/>
    <x v="2"/>
    <x v="0"/>
    <s v="USD"/>
    <n v="1412222340"/>
    <n v="1407781013"/>
    <b v="0"/>
    <x v="83"/>
    <b v="0"/>
    <s v="theater/spaces"/>
    <n v="7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233"/>
    <n v="131"/>
    <x v="2"/>
    <x v="0"/>
    <s v="USD"/>
    <n v="1425258240"/>
    <n v="1422043154"/>
    <b v="0"/>
    <x v="78"/>
    <b v="0"/>
    <s v="theater/spaces"/>
    <n v="15"/>
    <n v="0"/>
    <x v="1"/>
    <x v="38"/>
  </r>
  <r>
    <n v="3055"/>
    <s v="Bungers surfing Museum"/>
    <s v="I have been in the Surfing business since 1962 have a collection of surfing memorabilia I would like to open a surfing museum"/>
    <x v="186"/>
    <n v="130"/>
    <x v="2"/>
    <x v="0"/>
    <s v="USD"/>
    <n v="1420844390"/>
    <n v="1415660390"/>
    <b v="0"/>
    <x v="29"/>
    <b v="0"/>
    <s v="theater/spaces"/>
    <n v="9"/>
    <n v="130"/>
    <x v="1"/>
    <x v="38"/>
  </r>
  <r>
    <n v="3056"/>
    <s v="Palace Flophouse Theater"/>
    <s v="Looking to establish a communal space for art shows, bands, farmer's markets, environmental education, and traditional skills."/>
    <x v="114"/>
    <n v="130"/>
    <x v="2"/>
    <x v="0"/>
    <s v="USD"/>
    <n v="1412003784"/>
    <n v="1406819784"/>
    <b v="0"/>
    <x v="78"/>
    <b v="0"/>
    <s v="theater/spaces"/>
    <n v="13"/>
    <n v="0"/>
    <x v="1"/>
    <x v="38"/>
  </r>
  <r>
    <n v="3057"/>
    <s v="1 World Educational Theme Parks"/>
    <s v="A series of 6 educational theme parks. This project is to fund the plans and 3D designs required to build the first park."/>
    <x v="207"/>
    <n v="130"/>
    <x v="2"/>
    <x v="1"/>
    <s v="GBP"/>
    <n v="1459694211"/>
    <n v="1457105811"/>
    <b v="0"/>
    <x v="78"/>
    <b v="0"/>
    <s v="theater/spaces"/>
    <n v="26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272"/>
    <n v="130"/>
    <x v="2"/>
    <x v="13"/>
    <s v="EUR"/>
    <n v="1463734740"/>
    <n v="1459414740"/>
    <b v="0"/>
    <x v="83"/>
    <b v="0"/>
    <s v="theater/spaces"/>
    <n v="33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17"/>
    <n v="130"/>
    <x v="2"/>
    <x v="0"/>
    <s v="USD"/>
    <n v="1407536846"/>
    <n v="1404944846"/>
    <b v="0"/>
    <x v="202"/>
    <b v="0"/>
    <s v="theater/spaces"/>
    <n v="65"/>
    <n v="11.82"/>
    <x v="1"/>
    <x v="38"/>
  </r>
  <r>
    <n v="3060"/>
    <s v="Save the Roxy Theatre in Bremerton WA"/>
    <s v="Save the historic Roxy theatre in Bremerton WA from being repurposed as office space."/>
    <x v="292"/>
    <n v="129"/>
    <x v="2"/>
    <x v="0"/>
    <s v="USD"/>
    <n v="1443422134"/>
    <n v="1440830134"/>
    <b v="0"/>
    <x v="79"/>
    <b v="0"/>
    <s v="theater/spaces"/>
    <n v="129"/>
    <n v="21.5"/>
    <x v="1"/>
    <x v="38"/>
  </r>
  <r>
    <n v="3061"/>
    <s v="Help Save Parkway Cinemas!"/>
    <s v="Save a historic Local theater."/>
    <x v="355"/>
    <n v="128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114"/>
    <n v="128"/>
    <x v="2"/>
    <x v="0"/>
    <s v="USD"/>
    <n v="1443636000"/>
    <n v="1441111892"/>
    <b v="0"/>
    <x v="85"/>
    <b v="0"/>
    <s v="theater/spaces"/>
    <n v="13"/>
    <n v="1.91"/>
    <x v="1"/>
    <x v="38"/>
  </r>
  <r>
    <n v="3063"/>
    <s v="Spec Haus"/>
    <s v="Members of the local Miami music scene are putting together a venue/creative space in Kendall!"/>
    <x v="43"/>
    <n v="126"/>
    <x v="2"/>
    <x v="0"/>
    <s v="USD"/>
    <n v="1477174138"/>
    <n v="1474150138"/>
    <b v="0"/>
    <x v="23"/>
    <b v="0"/>
    <s v="theater/spaces"/>
    <n v="0"/>
    <n v="5.48"/>
    <x v="1"/>
    <x v="38"/>
  </r>
  <r>
    <n v="3064"/>
    <s v="Kickstart the Crossroads Community"/>
    <s v="An epicenter for connection, creation and expression of the community."/>
    <x v="51"/>
    <n v="126"/>
    <x v="2"/>
    <x v="0"/>
    <s v="USD"/>
    <n v="1448175540"/>
    <n v="1445483246"/>
    <b v="0"/>
    <x v="250"/>
    <b v="0"/>
    <s v="theater/spaces"/>
    <n v="1"/>
    <n v="1.75"/>
    <x v="1"/>
    <x v="38"/>
  </r>
  <r>
    <n v="3065"/>
    <s v="The Castle Project"/>
    <s v="A castle themed events center with large and small spaces to support a variety of arts i.e. performing, visual, music, theater, dance"/>
    <x v="151"/>
    <n v="126"/>
    <x v="2"/>
    <x v="0"/>
    <s v="USD"/>
    <n v="1406683172"/>
    <n v="1404523172"/>
    <b v="0"/>
    <x v="84"/>
    <b v="0"/>
    <s v="theater/spaces"/>
    <n v="6"/>
    <n v="63"/>
    <x v="1"/>
    <x v="38"/>
  </r>
  <r>
    <n v="3066"/>
    <s v="Gold Coast Wake Park"/>
    <s v="Our mission is to offer an innovative family watersports attraction that is fun, safe, economical and a leader in its field."/>
    <x v="23"/>
    <n v="125"/>
    <x v="2"/>
    <x v="2"/>
    <s v="AUD"/>
    <n v="1468128537"/>
    <n v="1465536537"/>
    <b v="0"/>
    <x v="41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17"/>
    <n v="125"/>
    <x v="2"/>
    <x v="4"/>
    <s v="NZD"/>
    <n v="1441837879"/>
    <n v="1439245879"/>
    <b v="0"/>
    <x v="29"/>
    <b v="0"/>
    <s v="theater/spaces"/>
    <n v="1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16"/>
    <n v="125"/>
    <x v="2"/>
    <x v="0"/>
    <s v="USD"/>
    <n v="1445013352"/>
    <n v="1442421352"/>
    <b v="0"/>
    <x v="84"/>
    <b v="0"/>
    <s v="theater/spaces"/>
    <n v="1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51"/>
    <n v="125"/>
    <x v="2"/>
    <x v="0"/>
    <s v="USD"/>
    <n v="1418587234"/>
    <n v="1415995234"/>
    <b v="0"/>
    <x v="63"/>
    <b v="0"/>
    <s v="theater/spaces"/>
    <n v="1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x v="26"/>
    <n v="125"/>
    <x v="2"/>
    <x v="1"/>
    <s v="GBP"/>
    <n v="1481132169"/>
    <n v="1479317769"/>
    <b v="0"/>
    <x v="38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x v="121"/>
    <n v="125"/>
    <x v="2"/>
    <x v="0"/>
    <s v="USD"/>
    <n v="1429595940"/>
    <n v="1428082481"/>
    <b v="0"/>
    <x v="27"/>
    <b v="0"/>
    <s v="theater/spaces"/>
    <n v="4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x v="60"/>
    <n v="125"/>
    <x v="2"/>
    <x v="0"/>
    <s v="USD"/>
    <n v="1477791960"/>
    <n v="1476549262"/>
    <b v="0"/>
    <x v="84"/>
    <b v="0"/>
    <s v="theater/spaces"/>
    <n v="5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x v="60"/>
    <n v="125"/>
    <x v="2"/>
    <x v="0"/>
    <s v="USD"/>
    <n v="1434309540"/>
    <n v="1429287900"/>
    <b v="0"/>
    <x v="63"/>
    <b v="0"/>
    <s v="theater/spaces"/>
    <n v="5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0"/>
    <n v="124"/>
    <x v="2"/>
    <x v="6"/>
    <s v="EUR"/>
    <n v="1457617359"/>
    <n v="1455025359"/>
    <b v="0"/>
    <x v="8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x v="292"/>
    <n v="124"/>
    <x v="2"/>
    <x v="0"/>
    <s v="USD"/>
    <n v="1471573640"/>
    <n v="1467253640"/>
    <b v="0"/>
    <x v="9"/>
    <b v="0"/>
    <s v="theater/spaces"/>
    <n v="124"/>
    <n v="6.2"/>
    <x v="1"/>
    <x v="38"/>
  </r>
  <r>
    <n v="3076"/>
    <s v="10,000 Hours"/>
    <s v="Helping female comedians get in their 10,000 Hours of practice!"/>
    <x v="17"/>
    <n v="123"/>
    <x v="2"/>
    <x v="0"/>
    <s v="USD"/>
    <n v="1444405123"/>
    <n v="1439221123"/>
    <b v="0"/>
    <x v="133"/>
    <b v="0"/>
    <s v="theater/spaces"/>
    <n v="0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302"/>
    <n v="123"/>
    <x v="2"/>
    <x v="5"/>
    <s v="CAD"/>
    <n v="1488495478"/>
    <n v="1485903478"/>
    <b v="0"/>
    <x v="84"/>
    <b v="0"/>
    <s v="theater/spaces"/>
    <n v="22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120"/>
    <x v="2"/>
    <x v="0"/>
    <s v="USD"/>
    <n v="1424920795"/>
    <n v="1422328795"/>
    <b v="0"/>
    <x v="8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x v="52"/>
    <n v="120"/>
    <x v="2"/>
    <x v="0"/>
    <s v="USD"/>
    <n v="1427040435"/>
    <n v="1424452035"/>
    <b v="0"/>
    <x v="74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x v="151"/>
    <n v="120"/>
    <x v="2"/>
    <x v="0"/>
    <s v="USD"/>
    <n v="1419644444"/>
    <n v="1414456844"/>
    <b v="0"/>
    <x v="63"/>
    <b v="0"/>
    <s v="theater/spaces"/>
    <n v="6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326"/>
    <n v="120"/>
    <x v="2"/>
    <x v="0"/>
    <s v="USD"/>
    <n v="1442722891"/>
    <n v="1440130891"/>
    <b v="0"/>
    <x v="81"/>
    <b v="0"/>
    <s v="theater/spaces"/>
    <n v="29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x v="303"/>
    <n v="120"/>
    <x v="2"/>
    <x v="0"/>
    <s v="USD"/>
    <n v="1447628946"/>
    <n v="1445033346"/>
    <b v="0"/>
    <x v="78"/>
    <b v="0"/>
    <s v="theater/spaces"/>
    <n v="4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356"/>
    <n v="120"/>
    <x v="2"/>
    <x v="0"/>
    <s v="USD"/>
    <n v="1409547600"/>
    <n v="1406986278"/>
    <b v="0"/>
    <x v="83"/>
    <b v="0"/>
    <s v="theater/spaces"/>
    <n v="17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x v="52"/>
    <n v="118"/>
    <x v="2"/>
    <x v="0"/>
    <s v="USD"/>
    <n v="1430851680"/>
    <n v="1428340931"/>
    <b v="0"/>
    <x v="79"/>
    <b v="0"/>
    <s v="theater/spaces"/>
    <n v="0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x v="36"/>
    <n v="118"/>
    <x v="2"/>
    <x v="0"/>
    <s v="USD"/>
    <n v="1443561159"/>
    <n v="1440969159"/>
    <b v="0"/>
    <x v="82"/>
    <b v="0"/>
    <s v="theater/spaces"/>
    <n v="1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357"/>
    <n v="116"/>
    <x v="2"/>
    <x v="13"/>
    <s v="EUR"/>
    <n v="1439827559"/>
    <n v="1434643559"/>
    <b v="0"/>
    <x v="83"/>
    <b v="0"/>
    <s v="theater/spaces"/>
    <n v="3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114"/>
    <n v="116"/>
    <x v="2"/>
    <x v="0"/>
    <s v="USD"/>
    <n v="1482294990"/>
    <n v="1477107390"/>
    <b v="0"/>
    <x v="84"/>
    <b v="0"/>
    <s v="theater/spaces"/>
    <n v="12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x v="348"/>
    <n v="116"/>
    <x v="2"/>
    <x v="0"/>
    <s v="USD"/>
    <n v="1420724460"/>
    <n v="1418046247"/>
    <b v="0"/>
    <x v="83"/>
    <b v="0"/>
    <s v="theater/spaces"/>
    <n v="58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x v="16"/>
    <n v="115"/>
    <x v="2"/>
    <x v="0"/>
    <s v="USD"/>
    <n v="1468029540"/>
    <n v="1465304483"/>
    <b v="0"/>
    <x v="43"/>
    <b v="0"/>
    <s v="theater/spaces"/>
    <n v="1"/>
    <n v="2.56"/>
    <x v="1"/>
    <x v="38"/>
  </r>
  <r>
    <n v="3090"/>
    <s v="Save the Stage"/>
    <s v="To create a space by restoring a historic church in Burlington, Ky where community theater, dance and music and art can be performed."/>
    <x v="1"/>
    <n v="115"/>
    <x v="2"/>
    <x v="0"/>
    <s v="USD"/>
    <n v="1430505545"/>
    <n v="1425325145"/>
    <b v="0"/>
    <x v="82"/>
    <b v="0"/>
    <s v="theater/spaces"/>
    <n v="2"/>
    <n v="12.78"/>
    <x v="1"/>
    <x v="38"/>
  </r>
  <r>
    <n v="3091"/>
    <s v="Bustduck Theatre"/>
    <s v="Roanoke, Virginia's first long-form improv theatre company. Producing improv and scripted theatre, with a dynamic training program."/>
    <x v="209"/>
    <n v="115"/>
    <x v="2"/>
    <x v="0"/>
    <s v="USD"/>
    <n v="1471214743"/>
    <n v="1468622743"/>
    <b v="0"/>
    <x v="82"/>
    <b v="0"/>
    <s v="theater/spaces"/>
    <n v="1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x v="207"/>
    <n v="115"/>
    <x v="2"/>
    <x v="0"/>
    <s v="USD"/>
    <n v="1444946400"/>
    <n v="1441723912"/>
    <b v="0"/>
    <x v="64"/>
    <b v="0"/>
    <s v="theater/spaces"/>
    <n v="23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115"/>
    <n v="114"/>
    <x v="2"/>
    <x v="5"/>
    <s v="CAD"/>
    <n v="1401595140"/>
    <n v="1398980941"/>
    <b v="0"/>
    <x v="57"/>
    <b v="0"/>
    <s v="theater/spaces"/>
    <n v="2"/>
    <n v="6.71"/>
    <x v="1"/>
    <x v="38"/>
  </r>
  <r>
    <n v="3094"/>
    <s v="Nothing Up My Sleeves Tour: Summer 2016"/>
    <s v="This is a Kickstarter to help with the start up costs for Illusionist, Chris Lengyel's Summer 2016 Tour!"/>
    <x v="358"/>
    <n v="113"/>
    <x v="2"/>
    <x v="0"/>
    <s v="USD"/>
    <n v="1442775956"/>
    <n v="1437591956"/>
    <b v="0"/>
    <x v="29"/>
    <b v="0"/>
    <s v="theater/spaces"/>
    <n v="3"/>
    <n v="113"/>
    <x v="1"/>
    <x v="38"/>
  </r>
  <r>
    <n v="3095"/>
    <s v="The Old Howard Theatre Company"/>
    <s v="We are a small theatre company looking to provide world class theatre to the working class in the Greater New York area."/>
    <x v="0"/>
    <n v="110"/>
    <x v="2"/>
    <x v="0"/>
    <s v="USD"/>
    <n v="1470011780"/>
    <n v="1464827780"/>
    <b v="0"/>
    <x v="29"/>
    <b v="0"/>
    <s v="theater/spaces"/>
    <n v="0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x v="26"/>
    <n v="110"/>
    <x v="2"/>
    <x v="0"/>
    <s v="USD"/>
    <n v="1432151326"/>
    <n v="1429559326"/>
    <b v="0"/>
    <x v="25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70"/>
    <n v="110"/>
    <x v="2"/>
    <x v="1"/>
    <s v="GBP"/>
    <n v="1475848800"/>
    <n v="1474027501"/>
    <b v="0"/>
    <x v="288"/>
    <b v="0"/>
    <s v="theater/spaces"/>
    <n v="2"/>
    <n v="2.62"/>
    <x v="1"/>
    <x v="38"/>
  </r>
  <r>
    <n v="3098"/>
    <s v="The Enchanted Cottage"/>
    <s v="A magical space, full of fairytale favorites, designed to make each individual have a unique experience; children's dreams made real."/>
    <x v="1"/>
    <n v="110"/>
    <x v="2"/>
    <x v="0"/>
    <s v="USD"/>
    <n v="1454890620"/>
    <n v="1450724449"/>
    <b v="0"/>
    <x v="74"/>
    <b v="0"/>
    <s v="theater/spaces"/>
    <n v="2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38"/>
    <n v="110"/>
    <x v="2"/>
    <x v="0"/>
    <s v="USD"/>
    <n v="1455251591"/>
    <n v="1452659591"/>
    <b v="0"/>
    <x v="81"/>
    <b v="0"/>
    <s v="theater/spaces"/>
    <n v="3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14"/>
    <n v="110"/>
    <x v="2"/>
    <x v="0"/>
    <s v="USD"/>
    <n v="1413816975"/>
    <n v="1411224975"/>
    <b v="0"/>
    <x v="62"/>
    <b v="0"/>
    <s v="theater/spaces"/>
    <n v="1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x v="207"/>
    <n v="110"/>
    <x v="2"/>
    <x v="6"/>
    <s v="EUR"/>
    <n v="1437033360"/>
    <n v="1434445937"/>
    <b v="0"/>
    <x v="8"/>
    <b v="0"/>
    <s v="theater/spaces"/>
    <n v="22"/>
    <n v="9.17"/>
    <x v="1"/>
    <x v="38"/>
  </r>
  <r>
    <n v="3102"/>
    <s v="Theatre Bath Bus"/>
    <s v="Imagine being able to take a performance anywhere! Meet the Theatre Bath Bus - a magical performance space where anything is possible."/>
    <x v="169"/>
    <n v="109"/>
    <x v="2"/>
    <x v="1"/>
    <s v="GBP"/>
    <n v="1471939818"/>
    <n v="1467619818"/>
    <b v="0"/>
    <x v="240"/>
    <b v="0"/>
    <s v="theater/spaces"/>
    <n v="2"/>
    <n v="1.21"/>
    <x v="1"/>
    <x v="38"/>
  </r>
  <r>
    <n v="3103"/>
    <s v="Professional Venue for local artists!!"/>
    <s v="Creating a place for local artists to perform, at substantially less cost for them"/>
    <x v="359"/>
    <n v="108"/>
    <x v="2"/>
    <x v="0"/>
    <s v="USD"/>
    <n v="1434080706"/>
    <n v="1428896706"/>
    <b v="0"/>
    <x v="84"/>
    <b v="0"/>
    <s v="theater/spaces"/>
    <n v="1"/>
    <n v="54"/>
    <x v="1"/>
    <x v="38"/>
  </r>
  <r>
    <n v="3104"/>
    <s v="CQ EAP Performing Arts 'THE LOFT'"/>
    <s v="The Loft is CQEAP's latest studio. Located in Rockhampton's CBD we'll be running performing arts workshops for 5yrs to adults."/>
    <x v="51"/>
    <n v="108"/>
    <x v="2"/>
    <x v="2"/>
    <s v="AUD"/>
    <n v="1422928800"/>
    <n v="1420235311"/>
    <b v="0"/>
    <x v="81"/>
    <b v="0"/>
    <s v="theater/spaces"/>
    <n v="1"/>
    <n v="21.6"/>
    <x v="1"/>
    <x v="38"/>
  </r>
  <r>
    <n v="3105"/>
    <s v="Paddock School Theater Improvement"/>
    <s v="My hope is to raise $5845 and replace old stained and mismatched border curtains, cyclorama curtain, and backdrop."/>
    <x v="121"/>
    <n v="107"/>
    <x v="2"/>
    <x v="0"/>
    <s v="USD"/>
    <n v="1413694800"/>
    <n v="1408986916"/>
    <b v="0"/>
    <x v="162"/>
    <b v="0"/>
    <s v="theater/spaces"/>
    <n v="4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x v="23"/>
    <n v="106"/>
    <x v="2"/>
    <x v="1"/>
    <s v="GBP"/>
    <n v="1442440800"/>
    <n v="1440497876"/>
    <b v="0"/>
    <x v="80"/>
    <b v="0"/>
    <s v="theater/spaces"/>
    <n v="0"/>
    <n v="26.5"/>
    <x v="1"/>
    <x v="38"/>
  </r>
  <r>
    <n v="3107"/>
    <s v="Creating Cabaret"/>
    <s v="When opportunity knocks, we answer!  Help expand the ravishingly talented troupe into a new and exciting market and venue!"/>
    <x v="17"/>
    <n v="106"/>
    <x v="2"/>
    <x v="0"/>
    <s v="USD"/>
    <n v="1431372751"/>
    <n v="1430767951"/>
    <b v="0"/>
    <x v="60"/>
    <b v="0"/>
    <s v="theater/spaces"/>
    <n v="0"/>
    <n v="3.66"/>
    <x v="1"/>
    <x v="38"/>
  </r>
  <r>
    <n v="3108"/>
    <s v="Funding a home for our Children's Theater"/>
    <s v="We need a permanent home for the theater!"/>
    <x v="32"/>
    <n v="106"/>
    <x v="2"/>
    <x v="0"/>
    <s v="USD"/>
    <n v="1430234394"/>
    <n v="1425053994"/>
    <b v="0"/>
    <x v="84"/>
    <b v="0"/>
    <s v="theater/spaces"/>
    <n v="1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6"/>
    <n v="106"/>
    <x v="2"/>
    <x v="0"/>
    <s v="USD"/>
    <n v="1409194810"/>
    <n v="1406170810"/>
    <b v="0"/>
    <x v="229"/>
    <b v="0"/>
    <s v="theater/spaces"/>
    <n v="1"/>
    <n v="0.93"/>
    <x v="1"/>
    <x v="38"/>
  </r>
  <r>
    <n v="3110"/>
    <s v="Hip Justice Catmunity Center"/>
    <s v="Cat People Unite! It's time we get a space of our own to relax, socialize and learn! Join the Catmunity!"/>
    <x v="36"/>
    <n v="106"/>
    <x v="2"/>
    <x v="0"/>
    <s v="USD"/>
    <n v="1487465119"/>
    <n v="1484009119"/>
    <b v="0"/>
    <x v="29"/>
    <b v="0"/>
    <s v="theater/spaces"/>
    <n v="1"/>
    <n v="106"/>
    <x v="1"/>
    <x v="38"/>
  </r>
  <r>
    <n v="3111"/>
    <s v="All Puppet Players Need a Home"/>
    <s v="Help All Puppet Players perform it's 2015 season in a beautiful 200 seat theater for an entire year."/>
    <x v="360"/>
    <n v="106"/>
    <x v="2"/>
    <x v="0"/>
    <s v="USD"/>
    <n v="1412432220"/>
    <n v="1409753820"/>
    <b v="0"/>
    <x v="88"/>
    <b v="0"/>
    <s v="theater/spaces"/>
    <n v="424"/>
    <n v="1.39"/>
    <x v="1"/>
    <x v="38"/>
  </r>
  <r>
    <n v="3112"/>
    <s v="Kids Zone start up"/>
    <s v="Children only have a short period of time to live care free, play hard, get dirty, I want to help every child in my Town play everyday."/>
    <x v="361"/>
    <n v="105"/>
    <x v="2"/>
    <x v="0"/>
    <s v="USD"/>
    <n v="1477968934"/>
    <n v="1472784934"/>
    <b v="0"/>
    <x v="82"/>
    <b v="0"/>
    <s v="theater/spaces"/>
    <n v="0"/>
    <n v="11.67"/>
    <x v="1"/>
    <x v="38"/>
  </r>
  <r>
    <n v="3113"/>
    <s v="The Shamrock Drafthouse Theater"/>
    <s v="An arts and craft beer theater showcasing local talent, locally crafted beer and providing performance and rehearsal space."/>
    <x v="17"/>
    <n v="105"/>
    <x v="2"/>
    <x v="0"/>
    <s v="USD"/>
    <n v="1429291982"/>
    <n v="1426699982"/>
    <b v="0"/>
    <x v="7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65"/>
    <n v="105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26"/>
    <n v="105"/>
    <x v="2"/>
    <x v="11"/>
    <s v="SEK"/>
    <n v="1465123427"/>
    <n v="1462531427"/>
    <b v="0"/>
    <x v="29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x v="1"/>
    <n v="105"/>
    <x v="2"/>
    <x v="0"/>
    <s v="USD"/>
    <n v="1427890925"/>
    <n v="1426681325"/>
    <b v="0"/>
    <x v="73"/>
    <b v="0"/>
    <s v="theater/spaces"/>
    <n v="2"/>
    <n v="10.5"/>
    <x v="1"/>
    <x v="38"/>
  </r>
  <r>
    <n v="3117"/>
    <s v="Cowes and The Sea"/>
    <s v="Performing Arts workshops, for young people aged 5 -16, exploring how the sea has shaped Cowes as a settlement."/>
    <x v="114"/>
    <n v="105"/>
    <x v="2"/>
    <x v="1"/>
    <s v="GBP"/>
    <n v="1464354720"/>
    <n v="1463648360"/>
    <b v="0"/>
    <x v="29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x v="70"/>
    <n v="104"/>
    <x v="2"/>
    <x v="11"/>
    <s v="SEK"/>
    <n v="1467473723"/>
    <n v="1465832123"/>
    <b v="0"/>
    <x v="84"/>
    <b v="0"/>
    <s v="theater/spaces"/>
    <n v="2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16"/>
    <n v="102"/>
    <x v="2"/>
    <x v="0"/>
    <s v="USD"/>
    <n v="1427414732"/>
    <n v="1424826332"/>
    <b v="0"/>
    <x v="29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x v="26"/>
    <n v="102"/>
    <x v="2"/>
    <x v="9"/>
    <s v="EUR"/>
    <n v="1462484196"/>
    <n v="1457303796"/>
    <b v="0"/>
    <x v="73"/>
    <b v="0"/>
    <s v="theater/spaces"/>
    <n v="1"/>
    <n v="10.199999999999999"/>
    <x v="1"/>
    <x v="38"/>
  </r>
  <r>
    <n v="3121"/>
    <s v="Ant Farm Theatre Project (Canceled)"/>
    <s v="I going to build a theatre for a local ant farm so that Ants can put on their theatre productions."/>
    <x v="169"/>
    <n v="101"/>
    <x v="1"/>
    <x v="5"/>
    <s v="CAD"/>
    <n v="1411748335"/>
    <n v="1406564335"/>
    <b v="0"/>
    <x v="29"/>
    <b v="0"/>
    <s v="theater/spaces"/>
    <n v="2"/>
    <n v="101"/>
    <x v="1"/>
    <x v="38"/>
  </r>
  <r>
    <n v="3122"/>
    <s v="be back soon (Canceled)"/>
    <s v="cancelled until further notice"/>
    <x v="121"/>
    <n v="101"/>
    <x v="1"/>
    <x v="0"/>
    <s v="USD"/>
    <n v="1478733732"/>
    <n v="1478298132"/>
    <b v="0"/>
    <x v="84"/>
    <b v="0"/>
    <s v="theater/spaces"/>
    <n v="3"/>
    <n v="50.5"/>
    <x v="1"/>
    <x v="38"/>
  </r>
  <r>
    <n v="3123"/>
    <s v="Save the Larchmont Playhouse! (Canceled)"/>
    <s v="The Larchmont Playhouse is threatened! Help save the theater by becoming a Preservation Member of The Larchmont Playhouse."/>
    <x v="150"/>
    <n v="101"/>
    <x v="1"/>
    <x v="0"/>
    <s v="USD"/>
    <n v="1468108198"/>
    <n v="1465516198"/>
    <b v="0"/>
    <x v="493"/>
    <b v="0"/>
    <s v="theater/spaces"/>
    <n v="13"/>
    <n v="0.28999999999999998"/>
    <x v="1"/>
    <x v="38"/>
  </r>
  <r>
    <n v="3124"/>
    <s v="Theater &amp; Arts &amp; Day Care (Canceled)"/>
    <s v="A place where kids/ teens' dreams come true, and one finds there home without sparkly red shoes!"/>
    <x v="356"/>
    <n v="101"/>
    <x v="1"/>
    <x v="0"/>
    <s v="USD"/>
    <n v="1422902601"/>
    <n v="1417718601"/>
    <b v="0"/>
    <x v="80"/>
    <b v="0"/>
    <s v="theater/spaces"/>
    <n v="144"/>
    <n v="25.25"/>
    <x v="1"/>
    <x v="38"/>
  </r>
  <r>
    <n v="3125"/>
    <s v="N/A (Canceled)"/>
    <s v="N/A"/>
    <x v="28"/>
    <n v="10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6"/>
    <n v="100"/>
    <x v="1"/>
    <x v="0"/>
    <s v="USD"/>
    <n v="1459121162"/>
    <n v="1456532762"/>
    <b v="0"/>
    <x v="5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13"/>
    <n v="10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0"/>
    <n v="100"/>
    <x v="3"/>
    <x v="0"/>
    <s v="USD"/>
    <n v="1489690141"/>
    <n v="1487101741"/>
    <b v="0"/>
    <x v="27"/>
    <b v="0"/>
    <s v="theater/plays"/>
    <n v="0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17"/>
    <n v="100"/>
    <x v="3"/>
    <x v="0"/>
    <s v="USD"/>
    <n v="1492542819"/>
    <n v="1489090419"/>
    <b v="0"/>
    <x v="29"/>
    <b v="0"/>
    <s v="theater/plays"/>
    <n v="0"/>
    <n v="100"/>
    <x v="1"/>
    <x v="6"/>
  </r>
  <r>
    <n v="3130"/>
    <s v="MEDEA | A New Vision"/>
    <s v="A shockingly relevant modern take on a 2,000-year-old tragedy that confronts current gender politics."/>
    <x v="16"/>
    <n v="100"/>
    <x v="3"/>
    <x v="0"/>
    <s v="USD"/>
    <n v="1492145940"/>
    <n v="1489504916"/>
    <b v="0"/>
    <x v="80"/>
    <b v="0"/>
    <s v="theater/plays"/>
    <n v="1"/>
    <n v="25"/>
    <x v="1"/>
    <x v="6"/>
  </r>
  <r>
    <n v="3131"/>
    <s v="SNAKE EYES"/>
    <s v="A Staged Reading of &quot;Snake Eyes,&quot; a new play by Alex Rafala"/>
    <x v="26"/>
    <n v="100"/>
    <x v="3"/>
    <x v="0"/>
    <s v="USD"/>
    <n v="1491656045"/>
    <n v="1489067645"/>
    <b v="0"/>
    <x v="8"/>
    <b v="0"/>
    <s v="theater/plays"/>
    <n v="1"/>
    <n v="8.33"/>
    <x v="1"/>
    <x v="6"/>
  </r>
  <r>
    <n v="3132"/>
    <s v="A Bite of a Snake Play"/>
    <s v="Smells Like Money, Drips Like Honey, Taste Like Mocha, Better Run AWAY"/>
    <x v="26"/>
    <n v="100"/>
    <x v="3"/>
    <x v="0"/>
    <s v="USD"/>
    <n v="1492759460"/>
    <n v="1487579060"/>
    <b v="0"/>
    <x v="29"/>
    <b v="0"/>
    <s v="theater/plays"/>
    <n v="1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x v="1"/>
    <n v="100"/>
    <x v="3"/>
    <x v="1"/>
    <s v="GBP"/>
    <n v="1490358834"/>
    <n v="1487770434"/>
    <b v="0"/>
    <x v="38"/>
    <b v="0"/>
    <s v="theater/plays"/>
    <n v="2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1"/>
    <n v="100"/>
    <x v="3"/>
    <x v="1"/>
    <s v="GBP"/>
    <n v="1490631419"/>
    <n v="1488820619"/>
    <b v="0"/>
    <x v="8"/>
    <b v="0"/>
    <s v="theater/plays"/>
    <n v="2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1"/>
    <n v="100"/>
    <x v="3"/>
    <x v="0"/>
    <s v="USD"/>
    <n v="1491277121"/>
    <n v="1489376321"/>
    <b v="0"/>
    <x v="63"/>
    <b v="0"/>
    <s v="theater/plays"/>
    <n v="2"/>
    <n v="14.29"/>
    <x v="1"/>
    <x v="6"/>
  </r>
  <r>
    <n v="3136"/>
    <s v="Heroines"/>
    <s v="Help emberfly theatre put on their first production Heroines and pay our actors and creative team! Follow us @emberflytheatre"/>
    <x v="1"/>
    <n v="100"/>
    <x v="3"/>
    <x v="1"/>
    <s v="GBP"/>
    <n v="1491001140"/>
    <n v="1487847954"/>
    <b v="0"/>
    <x v="19"/>
    <b v="0"/>
    <s v="theater/plays"/>
    <n v="2"/>
    <n v="4.55"/>
    <x v="1"/>
    <x v="6"/>
  </r>
  <r>
    <n v="3137"/>
    <s v="Richard III - Presented by REBATEnsemble/Theatre Off Jackson"/>
    <s v="Set in 1930s Chinatown, evocative of old world South Jackson Street during the Jazz era."/>
    <x v="38"/>
    <n v="100"/>
    <x v="3"/>
    <x v="0"/>
    <s v="USD"/>
    <n v="1493838720"/>
    <n v="1489439669"/>
    <b v="0"/>
    <x v="29"/>
    <b v="0"/>
    <s v="theater/plays"/>
    <n v="3"/>
    <n v="100"/>
    <x v="1"/>
    <x v="6"/>
  </r>
  <r>
    <n v="3138"/>
    <s v="Our Country's Good"/>
    <s v="A UWE Drama Society adaptation of Timberlake Wertenbaker's play. Funding needed for costumes/props to make the show a success. Thanks."/>
    <x v="38"/>
    <n v="100"/>
    <x v="3"/>
    <x v="1"/>
    <s v="GBP"/>
    <n v="1491233407"/>
    <n v="1489591807"/>
    <b v="0"/>
    <x v="78"/>
    <b v="0"/>
    <s v="theater/plays"/>
    <n v="3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0"/>
    <n v="100"/>
    <x v="3"/>
    <x v="14"/>
    <s v="MXN"/>
    <n v="1490416380"/>
    <n v="1487485760"/>
    <b v="0"/>
    <x v="79"/>
    <b v="0"/>
    <s v="theater/plays"/>
    <n v="4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60"/>
    <n v="100"/>
    <x v="3"/>
    <x v="6"/>
    <s v="EUR"/>
    <n v="1491581703"/>
    <n v="1488993303"/>
    <b v="0"/>
    <x v="80"/>
    <b v="0"/>
    <s v="theater/plays"/>
    <n v="4"/>
    <n v="25"/>
    <x v="1"/>
    <x v="6"/>
  </r>
  <r>
    <n v="3141"/>
    <s v="GUTS: Black Comedy"/>
    <s v="We are a theatre society from the Groningen University in the Netherlands. _x000a_We would be more than happy for some help funding the play."/>
    <x v="151"/>
    <n v="100"/>
    <x v="3"/>
    <x v="9"/>
    <s v="EUR"/>
    <n v="1492372800"/>
    <n v="1488823488"/>
    <b v="0"/>
    <x v="22"/>
    <b v="0"/>
    <s v="theater/plays"/>
    <n v="5"/>
    <n v="12.5"/>
    <x v="1"/>
    <x v="6"/>
  </r>
  <r>
    <n v="3142"/>
    <s v="The Pendulum Swings UK Theatre Tour/EdFringe"/>
    <s v="Our aim is to deliver a powerful piece of theatre to audiences across the UK, including Edinburgh Fringe (2017)."/>
    <x v="151"/>
    <n v="100"/>
    <x v="3"/>
    <x v="1"/>
    <s v="GBP"/>
    <n v="1489922339"/>
    <n v="1487333939"/>
    <b v="0"/>
    <x v="83"/>
    <b v="0"/>
    <s v="theater/plays"/>
    <n v="5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x v="181"/>
    <n v="100"/>
    <x v="3"/>
    <x v="1"/>
    <s v="GBP"/>
    <n v="1491726956"/>
    <n v="1489480556"/>
    <b v="0"/>
    <x v="78"/>
    <b v="0"/>
    <s v="theater/plays"/>
    <n v="8"/>
    <n v="0"/>
    <x v="1"/>
    <x v="6"/>
  </r>
  <r>
    <n v="3144"/>
    <s v="Benghazi Bergen-Belsen"/>
    <s v="Two women, one love, one must die: a multicultural cast in a play about the denied holocaust of Libyan Jews. Premieres in March in NYC"/>
    <x v="114"/>
    <n v="100"/>
    <x v="3"/>
    <x v="0"/>
    <s v="USD"/>
    <n v="1489903200"/>
    <n v="1488459307"/>
    <b v="0"/>
    <x v="209"/>
    <b v="0"/>
    <s v="theater/plays"/>
    <n v="10"/>
    <n v="3.33"/>
    <x v="1"/>
    <x v="6"/>
  </r>
  <r>
    <n v="3145"/>
    <s v="Arlington's 1st Dinner Theatre"/>
    <s v="Dominion Theatre Company is the first community dinner theatre  to be established in Arlington TX."/>
    <x v="114"/>
    <n v="100"/>
    <x v="3"/>
    <x v="0"/>
    <s v="USD"/>
    <n v="1490659134"/>
    <n v="1485478734"/>
    <b v="0"/>
    <x v="78"/>
    <b v="0"/>
    <s v="theater/plays"/>
    <n v="10"/>
    <n v="0"/>
    <x v="1"/>
    <x v="6"/>
  </r>
  <r>
    <n v="3146"/>
    <s v="SoÃ±Ã© una ciudad amurallada"/>
    <s v="Somos... Podemos... Amamos... Nuestra muralla, nuestra utopÃ­a. Que el amor sea el lÃ­mite"/>
    <x v="260"/>
    <n v="100"/>
    <x v="3"/>
    <x v="14"/>
    <s v="MXN"/>
    <n v="1492356166"/>
    <n v="1488471766"/>
    <b v="0"/>
    <x v="8"/>
    <b v="0"/>
    <s v="theater/plays"/>
    <n v="17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07"/>
    <n v="100"/>
    <x v="0"/>
    <x v="0"/>
    <s v="USD"/>
    <n v="1415319355"/>
    <n v="1411859755"/>
    <b v="1"/>
    <x v="496"/>
    <b v="1"/>
    <s v="theater/plays"/>
    <n v="20"/>
    <n v="0.47"/>
    <x v="1"/>
    <x v="6"/>
  </r>
  <r>
    <n v="3148"/>
    <s v="The Aurora Project: A Sci-Fi Epic by Bella Poynton"/>
    <s v="Help fund The Aurora Project, an immersive science fiction epic."/>
    <x v="207"/>
    <n v="100"/>
    <x v="0"/>
    <x v="0"/>
    <s v="USD"/>
    <n v="1412136000"/>
    <n v="1410278284"/>
    <b v="1"/>
    <x v="7"/>
    <b v="1"/>
    <s v="theater/plays"/>
    <n v="20"/>
    <n v="1.75"/>
    <x v="1"/>
    <x v="6"/>
  </r>
  <r>
    <n v="3149"/>
    <s v="Kafka on the Shore"/>
    <s v="A student led production at Northwestern U. of an adaptation by Frank Galati of the classic book Kafka on the Shore by Haruki Murakmi."/>
    <x v="292"/>
    <n v="100"/>
    <x v="0"/>
    <x v="0"/>
    <s v="USD"/>
    <n v="1354845600"/>
    <n v="1352766300"/>
    <b v="1"/>
    <x v="20"/>
    <b v="1"/>
    <s v="theater/plays"/>
    <n v="100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6"/>
    <n v="96"/>
    <x v="0"/>
    <x v="0"/>
    <s v="USD"/>
    <n v="1295928000"/>
    <n v="1288160403"/>
    <b v="1"/>
    <x v="201"/>
    <b v="1"/>
    <s v="theater/plays"/>
    <n v="1"/>
    <n v="0.92"/>
    <x v="1"/>
    <x v="6"/>
  </r>
  <r>
    <n v="3151"/>
    <s v="&quot;The Holiday Bug&quot; 2014 Puppet Show"/>
    <s v="A Multi-Media Puppet Show, with large cable control puppets to tell a hilarious story for all ages."/>
    <x v="26"/>
    <n v="95"/>
    <x v="0"/>
    <x v="0"/>
    <s v="USD"/>
    <n v="1410379774"/>
    <n v="1407787774"/>
    <b v="1"/>
    <x v="69"/>
    <b v="1"/>
    <s v="theater/plays"/>
    <n v="1"/>
    <n v="2.79"/>
    <x v="1"/>
    <x v="6"/>
  </r>
  <r>
    <n v="3152"/>
    <s v="'Gilead', an original theatre piece"/>
    <s v="'Gilead' is an original theatre piece inspired by Margaret Atwood's 'The Handmaid's Tale'. (Brighton Fringe 2014)"/>
    <x v="1"/>
    <n v="95"/>
    <x v="0"/>
    <x v="1"/>
    <s v="GBP"/>
    <n v="1383425367"/>
    <n v="1380833367"/>
    <b v="1"/>
    <x v="85"/>
    <b v="1"/>
    <s v="theater/plays"/>
    <n v="2"/>
    <n v="1.42"/>
    <x v="1"/>
    <x v="6"/>
  </r>
  <r>
    <n v="3153"/>
    <s v="Terminator the Second"/>
    <s v="A stage production of Terminator 2: Judgment Day, composed entirely of the words of William Shakespeare"/>
    <x v="212"/>
    <n v="95"/>
    <x v="0"/>
    <x v="0"/>
    <s v="USD"/>
    <n v="1304225940"/>
    <n v="1301542937"/>
    <b v="1"/>
    <x v="198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x v="186"/>
    <n v="95"/>
    <x v="0"/>
    <x v="0"/>
    <s v="USD"/>
    <n v="1333310458"/>
    <n v="1330722058"/>
    <b v="1"/>
    <x v="252"/>
    <b v="1"/>
    <s v="theater/plays"/>
    <n v="6"/>
    <n v="0.77"/>
    <x v="1"/>
    <x v="6"/>
  </r>
  <r>
    <n v="3155"/>
    <s v="Stage Adaptation of Studio Ghibli's Princess Mononoke"/>
    <s v="We want to take our stage adaptation of Studio Ghibli's 'Princess Mononoke' to more people.  Help us do it!"/>
    <x v="121"/>
    <n v="94"/>
    <x v="0"/>
    <x v="1"/>
    <s v="GBP"/>
    <n v="1356004725"/>
    <n v="1353412725"/>
    <b v="1"/>
    <x v="177"/>
    <b v="1"/>
    <s v="theater/plays"/>
    <n v="3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x v="60"/>
    <n v="94"/>
    <x v="0"/>
    <x v="0"/>
    <s v="USD"/>
    <n v="1338591144"/>
    <n v="1335567144"/>
    <b v="1"/>
    <x v="30"/>
    <b v="1"/>
    <s v="theater/plays"/>
    <n v="4"/>
    <n v="1.06"/>
    <x v="1"/>
    <x v="6"/>
  </r>
  <r>
    <n v="3157"/>
    <s v="Summer FourPlay"/>
    <s v="Four Directors.  Four One Acts.  Four Genres.  For You."/>
    <x v="114"/>
    <n v="93"/>
    <x v="0"/>
    <x v="0"/>
    <s v="USD"/>
    <n v="1405746000"/>
    <n v="1404932105"/>
    <b v="1"/>
    <x v="14"/>
    <b v="1"/>
    <s v="theater/plays"/>
    <n v="9"/>
    <n v="2.27"/>
    <x v="1"/>
    <x v="6"/>
  </r>
  <r>
    <n v="3158"/>
    <s v="Nursery Crimes"/>
    <s v="A 40s crime-noir play using nursery rhyme characters."/>
    <x v="26"/>
    <n v="92"/>
    <x v="0"/>
    <x v="0"/>
    <s v="USD"/>
    <n v="1374523752"/>
    <n v="1371931752"/>
    <b v="1"/>
    <x v="50"/>
    <b v="1"/>
    <s v="theater/plays"/>
    <n v="1"/>
    <n v="1.33"/>
    <x v="1"/>
    <x v="6"/>
  </r>
  <r>
    <n v="3159"/>
    <s v="Waxwing: A New Play"/>
    <s v="WAXWING is an exciting new world premiere of mythic (perhaps even apocalyptic!) proportions."/>
    <x v="39"/>
    <n v="91"/>
    <x v="0"/>
    <x v="0"/>
    <s v="USD"/>
    <n v="1326927600"/>
    <n v="1323221761"/>
    <b v="1"/>
    <x v="47"/>
    <b v="1"/>
    <s v="theater/plays"/>
    <n v="0"/>
    <n v="1.75"/>
    <x v="1"/>
    <x v="6"/>
  </r>
  <r>
    <n v="3160"/>
    <s v="We Play Chekhov"/>
    <s v="Two stories by Anton Chekhov adapted for the stage and performed back-to-back in a stunning live theatrical performance."/>
    <x v="362"/>
    <n v="90"/>
    <x v="0"/>
    <x v="0"/>
    <s v="USD"/>
    <n v="1407905940"/>
    <n v="1405923687"/>
    <b v="1"/>
    <x v="7"/>
    <b v="1"/>
    <s v="theater/plays"/>
    <n v="0"/>
    <n v="1.58"/>
    <x v="1"/>
    <x v="6"/>
  </r>
  <r>
    <n v="3161"/>
    <s v="Faustus"/>
    <s v="Iâ€™ll Be Right Back presents a story of murder and corruption. Faustus is a modern re-imagining of Christopher Marloweâ€™s classic tale."/>
    <x v="363"/>
    <n v="90"/>
    <x v="0"/>
    <x v="1"/>
    <s v="GBP"/>
    <n v="1413377522"/>
    <n v="1410785522"/>
    <b v="1"/>
    <x v="142"/>
    <b v="1"/>
    <s v="theater/plays"/>
    <n v="0"/>
    <n v="1.22"/>
    <x v="1"/>
    <x v="6"/>
  </r>
  <r>
    <n v="3162"/>
    <s v="Your Radio Adventure!"/>
    <s v="Radio show meets interactive novel, accompanied by live foley, music, and audience participation. YOU choose what happens next!"/>
    <x v="0"/>
    <n v="90"/>
    <x v="0"/>
    <x v="0"/>
    <s v="USD"/>
    <n v="1404698400"/>
    <n v="1402331262"/>
    <b v="1"/>
    <x v="287"/>
    <b v="1"/>
    <s v="theater/plays"/>
    <n v="0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32"/>
    <n v="90"/>
    <x v="0"/>
    <x v="0"/>
    <s v="USD"/>
    <n v="1402855525"/>
    <n v="1400263525"/>
    <b v="1"/>
    <x v="250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64"/>
    <n v="90"/>
    <x v="0"/>
    <x v="0"/>
    <s v="USD"/>
    <n v="1402341615"/>
    <n v="1399490415"/>
    <b v="1"/>
    <x v="26"/>
    <b v="1"/>
    <s v="theater/plays"/>
    <n v="1"/>
    <n v="1.27"/>
    <x v="1"/>
    <x v="6"/>
  </r>
  <r>
    <n v="3165"/>
    <s v="THE MOON PLAY"/>
    <s v="THE MOON PLAY is a new play written by Carolyn Gilliam. The play follows an astronaut on the moon who has lost his reason to explore."/>
    <x v="1"/>
    <n v="90"/>
    <x v="0"/>
    <x v="0"/>
    <s v="USD"/>
    <n v="1304395140"/>
    <n v="1302493760"/>
    <b v="1"/>
    <x v="64"/>
    <b v="1"/>
    <s v="theater/plays"/>
    <n v="2"/>
    <n v="4.29"/>
    <x v="1"/>
    <x v="6"/>
  </r>
  <r>
    <n v="3166"/>
    <s v="Verdigris - A Play by Jim Beaver"/>
    <s v="VERDIGRIS: A play written by Jim Beaver, star of Supernatural and Deadwood, opening March 2015 at Theatre West in Los Angeles."/>
    <x v="151"/>
    <n v="90"/>
    <x v="0"/>
    <x v="0"/>
    <s v="USD"/>
    <n v="1416988740"/>
    <n v="1414514153"/>
    <b v="1"/>
    <x v="497"/>
    <b v="1"/>
    <s v="theater/plays"/>
    <n v="5"/>
    <n v="0.1"/>
    <x v="1"/>
    <x v="6"/>
  </r>
  <r>
    <n v="3167"/>
    <s v="Destiny is Judd Nelson: a new play at FringeNYC"/>
    <s v="What is destiny? Explore it with us this August at FringeNYC."/>
    <x v="50"/>
    <n v="86"/>
    <x v="0"/>
    <x v="0"/>
    <s v="USD"/>
    <n v="1406952781"/>
    <n v="1405743181"/>
    <b v="1"/>
    <x v="165"/>
    <b v="1"/>
    <s v="theater/plays"/>
    <n v="0"/>
    <n v="1.56"/>
    <x v="1"/>
    <x v="6"/>
  </r>
  <r>
    <n v="3168"/>
    <s v="Cosmicomics"/>
    <s v="A dazzling aerial show that brings to life the whimsical and romantic short stories of beloved fantasy author Italo Calvino."/>
    <x v="284"/>
    <n v="86"/>
    <x v="0"/>
    <x v="0"/>
    <s v="USD"/>
    <n v="1402696800"/>
    <n v="1399948353"/>
    <b v="1"/>
    <x v="42"/>
    <b v="1"/>
    <s v="theater/plays"/>
    <n v="29"/>
    <n v="1.41"/>
    <x v="1"/>
    <x v="6"/>
  </r>
  <r>
    <n v="3169"/>
    <s v="The Window"/>
    <s v="We're bringing The Window to the Cherry Lane Theater in January 2014."/>
    <x v="30"/>
    <n v="85"/>
    <x v="0"/>
    <x v="0"/>
    <s v="USD"/>
    <n v="1386910740"/>
    <n v="1384364561"/>
    <b v="1"/>
    <x v="141"/>
    <b v="1"/>
    <s v="theater/plays"/>
    <n v="0"/>
    <n v="1.04"/>
    <x v="1"/>
    <x v="6"/>
  </r>
  <r>
    <n v="3170"/>
    <s v="Ain't She Brave FringeNYC 2014 Project"/>
    <s v="An emotionally-charged journey through the history of black women in America told in reverse."/>
    <x v="0"/>
    <n v="85"/>
    <x v="0"/>
    <x v="0"/>
    <s v="USD"/>
    <n v="1404273600"/>
    <n v="1401414944"/>
    <b v="1"/>
    <x v="26"/>
    <b v="1"/>
    <s v="theater/plays"/>
    <n v="0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26"/>
    <n v="85"/>
    <x v="0"/>
    <x v="1"/>
    <s v="GBP"/>
    <n v="1462545358"/>
    <n v="1459953358"/>
    <b v="1"/>
    <x v="2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70"/>
    <n v="85"/>
    <x v="0"/>
    <x v="0"/>
    <s v="USD"/>
    <n v="1329240668"/>
    <n v="1326648668"/>
    <b v="1"/>
    <x v="60"/>
    <b v="1"/>
    <s v="theater/plays"/>
    <n v="1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205"/>
    <n v="85"/>
    <x v="0"/>
    <x v="0"/>
    <s v="USD"/>
    <n v="1411765492"/>
    <n v="1409173492"/>
    <b v="1"/>
    <x v="142"/>
    <b v="1"/>
    <s v="theater/plays"/>
    <n v="3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x v="249"/>
    <n v="85"/>
    <x v="0"/>
    <x v="0"/>
    <s v="USD"/>
    <n v="1408999508"/>
    <n v="1407789908"/>
    <b v="1"/>
    <x v="23"/>
    <b v="1"/>
    <s v="theater/plays"/>
    <n v="5"/>
    <n v="3.7"/>
    <x v="1"/>
    <x v="6"/>
  </r>
  <r>
    <n v="3175"/>
    <s v="The Killing Room"/>
    <s v="One Year Lease Theater Company's world premiere theater production of THE KILLING ROOM, by playwright Daniel Keene, March 2011 in NYC."/>
    <x v="186"/>
    <n v="85"/>
    <x v="0"/>
    <x v="0"/>
    <s v="USD"/>
    <n v="1297977427"/>
    <n v="1292793427"/>
    <b v="1"/>
    <x v="65"/>
    <b v="1"/>
    <s v="theater/plays"/>
    <n v="6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x v="114"/>
    <n v="83"/>
    <x v="0"/>
    <x v="0"/>
    <s v="USD"/>
    <n v="1376838000"/>
    <n v="1374531631"/>
    <b v="1"/>
    <x v="165"/>
    <b v="1"/>
    <s v="theater/plays"/>
    <n v="8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60"/>
    <n v="82.01"/>
    <x v="0"/>
    <x v="0"/>
    <s v="USD"/>
    <n v="1403366409"/>
    <n v="1400774409"/>
    <b v="1"/>
    <x v="13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x v="17"/>
    <n v="82"/>
    <x v="0"/>
    <x v="1"/>
    <s v="GBP"/>
    <n v="1405521075"/>
    <n v="1402929075"/>
    <b v="1"/>
    <x v="76"/>
    <b v="1"/>
    <s v="theater/plays"/>
    <n v="0"/>
    <n v="1.05"/>
    <x v="1"/>
    <x v="6"/>
  </r>
  <r>
    <n v="3179"/>
    <s v="I Do Wonder"/>
    <s v="A Sci-fi play in several vignettes that will narrate an alternate history in the mid-20th century."/>
    <x v="26"/>
    <n v="82"/>
    <x v="0"/>
    <x v="0"/>
    <s v="USD"/>
    <n v="1367859071"/>
    <n v="1365699071"/>
    <b v="1"/>
    <x v="95"/>
    <b v="1"/>
    <s v="theater/plays"/>
    <n v="1"/>
    <n v="1.32"/>
    <x v="1"/>
    <x v="6"/>
  </r>
  <r>
    <n v="3180"/>
    <s v="Glass Mountain: An Original Fairytale"/>
    <s v="A new tale of witches, fairies, cat-hunters and and bone-boilers from London theatre company Broken Glass."/>
    <x v="365"/>
    <n v="81"/>
    <x v="0"/>
    <x v="1"/>
    <s v="GBP"/>
    <n v="1403258049"/>
    <n v="1400666049"/>
    <b v="1"/>
    <x v="43"/>
    <b v="1"/>
    <s v="theater/plays"/>
    <n v="0"/>
    <n v="1.8"/>
    <x v="1"/>
    <x v="6"/>
  </r>
  <r>
    <n v="3181"/>
    <s v="ENDURING SONG"/>
    <s v="ENDURING SONG by award-winning Bear Trap Theatre, is a sweeping historical epic about love, loss and family set in the First Crusade."/>
    <x v="121"/>
    <n v="81"/>
    <x v="0"/>
    <x v="1"/>
    <s v="GBP"/>
    <n v="1402848000"/>
    <n v="1400570787"/>
    <b v="1"/>
    <x v="41"/>
    <b v="1"/>
    <s v="theater/plays"/>
    <n v="3"/>
    <n v="5.4"/>
    <x v="1"/>
    <x v="6"/>
  </r>
  <r>
    <n v="3182"/>
    <s v="A Thought in Three Parts"/>
    <s v="FRANK, a newborn company, presents Wallace Shawn's famously unproduced,&quot;A Thought in Three Parts.&quot;_x000a_Be FRANK with us!"/>
    <x v="366"/>
    <n v="80"/>
    <x v="0"/>
    <x v="0"/>
    <s v="USD"/>
    <n v="1328029200"/>
    <n v="1323211621"/>
    <b v="1"/>
    <x v="299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x v="367"/>
    <n v="80"/>
    <x v="0"/>
    <x v="0"/>
    <s v="USD"/>
    <n v="1377284669"/>
    <n v="1375729469"/>
    <b v="1"/>
    <x v="32"/>
    <b v="1"/>
    <s v="theater/plays"/>
    <n v="1"/>
    <n v="1.18"/>
    <x v="1"/>
    <x v="6"/>
  </r>
  <r>
    <n v="3184"/>
    <s v="Equus at Frenetic Theatre"/>
    <s v="Equus is the story of a psychiatrist treating a teenaged boy who blinds six horses with a metal spike."/>
    <x v="114"/>
    <n v="80"/>
    <x v="0"/>
    <x v="0"/>
    <s v="USD"/>
    <n v="1404258631"/>
    <n v="1401666631"/>
    <b v="1"/>
    <x v="67"/>
    <b v="1"/>
    <s v="theater/plays"/>
    <n v="8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x v="251"/>
    <n v="80"/>
    <x v="0"/>
    <x v="1"/>
    <s v="GBP"/>
    <n v="1405553241"/>
    <n v="1404948441"/>
    <b v="1"/>
    <x v="54"/>
    <b v="1"/>
    <s v="theater/plays"/>
    <n v="11"/>
    <n v="3.33"/>
    <x v="1"/>
    <x v="6"/>
  </r>
  <r>
    <n v="3186"/>
    <s v="Honest"/>
    <s v="Honest is an exciting and dark new play by Bristol based writer Alice Nicholas, touring the South of England and London this October."/>
    <x v="303"/>
    <n v="80"/>
    <x v="0"/>
    <x v="1"/>
    <s v="GBP"/>
    <n v="1410901200"/>
    <n v="1408313438"/>
    <b v="1"/>
    <x v="16"/>
    <b v="1"/>
    <s v="theater/plays"/>
    <n v="32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114"/>
    <n v="78"/>
    <x v="0"/>
    <x v="0"/>
    <s v="USD"/>
    <n v="1407167973"/>
    <n v="1405439973"/>
    <b v="1"/>
    <x v="138"/>
    <b v="1"/>
    <s v="theater/plays"/>
    <n v="8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x v="26"/>
    <n v="77"/>
    <x v="2"/>
    <x v="1"/>
    <s v="GBP"/>
    <n v="1433930302"/>
    <n v="1432115902"/>
    <b v="0"/>
    <x v="82"/>
    <b v="0"/>
    <s v="theater/musical"/>
    <n v="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x v="26"/>
    <n v="76"/>
    <x v="2"/>
    <x v="11"/>
    <s v="SEK"/>
    <n v="1432455532"/>
    <n v="1429863532"/>
    <b v="0"/>
    <x v="10"/>
    <b v="0"/>
    <s v="theater/musical"/>
    <n v="1"/>
    <n v="4"/>
    <x v="1"/>
    <x v="40"/>
  </r>
  <r>
    <n v="3190"/>
    <s v="Call It A Day Productions - THE LIFE"/>
    <s v="Call It A Day Productions is putting on their first full production in December and every little bit helps!"/>
    <x v="120"/>
    <n v="76"/>
    <x v="2"/>
    <x v="5"/>
    <s v="CAD"/>
    <n v="1481258275"/>
    <n v="1478662675"/>
    <b v="0"/>
    <x v="78"/>
    <b v="0"/>
    <s v="theater/musical"/>
    <n v="1"/>
    <n v="0"/>
    <x v="1"/>
    <x v="40"/>
  </r>
  <r>
    <n v="3191"/>
    <s v="Decree 770: Europa"/>
    <s v="A brand new musical about the ban of contraception and abortion in Romania and the revolution that ended it all in 1989."/>
    <x v="62"/>
    <n v="75"/>
    <x v="2"/>
    <x v="0"/>
    <s v="USD"/>
    <n v="1471370869"/>
    <n v="1466186869"/>
    <b v="0"/>
    <x v="80"/>
    <b v="0"/>
    <s v="theater/musical"/>
    <n v="0"/>
    <n v="18.75"/>
    <x v="1"/>
    <x v="40"/>
  </r>
  <r>
    <n v="3192"/>
    <s v="Arts in Conflict"/>
    <s v="This project challenges social issues affecting young people in areas of deprivation within the Belfast area (Northern Ireland)."/>
    <x v="6"/>
    <n v="75"/>
    <x v="2"/>
    <x v="1"/>
    <s v="GBP"/>
    <n v="1425160800"/>
    <n v="1421274859"/>
    <b v="0"/>
    <x v="22"/>
    <b v="0"/>
    <s v="theater/musical"/>
    <n v="0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x v="6"/>
    <n v="75"/>
    <x v="2"/>
    <x v="1"/>
    <s v="GBP"/>
    <n v="1424474056"/>
    <n v="1420586056"/>
    <b v="0"/>
    <x v="54"/>
    <b v="0"/>
    <s v="theater/musical"/>
    <n v="0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x v="6"/>
    <n v="75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23"/>
    <n v="75"/>
    <x v="2"/>
    <x v="0"/>
    <s v="USD"/>
    <n v="1423750542"/>
    <n v="1421158542"/>
    <b v="0"/>
    <x v="70"/>
    <b v="0"/>
    <s v="theater/musical"/>
    <n v="0"/>
    <n v="1.92"/>
    <x v="1"/>
    <x v="40"/>
  </r>
  <r>
    <n v="3196"/>
    <s v="Our Modern Lives"/>
    <s v="Help five college students as they journey to bring their groundbreaking new musical &quot;Our Modern Lives&quot; to Broadway!"/>
    <x v="16"/>
    <n v="75"/>
    <x v="2"/>
    <x v="0"/>
    <s v="USD"/>
    <n v="1438437600"/>
    <n v="1433254875"/>
    <b v="0"/>
    <x v="79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x v="26"/>
    <n v="75"/>
    <x v="2"/>
    <x v="10"/>
    <s v="NOK"/>
    <n v="1423050618"/>
    <n v="1420458618"/>
    <b v="0"/>
    <x v="80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x v="222"/>
    <n v="75"/>
    <x v="2"/>
    <x v="8"/>
    <s v="DKK"/>
    <n v="1424081477"/>
    <n v="1420798277"/>
    <b v="0"/>
    <x v="83"/>
    <b v="0"/>
    <s v="theater/musical"/>
    <n v="2"/>
    <n v="25"/>
    <x v="1"/>
    <x v="40"/>
  </r>
  <r>
    <n v="3199"/>
    <s v="Help Milburn Stone Fly High With TARZAN The Musical"/>
    <s v="The Milburn Stone Theatre needs your help to bring its high-flying next blockbuster musical, TARZAN, to life!"/>
    <x v="121"/>
    <n v="75"/>
    <x v="2"/>
    <x v="0"/>
    <s v="USD"/>
    <n v="1410037200"/>
    <n v="1407435418"/>
    <b v="0"/>
    <x v="28"/>
    <b v="0"/>
    <s v="theater/musical"/>
    <n v="3"/>
    <n v="1.42"/>
    <x v="1"/>
    <x v="40"/>
  </r>
  <r>
    <n v="3200"/>
    <s v="ROAD TO THE KINGDOM"/>
    <s v="An extremely unique musical play with an exciting, fun filled, dramatic twist. You will discover what lies ahead on the Road to Kingdom"/>
    <x v="368"/>
    <n v="75"/>
    <x v="2"/>
    <x v="0"/>
    <s v="USD"/>
    <n v="1461994440"/>
    <n v="1459410101"/>
    <b v="0"/>
    <x v="29"/>
    <b v="0"/>
    <s v="theater/musical"/>
    <n v="4"/>
    <n v="75"/>
    <x v="1"/>
    <x v="40"/>
  </r>
  <r>
    <n v="3201"/>
    <s v="Nothing Changes"/>
    <s v="Nothing Changes is a modern musical version of the Ragged Trousered Philanthropists exploring the inequalities of &quot;austerity Britain&quot;"/>
    <x v="186"/>
    <n v="75"/>
    <x v="2"/>
    <x v="1"/>
    <s v="GBP"/>
    <n v="1409509477"/>
    <n v="1407695077"/>
    <b v="0"/>
    <x v="84"/>
    <b v="0"/>
    <s v="theater/musical"/>
    <n v="5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x v="286"/>
    <n v="75"/>
    <x v="2"/>
    <x v="0"/>
    <s v="USD"/>
    <n v="1450072740"/>
    <n v="1445027346"/>
    <b v="0"/>
    <x v="20"/>
    <b v="0"/>
    <s v="theater/musical"/>
    <n v="150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x v="6"/>
    <n v="74"/>
    <x v="2"/>
    <x v="0"/>
    <s v="USD"/>
    <n v="1443224622"/>
    <n v="1440632622"/>
    <b v="0"/>
    <x v="79"/>
    <b v="0"/>
    <s v="theater/musical"/>
    <n v="0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x v="51"/>
    <n v="73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114"/>
    <n v="72"/>
    <x v="2"/>
    <x v="1"/>
    <s v="GBP"/>
    <n v="1430470772"/>
    <n v="1427878772"/>
    <b v="0"/>
    <x v="8"/>
    <b v="0"/>
    <s v="theater/musical"/>
    <n v="7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x v="114"/>
    <n v="72"/>
    <x v="2"/>
    <x v="0"/>
    <s v="USD"/>
    <n v="1442644651"/>
    <n v="1440052651"/>
    <b v="0"/>
    <x v="78"/>
    <b v="0"/>
    <s v="theater/musical"/>
    <n v="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24"/>
    <n v="71"/>
    <x v="2"/>
    <x v="0"/>
    <s v="USD"/>
    <n v="1429767607"/>
    <n v="1424587207"/>
    <b v="0"/>
    <x v="17"/>
    <b v="0"/>
    <s v="theater/musical"/>
    <n v="0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51"/>
    <n v="71"/>
    <x v="0"/>
    <x v="0"/>
    <s v="USD"/>
    <n v="1406557877"/>
    <n v="1404743477"/>
    <b v="1"/>
    <x v="141"/>
    <b v="1"/>
    <s v="theater/plays"/>
    <n v="0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23"/>
    <n v="70"/>
    <x v="0"/>
    <x v="0"/>
    <s v="USD"/>
    <n v="1403305200"/>
    <n v="1400512658"/>
    <b v="1"/>
    <x v="334"/>
    <b v="1"/>
    <s v="theater/plays"/>
    <n v="0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x v="65"/>
    <n v="70"/>
    <x v="0"/>
    <x v="0"/>
    <s v="USD"/>
    <n v="1338523140"/>
    <n v="1334442519"/>
    <b v="1"/>
    <x v="65"/>
    <b v="1"/>
    <s v="theater/plays"/>
    <n v="0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26"/>
    <n v="70"/>
    <x v="0"/>
    <x v="0"/>
    <s v="USD"/>
    <n v="1408068000"/>
    <n v="1405346680"/>
    <b v="1"/>
    <x v="498"/>
    <b v="1"/>
    <s v="theater/plays"/>
    <n v="1"/>
    <n v="0.22"/>
    <x v="1"/>
    <x v="6"/>
  </r>
  <r>
    <n v="3212"/>
    <s v="Campo Maldito"/>
    <s v="Help us bring our production of Campo Maldito to New York AND San Francisco!"/>
    <x v="29"/>
    <n v="70"/>
    <x v="0"/>
    <x v="0"/>
    <s v="USD"/>
    <n v="1407524751"/>
    <n v="1404932751"/>
    <b v="1"/>
    <x v="225"/>
    <b v="1"/>
    <s v="theater/plays"/>
    <n v="1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x v="60"/>
    <n v="70"/>
    <x v="0"/>
    <x v="1"/>
    <s v="GBP"/>
    <n v="1437934759"/>
    <n v="1434478759"/>
    <b v="1"/>
    <x v="5"/>
    <b v="1"/>
    <s v="theater/plays"/>
    <n v="3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207"/>
    <n v="70"/>
    <x v="0"/>
    <x v="1"/>
    <s v="GBP"/>
    <n v="1452038100"/>
    <n v="1448823673"/>
    <b v="1"/>
    <x v="248"/>
    <b v="1"/>
    <s v="theater/plays"/>
    <n v="14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x v="207"/>
    <n v="70"/>
    <x v="0"/>
    <x v="0"/>
    <s v="USD"/>
    <n v="1441857540"/>
    <n v="1438617471"/>
    <b v="1"/>
    <x v="179"/>
    <b v="1"/>
    <s v="theater/plays"/>
    <n v="14"/>
    <n v="0.52"/>
    <x v="1"/>
    <x v="6"/>
  </r>
  <r>
    <n v="3216"/>
    <s v="BRUTE"/>
    <s v="Brute (winner of the 2015 IdeasTap Underbelly Award) is new writing based on the true story of a rather twisted, horrible schoolgirl."/>
    <x v="317"/>
    <n v="70"/>
    <x v="0"/>
    <x v="1"/>
    <s v="GBP"/>
    <n v="1436625000"/>
    <n v="1433934371"/>
    <b v="1"/>
    <x v="2"/>
    <b v="1"/>
    <s v="theater/plays"/>
    <n v="35"/>
    <n v="2"/>
    <x v="1"/>
    <x v="6"/>
  </r>
  <r>
    <n v="3217"/>
    <s v="Wake Up Call @ IRT Theater"/>
    <s v="Wake Up Call is a comedic play about a group of hotel employees working on Christmas Eve."/>
    <x v="286"/>
    <n v="70"/>
    <x v="0"/>
    <x v="0"/>
    <s v="USD"/>
    <n v="1478264784"/>
    <n v="1475672784"/>
    <b v="1"/>
    <x v="201"/>
    <b v="1"/>
    <s v="theater/plays"/>
    <n v="140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38"/>
    <n v="69.83"/>
    <x v="0"/>
    <x v="1"/>
    <s v="GBP"/>
    <n v="1419984000"/>
    <n v="1417132986"/>
    <b v="1"/>
    <x v="192"/>
    <b v="1"/>
    <s v="theater/plays"/>
    <n v="2"/>
    <n v="0.38"/>
    <x v="1"/>
    <x v="6"/>
  </r>
  <r>
    <n v="3219"/>
    <s v="Eyes Closed - The First In-Dream Theater Experience"/>
    <s v="Eyes Closed is a collaborative play and docudrama about New Yorkers and their dreams."/>
    <x v="266"/>
    <n v="69"/>
    <x v="0"/>
    <x v="0"/>
    <s v="USD"/>
    <n v="1427063747"/>
    <n v="1424043347"/>
    <b v="1"/>
    <x v="46"/>
    <b v="1"/>
    <s v="theater/plays"/>
    <n v="4"/>
    <n v="0.57999999999999996"/>
    <x v="1"/>
    <x v="6"/>
  </r>
  <r>
    <n v="3220"/>
    <s v="Burners"/>
    <s v="A sci-fi thriller for the stage opening March 10 in Los Angeles."/>
    <x v="35"/>
    <n v="68"/>
    <x v="0"/>
    <x v="0"/>
    <s v="USD"/>
    <n v="1489352400"/>
    <n v="1486411204"/>
    <b v="1"/>
    <x v="211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x v="60"/>
    <n v="68"/>
    <x v="0"/>
    <x v="1"/>
    <s v="GBP"/>
    <n v="1436114603"/>
    <n v="1433090603"/>
    <b v="1"/>
    <x v="116"/>
    <b v="1"/>
    <s v="theater/plays"/>
    <n v="3"/>
    <n v="0.6"/>
    <x v="1"/>
    <x v="6"/>
  </r>
  <r>
    <n v="3222"/>
    <s v="Shakespeare in ASL - and FREE for everyone"/>
    <s v="Shakespeare's classic re-imagined as a spoken and signed production for deaf and hearing audiences"/>
    <x v="26"/>
    <n v="67"/>
    <x v="0"/>
    <x v="0"/>
    <s v="USD"/>
    <n v="1445722140"/>
    <n v="1443016697"/>
    <b v="1"/>
    <x v="87"/>
    <b v="1"/>
    <s v="theater/plays"/>
    <n v="1"/>
    <n v="0.8"/>
    <x v="1"/>
    <x v="6"/>
  </r>
  <r>
    <n v="3223"/>
    <s v="Good People by David Lindsay-Abaire at Waterfront Playhouse"/>
    <s v="Bringing David Lindsay-Abaire's award-winning story of our times to the East Bay."/>
    <x v="25"/>
    <n v="65"/>
    <x v="0"/>
    <x v="0"/>
    <s v="USD"/>
    <n v="1440100976"/>
    <n v="1437508976"/>
    <b v="1"/>
    <x v="142"/>
    <b v="1"/>
    <s v="theater/plays"/>
    <n v="0"/>
    <n v="0.88"/>
    <x v="1"/>
    <x v="6"/>
  </r>
  <r>
    <n v="3224"/>
    <s v="AdA (Author directing Author)"/>
    <s v="Neil LaBute and Marco Calvani reunite once again for the unique, international collaboration that is ADA: Author directing Author."/>
    <x v="36"/>
    <n v="65"/>
    <x v="0"/>
    <x v="0"/>
    <s v="USD"/>
    <n v="1484024400"/>
    <n v="1479932713"/>
    <b v="1"/>
    <x v="499"/>
    <b v="1"/>
    <s v="theater/plays"/>
    <n v="1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"/>
    <n v="65"/>
    <x v="0"/>
    <x v="0"/>
    <s v="USD"/>
    <n v="1464987600"/>
    <n v="1463145938"/>
    <b v="1"/>
    <x v="70"/>
    <b v="1"/>
    <s v="theater/plays"/>
    <n v="1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1"/>
    <n v="65"/>
    <x v="0"/>
    <x v="1"/>
    <s v="GBP"/>
    <n v="1446213612"/>
    <n v="1443621612"/>
    <b v="1"/>
    <x v="64"/>
    <b v="1"/>
    <s v="theater/plays"/>
    <n v="1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65"/>
    <x v="0"/>
    <x v="1"/>
    <s v="GBP"/>
    <n v="1484687436"/>
    <n v="1482095436"/>
    <b v="0"/>
    <x v="209"/>
    <b v="1"/>
    <s v="theater/plays"/>
    <n v="2"/>
    <n v="2.17"/>
    <x v="1"/>
    <x v="6"/>
  </r>
  <r>
    <n v="3228"/>
    <s v="Hear Me Roar: A Season of Powerful Women"/>
    <s v="A Season of Powerful Women. A Season of Defiance."/>
    <x v="150"/>
    <n v="65"/>
    <x v="0"/>
    <x v="0"/>
    <s v="USD"/>
    <n v="1450328340"/>
    <n v="1447606884"/>
    <b v="1"/>
    <x v="77"/>
    <b v="1"/>
    <s v="theater/plays"/>
    <n v="9"/>
    <n v="1.76"/>
    <x v="1"/>
    <x v="6"/>
  </r>
  <r>
    <n v="3229"/>
    <s v="The Seagull Project Presents: The Three Sisters"/>
    <s v="After electrifying audiences in Seattle and Tashkent, The Seagull Project embarks on a brand new journey."/>
    <x v="103"/>
    <n v="65"/>
    <x v="0"/>
    <x v="0"/>
    <s v="USD"/>
    <n v="1416470398"/>
    <n v="1413874798"/>
    <b v="1"/>
    <x v="91"/>
    <b v="1"/>
    <s v="theater/plays"/>
    <n v="650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369"/>
    <n v="64"/>
    <x v="0"/>
    <x v="0"/>
    <s v="USD"/>
    <n v="1412135940"/>
    <n v="1410840126"/>
    <b v="1"/>
    <x v="77"/>
    <b v="1"/>
    <s v="theater/plays"/>
    <n v="160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121"/>
    <n v="63"/>
    <x v="0"/>
    <x v="0"/>
    <s v="USD"/>
    <n v="1460846347"/>
    <n v="1458254347"/>
    <b v="0"/>
    <x v="33"/>
    <b v="1"/>
    <s v="theater/plays"/>
    <n v="2"/>
    <n v="2.25"/>
    <x v="1"/>
    <x v="6"/>
  </r>
  <r>
    <n v="3232"/>
    <s v="Honorable Men - Poor Yorick's Players 2016 Season"/>
    <s v="Honorable Men - Yorick's 10th season of free, outdoor Shakespeare.  Featuring Henry IV, part 1 and Julius Caesar."/>
    <x v="16"/>
    <n v="62"/>
    <x v="0"/>
    <x v="0"/>
    <s v="USD"/>
    <n v="1462334340"/>
    <n v="1459711917"/>
    <b v="1"/>
    <x v="55"/>
    <b v="1"/>
    <s v="theater/plays"/>
    <n v="0"/>
    <n v="2.38"/>
    <x v="1"/>
    <x v="6"/>
  </r>
  <r>
    <n v="3233"/>
    <s v="64 Squares"/>
    <s v="64 Squares is an autobiographical one-man exploration of the internal chess game played to reconcile relationships."/>
    <x v="4"/>
    <n v="61"/>
    <x v="0"/>
    <x v="0"/>
    <s v="USD"/>
    <n v="1488482355"/>
    <n v="1485890355"/>
    <b v="0"/>
    <x v="42"/>
    <b v="1"/>
    <s v="theater/plays"/>
    <n v="0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51"/>
    <n v="61"/>
    <x v="0"/>
    <x v="1"/>
    <s v="GBP"/>
    <n v="1485991860"/>
    <n v="1483124208"/>
    <b v="0"/>
    <x v="248"/>
    <b v="1"/>
    <s v="theater/plays"/>
    <n v="0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70"/>
    <n v="61"/>
    <x v="0"/>
    <x v="0"/>
    <s v="USD"/>
    <n v="1467361251"/>
    <n v="1464769251"/>
    <b v="1"/>
    <x v="331"/>
    <b v="1"/>
    <s v="theater/plays"/>
    <n v="1"/>
    <n v="0.34"/>
    <x v="1"/>
    <x v="6"/>
  </r>
  <r>
    <n v="3236"/>
    <s v="Sub-Basement World Premiere"/>
    <s v="A dark comedy exploring the importance of art, homelessness, and finding your own path.  World Premiere 3/27/17 at IRT Theater in NYC."/>
    <x v="150"/>
    <n v="61"/>
    <x v="0"/>
    <x v="0"/>
    <s v="USD"/>
    <n v="1482962433"/>
    <n v="1480370433"/>
    <b v="0"/>
    <x v="238"/>
    <b v="1"/>
    <s v="theater/plays"/>
    <n v="8"/>
    <n v="0.55000000000000004"/>
    <x v="1"/>
    <x v="6"/>
  </r>
  <r>
    <n v="3237"/>
    <s v="Celebrating 20 years of The 24 Hour Plays around the world!"/>
    <s v="An annual campaign supporting our intensive for artists 25 and under."/>
    <x v="51"/>
    <n v="60"/>
    <x v="0"/>
    <x v="0"/>
    <s v="USD"/>
    <n v="1443499140"/>
    <n v="1441452184"/>
    <b v="1"/>
    <x v="314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1"/>
    <n v="60"/>
    <x v="0"/>
    <x v="1"/>
    <s v="GBP"/>
    <n v="1435752898"/>
    <n v="1433160898"/>
    <b v="1"/>
    <x v="1"/>
    <b v="1"/>
    <s v="theater/plays"/>
    <n v="1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60"/>
    <n v="60"/>
    <x v="0"/>
    <x v="1"/>
    <s v="GBP"/>
    <n v="1445817540"/>
    <n v="1443665293"/>
    <b v="1"/>
    <x v="201"/>
    <b v="1"/>
    <s v="theater/plays"/>
    <n v="2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151"/>
    <n v="60"/>
    <x v="0"/>
    <x v="1"/>
    <s v="GBP"/>
    <n v="1487286000"/>
    <n v="1484843948"/>
    <b v="0"/>
    <x v="69"/>
    <b v="1"/>
    <s v="theater/plays"/>
    <n v="3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114"/>
    <n v="60"/>
    <x v="0"/>
    <x v="0"/>
    <s v="USD"/>
    <n v="1413269940"/>
    <n v="1410421670"/>
    <b v="1"/>
    <x v="157"/>
    <b v="1"/>
    <s v="theater/plays"/>
    <n v="6"/>
    <n v="0.36"/>
    <x v="1"/>
    <x v="6"/>
  </r>
  <r>
    <n v="3242"/>
    <s v="First Day Off in a Long Time by Brian Finkelstein"/>
    <s v="First Day Off in a Long Time is a comedy show...            _x000a_About suicide."/>
    <x v="251"/>
    <n v="60"/>
    <x v="0"/>
    <x v="0"/>
    <s v="USD"/>
    <n v="1411150092"/>
    <n v="1408558092"/>
    <b v="1"/>
    <x v="275"/>
    <b v="1"/>
    <s v="theater/plays"/>
    <n v="9"/>
    <n v="0.33"/>
    <x v="1"/>
    <x v="6"/>
  </r>
  <r>
    <n v="3243"/>
    <s v="THE INCREDIBLE FOX SISTERS"/>
    <s v="Live Source's world premiere of a new play by Jaclyn Backhaus, premiering at the New Ohio Theatre October 30th-November 8th."/>
    <x v="371"/>
    <n v="60"/>
    <x v="0"/>
    <x v="0"/>
    <s v="USD"/>
    <n v="1444348800"/>
    <n v="1442283562"/>
    <b v="1"/>
    <x v="26"/>
    <b v="1"/>
    <s v="theater/plays"/>
    <n v="9"/>
    <n v="0.85"/>
    <x v="1"/>
    <x v="6"/>
  </r>
  <r>
    <n v="3244"/>
    <s v="'Time Please'"/>
    <s v="'Time Please' is a black comedy set in a failing public house in a run-down part of town, where things are about to get messy."/>
    <x v="40"/>
    <n v="59"/>
    <x v="0"/>
    <x v="1"/>
    <s v="GBP"/>
    <n v="1480613982"/>
    <n v="1478018382"/>
    <b v="0"/>
    <x v="50"/>
    <b v="1"/>
    <s v="theater/plays"/>
    <n v="1"/>
    <n v="0.86"/>
    <x v="1"/>
    <x v="6"/>
  </r>
  <r>
    <n v="3245"/>
    <s v="Roughly Speaking: Voices from The Soup Kitchen"/>
    <s v="Five playwrights volunteer at New York's largest soup kitchen and develop a play around the people they meet."/>
    <x v="121"/>
    <n v="59"/>
    <x v="0"/>
    <x v="0"/>
    <s v="USD"/>
    <n v="1434074400"/>
    <n v="1431354258"/>
    <b v="0"/>
    <x v="500"/>
    <b v="1"/>
    <s v="theater/plays"/>
    <n v="2"/>
    <n v="0.22"/>
    <x v="1"/>
    <x v="6"/>
  </r>
  <r>
    <n v="3246"/>
    <s v="The Gray Man"/>
    <s v="The Gray Man isnâ€™t real. Heâ€™s a ghost story, a boogeyman, a tale mothers make up to keep their children safe."/>
    <x v="121"/>
    <n v="57"/>
    <x v="0"/>
    <x v="0"/>
    <s v="USD"/>
    <n v="1442030340"/>
    <n v="1439551200"/>
    <b v="1"/>
    <x v="189"/>
    <b v="1"/>
    <s v="theater/plays"/>
    <n v="2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16"/>
    <n v="56"/>
    <x v="0"/>
    <x v="1"/>
    <s v="GBP"/>
    <n v="1436696712"/>
    <n v="1434104712"/>
    <b v="1"/>
    <x v="7"/>
    <b v="1"/>
    <s v="theater/plays"/>
    <n v="0"/>
    <n v="0.98"/>
    <x v="1"/>
    <x v="6"/>
  </r>
  <r>
    <n v="3248"/>
    <s v="Honest Accomplice Theatre 2015-16 Season"/>
    <s v="Honest Accomplice Theatre produces theatre for social change."/>
    <x v="26"/>
    <n v="56"/>
    <x v="0"/>
    <x v="0"/>
    <s v="USD"/>
    <n v="1428178757"/>
    <n v="1425590357"/>
    <b v="1"/>
    <x v="452"/>
    <b v="1"/>
    <s v="theater/plays"/>
    <n v="1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26"/>
    <n v="56"/>
    <x v="0"/>
    <x v="0"/>
    <s v="USD"/>
    <n v="1434822914"/>
    <n v="1432230914"/>
    <b v="1"/>
    <x v="106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51"/>
    <n v="55"/>
    <x v="0"/>
    <x v="0"/>
    <s v="USD"/>
    <n v="1415213324"/>
    <n v="1412617724"/>
    <b v="1"/>
    <x v="496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x v="51"/>
    <n v="55"/>
    <x v="0"/>
    <x v="0"/>
    <s v="USD"/>
    <n v="1434907966"/>
    <n v="1432315966"/>
    <b v="1"/>
    <x v="9"/>
    <b v="1"/>
    <s v="theater/plays"/>
    <n v="0"/>
    <n v="2.75"/>
    <x v="1"/>
    <x v="6"/>
  </r>
  <r>
    <n v="3252"/>
    <s v="Modern Love"/>
    <s v="How do we navigate the boundaries between friendship, sexual intimacy and obsessive desire?"/>
    <x v="372"/>
    <n v="55"/>
    <x v="0"/>
    <x v="1"/>
    <s v="GBP"/>
    <n v="1473247240"/>
    <n v="1470655240"/>
    <b v="1"/>
    <x v="133"/>
    <b v="1"/>
    <s v="theater/plays"/>
    <n v="0"/>
    <n v="1.1000000000000001"/>
    <x v="1"/>
    <x v="6"/>
  </r>
  <r>
    <n v="3253"/>
    <s v="EMPATHITRAX, a new play by Ana Nogueira"/>
    <s v="Can you ever truly feel what someone else is feeling?_x000a_Do you want to?"/>
    <x v="26"/>
    <n v="55"/>
    <x v="0"/>
    <x v="0"/>
    <s v="USD"/>
    <n v="1473306300"/>
    <n v="1471701028"/>
    <b v="1"/>
    <x v="248"/>
    <b v="1"/>
    <s v="theater/plays"/>
    <n v="1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36"/>
    <n v="55"/>
    <x v="0"/>
    <x v="1"/>
    <s v="GBP"/>
    <n v="1427331809"/>
    <n v="1424743409"/>
    <b v="1"/>
    <x v="153"/>
    <b v="1"/>
    <s v="theater/plays"/>
    <n v="1"/>
    <n v="0.3"/>
    <x v="1"/>
    <x v="6"/>
  </r>
  <r>
    <n v="3255"/>
    <s v="Henry V"/>
    <s v="5 Actors, 30 Characters, 90 Minutes._x000a_Let us transport you from London to the fields of Agincourt, using the power of your imagination."/>
    <x v="36"/>
    <n v="55"/>
    <x v="0"/>
    <x v="1"/>
    <s v="GBP"/>
    <n v="1412706375"/>
    <n v="1410114375"/>
    <b v="1"/>
    <x v="59"/>
    <b v="1"/>
    <s v="theater/plays"/>
    <n v="1"/>
    <n v="3.06"/>
    <x v="1"/>
    <x v="6"/>
  </r>
  <r>
    <n v="3256"/>
    <s v="Paperhand Puppet Intervention 16th Annual Summer Show"/>
    <s v="Our 16th year promises to be bigger and better than ever but we need your help to bring the show to life!"/>
    <x v="169"/>
    <n v="55"/>
    <x v="0"/>
    <x v="0"/>
    <s v="USD"/>
    <n v="1433995140"/>
    <n v="1432129577"/>
    <b v="1"/>
    <x v="282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14"/>
    <n v="55"/>
    <x v="0"/>
    <x v="1"/>
    <s v="GBP"/>
    <n v="1487769952"/>
    <n v="1485177952"/>
    <b v="0"/>
    <x v="14"/>
    <b v="1"/>
    <s v="theater/plays"/>
    <n v="6"/>
    <n v="1.34"/>
    <x v="1"/>
    <x v="6"/>
  </r>
  <r>
    <n v="3258"/>
    <s v="Bluebirds by Joe Brondo"/>
    <s v="A guy named Walt steals a book and plans to sell it to get his life on track... until his wife finds out."/>
    <x v="6"/>
    <n v="53"/>
    <x v="0"/>
    <x v="0"/>
    <s v="USD"/>
    <n v="1420751861"/>
    <n v="1418159861"/>
    <b v="1"/>
    <x v="11"/>
    <b v="1"/>
    <s v="theater/plays"/>
    <n v="0"/>
    <n v="0.71"/>
    <x v="1"/>
    <x v="6"/>
  </r>
  <r>
    <n v="3259"/>
    <s v="Laughter is Sacred Space 2.0"/>
    <s v="The Human Faces Tour - Every Story Sacred. This tour is about laughter, grief, and identity in the human striving toward wholeness"/>
    <x v="13"/>
    <n v="53"/>
    <x v="0"/>
    <x v="0"/>
    <s v="USD"/>
    <n v="1475294340"/>
    <n v="1472753745"/>
    <b v="1"/>
    <x v="174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x v="1"/>
    <n v="53"/>
    <x v="0"/>
    <x v="0"/>
    <s v="USD"/>
    <n v="1448903318"/>
    <n v="1445875718"/>
    <b v="1"/>
    <x v="196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x v="60"/>
    <n v="53"/>
    <x v="0"/>
    <x v="0"/>
    <s v="USD"/>
    <n v="1437067476"/>
    <n v="1434475476"/>
    <b v="1"/>
    <x v="72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x v="24"/>
    <n v="52"/>
    <x v="0"/>
    <x v="0"/>
    <s v="USD"/>
    <n v="1419220800"/>
    <n v="1416555262"/>
    <b v="1"/>
    <x v="179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x v="32"/>
    <n v="52"/>
    <x v="0"/>
    <x v="0"/>
    <s v="USD"/>
    <n v="1446238800"/>
    <n v="1444220588"/>
    <b v="1"/>
    <x v="32"/>
    <b v="1"/>
    <s v="theater/plays"/>
    <n v="0"/>
    <n v="0.76"/>
    <x v="1"/>
    <x v="6"/>
  </r>
  <r>
    <n v="3264"/>
    <s v="Kapow-i GoGo at The PIT"/>
    <s v="The three part comedic saga of Kapow-i GoGo, who saves the world.  Again.  And again."/>
    <x v="32"/>
    <n v="52"/>
    <x v="0"/>
    <x v="0"/>
    <s v="USD"/>
    <n v="1422482400"/>
    <n v="1421089938"/>
    <b v="1"/>
    <x v="72"/>
    <b v="1"/>
    <s v="theater/plays"/>
    <n v="0"/>
    <n v="1.06"/>
    <x v="1"/>
    <x v="6"/>
  </r>
  <r>
    <n v="3265"/>
    <s v="&quot;Where was I&quot; - an autobiographical play on Dementia"/>
    <s v="A theatrical play on Alzheimerâ€™s and the challenges of loving a person who keeps disappearing."/>
    <x v="4"/>
    <n v="51"/>
    <x v="0"/>
    <x v="17"/>
    <s v="EUR"/>
    <n v="1449162000"/>
    <n v="1446570315"/>
    <b v="1"/>
    <x v="287"/>
    <b v="1"/>
    <s v="theater/plays"/>
    <n v="0"/>
    <n v="0.81"/>
    <x v="1"/>
    <x v="6"/>
  </r>
  <r>
    <n v="3266"/>
    <s v="Macbeth"/>
    <s v="An original version of Shakespeare's masterpiece that emphasizes family and explores the destruction of blood ties"/>
    <x v="35"/>
    <n v="51"/>
    <x v="0"/>
    <x v="0"/>
    <s v="USD"/>
    <n v="1434142800"/>
    <n v="1431435122"/>
    <b v="1"/>
    <x v="430"/>
    <b v="1"/>
    <s v="theater/plays"/>
    <n v="0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26"/>
    <n v="51"/>
    <x v="0"/>
    <x v="0"/>
    <s v="USD"/>
    <n v="1437156660"/>
    <n v="1434564660"/>
    <b v="1"/>
    <x v="449"/>
    <b v="1"/>
    <s v="theater/plays"/>
    <n v="1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41"/>
    <n v="51"/>
    <x v="0"/>
    <x v="0"/>
    <s v="USD"/>
    <n v="1472074928"/>
    <n v="1470692528"/>
    <b v="1"/>
    <x v="288"/>
    <b v="1"/>
    <s v="theater/plays"/>
    <n v="1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x v="1"/>
    <n v="51"/>
    <x v="0"/>
    <x v="1"/>
    <s v="GBP"/>
    <n v="1434452400"/>
    <n v="1431509397"/>
    <b v="1"/>
    <x v="16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1"/>
    <n v="51"/>
    <x v="0"/>
    <x v="1"/>
    <s v="GBP"/>
    <n v="1436705265"/>
    <n v="1434113265"/>
    <b v="1"/>
    <x v="209"/>
    <b v="1"/>
    <s v="theater/plays"/>
    <n v="1"/>
    <n v="1.7"/>
    <x v="1"/>
    <x v="6"/>
  </r>
  <r>
    <n v="3271"/>
    <s v="Saxon Court at Southwark Playhouse"/>
    <s v="A razor sharp satire to darken your Christmas."/>
    <x v="250"/>
    <n v="51"/>
    <x v="0"/>
    <x v="1"/>
    <s v="GBP"/>
    <n v="1414927775"/>
    <n v="1412332175"/>
    <b v="1"/>
    <x v="13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x v="186"/>
    <n v="51"/>
    <x v="0"/>
    <x v="0"/>
    <s v="USD"/>
    <n v="1446814809"/>
    <n v="1444219209"/>
    <b v="1"/>
    <x v="108"/>
    <b v="1"/>
    <s v="theater/plays"/>
    <n v="3"/>
    <n v="0.35"/>
    <x v="1"/>
    <x v="6"/>
  </r>
  <r>
    <n v="3273"/>
    <s v="Toscana, or What I Remember"/>
    <s v="We're bringing Tuscany to the Cherry Lane Theatre with a new play about memory and how we deal with people we love but we can't stand."/>
    <x v="260"/>
    <n v="51"/>
    <x v="0"/>
    <x v="0"/>
    <s v="USD"/>
    <n v="1473879600"/>
    <n v="1472498042"/>
    <b v="1"/>
    <x v="64"/>
    <b v="1"/>
    <s v="theater/plays"/>
    <n v="9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x v="373"/>
    <n v="50"/>
    <x v="0"/>
    <x v="0"/>
    <s v="USD"/>
    <n v="1458075600"/>
    <n v="1454259272"/>
    <b v="1"/>
    <x v="172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374"/>
    <n v="50"/>
    <x v="0"/>
    <x v="0"/>
    <s v="USD"/>
    <n v="1423456200"/>
    <n v="1421183271"/>
    <b v="1"/>
    <x v="8"/>
    <b v="1"/>
    <s v="theater/plays"/>
    <n v="0"/>
    <n v="4.17"/>
    <x v="1"/>
    <x v="6"/>
  </r>
  <r>
    <n v="3276"/>
    <s v="We The Astronomers"/>
    <s v="In 2016, KO Theatre presents a world premiere play in Toronto, ON about faith, home, and the secrets we keep from those we love."/>
    <x v="375"/>
    <n v="50"/>
    <x v="0"/>
    <x v="5"/>
    <s v="CAD"/>
    <n v="1459483140"/>
    <n v="1456526879"/>
    <b v="1"/>
    <x v="61"/>
    <b v="1"/>
    <s v="theater/plays"/>
    <n v="0"/>
    <n v="0.5"/>
    <x v="1"/>
    <x v="6"/>
  </r>
  <r>
    <n v="3277"/>
    <s v="Go People does 'Almost, Maine'"/>
    <s v="One of the most popular American plays of the last decade comes to London for its international premiere. Festive and bittersweet."/>
    <x v="4"/>
    <n v="50"/>
    <x v="0"/>
    <x v="1"/>
    <s v="GBP"/>
    <n v="1416331406"/>
    <n v="1413735806"/>
    <b v="1"/>
    <x v="61"/>
    <b v="1"/>
    <s v="theater/plays"/>
    <n v="0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6"/>
    <n v="50"/>
    <x v="0"/>
    <x v="1"/>
    <s v="GBP"/>
    <n v="1433017303"/>
    <n v="1430425303"/>
    <b v="1"/>
    <x v="69"/>
    <b v="1"/>
    <s v="theater/plays"/>
    <n v="0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52"/>
    <n v="50"/>
    <x v="0"/>
    <x v="0"/>
    <s v="USD"/>
    <n v="1459474059"/>
    <n v="1456885659"/>
    <b v="0"/>
    <x v="287"/>
    <b v="1"/>
    <s v="theater/plays"/>
    <n v="0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0"/>
    <n v="50"/>
    <x v="0"/>
    <x v="0"/>
    <s v="USD"/>
    <n v="1433134800"/>
    <n v="1430158198"/>
    <b v="0"/>
    <x v="209"/>
    <b v="1"/>
    <s v="theater/plays"/>
    <n v="0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x v="0"/>
    <n v="50"/>
    <x v="0"/>
    <x v="0"/>
    <s v="USD"/>
    <n v="1441153705"/>
    <n v="1438561705"/>
    <b v="0"/>
    <x v="5"/>
    <b v="1"/>
    <s v="theater/plays"/>
    <n v="0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0"/>
    <n v="50"/>
    <x v="0"/>
    <x v="0"/>
    <s v="USD"/>
    <n v="1461904788"/>
    <n v="1458103188"/>
    <b v="0"/>
    <x v="186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6"/>
    <n v="50"/>
    <x v="0"/>
    <x v="1"/>
    <s v="GBP"/>
    <n v="1455138000"/>
    <n v="1452448298"/>
    <b v="0"/>
    <x v="5"/>
    <b v="1"/>
    <s v="theater/plays"/>
    <n v="0"/>
    <n v="1.06"/>
    <x v="1"/>
    <x v="6"/>
  </r>
  <r>
    <n v="3284"/>
    <s v="Help fund Black Enough!"/>
    <s v="Black Enough is an LSU student-staged performance exploring the effects of white supremacy on the black community."/>
    <x v="51"/>
    <n v="50"/>
    <x v="0"/>
    <x v="0"/>
    <s v="USD"/>
    <n v="1454047140"/>
    <n v="1452546853"/>
    <b v="0"/>
    <x v="41"/>
    <b v="1"/>
    <s v="theater/plays"/>
    <n v="0"/>
    <n v="3.33"/>
    <x v="1"/>
    <x v="6"/>
  </r>
  <r>
    <n v="3285"/>
    <s v="By Morning"/>
    <s v="A new play by Matthew Gasda"/>
    <x v="51"/>
    <n v="50"/>
    <x v="0"/>
    <x v="0"/>
    <s v="USD"/>
    <n v="1488258000"/>
    <n v="1485556626"/>
    <b v="0"/>
    <x v="75"/>
    <b v="1"/>
    <s v="theater/plays"/>
    <n v="0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x v="51"/>
    <n v="50"/>
    <x v="0"/>
    <x v="0"/>
    <s v="USD"/>
    <n v="1471291782"/>
    <n v="1468699782"/>
    <b v="0"/>
    <x v="259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x v="376"/>
    <n v="50"/>
    <x v="0"/>
    <x v="5"/>
    <s v="CAD"/>
    <n v="1448733628"/>
    <n v="1446573628"/>
    <b v="0"/>
    <x v="69"/>
    <b v="1"/>
    <s v="theater/plays"/>
    <n v="0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2"/>
    <n v="50"/>
    <x v="0"/>
    <x v="1"/>
    <s v="GBP"/>
    <n v="1466463600"/>
    <n v="1463337315"/>
    <b v="0"/>
    <x v="447"/>
    <b v="1"/>
    <s v="theater/plays"/>
    <n v="0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6"/>
    <n v="50"/>
    <x v="0"/>
    <x v="1"/>
    <s v="GBP"/>
    <n v="1487580602"/>
    <n v="1485161402"/>
    <b v="0"/>
    <x v="20"/>
    <b v="1"/>
    <s v="theater/plays"/>
    <n v="1"/>
    <n v="2"/>
    <x v="1"/>
    <x v="6"/>
  </r>
  <r>
    <n v="3290"/>
    <s v="Get JunkBox Theatre To Edinburgh Fringe!"/>
    <s v="Pregnancy. Viagra. Murder. Nutella. What more could you want?_x000a__x000a_Help get JunkBox Theatre to Edinburgh Fringe 2017!"/>
    <x v="36"/>
    <n v="50"/>
    <x v="0"/>
    <x v="1"/>
    <s v="GBP"/>
    <n v="1489234891"/>
    <n v="1486642891"/>
    <b v="0"/>
    <x v="250"/>
    <b v="1"/>
    <s v="theater/plays"/>
    <n v="1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40"/>
    <n v="50"/>
    <x v="0"/>
    <x v="0"/>
    <s v="USD"/>
    <n v="1442462340"/>
    <n v="1439743900"/>
    <b v="0"/>
    <x v="25"/>
    <b v="1"/>
    <s v="theater/plays"/>
    <n v="1"/>
    <n v="3.57"/>
    <x v="1"/>
    <x v="6"/>
  </r>
  <r>
    <n v="3292"/>
    <s v="Dick Whittington - our 2016 community pantomime!"/>
    <s v="Iver Heath Drama Club is a not-for-profit community group and this year we are performing DICK WHITTINGTON."/>
    <x v="120"/>
    <n v="50"/>
    <x v="0"/>
    <x v="1"/>
    <s v="GBP"/>
    <n v="1449257348"/>
    <n v="1444069748"/>
    <b v="0"/>
    <x v="41"/>
    <b v="1"/>
    <s v="theater/plays"/>
    <n v="1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x v="1"/>
    <n v="50"/>
    <x v="0"/>
    <x v="4"/>
    <s v="NZD"/>
    <n v="1488622352"/>
    <n v="1486030352"/>
    <b v="0"/>
    <x v="110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x v="1"/>
    <n v="50"/>
    <x v="0"/>
    <x v="1"/>
    <s v="GBP"/>
    <n v="1434459554"/>
    <n v="1431867554"/>
    <b v="0"/>
    <x v="54"/>
    <b v="1"/>
    <s v="theater/plays"/>
    <n v="1"/>
    <n v="2.08"/>
    <x v="1"/>
    <x v="6"/>
  </r>
  <r>
    <n v="3295"/>
    <s v="The Divine Comedy Show"/>
    <s v="A comedic drama about The Devil and his quest to take a bride and to Hell with the consequences, no matter what they may be."/>
    <x v="1"/>
    <n v="50"/>
    <x v="0"/>
    <x v="1"/>
    <s v="GBP"/>
    <n v="1474886229"/>
    <n v="1472294229"/>
    <b v="0"/>
    <x v="74"/>
    <b v="1"/>
    <s v="theater/plays"/>
    <n v="1"/>
    <n v="1.85"/>
    <x v="1"/>
    <x v="6"/>
  </r>
  <r>
    <n v="3296"/>
    <s v="Alix in Wundergarten"/>
    <s v="A dark theatrical comedy about four actors recording a warped radio version of Lewis Carroll's 'Alice's Adventures in Wonderland'."/>
    <x v="169"/>
    <n v="50"/>
    <x v="0"/>
    <x v="1"/>
    <s v="GBP"/>
    <n v="1448229600"/>
    <n v="1446401372"/>
    <b v="0"/>
    <x v="5"/>
    <b v="1"/>
    <s v="theater/plays"/>
    <n v="1"/>
    <n v="1.06"/>
    <x v="1"/>
    <x v="6"/>
  </r>
  <r>
    <n v="3297"/>
    <s v="MY EYES WENT DARK"/>
    <s v="A father loses his family in a freak plane crash and goes on to murder the air traffic controller he holds responsible."/>
    <x v="113"/>
    <n v="50"/>
    <x v="0"/>
    <x v="1"/>
    <s v="GBP"/>
    <n v="1438037940"/>
    <n v="1436380256"/>
    <b v="0"/>
    <x v="3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121"/>
    <n v="50"/>
    <x v="0"/>
    <x v="0"/>
    <s v="USD"/>
    <n v="1442102400"/>
    <n v="1440370768"/>
    <b v="0"/>
    <x v="250"/>
    <b v="1"/>
    <s v="theater/plays"/>
    <n v="2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186"/>
    <n v="50"/>
    <x v="0"/>
    <x v="0"/>
    <s v="USD"/>
    <n v="1444860063"/>
    <n v="1442268063"/>
    <b v="0"/>
    <x v="287"/>
    <b v="1"/>
    <s v="theater/plays"/>
    <n v="3"/>
    <n v="0.79"/>
    <x v="1"/>
    <x v="6"/>
  </r>
  <r>
    <n v="3300"/>
    <s v="MAX &amp; ELSA: NO MUSIC. NO CHILDREN."/>
    <s v="A subversive parody about the two people for whom the hills were NOT alive with THE SOUND OF MUSIC."/>
    <x v="186"/>
    <n v="50"/>
    <x v="0"/>
    <x v="0"/>
    <s v="USD"/>
    <n v="1430329862"/>
    <n v="1428515462"/>
    <b v="0"/>
    <x v="106"/>
    <b v="1"/>
    <s v="theater/plays"/>
    <n v="3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186"/>
    <n v="50"/>
    <x v="0"/>
    <x v="0"/>
    <s v="USD"/>
    <n v="1470034740"/>
    <n v="1466185176"/>
    <b v="0"/>
    <x v="16"/>
    <b v="1"/>
    <s v="theater/plays"/>
    <n v="3"/>
    <n v="0.71"/>
    <x v="1"/>
    <x v="6"/>
  </r>
  <r>
    <n v="3302"/>
    <s v="El muro de BorÃ­s KiÃ©n"/>
    <s v="FilosofÃ­a de los anÃ³nimos"/>
    <x v="114"/>
    <n v="50"/>
    <x v="0"/>
    <x v="3"/>
    <s v="EUR"/>
    <n v="1481099176"/>
    <n v="1478507176"/>
    <b v="0"/>
    <x v="133"/>
    <b v="1"/>
    <s v="theater/plays"/>
    <n v="5"/>
    <n v="1"/>
    <x v="1"/>
    <x v="6"/>
  </r>
  <r>
    <n v="3303"/>
    <s v="VisiÃ³n Latino Theatre Company"/>
    <s v="VisiÃ³n Latino Theatre Company was founded by three young latino professionals sharing the stories of everyday latinos."/>
    <x v="114"/>
    <n v="50"/>
    <x v="0"/>
    <x v="0"/>
    <s v="USD"/>
    <n v="1427553484"/>
    <n v="1424533084"/>
    <b v="0"/>
    <x v="2"/>
    <b v="1"/>
    <s v="theater/plays"/>
    <n v="5"/>
    <n v="1.43"/>
    <x v="1"/>
    <x v="6"/>
  </r>
  <r>
    <n v="3304"/>
    <s v="I Can Ski Forever 3"/>
    <s v="A musical comedy production celebrating the unique, lovable, insufferable ski culture of the modern day mountain town."/>
    <x v="114"/>
    <n v="50"/>
    <x v="0"/>
    <x v="0"/>
    <s v="USD"/>
    <n v="1482418752"/>
    <n v="1479826752"/>
    <b v="0"/>
    <x v="489"/>
    <b v="1"/>
    <s v="theater/plays"/>
    <n v="5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x v="207"/>
    <n v="50"/>
    <x v="0"/>
    <x v="0"/>
    <s v="USD"/>
    <n v="1438374748"/>
    <n v="1435782748"/>
    <b v="0"/>
    <x v="9"/>
    <b v="1"/>
    <s v="theater/plays"/>
    <n v="10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6"/>
    <n v="48"/>
    <x v="0"/>
    <x v="0"/>
    <s v="USD"/>
    <n v="1465527600"/>
    <n v="1462252542"/>
    <b v="0"/>
    <x v="241"/>
    <b v="1"/>
    <s v="theater/plays"/>
    <n v="0"/>
    <n v="0.89"/>
    <x v="1"/>
    <x v="6"/>
  </r>
  <r>
    <n v="3307"/>
    <s v="The Respectful Prostitute"/>
    <s v="A group of Stanford students are going to present Jean-Paul Sartre's play, The Respectful Prostitute, at the end of Spring quarter."/>
    <x v="28"/>
    <n v="47.69"/>
    <x v="0"/>
    <x v="0"/>
    <s v="USD"/>
    <n v="1463275339"/>
    <n v="1460683339"/>
    <b v="0"/>
    <x v="9"/>
    <b v="1"/>
    <s v="theater/plays"/>
    <n v="0"/>
    <n v="2.38"/>
    <x v="1"/>
    <x v="6"/>
  </r>
  <r>
    <n v="3308"/>
    <s v="A Hand of Talons"/>
    <s v="Descend into the dark world of steampunk noir in this thrilling new play, written by Maggie Lee and directed by Amy Poisson!"/>
    <x v="4"/>
    <n v="47"/>
    <x v="0"/>
    <x v="0"/>
    <s v="USD"/>
    <n v="1460581365"/>
    <n v="1458766965"/>
    <b v="0"/>
    <x v="7"/>
    <b v="1"/>
    <s v="theater/plays"/>
    <n v="0"/>
    <n v="0.82"/>
    <x v="1"/>
    <x v="6"/>
  </r>
  <r>
    <n v="3309"/>
    <s v="Collision Course"/>
    <s v="Two unlikely friends, a garage, tinned beans &amp; the end of the world."/>
    <x v="114"/>
    <n v="47"/>
    <x v="0"/>
    <x v="1"/>
    <s v="GBP"/>
    <n v="1476632178"/>
    <n v="1473953778"/>
    <b v="0"/>
    <x v="162"/>
    <b v="1"/>
    <s v="theater/plays"/>
    <n v="5"/>
    <n v="1.52"/>
    <x v="1"/>
    <x v="6"/>
  </r>
  <r>
    <n v="3310"/>
    <s v="The Island Boys: A New Play"/>
    <s v="A new play about coming coming home, recovery, and trying to find God in the process."/>
    <x v="377"/>
    <n v="45"/>
    <x v="0"/>
    <x v="0"/>
    <s v="USD"/>
    <n v="1444169825"/>
    <n v="1441577825"/>
    <b v="0"/>
    <x v="162"/>
    <b v="1"/>
    <s v="theater/plays"/>
    <n v="0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3"/>
    <n v="45"/>
    <x v="0"/>
    <x v="0"/>
    <s v="USD"/>
    <n v="1445065210"/>
    <n v="1442473210"/>
    <b v="0"/>
    <x v="43"/>
    <b v="1"/>
    <s v="theater/plays"/>
    <n v="0"/>
    <n v="1"/>
    <x v="1"/>
    <x v="6"/>
  </r>
  <r>
    <n v="3312"/>
    <s v="Richard III"/>
    <s v="Bare Theatre presents one of Shakespeare's most notorious characters in the final chapter of the War of the Roses saga."/>
    <x v="0"/>
    <n v="45"/>
    <x v="0"/>
    <x v="0"/>
    <s v="USD"/>
    <n v="1478901600"/>
    <n v="1477077946"/>
    <b v="0"/>
    <x v="14"/>
    <b v="1"/>
    <s v="theater/plays"/>
    <n v="0"/>
    <n v="1.1000000000000001"/>
    <x v="1"/>
    <x v="6"/>
  </r>
  <r>
    <n v="3313"/>
    <s v="Melbin the Accidental"/>
    <s v="A modern reworking of Shakespeare's histories and tragedies in iambic pentameter to talk of death, love, and race."/>
    <x v="26"/>
    <n v="45"/>
    <x v="0"/>
    <x v="0"/>
    <s v="USD"/>
    <n v="1453856400"/>
    <n v="1452664317"/>
    <b v="0"/>
    <x v="60"/>
    <b v="1"/>
    <s v="theater/plays"/>
    <n v="0"/>
    <n v="1.55"/>
    <x v="1"/>
    <x v="6"/>
  </r>
  <r>
    <n v="3314"/>
    <s v="The White Bike"/>
    <s v="I want to add a new perspective to the cycling safety debate by taking my play THE WHITE BIKE to the Edinburgh Festival of Cycling"/>
    <x v="82"/>
    <n v="45"/>
    <x v="0"/>
    <x v="1"/>
    <s v="GBP"/>
    <n v="1431115500"/>
    <n v="1428733511"/>
    <b v="0"/>
    <x v="6"/>
    <b v="1"/>
    <s v="theater/plays"/>
    <n v="1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1"/>
    <n v="45"/>
    <x v="0"/>
    <x v="1"/>
    <s v="GBP"/>
    <n v="1462519041"/>
    <n v="1459927041"/>
    <b v="0"/>
    <x v="30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x v="38"/>
    <n v="45"/>
    <x v="0"/>
    <x v="0"/>
    <s v="USD"/>
    <n v="1407506040"/>
    <n v="1404680075"/>
    <b v="0"/>
    <x v="207"/>
    <b v="1"/>
    <s v="theater/plays"/>
    <n v="1"/>
    <n v="0.36"/>
    <x v="1"/>
    <x v="6"/>
  </r>
  <r>
    <n v="3317"/>
    <s v="Seven Minutes in Eternity"/>
    <s v="Andy Boyd's epic new satire about heroes and villains, humankind's search for glory, and fascism in America"/>
    <x v="113"/>
    <n v="45"/>
    <x v="0"/>
    <x v="0"/>
    <s v="USD"/>
    <n v="1465347424"/>
    <n v="1462755424"/>
    <b v="0"/>
    <x v="59"/>
    <b v="1"/>
    <s v="theater/plays"/>
    <n v="1"/>
    <n v="2.5"/>
    <x v="1"/>
    <x v="6"/>
  </r>
  <r>
    <n v="3318"/>
    <s v="ROOMIES - Atlantic Canada Tour 2016-17"/>
    <s v="Help us strengthen and inspire disability arts in Atlantic Canada"/>
    <x v="121"/>
    <n v="45"/>
    <x v="0"/>
    <x v="5"/>
    <s v="CAD"/>
    <n v="1460341800"/>
    <n v="1456902893"/>
    <b v="0"/>
    <x v="58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x v="231"/>
    <n v="45"/>
    <x v="0"/>
    <x v="1"/>
    <s v="GBP"/>
    <n v="1422712986"/>
    <n v="1418824986"/>
    <b v="0"/>
    <x v="38"/>
    <b v="1"/>
    <s v="theater/plays"/>
    <n v="2"/>
    <n v="2.81"/>
    <x v="1"/>
    <x v="6"/>
  </r>
  <r>
    <n v="3320"/>
    <s v="Mama Threw Me So High &amp; He Who Speaks"/>
    <s v="Imaginary Theater Company presents two modern day tall tales about family, resilience and redemption."/>
    <x v="200"/>
    <n v="45"/>
    <x v="0"/>
    <x v="0"/>
    <s v="USD"/>
    <n v="1466557557"/>
    <n v="1463965557"/>
    <b v="0"/>
    <x v="44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151"/>
    <n v="45"/>
    <x v="0"/>
    <x v="0"/>
    <s v="USD"/>
    <n v="1413431940"/>
    <n v="1412216665"/>
    <b v="0"/>
    <x v="41"/>
    <b v="1"/>
    <s v="theater/plays"/>
    <n v="2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x v="273"/>
    <n v="45"/>
    <x v="0"/>
    <x v="0"/>
    <s v="USD"/>
    <n v="1466567700"/>
    <n v="1464653696"/>
    <b v="0"/>
    <x v="23"/>
    <b v="1"/>
    <s v="theater/plays"/>
    <n v="3"/>
    <n v="1.96"/>
    <x v="1"/>
    <x v="6"/>
  </r>
  <r>
    <n v="3323"/>
    <s v="Migrants' Theatre"/>
    <s v="Young adult theatre makers from London are raising money to cover costs for touring with their current production MigrantsÂ´ Rhapsody."/>
    <x v="114"/>
    <n v="45"/>
    <x v="0"/>
    <x v="1"/>
    <s v="GBP"/>
    <n v="1474793208"/>
    <n v="1472201208"/>
    <b v="0"/>
    <x v="72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x v="114"/>
    <n v="45"/>
    <x v="0"/>
    <x v="17"/>
    <s v="EUR"/>
    <n v="1465135190"/>
    <n v="1463925590"/>
    <b v="0"/>
    <x v="73"/>
    <b v="1"/>
    <s v="theater/plays"/>
    <n v="5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x v="260"/>
    <n v="45"/>
    <x v="0"/>
    <x v="1"/>
    <s v="GBP"/>
    <n v="1428256277"/>
    <n v="1425235877"/>
    <b v="0"/>
    <x v="41"/>
    <b v="1"/>
    <s v="theater/plays"/>
    <n v="8"/>
    <n v="3"/>
    <x v="1"/>
    <x v="6"/>
  </r>
  <r>
    <n v="3326"/>
    <s v="Me? A Caregiver?"/>
    <s v="An edgy, hilarious, compassionate and honest show to help caregivers find courage, trust their instincts and above all, to laugh."/>
    <x v="284"/>
    <n v="42.25"/>
    <x v="0"/>
    <x v="0"/>
    <s v="USD"/>
    <n v="1425830905"/>
    <n v="1423242505"/>
    <b v="0"/>
    <x v="7"/>
    <b v="1"/>
    <s v="theater/plays"/>
    <n v="14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x v="17"/>
    <n v="42"/>
    <x v="0"/>
    <x v="1"/>
    <s v="GBP"/>
    <n v="1462697966"/>
    <n v="1460105966"/>
    <b v="0"/>
    <x v="51"/>
    <b v="1"/>
    <s v="theater/plays"/>
    <n v="0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114"/>
    <n v="42"/>
    <x v="0"/>
    <x v="0"/>
    <s v="USD"/>
    <n v="1404522000"/>
    <n v="1404308883"/>
    <b v="0"/>
    <x v="82"/>
    <b v="1"/>
    <s v="theater/plays"/>
    <n v="4"/>
    <n v="4.67"/>
    <x v="1"/>
    <x v="6"/>
  </r>
  <r>
    <n v="3329"/>
    <s v="Jestia and Raedon"/>
    <s v="Jestia and Raedon is a brand new romantic comedy play going to the Edinburgh Fringe Festival this summer."/>
    <x v="4"/>
    <n v="41"/>
    <x v="0"/>
    <x v="1"/>
    <s v="GBP"/>
    <n v="1406502000"/>
    <n v="1405583108"/>
    <b v="0"/>
    <x v="55"/>
    <b v="1"/>
    <s v="theater/plays"/>
    <n v="0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1"/>
    <n v="41"/>
    <x v="0"/>
    <x v="1"/>
    <s v="GBP"/>
    <n v="1427919468"/>
    <n v="1425331068"/>
    <b v="0"/>
    <x v="50"/>
    <b v="1"/>
    <s v="theater/plays"/>
    <n v="2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14"/>
    <n v="41"/>
    <x v="0"/>
    <x v="0"/>
    <s v="USD"/>
    <n v="1444149886"/>
    <n v="1441125886"/>
    <b v="0"/>
    <x v="71"/>
    <b v="1"/>
    <s v="theater/plays"/>
    <n v="4"/>
    <n v="0.63"/>
    <x v="1"/>
    <x v="6"/>
  </r>
  <r>
    <n v="3332"/>
    <s v="Cortez"/>
    <s v="Two marine biologists are at odds during an important expedition. When a stranded shark refuses to die, things get weird."/>
    <x v="221"/>
    <n v="40"/>
    <x v="0"/>
    <x v="0"/>
    <s v="USD"/>
    <n v="1405802330"/>
    <n v="1403210330"/>
    <b v="0"/>
    <x v="183"/>
    <b v="1"/>
    <s v="theater/plays"/>
    <n v="0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6"/>
    <n v="40"/>
    <x v="0"/>
    <x v="0"/>
    <s v="USD"/>
    <n v="1434384880"/>
    <n v="1432484080"/>
    <b v="0"/>
    <x v="112"/>
    <b v="1"/>
    <s v="theater/plays"/>
    <n v="0"/>
    <n v="0.36"/>
    <x v="1"/>
    <x v="6"/>
  </r>
  <r>
    <n v="3334"/>
    <s v="The Saltbox Theatre Collective Seed Money Project"/>
    <s v="The Saltbox Theatre Collective is a brand new not-for-profit theatre company in Illinois."/>
    <x v="26"/>
    <n v="40"/>
    <x v="0"/>
    <x v="0"/>
    <s v="USD"/>
    <n v="1438259422"/>
    <n v="1435667422"/>
    <b v="0"/>
    <x v="67"/>
    <b v="1"/>
    <s v="theater/plays"/>
    <n v="0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36"/>
    <n v="40"/>
    <x v="0"/>
    <x v="1"/>
    <s v="GBP"/>
    <n v="1407106800"/>
    <n v="1404749446"/>
    <b v="0"/>
    <x v="287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x v="1"/>
    <n v="40"/>
    <x v="0"/>
    <x v="1"/>
    <s v="GBP"/>
    <n v="1459845246"/>
    <n v="1457429646"/>
    <b v="0"/>
    <x v="82"/>
    <b v="1"/>
    <s v="theater/plays"/>
    <n v="1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x v="1"/>
    <n v="40"/>
    <x v="0"/>
    <x v="1"/>
    <s v="GBP"/>
    <n v="1412974800"/>
    <n v="1411109167"/>
    <b v="0"/>
    <x v="69"/>
    <b v="1"/>
    <s v="theater/plays"/>
    <n v="1"/>
    <n v="1.18"/>
    <x v="1"/>
    <x v="6"/>
  </r>
  <r>
    <n v="3338"/>
    <s v="The Last Days of Judas Iscariot"/>
    <s v="Join Estelle Parsons in support of Theater That Looks and Sounds Like America"/>
    <x v="113"/>
    <n v="40"/>
    <x v="0"/>
    <x v="0"/>
    <s v="USD"/>
    <n v="1487944080"/>
    <n v="1486129680"/>
    <b v="0"/>
    <x v="300"/>
    <b v="1"/>
    <s v="theater/plays"/>
    <n v="1"/>
    <n v="0.36"/>
    <x v="1"/>
    <x v="6"/>
  </r>
  <r>
    <n v="3339"/>
    <s v="FRESH PRODUCE'd LA presents: Friends in Transient Places"/>
    <s v="FPLA presents FRIENDS IN TRANSIENT PLACES by Jonathan Caren: a magical story of modern life."/>
    <x v="121"/>
    <n v="40"/>
    <x v="0"/>
    <x v="0"/>
    <s v="USD"/>
    <n v="1469721518"/>
    <n v="1467129518"/>
    <b v="0"/>
    <x v="5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x v="121"/>
    <n v="40"/>
    <x v="0"/>
    <x v="0"/>
    <s v="USD"/>
    <n v="1481066554"/>
    <n v="1478906554"/>
    <b v="0"/>
    <x v="44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x v="231"/>
    <n v="40"/>
    <x v="0"/>
    <x v="1"/>
    <s v="GBP"/>
    <n v="1465750800"/>
    <n v="1463771421"/>
    <b v="0"/>
    <x v="33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x v="60"/>
    <n v="40"/>
    <x v="0"/>
    <x v="0"/>
    <s v="USD"/>
    <n v="1427864340"/>
    <n v="1425020810"/>
    <b v="0"/>
    <x v="76"/>
    <b v="1"/>
    <s v="theater/plays"/>
    <n v="2"/>
    <n v="0.51"/>
    <x v="1"/>
    <x v="6"/>
  </r>
  <r>
    <n v="3343"/>
    <s v="The Girl Who Touched the Stars"/>
    <s v="Two sisters make a set of paper dolls which take them on a journey across lands, creating memories along the way."/>
    <x v="186"/>
    <n v="40"/>
    <x v="0"/>
    <x v="1"/>
    <s v="GBP"/>
    <n v="1460553480"/>
    <n v="1458770384"/>
    <b v="0"/>
    <x v="23"/>
    <b v="1"/>
    <s v="theater/plays"/>
    <n v="3"/>
    <n v="1.74"/>
    <x v="1"/>
    <x v="6"/>
  </r>
  <r>
    <n v="3344"/>
    <s v="The Other Group Theatre"/>
    <s v="We are a company of crafted and trained actors, writers and directors dedicated to the principles set by the legendary Group Theatre."/>
    <x v="186"/>
    <n v="40"/>
    <x v="0"/>
    <x v="0"/>
    <s v="USD"/>
    <n v="1409374093"/>
    <n v="1406782093"/>
    <b v="0"/>
    <x v="244"/>
    <b v="1"/>
    <s v="theater/plays"/>
    <n v="3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x v="24"/>
    <n v="39"/>
    <x v="0"/>
    <x v="0"/>
    <s v="USD"/>
    <n v="1429317420"/>
    <n v="1424226768"/>
    <b v="0"/>
    <x v="62"/>
    <b v="1"/>
    <s v="theater/plays"/>
    <n v="0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x v="1"/>
    <n v="39"/>
    <x v="0"/>
    <x v="0"/>
    <s v="USD"/>
    <n v="1424910910"/>
    <n v="1424306110"/>
    <b v="0"/>
    <x v="59"/>
    <b v="1"/>
    <s v="theater/plays"/>
    <n v="1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14"/>
    <n v="38"/>
    <x v="0"/>
    <x v="1"/>
    <s v="GBP"/>
    <n v="1462741200"/>
    <n v="1461503654"/>
    <b v="0"/>
    <x v="19"/>
    <b v="1"/>
    <s v="theater/plays"/>
    <n v="4"/>
    <n v="1.73"/>
    <x v="1"/>
    <x v="6"/>
  </r>
  <r>
    <n v="3348"/>
    <s v="Macbeth"/>
    <s v="Old Hat's new production explores the bleak culture of war and the cosmic powers of guilt and imagination in Shakespeare's tragedy."/>
    <x v="113"/>
    <n v="37"/>
    <x v="0"/>
    <x v="0"/>
    <s v="USD"/>
    <n v="1461988740"/>
    <n v="1459949080"/>
    <b v="0"/>
    <x v="1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51"/>
    <n v="36"/>
    <x v="0"/>
    <x v="0"/>
    <s v="USD"/>
    <n v="1465837200"/>
    <n v="1463971172"/>
    <b v="0"/>
    <x v="25"/>
    <b v="1"/>
    <s v="theater/plays"/>
    <n v="0"/>
    <n v="2.57"/>
    <x v="1"/>
    <x v="6"/>
  </r>
  <r>
    <n v="3350"/>
    <s v="Visions"/>
    <s v="Nora Wageners TheaterstÃ¼ck lÃ¤dt den Zuschauer ein auf eine teils lustige, teils dÃ¼stere Reise ins Wohnzimmer der jungen, arbeitslosen K"/>
    <x v="36"/>
    <n v="36"/>
    <x v="0"/>
    <x v="19"/>
    <s v="EUR"/>
    <n v="1448838000"/>
    <n v="1445791811"/>
    <b v="0"/>
    <x v="13"/>
    <b v="1"/>
    <s v="theater/plays"/>
    <n v="0"/>
    <n v="0.71"/>
    <x v="1"/>
    <x v="6"/>
  </r>
  <r>
    <n v="3351"/>
    <s v="Action To The Word's DRACULA"/>
    <s v="A thrilling 'steampunk' reworking of the infamous gothic horror novel by a powerhouse ensemble will leave you begging to be bitten."/>
    <x v="1"/>
    <n v="36"/>
    <x v="0"/>
    <x v="1"/>
    <s v="GBP"/>
    <n v="1406113200"/>
    <n v="1402910965"/>
    <b v="0"/>
    <x v="241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x v="60"/>
    <n v="36"/>
    <x v="0"/>
    <x v="1"/>
    <s v="GBP"/>
    <n v="1467414000"/>
    <n v="1462492178"/>
    <b v="0"/>
    <x v="16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x v="43"/>
    <n v="35"/>
    <x v="0"/>
    <x v="1"/>
    <s v="GBP"/>
    <n v="1462230000"/>
    <n v="1461061350"/>
    <b v="0"/>
    <x v="34"/>
    <b v="1"/>
    <s v="theater/plays"/>
    <n v="0"/>
    <n v="0.8"/>
    <x v="1"/>
    <x v="6"/>
  </r>
  <r>
    <n v="3354"/>
    <s v="Strangeloop Theatre - A Focus on New Works"/>
    <s v="Help Strangeloop Theatre create and support new work by sponsoring our 2015-2016 season."/>
    <x v="24"/>
    <n v="35"/>
    <x v="0"/>
    <x v="0"/>
    <s v="USD"/>
    <n v="1446091260"/>
    <n v="1443029206"/>
    <b v="0"/>
    <x v="165"/>
    <b v="1"/>
    <s v="theater/plays"/>
    <n v="0"/>
    <n v="0.64"/>
    <x v="1"/>
    <x v="6"/>
  </r>
  <r>
    <n v="3355"/>
    <s v="Jelly Beans at Theatre503"/>
    <s v="Help get Jelly Beans to the Theatre503 stage. An important piece of new writing by Dan Pick, produced by Kuleshov Theatre"/>
    <x v="66"/>
    <n v="35"/>
    <x v="0"/>
    <x v="1"/>
    <s v="GBP"/>
    <n v="1462879020"/>
    <n v="1461941527"/>
    <b v="0"/>
    <x v="41"/>
    <b v="1"/>
    <s v="theater/plays"/>
    <n v="0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36"/>
    <n v="35"/>
    <x v="0"/>
    <x v="1"/>
    <s v="GBP"/>
    <n v="1468611272"/>
    <n v="1466019272"/>
    <b v="0"/>
    <x v="74"/>
    <b v="1"/>
    <s v="theater/plays"/>
    <n v="0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82"/>
    <n v="35"/>
    <x v="0"/>
    <x v="1"/>
    <s v="GBP"/>
    <n v="1406887310"/>
    <n v="1404295310"/>
    <b v="0"/>
    <x v="64"/>
    <b v="1"/>
    <s v="theater/plays"/>
    <n v="0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x v="70"/>
    <n v="35"/>
    <x v="0"/>
    <x v="0"/>
    <s v="USD"/>
    <n v="1416385679"/>
    <n v="1413790079"/>
    <b v="0"/>
    <x v="372"/>
    <b v="1"/>
    <s v="theater/plays"/>
    <n v="1"/>
    <n v="0.22"/>
    <x v="1"/>
    <x v="6"/>
  </r>
  <r>
    <n v="3359"/>
    <s v="BEIRUT, LADY OF LEBANON"/>
    <s v="A Theatrical Production Celebrating the Lebanese Culture and the Human Spirit in Time of War."/>
    <x v="1"/>
    <n v="35"/>
    <x v="0"/>
    <x v="0"/>
    <s v="USD"/>
    <n v="1487985734"/>
    <n v="1484097734"/>
    <b v="0"/>
    <x v="23"/>
    <b v="1"/>
    <s v="theater/plays"/>
    <n v="1"/>
    <n v="1.52"/>
    <x v="1"/>
    <x v="6"/>
  </r>
  <r>
    <n v="3360"/>
    <s v="Pretty Butch"/>
    <s v="World Premiere, an M1 Singapore Fringe Festival 2017 commission."/>
    <x v="38"/>
    <n v="35"/>
    <x v="0"/>
    <x v="20"/>
    <s v="SGD"/>
    <n v="1481731140"/>
    <n v="1479866343"/>
    <b v="0"/>
    <x v="250"/>
    <b v="1"/>
    <s v="theater/plays"/>
    <n v="1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51"/>
    <n v="35"/>
    <x v="0"/>
    <x v="0"/>
    <s v="USD"/>
    <n v="1409587140"/>
    <n v="1408062990"/>
    <b v="0"/>
    <x v="32"/>
    <b v="1"/>
    <s v="theater/plays"/>
    <n v="2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151"/>
    <n v="35"/>
    <x v="0"/>
    <x v="0"/>
    <s v="USD"/>
    <n v="1425704100"/>
    <n v="1424484717"/>
    <b v="0"/>
    <x v="9"/>
    <b v="1"/>
    <s v="theater/plays"/>
    <n v="2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x v="150"/>
    <n v="35"/>
    <x v="0"/>
    <x v="0"/>
    <s v="USD"/>
    <n v="1408464000"/>
    <n v="1406831445"/>
    <b v="0"/>
    <x v="55"/>
    <b v="1"/>
    <s v="theater/plays"/>
    <n v="5"/>
    <n v="1.35"/>
    <x v="1"/>
    <x v="6"/>
  </r>
  <r>
    <n v="3364"/>
    <s v="Cancel The Sunshine"/>
    <s v="Cancel The SunshineÂ is a new play that explores living with a mental health condition in an honest, witty and articulate way."/>
    <x v="378"/>
    <n v="34.950000000000003"/>
    <x v="0"/>
    <x v="1"/>
    <s v="GBP"/>
    <n v="1458075600"/>
    <n v="1456183649"/>
    <b v="0"/>
    <x v="250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x v="379"/>
    <n v="34"/>
    <x v="0"/>
    <x v="0"/>
    <s v="USD"/>
    <n v="1449973592"/>
    <n v="1447381592"/>
    <b v="0"/>
    <x v="83"/>
    <b v="1"/>
    <s v="theater/plays"/>
    <n v="0"/>
    <n v="11.33"/>
    <x v="1"/>
    <x v="6"/>
  </r>
  <r>
    <n v="3366"/>
    <s v="Montclair Shakespeare Series"/>
    <s v="The Series will consist of free staged readings of Shakespeare's plays, brought to life by professional actors in Montclair, NJ."/>
    <x v="1"/>
    <n v="34"/>
    <x v="0"/>
    <x v="0"/>
    <s v="USD"/>
    <n v="1431481037"/>
    <n v="1428889037"/>
    <b v="0"/>
    <x v="59"/>
    <b v="1"/>
    <s v="theater/plays"/>
    <n v="1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x v="38"/>
    <n v="34"/>
    <x v="0"/>
    <x v="1"/>
    <s v="GBP"/>
    <n v="1438467894"/>
    <n v="1436307894"/>
    <b v="0"/>
    <x v="209"/>
    <b v="1"/>
    <s v="theater/plays"/>
    <n v="1"/>
    <n v="1.1299999999999999"/>
    <x v="1"/>
    <x v="6"/>
  </r>
  <r>
    <n v="3368"/>
    <s v="Peter Pan by J.M. Barrie @ Open Space Arts"/>
    <s v="Help a non-profit community theatre create an unforgettable production of J.M. Barrie's classic play."/>
    <x v="380"/>
    <n v="32"/>
    <x v="0"/>
    <x v="0"/>
    <s v="USD"/>
    <n v="1420088400"/>
    <n v="1416977259"/>
    <b v="0"/>
    <x v="23"/>
    <b v="1"/>
    <s v="theater/plays"/>
    <n v="1"/>
    <n v="1.39"/>
    <x v="1"/>
    <x v="6"/>
  </r>
  <r>
    <n v="3369"/>
    <s v="The Collector, a play by Daniel Wade"/>
    <s v="How far would you go for revenge? The Collector is a dark thriller of regret, retribution and broken masculinity."/>
    <x v="186"/>
    <n v="32"/>
    <x v="0"/>
    <x v="17"/>
    <s v="EUR"/>
    <n v="1484441980"/>
    <n v="1479257980"/>
    <b v="0"/>
    <x v="241"/>
    <b v="1"/>
    <s v="theater/plays"/>
    <n v="2"/>
    <n v="0.59"/>
    <x v="1"/>
    <x v="6"/>
  </r>
  <r>
    <n v="3370"/>
    <s v="&quot;I'm Alright&quot;...an Enso Theatre Education production."/>
    <s v="I'm Alright. A story of young women, told by young women, for the world."/>
    <x v="114"/>
    <n v="32"/>
    <x v="0"/>
    <x v="0"/>
    <s v="USD"/>
    <n v="1481961600"/>
    <n v="1479283285"/>
    <b v="0"/>
    <x v="55"/>
    <b v="1"/>
    <s v="theater/plays"/>
    <n v="3"/>
    <n v="1.23"/>
    <x v="1"/>
    <x v="6"/>
  </r>
  <r>
    <n v="3371"/>
    <s v="Red Planet (or One Way Ticket) Staged Reading"/>
    <s v="Help support Red Planet, a new science fiction play based off the Mars One exploration."/>
    <x v="6"/>
    <n v="31"/>
    <x v="0"/>
    <x v="0"/>
    <s v="USD"/>
    <n v="1449089965"/>
    <n v="1446670765"/>
    <b v="0"/>
    <x v="82"/>
    <b v="1"/>
    <s v="theater/plays"/>
    <n v="0"/>
    <n v="3.44"/>
    <x v="1"/>
    <x v="6"/>
  </r>
  <r>
    <n v="3372"/>
    <s v="All the Best, Jack"/>
    <s v="This play tells the story of the toxicity of sensationalism shown through one man's struggle with notoriety."/>
    <x v="16"/>
    <n v="31"/>
    <x v="0"/>
    <x v="0"/>
    <s v="USD"/>
    <n v="1408942740"/>
    <n v="1407157756"/>
    <b v="0"/>
    <x v="74"/>
    <b v="1"/>
    <s v="theater/plays"/>
    <n v="0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x v="381"/>
    <n v="30"/>
    <x v="0"/>
    <x v="1"/>
    <s v="GBP"/>
    <n v="1437235200"/>
    <n v="1435177840"/>
    <b v="0"/>
    <x v="209"/>
    <b v="1"/>
    <s v="theater/plays"/>
    <n v="0"/>
    <n v="1"/>
    <x v="1"/>
    <x v="6"/>
  </r>
  <r>
    <n v="3374"/>
    <s v="HELP BUILD &quot;THE CASTLE&quot;"/>
    <s v="A rare  production of World acclaimed playwright Howard Barker's groundbreaking &amp; provocative 'The Castle'."/>
    <x v="10"/>
    <n v="30"/>
    <x v="0"/>
    <x v="5"/>
    <s v="CAD"/>
    <n v="1446053616"/>
    <n v="1443461616"/>
    <b v="0"/>
    <x v="47"/>
    <b v="1"/>
    <s v="theater/plays"/>
    <n v="0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x v="76"/>
    <n v="30"/>
    <x v="0"/>
    <x v="1"/>
    <s v="GBP"/>
    <n v="1400423973"/>
    <n v="1399387173"/>
    <b v="0"/>
    <x v="57"/>
    <b v="1"/>
    <s v="theater/plays"/>
    <n v="0"/>
    <n v="1.76"/>
    <x v="1"/>
    <x v="6"/>
  </r>
  <r>
    <n v="3376"/>
    <s v="The Tutors"/>
    <s v="3 college grads struggling to fund their social network. 1 bratty blackmailing student. 1 dreamy Asian business man. 1 awesome play."/>
    <x v="51"/>
    <n v="30"/>
    <x v="0"/>
    <x v="0"/>
    <s v="USD"/>
    <n v="1429976994"/>
    <n v="1424796594"/>
    <b v="0"/>
    <x v="10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x v="1"/>
    <n v="30"/>
    <x v="0"/>
    <x v="1"/>
    <s v="GBP"/>
    <n v="1426870560"/>
    <n v="1424280899"/>
    <b v="0"/>
    <x v="99"/>
    <b v="1"/>
    <s v="theater/plays"/>
    <n v="1"/>
    <n v="0.39"/>
    <x v="1"/>
    <x v="6"/>
  </r>
  <r>
    <n v="3378"/>
    <s v="Rose of June"/>
    <s v="'Can you ever find acceptance in death?' _x000a_Rose of June is a piece of theatre exploring the stages of grief. Unity Theatre - September"/>
    <x v="1"/>
    <n v="30"/>
    <x v="0"/>
    <x v="1"/>
    <s v="GBP"/>
    <n v="1409490480"/>
    <n v="1407400306"/>
    <b v="0"/>
    <x v="64"/>
    <b v="1"/>
    <s v="theater/plays"/>
    <n v="1"/>
    <n v="1.43"/>
    <x v="1"/>
    <x v="6"/>
  </r>
  <r>
    <n v="3379"/>
    <s v="The Promise"/>
    <s v="A play by Alexei Arbuzov about the lives of three teenagers during the Nazi siege of Leningrad, 1942, in a new adaptation by Nick Dear."/>
    <x v="382"/>
    <n v="30"/>
    <x v="0"/>
    <x v="1"/>
    <s v="GBP"/>
    <n v="1440630000"/>
    <n v="1439122800"/>
    <b v="0"/>
    <x v="44"/>
    <b v="1"/>
    <s v="theater/plays"/>
    <n v="1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x v="38"/>
    <n v="30"/>
    <x v="0"/>
    <x v="0"/>
    <s v="USD"/>
    <n v="1417305178"/>
    <n v="1414277578"/>
    <b v="0"/>
    <x v="33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12"/>
    <n v="30"/>
    <x v="0"/>
    <x v="0"/>
    <s v="USD"/>
    <n v="1426044383"/>
    <n v="1423455983"/>
    <b v="0"/>
    <x v="53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0"/>
    <x v="0"/>
    <x v="1"/>
    <s v="GBP"/>
    <n v="1470092340"/>
    <n v="1467973256"/>
    <b v="0"/>
    <x v="67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302"/>
    <n v="30"/>
    <x v="0"/>
    <x v="0"/>
    <s v="USD"/>
    <n v="1466707620"/>
    <n v="1464979620"/>
    <b v="0"/>
    <x v="209"/>
    <b v="1"/>
    <s v="theater/plays"/>
    <n v="5"/>
    <n v="1"/>
    <x v="1"/>
    <x v="6"/>
  </r>
  <r>
    <n v="3384"/>
    <s v="The Hat"/>
    <s v="Six gay men, emotional baggage, and online dating: what could go wrong? A play about looking for love and finding something better."/>
    <x v="207"/>
    <n v="30"/>
    <x v="0"/>
    <x v="0"/>
    <s v="USD"/>
    <n v="1448074800"/>
    <n v="1444874768"/>
    <b v="0"/>
    <x v="31"/>
    <b v="1"/>
    <s v="theater/plays"/>
    <n v="6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360"/>
    <n v="30"/>
    <x v="0"/>
    <x v="0"/>
    <s v="USD"/>
    <n v="1418244552"/>
    <n v="1415652552"/>
    <b v="0"/>
    <x v="41"/>
    <b v="1"/>
    <s v="theater/plays"/>
    <n v="120"/>
    <n v="2"/>
    <x v="1"/>
    <x v="6"/>
  </r>
  <r>
    <n v="3386"/>
    <s v="Going To Market"/>
    <s v="Stories from the Bronx make for an uncommon play. Help us finish funding this production, supported by the Kevin Spacey Foundation."/>
    <x v="12"/>
    <n v="29"/>
    <x v="0"/>
    <x v="0"/>
    <s v="USD"/>
    <n v="1417620506"/>
    <n v="1415028506"/>
    <b v="0"/>
    <x v="14"/>
    <b v="1"/>
    <s v="theater/plays"/>
    <n v="0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383"/>
    <n v="29"/>
    <x v="0"/>
    <x v="0"/>
    <s v="USD"/>
    <n v="1418581088"/>
    <n v="1415125088"/>
    <b v="0"/>
    <x v="2"/>
    <b v="1"/>
    <s v="theater/plays"/>
    <n v="0"/>
    <n v="0.83"/>
    <x v="1"/>
    <x v="6"/>
  </r>
  <r>
    <n v="3388"/>
    <s v="ICONS"/>
    <s v="ICONS is a unique new play about the Amazon warrior women from Greek myth and re-imagines them from a contemporary female perspective."/>
    <x v="113"/>
    <n v="29"/>
    <x v="0"/>
    <x v="1"/>
    <s v="GBP"/>
    <n v="1434625441"/>
    <n v="1432033441"/>
    <b v="0"/>
    <x v="43"/>
    <b v="1"/>
    <s v="theater/plays"/>
    <n v="1"/>
    <n v="0.64"/>
    <x v="1"/>
    <x v="6"/>
  </r>
  <r>
    <n v="3389"/>
    <s v="Chimera Ensemble Productions Fund"/>
    <s v="Chimera Ensemble is launching 2 inaugural theater productions, and we need support to do high quality work!"/>
    <x v="360"/>
    <n v="29"/>
    <x v="0"/>
    <x v="0"/>
    <s v="USD"/>
    <n v="1464960682"/>
    <n v="1462368682"/>
    <b v="0"/>
    <x v="95"/>
    <b v="1"/>
    <s v="theater/plays"/>
    <n v="116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x v="189"/>
    <n v="28"/>
    <x v="0"/>
    <x v="0"/>
    <s v="USD"/>
    <n v="1405017345"/>
    <n v="1403721345"/>
    <b v="0"/>
    <x v="19"/>
    <b v="1"/>
    <s v="theater/plays"/>
    <n v="1"/>
    <n v="1.27"/>
    <x v="1"/>
    <x v="6"/>
  </r>
  <r>
    <n v="3391"/>
    <s v="TRAVELING needs a Reading"/>
    <s v="New play about the comfort and the danger of living with memories. Gay themes. Experienced team looking to present first reading"/>
    <x v="384"/>
    <n v="28"/>
    <x v="0"/>
    <x v="0"/>
    <s v="USD"/>
    <n v="1407536880"/>
    <n v="1404997548"/>
    <b v="0"/>
    <x v="59"/>
    <b v="1"/>
    <s v="theater/plays"/>
    <n v="1"/>
    <n v="1.56"/>
    <x v="1"/>
    <x v="6"/>
  </r>
  <r>
    <n v="3392"/>
    <s v="1 in 3"/>
    <s v="Life is more than the days you have left. 1 in 3 tells of two normal people &amp; their confrontation with mortality and the dice of fate."/>
    <x v="38"/>
    <n v="27"/>
    <x v="0"/>
    <x v="1"/>
    <s v="GBP"/>
    <n v="1462565855"/>
    <n v="1458245855"/>
    <b v="0"/>
    <x v="8"/>
    <b v="1"/>
    <s v="theater/plays"/>
    <n v="1"/>
    <n v="2.25"/>
    <x v="1"/>
    <x v="6"/>
  </r>
  <r>
    <n v="3393"/>
    <s v="The Maltese Bodkin"/>
    <s v="hiSTORYstage presents a film noir-style comedy mystery with a Shakespearean twist performed as a 1944 radio drama."/>
    <x v="36"/>
    <n v="26.01"/>
    <x v="0"/>
    <x v="0"/>
    <s v="USD"/>
    <n v="1415234760"/>
    <n v="1413065230"/>
    <b v="0"/>
    <x v="34"/>
    <b v="1"/>
    <s v="theater/plays"/>
    <n v="0"/>
    <n v="0.59"/>
    <x v="1"/>
    <x v="6"/>
  </r>
  <r>
    <n v="3394"/>
    <s v="Buffer: Edinburgh Fringe 2014"/>
    <s v="Ambitious, Edinburgh-based company, Thrive Theatre, are bringing their brand new comedy BUFFER to the 2014 Edinburgh Fringe!"/>
    <x v="385"/>
    <n v="26"/>
    <x v="0"/>
    <x v="1"/>
    <s v="GBP"/>
    <n v="1406470645"/>
    <n v="1403878645"/>
    <b v="0"/>
    <x v="74"/>
    <b v="1"/>
    <s v="theater/plays"/>
    <n v="0"/>
    <n v="0.96"/>
    <x v="1"/>
    <x v="6"/>
  </r>
  <r>
    <n v="3395"/>
    <s v="MIRAMAR"/>
    <s v="Miramar is a a darkly funny play exploring what it is we call â€˜homeâ€™."/>
    <x v="5"/>
    <n v="26"/>
    <x v="0"/>
    <x v="1"/>
    <s v="GBP"/>
    <n v="1433009400"/>
    <n v="1431795944"/>
    <b v="0"/>
    <x v="44"/>
    <b v="1"/>
    <s v="theater/plays"/>
    <n v="0"/>
    <n v="0.68"/>
    <x v="1"/>
    <x v="6"/>
  </r>
  <r>
    <n v="3396"/>
    <s v="Rainbowtown"/>
    <s v="&quot;Rainbowtown&quot; is a new play for kids. Help us bring it to the Main Line during the 2014 Philadelphia Fringe Festival!"/>
    <x v="4"/>
    <n v="26"/>
    <x v="0"/>
    <x v="0"/>
    <s v="USD"/>
    <n v="1401595140"/>
    <n v="1399286589"/>
    <b v="0"/>
    <x v="33"/>
    <b v="1"/>
    <s v="theater/plays"/>
    <n v="0"/>
    <n v="0.93"/>
    <x v="1"/>
    <x v="6"/>
  </r>
  <r>
    <n v="3397"/>
    <s v="Waiting for Godot - Blue Sky Theatre &amp; Arts"/>
    <s v="Help a group of recovering alcoholics bring Samuel Beckett's classic to a seaside town!"/>
    <x v="386"/>
    <n v="26"/>
    <x v="0"/>
    <x v="1"/>
    <s v="GBP"/>
    <n v="1455832800"/>
    <n v="1452338929"/>
    <b v="0"/>
    <x v="54"/>
    <b v="1"/>
    <s v="theater/plays"/>
    <n v="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x v="6"/>
    <n v="26"/>
    <x v="0"/>
    <x v="0"/>
    <s v="USD"/>
    <n v="1416589200"/>
    <n v="1414605776"/>
    <b v="0"/>
    <x v="71"/>
    <b v="1"/>
    <s v="theater/plays"/>
    <n v="0"/>
    <n v="0.4"/>
    <x v="1"/>
    <x v="6"/>
  </r>
  <r>
    <n v="3399"/>
    <s v="Spinning Wheel Youth Takeover"/>
    <s v="13 young people have taken over Spinning Wheel Theatre to choose, produce and create their own show from scratch."/>
    <x v="17"/>
    <n v="26"/>
    <x v="0"/>
    <x v="1"/>
    <s v="GBP"/>
    <n v="1424556325"/>
    <n v="1421964325"/>
    <b v="0"/>
    <x v="67"/>
    <b v="1"/>
    <s v="theater/plays"/>
    <n v="0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x v="17"/>
    <n v="26"/>
    <x v="0"/>
    <x v="0"/>
    <s v="USD"/>
    <n v="1409266414"/>
    <n v="1405378414"/>
    <b v="0"/>
    <x v="268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7"/>
    <n v="26"/>
    <x v="0"/>
    <x v="1"/>
    <s v="GBP"/>
    <n v="1438968146"/>
    <n v="1436376146"/>
    <b v="0"/>
    <x v="36"/>
    <b v="1"/>
    <s v="theater/plays"/>
    <n v="0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x v="16"/>
    <n v="26"/>
    <x v="0"/>
    <x v="0"/>
    <s v="USD"/>
    <n v="1447295460"/>
    <n v="1444747843"/>
    <b v="0"/>
    <x v="111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x v="145"/>
    <n v="26"/>
    <x v="0"/>
    <x v="1"/>
    <s v="GBP"/>
    <n v="1435230324"/>
    <n v="1432638324"/>
    <b v="0"/>
    <x v="5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151"/>
    <n v="26"/>
    <x v="0"/>
    <x v="0"/>
    <s v="USD"/>
    <n v="1434542702"/>
    <n v="1432814702"/>
    <b v="0"/>
    <x v="83"/>
    <b v="1"/>
    <s v="theater/plays"/>
    <n v="1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x v="186"/>
    <n v="26"/>
    <x v="0"/>
    <x v="1"/>
    <s v="GBP"/>
    <n v="1456876740"/>
    <n v="1455063886"/>
    <b v="0"/>
    <x v="57"/>
    <b v="1"/>
    <s v="theater/plays"/>
    <n v="2"/>
    <n v="1.53"/>
    <x v="1"/>
    <x v="6"/>
  </r>
  <r>
    <n v="3406"/>
    <s v="Voices of Swords"/>
    <s v="A funny and moving new play about two families dealing with aging parents in very different ways!"/>
    <x v="25"/>
    <n v="25"/>
    <x v="0"/>
    <x v="0"/>
    <s v="USD"/>
    <n v="1405511376"/>
    <n v="1401623376"/>
    <b v="0"/>
    <x v="110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x v="4"/>
    <n v="25"/>
    <x v="0"/>
    <x v="1"/>
    <s v="GBP"/>
    <n v="1404641289"/>
    <n v="1402049289"/>
    <b v="0"/>
    <x v="85"/>
    <b v="1"/>
    <s v="theater/plays"/>
    <n v="0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x v="351"/>
    <n v="25"/>
    <x v="0"/>
    <x v="0"/>
    <s v="USD"/>
    <n v="1405727304"/>
    <n v="1403135304"/>
    <b v="0"/>
    <x v="59"/>
    <b v="1"/>
    <s v="theater/plays"/>
    <n v="0"/>
    <n v="1.39"/>
    <x v="1"/>
    <x v="6"/>
  </r>
  <r>
    <n v="3409"/>
    <s v="Who Said Theatre Presents: The Calm"/>
    <s v="Exciting and visceral new-writing that challenges the way we view the fine line between war and terror..."/>
    <x v="23"/>
    <n v="25"/>
    <x v="0"/>
    <x v="1"/>
    <s v="GBP"/>
    <n v="1469998680"/>
    <n v="1466710358"/>
    <b v="0"/>
    <x v="64"/>
    <b v="1"/>
    <s v="theater/plays"/>
    <n v="0"/>
    <n v="1.19"/>
    <x v="1"/>
    <x v="6"/>
  </r>
  <r>
    <n v="3410"/>
    <s v="the southland company - LAUNCH LOS ANGELES"/>
    <s v="Join us in a campaign benefitting the southland company and its interdisciplinary artistic efforts in Los Angeles."/>
    <x v="93"/>
    <n v="25"/>
    <x v="0"/>
    <x v="0"/>
    <s v="USD"/>
    <n v="1465196400"/>
    <n v="1462841990"/>
    <b v="0"/>
    <x v="244"/>
    <b v="1"/>
    <s v="theater/plays"/>
    <n v="0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17"/>
    <n v="25"/>
    <x v="0"/>
    <x v="0"/>
    <s v="USD"/>
    <n v="1444264372"/>
    <n v="1442536372"/>
    <b v="0"/>
    <x v="76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x v="16"/>
    <n v="25"/>
    <x v="0"/>
    <x v="1"/>
    <s v="GBP"/>
    <n v="1411858862"/>
    <n v="1409266862"/>
    <b v="0"/>
    <x v="55"/>
    <b v="1"/>
    <s v="theater/plays"/>
    <n v="0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x v="51"/>
    <n v="25"/>
    <x v="0"/>
    <x v="0"/>
    <s v="USD"/>
    <n v="1425099540"/>
    <n v="1424280938"/>
    <b v="0"/>
    <x v="25"/>
    <b v="1"/>
    <s v="theater/plays"/>
    <n v="0"/>
    <n v="1.79"/>
    <x v="1"/>
    <x v="6"/>
  </r>
  <r>
    <n v="3414"/>
    <s v="PCSF PlayOffs 2016"/>
    <s v="A new twist on our annual festival of fully-produced plays by member playwrights, performed by a talented ensemble cast!"/>
    <x v="51"/>
    <n v="25"/>
    <x v="0"/>
    <x v="0"/>
    <s v="USD"/>
    <n v="1480579140"/>
    <n v="1478030325"/>
    <b v="0"/>
    <x v="34"/>
    <b v="1"/>
    <s v="theater/plays"/>
    <n v="0"/>
    <n v="0.56999999999999995"/>
    <x v="1"/>
    <x v="6"/>
  </r>
  <r>
    <n v="3415"/>
    <s v="Balm in Gilead at Columbia"/>
    <s v="We are raising funds to allow for enhanced scenic, costume, and lighting design. Every dollar helps!"/>
    <x v="141"/>
    <n v="25"/>
    <x v="0"/>
    <x v="0"/>
    <s v="USD"/>
    <n v="1460935800"/>
    <n v="1459999656"/>
    <b v="0"/>
    <x v="82"/>
    <b v="1"/>
    <s v="theater/plays"/>
    <n v="0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40"/>
    <n v="25"/>
    <x v="0"/>
    <x v="1"/>
    <s v="GBP"/>
    <n v="1429813800"/>
    <n v="1427363645"/>
    <b v="0"/>
    <x v="209"/>
    <b v="1"/>
    <s v="theater/plays"/>
    <n v="0"/>
    <n v="0.83"/>
    <x v="1"/>
    <x v="6"/>
  </r>
  <r>
    <n v="3417"/>
    <s v="Fury Theatre is Producing Oleanna"/>
    <s v="Fury Theatre is bringing Mamet's powerful play, Oleanna, to life!  Help us get ahead of funding so we can keep theater affordable."/>
    <x v="70"/>
    <n v="25"/>
    <x v="0"/>
    <x v="0"/>
    <s v="USD"/>
    <n v="1414284180"/>
    <n v="1410558948"/>
    <b v="0"/>
    <x v="43"/>
    <b v="1"/>
    <s v="theater/plays"/>
    <n v="0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1"/>
    <n v="25"/>
    <x v="0"/>
    <x v="0"/>
    <s v="USD"/>
    <n v="1400875307"/>
    <n v="1398283307"/>
    <b v="0"/>
    <x v="6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x v="1"/>
    <n v="25"/>
    <x v="0"/>
    <x v="17"/>
    <s v="EUR"/>
    <n v="1459978200"/>
    <n v="1458416585"/>
    <b v="0"/>
    <x v="67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x v="169"/>
    <n v="25"/>
    <x v="0"/>
    <x v="1"/>
    <s v="GBP"/>
    <n v="1455408000"/>
    <n v="1454638202"/>
    <b v="0"/>
    <x v="69"/>
    <b v="1"/>
    <s v="theater/plays"/>
    <n v="1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8"/>
    <n v="25"/>
    <x v="0"/>
    <x v="0"/>
    <s v="USD"/>
    <n v="1425495563"/>
    <n v="1422903563"/>
    <b v="0"/>
    <x v="15"/>
    <b v="1"/>
    <s v="theater/plays"/>
    <n v="1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113"/>
    <n v="25"/>
    <x v="0"/>
    <x v="1"/>
    <s v="GBP"/>
    <n v="1450051200"/>
    <n v="1447594176"/>
    <b v="0"/>
    <x v="67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x v="222"/>
    <n v="25"/>
    <x v="0"/>
    <x v="0"/>
    <s v="USD"/>
    <n v="1429912341"/>
    <n v="1427320341"/>
    <b v="0"/>
    <x v="73"/>
    <b v="1"/>
    <s v="theater/plays"/>
    <n v="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1"/>
    <n v="25"/>
    <x v="0"/>
    <x v="0"/>
    <s v="USD"/>
    <n v="1423119540"/>
    <n v="1421252084"/>
    <b v="0"/>
    <x v="88"/>
    <b v="1"/>
    <s v="theater/plays"/>
    <n v="1"/>
    <n v="0.33"/>
    <x v="1"/>
    <x v="6"/>
  </r>
  <r>
    <n v="3425"/>
    <s v="The Erlkings"/>
    <s v="The Erlkings is a play that uses the writings of the perpetrators of the Columbine Shooting to explore the inner lives of these boys."/>
    <x v="121"/>
    <n v="25"/>
    <x v="0"/>
    <x v="0"/>
    <s v="USD"/>
    <n v="1412434136"/>
    <n v="1409669336"/>
    <b v="0"/>
    <x v="201"/>
    <b v="1"/>
    <s v="theater/plays"/>
    <n v="1"/>
    <n v="0.24"/>
    <x v="1"/>
    <x v="6"/>
  </r>
  <r>
    <n v="3426"/>
    <s v="Holocene"/>
    <s v="Part ghost story, part cautionary tale, Holocene is a play about the end of our world, and the beginning of another."/>
    <x v="231"/>
    <n v="25"/>
    <x v="0"/>
    <x v="0"/>
    <s v="USD"/>
    <n v="1411264800"/>
    <n v="1409620903"/>
    <b v="0"/>
    <x v="45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x v="60"/>
    <n v="25"/>
    <x v="0"/>
    <x v="1"/>
    <s v="GBP"/>
    <n v="1404314952"/>
    <n v="1401722952"/>
    <b v="0"/>
    <x v="60"/>
    <b v="1"/>
    <s v="theater/plays"/>
    <n v="1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x v="60"/>
    <n v="25"/>
    <x v="0"/>
    <x v="1"/>
    <s v="GBP"/>
    <n v="1425142800"/>
    <n v="1422983847"/>
    <b v="0"/>
    <x v="13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151"/>
    <n v="25"/>
    <x v="0"/>
    <x v="1"/>
    <s v="GBP"/>
    <n v="1478046661"/>
    <n v="1476837061"/>
    <b v="0"/>
    <x v="8"/>
    <b v="1"/>
    <s v="theater/plays"/>
    <n v="1"/>
    <n v="2.08"/>
    <x v="1"/>
    <x v="6"/>
  </r>
  <r>
    <n v="3430"/>
    <s v="Being Patient"/>
    <s v="We need support for our play so we can promote awareness of kidney diseases and the effect it has on sufferers and their families."/>
    <x v="181"/>
    <n v="25"/>
    <x v="0"/>
    <x v="1"/>
    <s v="GBP"/>
    <n v="1406760101"/>
    <n v="1404168101"/>
    <b v="0"/>
    <x v="250"/>
    <b v="1"/>
    <s v="theater/plays"/>
    <n v="2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14"/>
    <n v="25"/>
    <x v="0"/>
    <x v="0"/>
    <s v="USD"/>
    <n v="1408383153"/>
    <n v="1405791153"/>
    <b v="0"/>
    <x v="64"/>
    <b v="1"/>
    <s v="theater/plays"/>
    <n v="3"/>
    <n v="1.19"/>
    <x v="1"/>
    <x v="6"/>
  </r>
  <r>
    <n v="3432"/>
    <s v="Love Letters"/>
    <s v="Bare Theatre stages A.R. Gurney's Pulitzer Finalist script about a relationship spanning a lifetime and long distance."/>
    <x v="114"/>
    <n v="25"/>
    <x v="0"/>
    <x v="0"/>
    <s v="USD"/>
    <n v="1454709600"/>
    <n v="1452520614"/>
    <b v="0"/>
    <x v="288"/>
    <b v="1"/>
    <s v="theater/plays"/>
    <n v="3"/>
    <n v="0.6"/>
    <x v="1"/>
    <x v="6"/>
  </r>
  <r>
    <n v="3433"/>
    <s v="The Dybbuk"/>
    <s v="death&amp;pretzels presents their first Chicago based project:_x000a_The Dybbuk by S. Ansky"/>
    <x v="207"/>
    <n v="25"/>
    <x v="0"/>
    <x v="0"/>
    <s v="USD"/>
    <n v="1402974000"/>
    <n v="1400290255"/>
    <b v="0"/>
    <x v="26"/>
    <b v="1"/>
    <s v="theater/plays"/>
    <n v="5"/>
    <n v="0.35"/>
    <x v="1"/>
    <x v="6"/>
  </r>
  <r>
    <n v="3434"/>
    <s v="The Williams Project"/>
    <s v="Bringing Tennessee Williams, Shakespeare, and 8 world class actors to Longview, Washington to build a play in and for the community."/>
    <x v="207"/>
    <n v="25"/>
    <x v="0"/>
    <x v="0"/>
    <s v="USD"/>
    <n v="1404983269"/>
    <n v="1402391269"/>
    <b v="0"/>
    <x v="129"/>
    <b v="1"/>
    <s v="theater/plays"/>
    <n v="5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x v="317"/>
    <n v="25"/>
    <x v="0"/>
    <x v="0"/>
    <s v="USD"/>
    <n v="1470538800"/>
    <n v="1469112493"/>
    <b v="0"/>
    <x v="10"/>
    <b v="1"/>
    <s v="theater/plays"/>
    <n v="1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62"/>
    <n v="24"/>
    <x v="0"/>
    <x v="0"/>
    <s v="USD"/>
    <n v="1408638480"/>
    <n v="1406811593"/>
    <b v="0"/>
    <x v="7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114"/>
    <n v="24"/>
    <x v="0"/>
    <x v="0"/>
    <s v="USD"/>
    <n v="1440003820"/>
    <n v="1437411820"/>
    <b v="0"/>
    <x v="17"/>
    <b v="1"/>
    <s v="theater/plays"/>
    <n v="2"/>
    <n v="0.67"/>
    <x v="1"/>
    <x v="6"/>
  </r>
  <r>
    <n v="3438"/>
    <s v="KLIPPIES"/>
    <s v="Klippies is the debut play from Johannesburg-born writer Jessica SiÃ¢n, premiering at the Southwark Playhouse, London in May 2015."/>
    <x v="258"/>
    <n v="23"/>
    <x v="0"/>
    <x v="1"/>
    <s v="GBP"/>
    <n v="1430600400"/>
    <n v="1428358567"/>
    <b v="0"/>
    <x v="25"/>
    <b v="1"/>
    <s v="theater/plays"/>
    <n v="2"/>
    <n v="1.64"/>
    <x v="1"/>
    <x v="6"/>
  </r>
  <r>
    <n v="3439"/>
    <s v="Cirque Inspired Alice's Adventures in Wonderland"/>
    <s v="Help a small theater produce an original adaptation of Lewis Carroll's classic story."/>
    <x v="207"/>
    <n v="23"/>
    <x v="0"/>
    <x v="0"/>
    <s v="USD"/>
    <n v="1453179540"/>
    <n v="1452030730"/>
    <b v="0"/>
    <x v="59"/>
    <b v="1"/>
    <s v="theater/plays"/>
    <n v="5"/>
    <n v="1.28"/>
    <x v="1"/>
    <x v="6"/>
  </r>
  <r>
    <n v="3440"/>
    <s v="Gruesome Playground Injuries"/>
    <s v="LA-based team of professional actors and directors taking Rajiv Joseph's harrowing and romantic play to the Boulder community."/>
    <x v="17"/>
    <n v="22"/>
    <x v="0"/>
    <x v="0"/>
    <s v="USD"/>
    <n v="1405095300"/>
    <n v="1403146628"/>
    <b v="0"/>
    <x v="141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x v="121"/>
    <n v="22"/>
    <x v="0"/>
    <x v="0"/>
    <s v="USD"/>
    <n v="1447445820"/>
    <n v="1445077121"/>
    <b v="0"/>
    <x v="68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x v="16"/>
    <n v="21"/>
    <x v="0"/>
    <x v="0"/>
    <s v="USD"/>
    <n v="1433016672"/>
    <n v="1430424672"/>
    <b v="0"/>
    <x v="22"/>
    <b v="1"/>
    <s v="theater/plays"/>
    <n v="0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x v="26"/>
    <n v="21"/>
    <x v="0"/>
    <x v="0"/>
    <s v="USD"/>
    <n v="1410266146"/>
    <n v="1407674146"/>
    <b v="0"/>
    <x v="43"/>
    <b v="1"/>
    <s v="theater/plays"/>
    <n v="0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1"/>
    <n v="21"/>
    <x v="0"/>
    <x v="2"/>
    <s v="AUD"/>
    <n v="1465394340"/>
    <n v="1464677986"/>
    <b v="0"/>
    <x v="9"/>
    <b v="1"/>
    <s v="theater/plays"/>
    <n v="0"/>
    <n v="1.05"/>
    <x v="1"/>
    <x v="6"/>
  </r>
  <r>
    <n v="3445"/>
    <s v="Axon Theatre - First Project (Phase 1)"/>
    <s v="Rehearsal &amp; development of our first project as Axon Theatre: &quot;The Star-Spangled Girl&quot; in South Wales."/>
    <x v="1"/>
    <n v="21"/>
    <x v="0"/>
    <x v="1"/>
    <s v="GBP"/>
    <n v="1445604236"/>
    <n v="1443185036"/>
    <b v="0"/>
    <x v="162"/>
    <b v="1"/>
    <s v="theater/plays"/>
    <n v="0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1"/>
    <n v="21"/>
    <x v="0"/>
    <x v="1"/>
    <s v="GBP"/>
    <n v="1423138800"/>
    <n v="1421092725"/>
    <b v="0"/>
    <x v="20"/>
    <b v="1"/>
    <s v="theater/plays"/>
    <n v="0"/>
    <n v="0.84"/>
    <x v="1"/>
    <x v="6"/>
  </r>
  <r>
    <n v="3447"/>
    <s v="The Vagabond Halfback"/>
    <s v="&quot;He was a poet, a vagrant, a philosopher, a lady's man and a hard drinker&quot;"/>
    <x v="121"/>
    <n v="21"/>
    <x v="0"/>
    <x v="0"/>
    <s v="USD"/>
    <n v="1458332412"/>
    <n v="1454448012"/>
    <b v="0"/>
    <x v="25"/>
    <b v="1"/>
    <s v="theater/plays"/>
    <n v="1"/>
    <n v="1.5"/>
    <x v="1"/>
    <x v="6"/>
  </r>
  <r>
    <n v="3448"/>
    <s v="The Mount, new play about Edith Wharton"/>
    <s v="The Mount-- a new play based off the life of Edith Wharton-- is having its premiere reading AT the real Mount in Lenox, MA!"/>
    <x v="121"/>
    <n v="21"/>
    <x v="0"/>
    <x v="0"/>
    <s v="USD"/>
    <n v="1418784689"/>
    <n v="1416192689"/>
    <b v="0"/>
    <x v="43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x v="151"/>
    <n v="21"/>
    <x v="0"/>
    <x v="0"/>
    <s v="USD"/>
    <n v="1468036800"/>
    <n v="1465607738"/>
    <b v="0"/>
    <x v="9"/>
    <b v="1"/>
    <s v="theater/plays"/>
    <n v="1"/>
    <n v="1.05"/>
    <x v="1"/>
    <x v="6"/>
  </r>
  <r>
    <n v="3450"/>
    <s v="The Beautiful House"/>
    <s v="The Beautiful House' is a story of modern mummification and the present day post-humanist crisis in our relationship with death."/>
    <x v="151"/>
    <n v="21"/>
    <x v="0"/>
    <x v="1"/>
    <s v="GBP"/>
    <n v="1427990071"/>
    <n v="1422809671"/>
    <b v="0"/>
    <x v="70"/>
    <b v="1"/>
    <s v="theater/plays"/>
    <n v="1"/>
    <n v="0.54"/>
    <x v="1"/>
    <x v="6"/>
  </r>
  <r>
    <n v="3451"/>
    <s v="The Twilight Zone Play"/>
    <s v="I'm a high school student in New Jersey planning on producing and directing a Twilight Zone Play for a &quot;One Act&quot; competition."/>
    <x v="256"/>
    <n v="20"/>
    <x v="0"/>
    <x v="0"/>
    <s v="USD"/>
    <n v="1429636927"/>
    <n v="1427304127"/>
    <b v="0"/>
    <x v="38"/>
    <b v="1"/>
    <s v="theater/plays"/>
    <n v="0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50"/>
    <n v="20"/>
    <x v="0"/>
    <x v="0"/>
    <s v="USD"/>
    <n v="1406087940"/>
    <n v="1404141626"/>
    <b v="0"/>
    <x v="77"/>
    <b v="1"/>
    <s v="theater/plays"/>
    <n v="0"/>
    <n v="0.54"/>
    <x v="1"/>
    <x v="6"/>
  </r>
  <r>
    <n v="3453"/>
    <s v="'Patagonia' - by Robert George"/>
    <s v="A full length comedy, Patagonia follows Grason and Jerry on their journey through a magical, South-American rainforest."/>
    <x v="6"/>
    <n v="20"/>
    <x v="0"/>
    <x v="1"/>
    <s v="GBP"/>
    <n v="1471130956"/>
    <n v="1465946956"/>
    <b v="0"/>
    <x v="25"/>
    <b v="1"/>
    <s v="theater/plays"/>
    <n v="0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6"/>
    <n v="20"/>
    <x v="0"/>
    <x v="1"/>
    <s v="GBP"/>
    <n v="1406825159"/>
    <n v="1404233159"/>
    <b v="0"/>
    <x v="64"/>
    <b v="1"/>
    <s v="theater/plays"/>
    <n v="0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20"/>
    <x v="0"/>
    <x v="0"/>
    <s v="USD"/>
    <n v="1476381627"/>
    <n v="1473789627"/>
    <b v="0"/>
    <x v="50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x v="82"/>
    <n v="20"/>
    <x v="0"/>
    <x v="0"/>
    <s v="USD"/>
    <n v="1406876340"/>
    <n v="1404190567"/>
    <b v="0"/>
    <x v="38"/>
    <b v="1"/>
    <s v="theater/plays"/>
    <n v="0"/>
    <n v="1.25"/>
    <x v="1"/>
    <x v="6"/>
  </r>
  <r>
    <n v="3457"/>
    <s v="The Impossible Adventures Of Supernova Jones"/>
    <s v="Robots, Space Battles, Mystery, and Intrigue. Nothing is Impossible..."/>
    <x v="1"/>
    <n v="20"/>
    <x v="0"/>
    <x v="0"/>
    <s v="USD"/>
    <n v="1423720740"/>
    <n v="1421081857"/>
    <b v="0"/>
    <x v="165"/>
    <b v="1"/>
    <s v="theater/plays"/>
    <n v="0"/>
    <n v="0.36"/>
    <x v="1"/>
    <x v="6"/>
  </r>
  <r>
    <n v="3458"/>
    <s v="J. Lee Vocque's BASED ON ACTUAL EVENTS"/>
    <s v="I promised my mother on her deathbed that I would tell the world MY story, so here it goes...crossing fingers, 2015 SF FRINGE"/>
    <x v="121"/>
    <n v="20"/>
    <x v="0"/>
    <x v="0"/>
    <s v="USD"/>
    <n v="1422937620"/>
    <n v="1420606303"/>
    <b v="0"/>
    <x v="74"/>
    <b v="1"/>
    <s v="theater/plays"/>
    <n v="1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60"/>
    <n v="20"/>
    <x v="0"/>
    <x v="1"/>
    <s v="GBP"/>
    <n v="1463743860"/>
    <n v="1461151860"/>
    <b v="0"/>
    <x v="17"/>
    <b v="1"/>
    <s v="theater/plays"/>
    <n v="1"/>
    <n v="0.56000000000000005"/>
    <x v="1"/>
    <x v="6"/>
  </r>
  <r>
    <n v="3460"/>
    <s v="Pushers"/>
    <s v="'Pushers' is an exciting new play and the first project for brand new theatre company, Ain't Got No Home Productions."/>
    <x v="151"/>
    <n v="20"/>
    <x v="0"/>
    <x v="1"/>
    <s v="GBP"/>
    <n v="1408106352"/>
    <n v="1406896752"/>
    <b v="0"/>
    <x v="10"/>
    <b v="1"/>
    <s v="theater/plays"/>
    <n v="1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07"/>
    <n v="20"/>
    <x v="0"/>
    <x v="0"/>
    <s v="USD"/>
    <n v="1477710000"/>
    <n v="1475248279"/>
    <b v="0"/>
    <x v="8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x v="277"/>
    <n v="20"/>
    <x v="0"/>
    <x v="0"/>
    <s v="USD"/>
    <n v="1436551200"/>
    <n v="1435181628"/>
    <b v="0"/>
    <x v="57"/>
    <b v="1"/>
    <s v="theater/plays"/>
    <n v="13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x v="16"/>
    <n v="19"/>
    <x v="0"/>
    <x v="5"/>
    <s v="CAD"/>
    <n v="1476158340"/>
    <n v="1472594585"/>
    <b v="0"/>
    <x v="229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x v="303"/>
    <n v="19"/>
    <x v="0"/>
    <x v="0"/>
    <s v="USD"/>
    <n v="1471921637"/>
    <n v="1469329637"/>
    <b v="0"/>
    <x v="251"/>
    <b v="1"/>
    <s v="theater/plays"/>
    <n v="8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x v="19"/>
    <n v="18"/>
    <x v="0"/>
    <x v="1"/>
    <s v="GBP"/>
    <n v="1439136000"/>
    <n v="1436972472"/>
    <b v="0"/>
    <x v="17"/>
    <b v="1"/>
    <s v="theater/plays"/>
    <n v="0"/>
    <n v="0.5"/>
    <x v="1"/>
    <x v="6"/>
  </r>
  <r>
    <n v="3466"/>
    <s v="Spotlight Youth Theater Production of Wizard"/>
    <s v="The Spotlight Youth Theater is a program where every participant has a moment in the spotlight."/>
    <x v="1"/>
    <n v="18"/>
    <x v="0"/>
    <x v="0"/>
    <s v="USD"/>
    <n v="1461108450"/>
    <n v="1455928050"/>
    <b v="0"/>
    <x v="42"/>
    <b v="1"/>
    <s v="theater/plays"/>
    <n v="0"/>
    <n v="0.3"/>
    <x v="1"/>
    <x v="6"/>
  </r>
  <r>
    <n v="3467"/>
    <s v="Venus in Fur, Los Angeles."/>
    <s v="Venus in Fur, By David Ives."/>
    <x v="11"/>
    <n v="17"/>
    <x v="0"/>
    <x v="0"/>
    <s v="USD"/>
    <n v="1426864032"/>
    <n v="1424275632"/>
    <b v="0"/>
    <x v="5"/>
    <b v="1"/>
    <s v="theater/plays"/>
    <n v="0"/>
    <n v="0.36"/>
    <x v="1"/>
    <x v="6"/>
  </r>
  <r>
    <n v="3468"/>
    <s v="Publicity for &quot;When Yellow Were the Stars on Earth&quot;"/>
    <s v="Amidst the atrocities of WWII, two women transcend enemy lines to make the ultimate heroic sacrifice."/>
    <x v="26"/>
    <n v="17"/>
    <x v="0"/>
    <x v="0"/>
    <s v="USD"/>
    <n v="1474426800"/>
    <n v="1471976529"/>
    <b v="0"/>
    <x v="5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x v="16"/>
    <n v="16"/>
    <x v="0"/>
    <x v="0"/>
    <s v="USD"/>
    <n v="1461857045"/>
    <n v="1459265045"/>
    <b v="0"/>
    <x v="287"/>
    <b v="1"/>
    <s v="theater/plays"/>
    <n v="0"/>
    <n v="0.25"/>
    <x v="1"/>
    <x v="6"/>
  </r>
  <r>
    <n v="3470"/>
    <s v="She Kills Monsters"/>
    <s v="The New Artist's Circle is a theatre company dedicated to bringing the arts to young people."/>
    <x v="114"/>
    <n v="16"/>
    <x v="0"/>
    <x v="0"/>
    <s v="USD"/>
    <n v="1468618680"/>
    <n v="1465345902"/>
    <b v="0"/>
    <x v="82"/>
    <b v="1"/>
    <s v="theater/plays"/>
    <n v="2"/>
    <n v="1.78"/>
    <x v="1"/>
    <x v="6"/>
  </r>
  <r>
    <n v="3471"/>
    <s v="Different is Dangerous"/>
    <s v="Fast paced, two hander which uses headphone verbatim technique to give an insight into the everyday lives of Leeds city locals."/>
    <x v="6"/>
    <n v="15"/>
    <x v="0"/>
    <x v="1"/>
    <s v="GBP"/>
    <n v="1409515200"/>
    <n v="1405971690"/>
    <b v="0"/>
    <x v="209"/>
    <b v="1"/>
    <s v="theater/plays"/>
    <n v="0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6"/>
    <n v="15"/>
    <x v="0"/>
    <x v="0"/>
    <s v="USD"/>
    <n v="1415253540"/>
    <n v="1413432331"/>
    <b v="0"/>
    <x v="23"/>
    <b v="1"/>
    <s v="theater/plays"/>
    <n v="0"/>
    <n v="0.65"/>
    <x v="1"/>
    <x v="6"/>
  </r>
  <r>
    <n v="3473"/>
    <s v="King Sisyphus"/>
    <s v="A modern telling of the Greek myth. Sisyphus defies the Gods and attempts to change the world order... but can he overcome his fate?"/>
    <x v="53"/>
    <n v="15"/>
    <x v="0"/>
    <x v="0"/>
    <s v="USD"/>
    <n v="1426883220"/>
    <n v="1425067296"/>
    <b v="0"/>
    <x v="51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x v="51"/>
    <n v="15"/>
    <x v="0"/>
    <x v="1"/>
    <s v="GBP"/>
    <n v="1469016131"/>
    <n v="1466424131"/>
    <b v="0"/>
    <x v="70"/>
    <b v="1"/>
    <s v="theater/plays"/>
    <n v="0"/>
    <n v="0.38"/>
    <x v="1"/>
    <x v="6"/>
  </r>
  <r>
    <n v="3475"/>
    <s v="Score"/>
    <s v="Score is a musical play inspired by true stories of parents who have recovered from addiction and regained their children."/>
    <x v="32"/>
    <n v="15"/>
    <x v="0"/>
    <x v="1"/>
    <s v="GBP"/>
    <n v="1414972800"/>
    <n v="1412629704"/>
    <b v="0"/>
    <x v="57"/>
    <b v="1"/>
    <s v="theater/plays"/>
    <n v="0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1"/>
    <n v="15"/>
    <x v="0"/>
    <x v="0"/>
    <s v="USD"/>
    <n v="1414378800"/>
    <n v="1412836990"/>
    <b v="0"/>
    <x v="79"/>
    <b v="1"/>
    <s v="theater/plays"/>
    <n v="0"/>
    <n v="2.5"/>
    <x v="1"/>
    <x v="6"/>
  </r>
  <r>
    <n v="3477"/>
    <s v="PCSF's Biannual 24-Hour Play Festival"/>
    <s v="8 ten-minute plays, written, directed, rehearsed, and fully produced in only 24 hours! Are we crazy? You bet we are!"/>
    <x v="121"/>
    <n v="15"/>
    <x v="0"/>
    <x v="0"/>
    <s v="USD"/>
    <n v="1431831600"/>
    <n v="1430761243"/>
    <b v="0"/>
    <x v="70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x v="249"/>
    <n v="15"/>
    <x v="0"/>
    <x v="0"/>
    <s v="USD"/>
    <n v="1426539600"/>
    <n v="1424296822"/>
    <b v="0"/>
    <x v="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x v="186"/>
    <n v="15"/>
    <x v="0"/>
    <x v="1"/>
    <s v="GBP"/>
    <n v="1403382680"/>
    <n v="1400790680"/>
    <b v="0"/>
    <x v="6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x v="186"/>
    <n v="15"/>
    <x v="0"/>
    <x v="0"/>
    <s v="USD"/>
    <n v="1436562000"/>
    <n v="1434440227"/>
    <b v="0"/>
    <x v="62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x v="114"/>
    <n v="15"/>
    <x v="0"/>
    <x v="2"/>
    <s v="AUD"/>
    <n v="1420178188"/>
    <n v="1418709388"/>
    <b v="0"/>
    <x v="195"/>
    <b v="1"/>
    <s v="theater/plays"/>
    <n v="2"/>
    <n v="0.16"/>
    <x v="1"/>
    <x v="6"/>
  </r>
  <r>
    <n v="3482"/>
    <s v="Old Trunk - Edinburgh 2014"/>
    <s v="Critically-acclaimed new-writing company Old Trunk make their Edinburgh debut alternating their two darkly comic plays."/>
    <x v="251"/>
    <n v="15"/>
    <x v="0"/>
    <x v="1"/>
    <s v="GBP"/>
    <n v="1404671466"/>
    <n v="1402079466"/>
    <b v="0"/>
    <x v="144"/>
    <b v="1"/>
    <s v="theater/plays"/>
    <n v="2"/>
    <n v="0.19"/>
    <x v="1"/>
    <x v="6"/>
  </r>
  <r>
    <n v="3483"/>
    <s v="The Faculty Lounge"/>
    <s v="Join 5 high school teachers in the lounge of every high school in America.  Hear what they never say in the classroom."/>
    <x v="314"/>
    <n v="15"/>
    <x v="0"/>
    <x v="0"/>
    <s v="USD"/>
    <n v="1404403381"/>
    <n v="1401811381"/>
    <b v="0"/>
    <x v="182"/>
    <b v="1"/>
    <s v="theater/plays"/>
    <n v="3"/>
    <n v="0.11"/>
    <x v="1"/>
    <x v="6"/>
  </r>
  <r>
    <n v="3484"/>
    <s v="Macbeth in the Basement"/>
    <s v="MACBETH IN THE BASEMENT will premiere at the Capital Fringe Festival in July 2016. A teenage kingâ€™s rise and fall in a vicious game."/>
    <x v="277"/>
    <n v="15"/>
    <x v="0"/>
    <x v="0"/>
    <s v="USD"/>
    <n v="1466014499"/>
    <n v="1463422499"/>
    <b v="0"/>
    <x v="34"/>
    <b v="1"/>
    <s v="theater/plays"/>
    <n v="10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x v="196"/>
    <n v="14.5"/>
    <x v="0"/>
    <x v="0"/>
    <s v="USD"/>
    <n v="1454431080"/>
    <n v="1451839080"/>
    <b v="0"/>
    <x v="209"/>
    <b v="1"/>
    <s v="theater/plays"/>
    <n v="0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0"/>
    <n v="14"/>
    <x v="0"/>
    <x v="0"/>
    <s v="USD"/>
    <n v="1433314740"/>
    <n v="1430600401"/>
    <b v="0"/>
    <x v="6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x v="387"/>
    <n v="13"/>
    <x v="0"/>
    <x v="1"/>
    <s v="GBP"/>
    <n v="1435185252"/>
    <n v="1432593252"/>
    <b v="0"/>
    <x v="36"/>
    <b v="1"/>
    <s v="theater/plays"/>
    <n v="100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x v="85"/>
    <n v="13"/>
    <x v="0"/>
    <x v="0"/>
    <s v="USD"/>
    <n v="1429286400"/>
    <n v="1427221560"/>
    <b v="0"/>
    <x v="60"/>
    <b v="1"/>
    <s v="theater/plays"/>
    <n v="13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4"/>
    <n v="12"/>
    <x v="0"/>
    <x v="1"/>
    <s v="GBP"/>
    <n v="1400965200"/>
    <n v="1398352531"/>
    <b v="0"/>
    <x v="250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34"/>
    <n v="12"/>
    <x v="0"/>
    <x v="0"/>
    <s v="USD"/>
    <n v="1460574924"/>
    <n v="1457982924"/>
    <b v="0"/>
    <x v="74"/>
    <b v="1"/>
    <s v="theater/plays"/>
    <n v="0"/>
    <n v="0.44"/>
    <x v="1"/>
    <x v="6"/>
  </r>
  <r>
    <n v="3491"/>
    <s v="William Shakespeare's The Tempest"/>
    <s v="Shakespeare Company at UCLA presents The Tempest under the stars in the Fowler Museum Amphitheater. Bring your blankets and enjoy!"/>
    <x v="114"/>
    <n v="12"/>
    <x v="0"/>
    <x v="0"/>
    <s v="USD"/>
    <n v="1431928784"/>
    <n v="1430114384"/>
    <b v="0"/>
    <x v="73"/>
    <b v="1"/>
    <s v="theater/plays"/>
    <n v="1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50"/>
    <n v="11"/>
    <x v="0"/>
    <x v="0"/>
    <s v="USD"/>
    <n v="1445818397"/>
    <n v="1442794397"/>
    <b v="0"/>
    <x v="2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x v="333"/>
    <n v="11"/>
    <x v="0"/>
    <x v="0"/>
    <s v="USD"/>
    <n v="1408252260"/>
    <n v="1406580436"/>
    <b v="0"/>
    <x v="60"/>
    <b v="1"/>
    <s v="theater/plays"/>
    <n v="0"/>
    <n v="0.38"/>
    <x v="1"/>
    <x v="6"/>
  </r>
  <r>
    <n v="3494"/>
    <s v="Special in a Bad Way"/>
    <s v="&quot;Special in a Bad Way&quot; is a comedy that questions American Public Schools in their treatment of the so called, 'learning disabled.'"/>
    <x v="51"/>
    <n v="11"/>
    <x v="0"/>
    <x v="0"/>
    <s v="USD"/>
    <n v="1480140000"/>
    <n v="1479186575"/>
    <b v="0"/>
    <x v="62"/>
    <b v="1"/>
    <s v="theater/plays"/>
    <n v="0"/>
    <n v="0.85"/>
    <x v="1"/>
    <x v="6"/>
  </r>
  <r>
    <n v="3495"/>
    <s v="The Village - one woman show"/>
    <s v="A one-woman show by Canadian artist Tina Milo. it is a multimedia show about an actress auditioning for a role of a depressed woman."/>
    <x v="36"/>
    <n v="11"/>
    <x v="0"/>
    <x v="5"/>
    <s v="CAD"/>
    <n v="1414862280"/>
    <n v="1412360309"/>
    <b v="0"/>
    <x v="250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x v="1"/>
    <n v="11"/>
    <x v="0"/>
    <x v="0"/>
    <s v="USD"/>
    <n v="1473625166"/>
    <n v="1470169166"/>
    <b v="0"/>
    <x v="76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x v="1"/>
    <n v="11"/>
    <x v="0"/>
    <x v="0"/>
    <s v="USD"/>
    <n v="1464904800"/>
    <n v="1463852904"/>
    <b v="0"/>
    <x v="72"/>
    <b v="1"/>
    <s v="theater/plays"/>
    <n v="0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x v="1"/>
    <n v="11"/>
    <x v="0"/>
    <x v="5"/>
    <s v="CAD"/>
    <n v="1464471840"/>
    <n v="1459309704"/>
    <b v="0"/>
    <x v="288"/>
    <b v="1"/>
    <s v="theater/plays"/>
    <n v="0"/>
    <n v="0.26"/>
    <x v="1"/>
    <x v="6"/>
  </r>
  <r>
    <n v="3499"/>
    <s v="Fefu and Her Friends"/>
    <s v="Figure 8 Troupe's debut performance! A stunning piece of theatre written by premier female playwright Maria Irene Fornes."/>
    <x v="1"/>
    <n v="11"/>
    <x v="0"/>
    <x v="0"/>
    <s v="USD"/>
    <n v="1435733940"/>
    <n v="1431046325"/>
    <b v="0"/>
    <x v="2"/>
    <b v="1"/>
    <s v="theater/plays"/>
    <n v="0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311"/>
    <n v="11"/>
    <x v="0"/>
    <x v="0"/>
    <s v="USD"/>
    <n v="1457326740"/>
    <n v="1455919438"/>
    <b v="0"/>
    <x v="288"/>
    <b v="1"/>
    <s v="theater/plays"/>
    <n v="0"/>
    <n v="0.26"/>
    <x v="1"/>
    <x v="6"/>
  </r>
  <r>
    <n v="3501"/>
    <s v="Pig by Alex Oates (London Run)"/>
    <s v="'Pig' by Alex Oates is an urgent and dark comedy with live music that discusses the vital issue of the state of our police force."/>
    <x v="151"/>
    <n v="11"/>
    <x v="0"/>
    <x v="1"/>
    <s v="GBP"/>
    <n v="1441995595"/>
    <n v="1439835595"/>
    <b v="0"/>
    <x v="288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x v="62"/>
    <n v="10"/>
    <x v="0"/>
    <x v="0"/>
    <s v="USD"/>
    <n v="1458100740"/>
    <n v="1456862924"/>
    <b v="0"/>
    <x v="162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x v="388"/>
    <n v="10"/>
    <x v="0"/>
    <x v="1"/>
    <s v="GBP"/>
    <n v="1469359728"/>
    <n v="1466767728"/>
    <b v="0"/>
    <x v="44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x v="45"/>
    <n v="10"/>
    <x v="0"/>
    <x v="0"/>
    <s v="USD"/>
    <n v="1447959491"/>
    <n v="1445363891"/>
    <b v="0"/>
    <x v="22"/>
    <b v="1"/>
    <s v="theater/plays"/>
    <n v="0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x v="6"/>
    <n v="10"/>
    <x v="0"/>
    <x v="0"/>
    <s v="USD"/>
    <n v="1399953600"/>
    <n v="1398983245"/>
    <b v="0"/>
    <x v="70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389"/>
    <n v="10"/>
    <x v="0"/>
    <x v="0"/>
    <s v="USD"/>
    <n v="1408815440"/>
    <n v="1404927440"/>
    <b v="0"/>
    <x v="60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x v="46"/>
    <n v="10"/>
    <x v="0"/>
    <x v="0"/>
    <s v="USD"/>
    <n v="1464732537"/>
    <n v="1462140537"/>
    <b v="0"/>
    <x v="250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x v="0"/>
    <n v="10"/>
    <x v="0"/>
    <x v="1"/>
    <s v="GBP"/>
    <n v="1462914000"/>
    <n v="1460914253"/>
    <b v="0"/>
    <x v="41"/>
    <b v="1"/>
    <s v="theater/plays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17"/>
    <n v="10"/>
    <x v="0"/>
    <x v="0"/>
    <s v="USD"/>
    <n v="1416545700"/>
    <n v="1415392666"/>
    <b v="0"/>
    <x v="51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17"/>
    <n v="10"/>
    <x v="0"/>
    <x v="0"/>
    <s v="USD"/>
    <n v="1404312846"/>
    <n v="1402584846"/>
    <b v="0"/>
    <x v="41"/>
    <b v="1"/>
    <s v="theater/plays"/>
    <n v="0"/>
    <n v="0.67"/>
    <x v="1"/>
    <x v="6"/>
  </r>
  <r>
    <n v="3511"/>
    <s v="Silent Planet"/>
    <s v="The world premiere of the first full-length play by Eve Leigh, at the intimate Finborough Theatre in London."/>
    <x v="65"/>
    <n v="10"/>
    <x v="0"/>
    <x v="1"/>
    <s v="GBP"/>
    <n v="1415385000"/>
    <n v="1413406695"/>
    <b v="0"/>
    <x v="10"/>
    <b v="1"/>
    <s v="theater/plays"/>
    <n v="0"/>
    <n v="0.53"/>
    <x v="1"/>
    <x v="6"/>
  </r>
  <r>
    <n v="3512"/>
    <s v="With My Eyes Wide Open"/>
    <s v="We're making a hard hitting, innovative play which will open your eyes to what mental illness is like in the mind of the sufferer."/>
    <x v="16"/>
    <n v="10"/>
    <x v="0"/>
    <x v="1"/>
    <s v="GBP"/>
    <n v="1429789992"/>
    <n v="1424609592"/>
    <b v="0"/>
    <x v="57"/>
    <b v="1"/>
    <s v="theater/plays"/>
    <n v="0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16"/>
    <n v="10"/>
    <x v="0"/>
    <x v="0"/>
    <s v="USD"/>
    <n v="1401857940"/>
    <n v="1400725112"/>
    <b v="0"/>
    <x v="3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53"/>
    <n v="10"/>
    <x v="0"/>
    <x v="0"/>
    <s v="USD"/>
    <n v="1422853140"/>
    <n v="1421439552"/>
    <b v="0"/>
    <x v="73"/>
    <b v="1"/>
    <s v="theater/plays"/>
    <n v="0"/>
    <n v="1"/>
    <x v="1"/>
    <x v="6"/>
  </r>
  <r>
    <n v="3515"/>
    <s v="Twelfth Night by William Shakespeare"/>
    <s v="We are casting an all-inclusive production of Shakespeare's Twelfth Night in a non-traditional performance space."/>
    <x v="390"/>
    <n v="10"/>
    <x v="0"/>
    <x v="0"/>
    <s v="USD"/>
    <n v="1433097171"/>
    <n v="1430505171"/>
    <b v="0"/>
    <x v="67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x v="26"/>
    <n v="10"/>
    <x v="0"/>
    <x v="0"/>
    <s v="USD"/>
    <n v="1410145200"/>
    <n v="1407197670"/>
    <b v="0"/>
    <x v="202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x v="26"/>
    <n v="10"/>
    <x v="0"/>
    <x v="1"/>
    <s v="GBP"/>
    <n v="1404471600"/>
    <n v="1401910634"/>
    <b v="0"/>
    <x v="62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x v="26"/>
    <n v="10"/>
    <x v="0"/>
    <x v="0"/>
    <s v="USD"/>
    <n v="1412259660"/>
    <n v="1410461299"/>
    <b v="0"/>
    <x v="51"/>
    <b v="1"/>
    <s v="theater/plays"/>
    <n v="0"/>
    <n v="0.3"/>
    <x v="1"/>
    <x v="6"/>
  </r>
  <r>
    <n v="3519"/>
    <s v="Bookstory"/>
    <s v="Bookstory is a tiny puppet musical with some very big ideas that tells the story of the story in the digital age"/>
    <x v="36"/>
    <n v="10"/>
    <x v="0"/>
    <x v="1"/>
    <s v="GBP"/>
    <n v="1425478950"/>
    <n v="1422886950"/>
    <b v="0"/>
    <x v="33"/>
    <b v="1"/>
    <s v="theater/plays"/>
    <n v="0"/>
    <n v="0.36"/>
    <x v="1"/>
    <x v="6"/>
  </r>
  <r>
    <n v="3520"/>
    <s v="Protocols"/>
    <s v="Help us to bring &quot;Protocols&quot; at the 2015 Camden Fringe. The most controversial play of the year."/>
    <x v="70"/>
    <n v="10"/>
    <x v="0"/>
    <x v="1"/>
    <s v="GBP"/>
    <n v="1441547220"/>
    <n v="1439322412"/>
    <b v="0"/>
    <x v="64"/>
    <b v="1"/>
    <s v="theater/plays"/>
    <n v="0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x v="391"/>
    <n v="10"/>
    <x v="0"/>
    <x v="0"/>
    <s v="USD"/>
    <n v="1411980020"/>
    <n v="1409388020"/>
    <b v="0"/>
    <x v="62"/>
    <b v="1"/>
    <s v="theater/plays"/>
    <n v="0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1"/>
    <n v="10"/>
    <x v="0"/>
    <x v="1"/>
    <s v="GBP"/>
    <n v="1442311560"/>
    <n v="1439924246"/>
    <b v="0"/>
    <x v="69"/>
    <b v="1"/>
    <s v="theater/plays"/>
    <n v="0"/>
    <n v="0.28999999999999998"/>
    <x v="1"/>
    <x v="6"/>
  </r>
  <r>
    <n v="3523"/>
    <s v="Magnificence"/>
    <s v="An old play about our world. Set in 1970s England, Magnificence is a gut-wrenching story of radicalisation, idealism and pity."/>
    <x v="1"/>
    <n v="10"/>
    <x v="0"/>
    <x v="1"/>
    <s v="GBP"/>
    <n v="1474844400"/>
    <n v="1469871148"/>
    <b v="0"/>
    <x v="144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x v="1"/>
    <n v="10"/>
    <x v="0"/>
    <x v="0"/>
    <s v="USD"/>
    <n v="1410580800"/>
    <n v="1409336373"/>
    <b v="0"/>
    <x v="142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x v="1"/>
    <n v="10"/>
    <x v="0"/>
    <x v="0"/>
    <s v="USD"/>
    <n v="1439136000"/>
    <n v="1438188106"/>
    <b v="0"/>
    <x v="63"/>
    <b v="1"/>
    <s v="theater/plays"/>
    <n v="0"/>
    <n v="1.43"/>
    <x v="1"/>
    <x v="6"/>
  </r>
  <r>
    <n v="3526"/>
    <s v="Human, Kind Theater Project"/>
    <s v="By day we perform Acts of Kindness, by night we perform free theater, all sustained by the love of our neighbors, not ticket prices."/>
    <x v="1"/>
    <n v="10"/>
    <x v="0"/>
    <x v="0"/>
    <s v="USD"/>
    <n v="1461823140"/>
    <n v="1459411371"/>
    <b v="0"/>
    <x v="69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"/>
    <n v="10"/>
    <x v="0"/>
    <x v="0"/>
    <s v="USD"/>
    <n v="1436587140"/>
    <n v="1434069205"/>
    <b v="0"/>
    <x v="48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199"/>
    <n v="10"/>
    <x v="0"/>
    <x v="1"/>
    <s v="GBP"/>
    <n v="1484740918"/>
    <n v="1483012918"/>
    <b v="0"/>
    <x v="77"/>
    <b v="1"/>
    <s v="theater/plays"/>
    <n v="0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113"/>
    <n v="10"/>
    <x v="0"/>
    <x v="0"/>
    <s v="USD"/>
    <n v="1436749200"/>
    <n v="1434997018"/>
    <b v="0"/>
    <x v="59"/>
    <b v="1"/>
    <s v="theater/plays"/>
    <n v="0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x v="113"/>
    <n v="10"/>
    <x v="0"/>
    <x v="1"/>
    <s v="GBP"/>
    <n v="1460318400"/>
    <n v="1457881057"/>
    <b v="0"/>
    <x v="19"/>
    <b v="1"/>
    <s v="theater/plays"/>
    <n v="0"/>
    <n v="0.45"/>
    <x v="1"/>
    <x v="6"/>
  </r>
  <r>
    <n v="3531"/>
    <s v="The Reinvention of Lily Johnson"/>
    <s v="A political comedy for a crazy election year"/>
    <x v="121"/>
    <n v="10"/>
    <x v="0"/>
    <x v="0"/>
    <s v="USD"/>
    <n v="1467301334"/>
    <n v="1464709334"/>
    <b v="0"/>
    <x v="55"/>
    <b v="1"/>
    <s v="theater/plays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x v="121"/>
    <n v="10"/>
    <x v="0"/>
    <x v="0"/>
    <s v="USD"/>
    <n v="1411012740"/>
    <n v="1409667827"/>
    <b v="0"/>
    <x v="74"/>
    <b v="1"/>
    <s v="theater/plays"/>
    <n v="0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121"/>
    <n v="10"/>
    <x v="0"/>
    <x v="0"/>
    <s v="USD"/>
    <n v="1447269367"/>
    <n v="1444673767"/>
    <b v="0"/>
    <x v="22"/>
    <b v="1"/>
    <s v="theater/plays"/>
    <n v="0"/>
    <n v="1.25"/>
    <x v="1"/>
    <x v="6"/>
  </r>
  <r>
    <n v="3534"/>
    <s v="Night of Ashes"/>
    <s v="A Theatrical Prequel to Hell's Rebels, the current Pathfinder Adventure Path from Paizo Publishing"/>
    <x v="60"/>
    <n v="10"/>
    <x v="0"/>
    <x v="0"/>
    <s v="USD"/>
    <n v="1443711623"/>
    <n v="1440687623"/>
    <b v="0"/>
    <x v="386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x v="234"/>
    <n v="10"/>
    <x v="0"/>
    <x v="1"/>
    <s v="GBP"/>
    <n v="1443808800"/>
    <n v="1441120910"/>
    <b v="0"/>
    <x v="67"/>
    <b v="1"/>
    <s v="theater/plays"/>
    <n v="0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151"/>
    <n v="10"/>
    <x v="0"/>
    <x v="1"/>
    <s v="GBP"/>
    <n v="1450612740"/>
    <n v="1448040425"/>
    <b v="0"/>
    <x v="57"/>
    <b v="1"/>
    <s v="theater/plays"/>
    <n v="1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x v="186"/>
    <n v="10"/>
    <x v="0"/>
    <x v="5"/>
    <s v="CAD"/>
    <n v="1416211140"/>
    <n v="1413016216"/>
    <b v="0"/>
    <x v="33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x v="186"/>
    <n v="10"/>
    <x v="0"/>
    <x v="1"/>
    <s v="GBP"/>
    <n v="1471428340"/>
    <n v="1469009140"/>
    <b v="0"/>
    <x v="1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x v="186"/>
    <n v="10"/>
    <x v="0"/>
    <x v="0"/>
    <s v="USD"/>
    <n v="1473358122"/>
    <n v="1471543722"/>
    <b v="0"/>
    <x v="62"/>
    <b v="1"/>
    <s v="theater/plays"/>
    <n v="1"/>
    <n v="0.77"/>
    <x v="1"/>
    <x v="6"/>
  </r>
  <r>
    <n v="3540"/>
    <s v="The Silence at the Song's End"/>
    <s v="A brand new stage adaptation of the Libby Purves/Nicholas Heiney book. A new work involving music, poetry and fajitas. #timetochange"/>
    <x v="258"/>
    <n v="10"/>
    <x v="0"/>
    <x v="1"/>
    <s v="GBP"/>
    <n v="1466899491"/>
    <n v="1464307491"/>
    <b v="0"/>
    <x v="22"/>
    <b v="1"/>
    <s v="theater/plays"/>
    <n v="1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x v="114"/>
    <n v="10"/>
    <x v="0"/>
    <x v="1"/>
    <s v="GBP"/>
    <n v="1441042275"/>
    <n v="1438882275"/>
    <b v="0"/>
    <x v="58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x v="114"/>
    <n v="10"/>
    <x v="0"/>
    <x v="0"/>
    <s v="USD"/>
    <n v="1410099822"/>
    <n v="1404915822"/>
    <b v="0"/>
    <x v="268"/>
    <b v="1"/>
    <s v="theater/plays"/>
    <n v="1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x v="268"/>
    <n v="10"/>
    <x v="0"/>
    <x v="12"/>
    <s v="EUR"/>
    <n v="1435255659"/>
    <n v="1432663659"/>
    <b v="0"/>
    <x v="60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x v="150"/>
    <n v="10"/>
    <x v="0"/>
    <x v="0"/>
    <s v="USD"/>
    <n v="1425758257"/>
    <n v="1423166257"/>
    <b v="0"/>
    <x v="54"/>
    <b v="1"/>
    <s v="theater/plays"/>
    <n v="1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240"/>
    <n v="10"/>
    <x v="0"/>
    <x v="0"/>
    <s v="USD"/>
    <n v="1428780159"/>
    <n v="1426188159"/>
    <b v="0"/>
    <x v="22"/>
    <b v="1"/>
    <s v="theater/plays"/>
    <n v="2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260"/>
    <n v="10"/>
    <x v="0"/>
    <x v="0"/>
    <s v="USD"/>
    <n v="1427860740"/>
    <n v="1426002684"/>
    <b v="0"/>
    <x v="10"/>
    <b v="1"/>
    <s v="theater/plays"/>
    <n v="2"/>
    <n v="0.53"/>
    <x v="1"/>
    <x v="6"/>
  </r>
  <r>
    <n v="3547"/>
    <s v="Tommy and Me by Ray Didinger - Theatre Exile"/>
    <s v="Help to bring this heart warming story of Ray Didinger's relationship with his boyhood hero Tommy McDonald to life."/>
    <x v="207"/>
    <n v="10"/>
    <x v="0"/>
    <x v="0"/>
    <s v="USD"/>
    <n v="1463198340"/>
    <n v="1461117201"/>
    <b v="0"/>
    <x v="226"/>
    <b v="1"/>
    <s v="theater/plays"/>
    <n v="2"/>
    <n v="0.03"/>
    <x v="1"/>
    <x v="6"/>
  </r>
  <r>
    <n v="3548"/>
    <s v="THE UNDERSTUDY @ WORKING STAGE"/>
    <s v="We're putting together a production of THE UNDERSTUDY by Theresa Rebeck and hope you'll help us share this story."/>
    <x v="317"/>
    <n v="10"/>
    <x v="0"/>
    <x v="0"/>
    <s v="USD"/>
    <n v="1457139600"/>
    <n v="1455230214"/>
    <b v="0"/>
    <x v="62"/>
    <b v="1"/>
    <s v="theater/plays"/>
    <n v="5"/>
    <n v="0.77"/>
    <x v="1"/>
    <x v="6"/>
  </r>
  <r>
    <n v="3549"/>
    <s v="The Munitionettes"/>
    <s v="Help us bring to life tales of hardship, danger and community of extraordinary women working in WW1 munitions factories."/>
    <x v="292"/>
    <n v="10"/>
    <x v="0"/>
    <x v="1"/>
    <s v="GBP"/>
    <n v="1441358873"/>
    <n v="1438939673"/>
    <b v="0"/>
    <x v="288"/>
    <b v="1"/>
    <s v="theater/plays"/>
    <n v="10"/>
    <n v="0.24"/>
    <x v="1"/>
    <x v="6"/>
  </r>
  <r>
    <n v="3550"/>
    <s v="MOONFACE"/>
    <s v="MOONFACE explores the formative f***k-ups of adolescence. Fresh, incisive new writing. Monologue, movement and striking naturalism."/>
    <x v="85"/>
    <n v="10"/>
    <x v="0"/>
    <x v="1"/>
    <s v="GBP"/>
    <n v="1462224398"/>
    <n v="1459632398"/>
    <b v="0"/>
    <x v="31"/>
    <b v="1"/>
    <s v="theater/plays"/>
    <n v="100"/>
    <n v="0.16"/>
    <x v="1"/>
    <x v="6"/>
  </r>
  <r>
    <n v="3551"/>
    <s v="2014 UASPA Theatre Showcase"/>
    <s v="UASPA is a performing arts high school producing its 2014 Theatre Showcase featuring our strongest performances and original work."/>
    <x v="392"/>
    <n v="10"/>
    <x v="0"/>
    <x v="0"/>
    <s v="USD"/>
    <n v="1400796420"/>
    <n v="1398342170"/>
    <b v="0"/>
    <x v="20"/>
    <b v="1"/>
    <s v="theater/plays"/>
    <n v="200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26"/>
    <n v="9"/>
    <x v="0"/>
    <x v="1"/>
    <s v="GBP"/>
    <n v="1403964324"/>
    <n v="1401372324"/>
    <b v="0"/>
    <x v="9"/>
    <b v="1"/>
    <s v="theater/plays"/>
    <n v="0"/>
    <n v="0.45"/>
    <x v="1"/>
    <x v="6"/>
  </r>
  <r>
    <n v="3553"/>
    <s v="Coming Home"/>
    <s v="Professional actors bring to life the true stories of 5 African-Americans struggling with mental health and their search for healing."/>
    <x v="19"/>
    <n v="8"/>
    <x v="0"/>
    <x v="0"/>
    <s v="USD"/>
    <n v="1439337600"/>
    <n v="1436575280"/>
    <b v="0"/>
    <x v="201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x v="24"/>
    <n v="8"/>
    <x v="0"/>
    <x v="0"/>
    <s v="USD"/>
    <n v="1423674000"/>
    <n v="1421025159"/>
    <b v="0"/>
    <x v="28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x v="393"/>
    <n v="8"/>
    <x v="0"/>
    <x v="13"/>
    <s v="EUR"/>
    <n v="1479382594"/>
    <n v="1476786994"/>
    <b v="0"/>
    <x v="25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x v="114"/>
    <n v="8"/>
    <x v="0"/>
    <x v="1"/>
    <s v="GBP"/>
    <n v="1408289724"/>
    <n v="1403105724"/>
    <b v="0"/>
    <x v="9"/>
    <b v="1"/>
    <s v="theater/plays"/>
    <n v="1"/>
    <n v="0.4"/>
    <x v="1"/>
    <x v="6"/>
  </r>
  <r>
    <n v="3557"/>
    <s v="Good Bread Alley"/>
    <s v="A play by April Yvette Thompson. A Gullah Healer Woman and an Afro-Cuban Priest forge a new world of magic &amp; dreams in Jim Crow Miami."/>
    <x v="207"/>
    <n v="8"/>
    <x v="0"/>
    <x v="0"/>
    <s v="USD"/>
    <n v="1399271911"/>
    <n v="1396334311"/>
    <b v="0"/>
    <x v="501"/>
    <b v="1"/>
    <s v="theater/plays"/>
    <n v="2"/>
    <n v="0.01"/>
    <x v="1"/>
    <x v="6"/>
  </r>
  <r>
    <n v="3558"/>
    <s v="SPILL - A verbatim show about sex"/>
    <s v="We're making a show about sex. Because it's important, everyone wants to talk about it and it's at the start of everything."/>
    <x v="88"/>
    <n v="7"/>
    <x v="0"/>
    <x v="1"/>
    <s v="GBP"/>
    <n v="1435352400"/>
    <n v="1431718575"/>
    <b v="0"/>
    <x v="19"/>
    <b v="1"/>
    <s v="theater/plays"/>
    <n v="0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x v="16"/>
    <n v="7"/>
    <x v="0"/>
    <x v="2"/>
    <s v="AUD"/>
    <n v="1438333080"/>
    <n v="1436408308"/>
    <b v="0"/>
    <x v="54"/>
    <b v="1"/>
    <s v="theater/plays"/>
    <n v="0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x v="121"/>
    <n v="7"/>
    <x v="0"/>
    <x v="5"/>
    <s v="CAD"/>
    <n v="1432694700"/>
    <n v="1429651266"/>
    <b v="0"/>
    <x v="142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6"/>
    <n v="6"/>
    <x v="0"/>
    <x v="0"/>
    <s v="USD"/>
    <n v="1438799760"/>
    <n v="1437236378"/>
    <b v="0"/>
    <x v="241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16"/>
    <n v="6"/>
    <x v="0"/>
    <x v="1"/>
    <s v="GBP"/>
    <n v="1457906400"/>
    <n v="1457115427"/>
    <b v="0"/>
    <x v="162"/>
    <b v="1"/>
    <s v="theater/plays"/>
    <n v="0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53"/>
    <n v="6"/>
    <x v="0"/>
    <x v="1"/>
    <s v="GBP"/>
    <n v="1470078000"/>
    <n v="1467648456"/>
    <b v="0"/>
    <x v="20"/>
    <b v="1"/>
    <s v="theater/plays"/>
    <n v="0"/>
    <n v="0.24"/>
    <x v="1"/>
    <x v="6"/>
  </r>
  <r>
    <n v="3564"/>
    <s v="The Pillowman Aberdeen"/>
    <s v="Multi Award-Winng play THE PILLOWMAN coming to the Arts Centre Theatre, Aberdeen"/>
    <x v="40"/>
    <n v="6"/>
    <x v="0"/>
    <x v="1"/>
    <s v="GBP"/>
    <n v="1444060800"/>
    <n v="1440082649"/>
    <b v="0"/>
    <x v="57"/>
    <b v="1"/>
    <s v="theater/plays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1"/>
    <n v="6"/>
    <x v="0"/>
    <x v="0"/>
    <s v="USD"/>
    <n v="1420048208"/>
    <n v="1417456208"/>
    <b v="0"/>
    <x v="8"/>
    <b v="1"/>
    <s v="theater/plays"/>
    <n v="0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21"/>
    <n v="6"/>
    <x v="0"/>
    <x v="1"/>
    <s v="GBP"/>
    <n v="1422015083"/>
    <n v="1419423083"/>
    <b v="0"/>
    <x v="44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x v="150"/>
    <n v="6"/>
    <x v="0"/>
    <x v="1"/>
    <s v="GBP"/>
    <n v="1433964444"/>
    <n v="1431372444"/>
    <b v="0"/>
    <x v="14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x v="207"/>
    <n v="6"/>
    <x v="0"/>
    <x v="0"/>
    <s v="USD"/>
    <n v="1410975994"/>
    <n v="1408383994"/>
    <b v="0"/>
    <x v="10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35"/>
    <n v="5"/>
    <x v="0"/>
    <x v="0"/>
    <s v="USD"/>
    <n v="1420734696"/>
    <n v="1418142696"/>
    <b v="0"/>
    <x v="14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x v="6"/>
    <n v="5"/>
    <x v="0"/>
    <x v="0"/>
    <s v="USD"/>
    <n v="1420009200"/>
    <n v="1417593483"/>
    <b v="0"/>
    <x v="55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x v="6"/>
    <n v="5"/>
    <x v="0"/>
    <x v="1"/>
    <s v="GBP"/>
    <n v="1414701413"/>
    <n v="1412109413"/>
    <b v="0"/>
    <x v="20"/>
    <b v="1"/>
    <s v="theater/plays"/>
    <n v="0"/>
    <n v="0.2"/>
    <x v="1"/>
    <x v="6"/>
  </r>
  <r>
    <n v="3572"/>
    <s v="Monster"/>
    <s v="A darkly comic one woman show by Abram Rooney as part of The Camden Fringe 2015."/>
    <x v="0"/>
    <n v="5"/>
    <x v="0"/>
    <x v="1"/>
    <s v="GBP"/>
    <n v="1434894082"/>
    <n v="1432302082"/>
    <b v="0"/>
    <x v="82"/>
    <b v="1"/>
    <s v="theater/plays"/>
    <n v="0"/>
    <n v="0.56000000000000005"/>
    <x v="1"/>
    <x v="6"/>
  </r>
  <r>
    <n v="3573"/>
    <s v="Licensed To Ill"/>
    <s v="London based theatre makers collaborating to create a new show about the history of HipHop."/>
    <x v="17"/>
    <n v="5"/>
    <x v="0"/>
    <x v="1"/>
    <s v="GBP"/>
    <n v="1415440846"/>
    <n v="1412845246"/>
    <b v="0"/>
    <x v="76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x v="16"/>
    <n v="5"/>
    <x v="0"/>
    <x v="0"/>
    <s v="USD"/>
    <n v="1415921848"/>
    <n v="1413326248"/>
    <b v="0"/>
    <x v="43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x v="394"/>
    <n v="5"/>
    <x v="0"/>
    <x v="0"/>
    <s v="USD"/>
    <n v="1470887940"/>
    <n v="1468176527"/>
    <b v="0"/>
    <x v="33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x v="26"/>
    <n v="5"/>
    <x v="0"/>
    <x v="0"/>
    <s v="USD"/>
    <n v="1480947054"/>
    <n v="1475759454"/>
    <b v="0"/>
    <x v="81"/>
    <b v="1"/>
    <s v="theater/plays"/>
    <n v="0"/>
    <n v="1"/>
    <x v="1"/>
    <x v="6"/>
  </r>
  <r>
    <n v="3577"/>
    <s v="The Laramie Project in Utah County"/>
    <s v="Our goal is to bring this story of one town's processing of tragedy and their own community identity to Utah County."/>
    <x v="26"/>
    <n v="5"/>
    <x v="0"/>
    <x v="0"/>
    <s v="USD"/>
    <n v="1430029680"/>
    <n v="1427741583"/>
    <b v="0"/>
    <x v="74"/>
    <b v="1"/>
    <s v="theater/plays"/>
    <n v="0"/>
    <n v="0.19"/>
    <x v="1"/>
    <x v="6"/>
  </r>
  <r>
    <n v="3578"/>
    <s v="Home"/>
    <s v="An unsparing, slightly surreal look at the effects of the private rented sector on two young women. Based on real events."/>
    <x v="36"/>
    <n v="5"/>
    <x v="0"/>
    <x v="1"/>
    <s v="GBP"/>
    <n v="1462037777"/>
    <n v="1459445777"/>
    <b v="0"/>
    <x v="7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82"/>
    <n v="5"/>
    <x v="0"/>
    <x v="1"/>
    <s v="GBP"/>
    <n v="1459444656"/>
    <n v="1456856256"/>
    <b v="0"/>
    <x v="25"/>
    <b v="1"/>
    <s v="theater/plays"/>
    <n v="0"/>
    <n v="0.36"/>
    <x v="1"/>
    <x v="6"/>
  </r>
  <r>
    <n v="3580"/>
    <s v="Annabel Lost"/>
    <s v="Annabel Lost combines visual art and performance poetry to tell the story of two orphaned refugees, Quetzal and Rhime."/>
    <x v="1"/>
    <n v="5"/>
    <x v="0"/>
    <x v="0"/>
    <s v="USD"/>
    <n v="1425185940"/>
    <n v="1421900022"/>
    <b v="0"/>
    <x v="74"/>
    <b v="1"/>
    <s v="theater/plays"/>
    <n v="0"/>
    <n v="0.19"/>
    <x v="1"/>
    <x v="6"/>
  </r>
  <r>
    <n v="3581"/>
    <s v="Get FREAK to the Edinburgh Fringe"/>
    <s v="An extraordinary, punchy and provocative new play, providing a voice for women to address their sexuality and self worth. #EDFREAK"/>
    <x v="1"/>
    <n v="5"/>
    <x v="0"/>
    <x v="1"/>
    <s v="GBP"/>
    <n v="1406719110"/>
    <n v="1405509510"/>
    <b v="0"/>
    <x v="43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x v="1"/>
    <n v="5"/>
    <x v="0"/>
    <x v="0"/>
    <s v="USD"/>
    <n v="1459822682"/>
    <n v="1458613082"/>
    <b v="0"/>
    <x v="72"/>
    <b v="1"/>
    <s v="theater/plays"/>
    <n v="0"/>
    <n v="0.1"/>
    <x v="1"/>
    <x v="6"/>
  </r>
  <r>
    <n v="3583"/>
    <s v="The Tragedy of Mario and Juliet"/>
    <s v="Bumbling architect Romeo and handsome contractor Mario meet their match while building a balcony for Verona, NJ siren, Juliet."/>
    <x v="395"/>
    <n v="5"/>
    <x v="0"/>
    <x v="0"/>
    <s v="USD"/>
    <n v="1460970805"/>
    <n v="1455790405"/>
    <b v="0"/>
    <x v="5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121"/>
    <n v="5"/>
    <x v="0"/>
    <x v="1"/>
    <s v="GBP"/>
    <n v="1436772944"/>
    <n v="1434180944"/>
    <b v="0"/>
    <x v="300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x v="121"/>
    <n v="5"/>
    <x v="0"/>
    <x v="0"/>
    <s v="USD"/>
    <n v="1419181890"/>
    <n v="1416589890"/>
    <b v="0"/>
    <x v="23"/>
    <b v="1"/>
    <s v="theater/plays"/>
    <n v="0"/>
    <n v="0.22"/>
    <x v="1"/>
    <x v="6"/>
  </r>
  <r>
    <n v="3586"/>
    <s v="Actors &amp; Musicians who are Blind or Autistic"/>
    <s v="See Theatre In A New Light"/>
    <x v="121"/>
    <n v="5"/>
    <x v="0"/>
    <x v="0"/>
    <s v="USD"/>
    <n v="1474649070"/>
    <n v="1469465070"/>
    <b v="0"/>
    <x v="241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x v="238"/>
    <n v="5"/>
    <x v="0"/>
    <x v="1"/>
    <s v="GBP"/>
    <n v="1467054000"/>
    <n v="1463144254"/>
    <b v="0"/>
    <x v="33"/>
    <b v="1"/>
    <s v="theater/plays"/>
    <n v="0"/>
    <n v="0.18"/>
    <x v="1"/>
    <x v="6"/>
  </r>
  <r>
    <n v="3588"/>
    <s v="MENTAL Play short-tour 2015!"/>
    <s v="Touring the fast-paced, playful and poignant story of three twenty-somethings in a mental-health support group."/>
    <x v="151"/>
    <n v="5"/>
    <x v="0"/>
    <x v="1"/>
    <s v="GBP"/>
    <n v="1430348400"/>
    <n v="1428436410"/>
    <b v="0"/>
    <x v="202"/>
    <b v="1"/>
    <s v="theater/plays"/>
    <n v="0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151"/>
    <n v="5"/>
    <x v="0"/>
    <x v="0"/>
    <s v="USD"/>
    <n v="1432654347"/>
    <n v="1430494347"/>
    <b v="0"/>
    <x v="95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x v="151"/>
    <n v="5"/>
    <x v="0"/>
    <x v="1"/>
    <s v="GBP"/>
    <n v="1413792034"/>
    <n v="1411200034"/>
    <b v="0"/>
    <x v="196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51"/>
    <n v="5"/>
    <x v="0"/>
    <x v="0"/>
    <s v="USD"/>
    <n v="1422075540"/>
    <n v="1419979544"/>
    <b v="0"/>
    <x v="59"/>
    <b v="1"/>
    <s v="theater/plays"/>
    <n v="0"/>
    <n v="0.28000000000000003"/>
    <x v="1"/>
    <x v="6"/>
  </r>
  <r>
    <n v="3592"/>
    <s v="boom- a play by Peter Sinn Nachtrieb"/>
    <s v="Sex. Fish. A COMET THAT DESTROYS THE WORLD. boom a play by Peter Sinn Nachtrieb- Feb 19-21 at The Bridge in NYC."/>
    <x v="186"/>
    <n v="5"/>
    <x v="0"/>
    <x v="0"/>
    <s v="USD"/>
    <n v="1423630740"/>
    <n v="1418673307"/>
    <b v="0"/>
    <x v="2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114"/>
    <n v="5"/>
    <x v="0"/>
    <x v="0"/>
    <s v="USD"/>
    <n v="1420489560"/>
    <n v="1417469639"/>
    <b v="0"/>
    <x v="68"/>
    <b v="1"/>
    <s v="theater/plays"/>
    <n v="1"/>
    <n v="0.12"/>
    <x v="1"/>
    <x v="6"/>
  </r>
  <r>
    <n v="3594"/>
    <s v="HEDDA"/>
    <s v="An adaptation that realizes the internal struggle of Ibsenâ€™s most renowned protagonist as she traverses a claustrophobic social world"/>
    <x v="114"/>
    <n v="5"/>
    <x v="0"/>
    <x v="0"/>
    <s v="USD"/>
    <n v="1472952982"/>
    <n v="1470792982"/>
    <b v="0"/>
    <x v="17"/>
    <b v="1"/>
    <s v="theater/plays"/>
    <n v="1"/>
    <n v="0.14000000000000001"/>
    <x v="1"/>
    <x v="6"/>
  </r>
  <r>
    <n v="3595"/>
    <s v="The Flu Season"/>
    <s v="A new theatre company staging Will Eno's The Flu Season in Seattle"/>
    <x v="114"/>
    <n v="5"/>
    <x v="0"/>
    <x v="0"/>
    <s v="USD"/>
    <n v="1426229940"/>
    <n v="1423959123"/>
    <b v="0"/>
    <x v="95"/>
    <b v="1"/>
    <s v="theater/plays"/>
    <n v="1"/>
    <n v="0.08"/>
    <x v="1"/>
    <x v="6"/>
  </r>
  <r>
    <n v="3596"/>
    <s v="SHADFLY - NEW PLAY AT THE ARTS PROJECT"/>
    <s v="A play about the last eight years of the life of Egon Schiele, one of the most influential Austrian Expressionist artists."/>
    <x v="396"/>
    <n v="5"/>
    <x v="0"/>
    <x v="5"/>
    <s v="CAD"/>
    <n v="1409072982"/>
    <n v="1407258582"/>
    <b v="0"/>
    <x v="41"/>
    <b v="1"/>
    <s v="theater/plays"/>
    <n v="1"/>
    <n v="0.33"/>
    <x v="1"/>
    <x v="6"/>
  </r>
  <r>
    <n v="3597"/>
    <s v="Akvavit Theatre presents NOTHING OF ME by Arne Lygre"/>
    <s v="&quot;I think that I have my own will. I can stop this, I tell myself. But it's not true.&quot;"/>
    <x v="397"/>
    <n v="5"/>
    <x v="0"/>
    <x v="0"/>
    <s v="USD"/>
    <n v="1456984740"/>
    <n v="1455717790"/>
    <b v="0"/>
    <x v="51"/>
    <b v="1"/>
    <s v="theater/plays"/>
    <n v="1"/>
    <n v="0.15"/>
    <x v="1"/>
    <x v="6"/>
  </r>
  <r>
    <n v="3598"/>
    <s v="Cinderella"/>
    <s v="River City Theatre Company needs your support as we embark on our thirteenth production, CINDERELLA!"/>
    <x v="207"/>
    <n v="5"/>
    <x v="0"/>
    <x v="0"/>
    <s v="USD"/>
    <n v="1409720340"/>
    <n v="1408129822"/>
    <b v="0"/>
    <x v="74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x v="50"/>
    <n v="4"/>
    <x v="0"/>
    <x v="0"/>
    <s v="USD"/>
    <n v="1440892800"/>
    <n v="1438715077"/>
    <b v="0"/>
    <x v="57"/>
    <b v="1"/>
    <s v="theater/plays"/>
    <n v="0"/>
    <n v="0.24"/>
    <x v="1"/>
    <x v="6"/>
  </r>
  <r>
    <n v="3600"/>
    <s v="Pariah"/>
    <s v="The First Play From The Man Who Brought You The Black James Bond!"/>
    <x v="6"/>
    <n v="4"/>
    <x v="0"/>
    <x v="0"/>
    <s v="USD"/>
    <n v="1476390164"/>
    <n v="1473970964"/>
    <b v="0"/>
    <x v="80"/>
    <b v="1"/>
    <s v="theater/plays"/>
    <n v="0"/>
    <n v="1"/>
    <x v="1"/>
    <x v="6"/>
  </r>
  <r>
    <n v="3601"/>
    <s v="Pink Confetti at The Courtyard Theatre, Hoxton"/>
    <s v="New play 'Pink Confetti' by Paul Roberts at The Courtyard Theatre produced by Etch and directed by Oliver Dawe."/>
    <x v="151"/>
    <n v="4"/>
    <x v="0"/>
    <x v="1"/>
    <s v="GBP"/>
    <n v="1421452682"/>
    <n v="1418860682"/>
    <b v="0"/>
    <x v="28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114"/>
    <n v="4"/>
    <x v="0"/>
    <x v="0"/>
    <s v="USD"/>
    <n v="1463520479"/>
    <n v="1458336479"/>
    <b v="0"/>
    <x v="72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x v="25"/>
    <n v="3"/>
    <x v="0"/>
    <x v="0"/>
    <s v="USD"/>
    <n v="1446759880"/>
    <n v="1444164280"/>
    <b v="0"/>
    <x v="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x v="50"/>
    <n v="3"/>
    <x v="0"/>
    <x v="0"/>
    <s v="USD"/>
    <n v="1461913140"/>
    <n v="1461370956"/>
    <b v="0"/>
    <x v="50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6"/>
    <n v="3"/>
    <x v="0"/>
    <x v="1"/>
    <s v="GBP"/>
    <n v="1455390126"/>
    <n v="1452798126"/>
    <b v="0"/>
    <x v="41"/>
    <b v="1"/>
    <s v="theater/plays"/>
    <n v="0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x v="65"/>
    <n v="3"/>
    <x v="0"/>
    <x v="1"/>
    <s v="GBP"/>
    <n v="1471185057"/>
    <n v="1468593057"/>
    <b v="0"/>
    <x v="31"/>
    <b v="1"/>
    <s v="theater/plays"/>
    <n v="0"/>
    <n v="0.05"/>
    <x v="1"/>
    <x v="6"/>
  </r>
  <r>
    <n v="3607"/>
    <s v="E15 at The Pleasance and CPT"/>
    <s v="'E15' is a verbatim project that looks at the story of the Focus E15 Campaign"/>
    <x v="53"/>
    <n v="3"/>
    <x v="0"/>
    <x v="1"/>
    <s v="GBP"/>
    <n v="1450137600"/>
    <n v="1448924882"/>
    <b v="0"/>
    <x v="9"/>
    <b v="1"/>
    <s v="theater/plays"/>
    <n v="0"/>
    <n v="0.15"/>
    <x v="1"/>
    <x v="6"/>
  </r>
  <r>
    <n v="3608"/>
    <s v="Petrification"/>
    <s v="Help us get the show on the road! Petrification is a new play about home, memory and identity and we need your help to tour."/>
    <x v="106"/>
    <n v="3"/>
    <x v="0"/>
    <x v="1"/>
    <s v="GBP"/>
    <n v="1466172000"/>
    <n v="1463418090"/>
    <b v="0"/>
    <x v="74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26"/>
    <n v="3"/>
    <x v="0"/>
    <x v="1"/>
    <s v="GBP"/>
    <n v="1459378085"/>
    <n v="1456789685"/>
    <b v="0"/>
    <x v="64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x v="1"/>
    <n v="3"/>
    <x v="0"/>
    <x v="1"/>
    <s v="GBP"/>
    <n v="1439806936"/>
    <n v="1437214936"/>
    <b v="0"/>
    <x v="162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x v="60"/>
    <n v="3"/>
    <x v="0"/>
    <x v="1"/>
    <s v="GBP"/>
    <n v="1428483201"/>
    <n v="1425891201"/>
    <b v="0"/>
    <x v="13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x v="186"/>
    <n v="3"/>
    <x v="0"/>
    <x v="5"/>
    <s v="CAD"/>
    <n v="1402334811"/>
    <n v="1401470811"/>
    <b v="0"/>
    <x v="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x v="277"/>
    <n v="3"/>
    <x v="0"/>
    <x v="0"/>
    <s v="USD"/>
    <n v="1403964574"/>
    <n v="1401372574"/>
    <b v="0"/>
    <x v="9"/>
    <b v="1"/>
    <s v="theater/plays"/>
    <n v="2"/>
    <n v="0.15"/>
    <x v="1"/>
    <x v="6"/>
  </r>
  <r>
    <n v="3614"/>
    <s v="Gruesome Playground Injuries"/>
    <s v="A production of &quot;Gruesome Playground Injuries&quot; by Rajiv Joseph July 24th-August 9th at The Bakery in Denver, CO."/>
    <x v="327"/>
    <n v="3"/>
    <x v="0"/>
    <x v="0"/>
    <s v="USD"/>
    <n v="1434675616"/>
    <n v="1432083616"/>
    <b v="0"/>
    <x v="26"/>
    <b v="1"/>
    <s v="theater/plays"/>
    <n v="3"/>
    <n v="0.04"/>
    <x v="1"/>
    <x v="6"/>
  </r>
  <r>
    <n v="3615"/>
    <s v="See Bob Run by Daniel MacIvor"/>
    <s v="Bob is on the road. Bob is on the run. But from what? Will she make it to her destination and what will she find whens she gets there?"/>
    <x v="11"/>
    <n v="2"/>
    <x v="0"/>
    <x v="1"/>
    <s v="GBP"/>
    <n v="1449756896"/>
    <n v="1447164896"/>
    <b v="0"/>
    <x v="250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x v="4"/>
    <n v="2"/>
    <x v="0"/>
    <x v="1"/>
    <s v="GBP"/>
    <n v="1426801664"/>
    <n v="1424213264"/>
    <b v="0"/>
    <x v="43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x v="24"/>
    <n v="2"/>
    <x v="0"/>
    <x v="1"/>
    <s v="GBP"/>
    <n v="1488240000"/>
    <n v="1486996729"/>
    <b v="0"/>
    <x v="13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x v="0"/>
    <n v="2"/>
    <x v="0"/>
    <x v="1"/>
    <s v="GBP"/>
    <n v="1433343850"/>
    <n v="1430751850"/>
    <b v="0"/>
    <x v="6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x v="17"/>
    <n v="2"/>
    <x v="0"/>
    <x v="0"/>
    <s v="USD"/>
    <n v="1479592800"/>
    <n v="1476760226"/>
    <b v="0"/>
    <x v="5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398"/>
    <n v="2"/>
    <x v="0"/>
    <x v="0"/>
    <s v="USD"/>
    <n v="1425528000"/>
    <n v="1422916261"/>
    <b v="0"/>
    <x v="438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x v="80"/>
    <n v="2"/>
    <x v="0"/>
    <x v="0"/>
    <s v="USD"/>
    <n v="1475269200"/>
    <n v="1473200844"/>
    <b v="0"/>
    <x v="16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x v="32"/>
    <n v="2"/>
    <x v="0"/>
    <x v="0"/>
    <s v="USD"/>
    <n v="1411874580"/>
    <n v="1409030371"/>
    <b v="0"/>
    <x v="64"/>
    <b v="1"/>
    <s v="theater/plays"/>
    <n v="0"/>
    <n v="0.1"/>
    <x v="1"/>
    <x v="6"/>
  </r>
  <r>
    <n v="3623"/>
    <s v="Since I've Been Here"/>
    <s v="An original play exploring the complications of romantic relationships in all forms."/>
    <x v="26"/>
    <n v="2"/>
    <x v="0"/>
    <x v="0"/>
    <s v="USD"/>
    <n v="1406358000"/>
    <n v="1404841270"/>
    <b v="0"/>
    <x v="69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1"/>
    <n v="2"/>
    <x v="0"/>
    <x v="0"/>
    <s v="USD"/>
    <n v="1471977290"/>
    <n v="1466793290"/>
    <b v="0"/>
    <x v="70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x v="60"/>
    <n v="2"/>
    <x v="0"/>
    <x v="1"/>
    <s v="GBP"/>
    <n v="1435851577"/>
    <n v="1433259577"/>
    <b v="0"/>
    <x v="76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x v="151"/>
    <n v="2"/>
    <x v="0"/>
    <x v="1"/>
    <s v="GBP"/>
    <n v="1408204857"/>
    <n v="1406390457"/>
    <b v="0"/>
    <x v="53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x v="186"/>
    <n v="2"/>
    <x v="0"/>
    <x v="0"/>
    <s v="USD"/>
    <n v="1463803140"/>
    <n v="1459446487"/>
    <b v="0"/>
    <x v="60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x v="268"/>
    <n v="2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207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303"/>
    <n v="2"/>
    <x v="2"/>
    <x v="1"/>
    <s v="GBP"/>
    <n v="1417295990"/>
    <n v="1414700390"/>
    <b v="0"/>
    <x v="29"/>
    <b v="0"/>
    <s v="theater/musical"/>
    <n v="1"/>
    <n v="2"/>
    <x v="1"/>
    <x v="40"/>
  </r>
  <r>
    <n v="3631"/>
    <s v="Evo: An Original Rock Opera"/>
    <s v="A revival of Shadowbox Live's Off-Broadway Rock Opera to uncompromisingly explore the darker urges of humankind. But we need your help!"/>
    <x v="292"/>
    <n v="2"/>
    <x v="2"/>
    <x v="0"/>
    <s v="USD"/>
    <n v="1411444740"/>
    <n v="1409335497"/>
    <b v="0"/>
    <x v="211"/>
    <b v="0"/>
    <s v="theater/musical"/>
    <n v="2"/>
    <n v="0.03"/>
    <x v="1"/>
    <x v="40"/>
  </r>
  <r>
    <n v="3632"/>
    <s v="Some Enchanted Evening UK TOUR"/>
    <s v="A professional musical revue. First performed in 2013 as a short tour, to be embarking on a full length tour across the UK in 2015!"/>
    <x v="399"/>
    <n v="1"/>
    <x v="2"/>
    <x v="1"/>
    <s v="GBP"/>
    <n v="1416781749"/>
    <n v="1415053749"/>
    <b v="0"/>
    <x v="29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x v="11"/>
    <n v="1"/>
    <x v="2"/>
    <x v="0"/>
    <s v="USD"/>
    <n v="1479517200"/>
    <n v="1475765867"/>
    <b v="0"/>
    <x v="162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x v="12"/>
    <n v="1"/>
    <x v="2"/>
    <x v="5"/>
    <s v="CAD"/>
    <n v="1484366340"/>
    <n v="1480219174"/>
    <b v="0"/>
    <x v="59"/>
    <b v="0"/>
    <s v="theater/musical"/>
    <n v="0"/>
    <n v="0.06"/>
    <x v="1"/>
    <x v="40"/>
  </r>
  <r>
    <n v="3635"/>
    <s v="Mary's Son"/>
    <s v="Mary's Son is a pop opera about Jesus and the hope he brings to all people."/>
    <x v="19"/>
    <n v="1"/>
    <x v="2"/>
    <x v="0"/>
    <s v="USD"/>
    <n v="1461186676"/>
    <n v="1458594676"/>
    <b v="0"/>
    <x v="73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x v="388"/>
    <n v="1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4"/>
    <n v="1"/>
    <x v="2"/>
    <x v="0"/>
    <s v="USD"/>
    <n v="1420130935"/>
    <n v="1417538935"/>
    <b v="0"/>
    <x v="25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x v="94"/>
    <n v="1"/>
    <x v="2"/>
    <x v="5"/>
    <s v="CAD"/>
    <n v="1429456132"/>
    <n v="1424275732"/>
    <b v="0"/>
    <x v="84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x v="28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1"/>
    <x v="2"/>
    <x v="0"/>
    <s v="USD"/>
    <n v="1431283530"/>
    <n v="1428691530"/>
    <b v="0"/>
    <x v="8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35"/>
    <n v="1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24"/>
    <n v="1"/>
    <x v="2"/>
    <x v="12"/>
    <s v="EUR"/>
    <n v="1448902800"/>
    <n v="1445369727"/>
    <b v="0"/>
    <x v="84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x v="6"/>
    <n v="1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6"/>
    <n v="1"/>
    <x v="2"/>
    <x v="0"/>
    <s v="USD"/>
    <n v="1457413140"/>
    <n v="1454996887"/>
    <b v="0"/>
    <x v="8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x v="6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23"/>
    <n v="1"/>
    <x v="2"/>
    <x v="0"/>
    <s v="USD"/>
    <n v="1434497400"/>
    <n v="1431770802"/>
    <b v="0"/>
    <x v="22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3"/>
    <n v="1"/>
    <x v="2"/>
    <x v="1"/>
    <s v="GBP"/>
    <n v="1475258327"/>
    <n v="1471370327"/>
    <b v="0"/>
    <x v="84"/>
    <b v="0"/>
    <s v="theater/musical"/>
    <n v="0"/>
    <n v="0.5"/>
    <x v="1"/>
    <x v="40"/>
  </r>
  <r>
    <n v="3648"/>
    <s v="Moth Theater Lives"/>
    <s v="Help Moth Live! Support Moth and its artist collective to achieve its 2014/15 season."/>
    <x v="0"/>
    <n v="1"/>
    <x v="0"/>
    <x v="0"/>
    <s v="USD"/>
    <n v="1412492445"/>
    <n v="1409900445"/>
    <b v="0"/>
    <x v="196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x v="0"/>
    <n v="1"/>
    <x v="0"/>
    <x v="5"/>
    <s v="CAD"/>
    <n v="1402938394"/>
    <n v="1400691994"/>
    <b v="0"/>
    <x v="22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x v="17"/>
    <n v="1"/>
    <x v="0"/>
    <x v="1"/>
    <s v="GBP"/>
    <n v="1454412584"/>
    <n v="1452598184"/>
    <b v="0"/>
    <x v="5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x v="17"/>
    <n v="1"/>
    <x v="0"/>
    <x v="0"/>
    <s v="USD"/>
    <n v="1407686340"/>
    <n v="1404833442"/>
    <b v="0"/>
    <x v="82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x v="17"/>
    <n v="1"/>
    <x v="0"/>
    <x v="5"/>
    <s v="CAD"/>
    <n v="1472097540"/>
    <n v="1471188502"/>
    <b v="0"/>
    <x v="5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x v="17"/>
    <n v="1"/>
    <x v="0"/>
    <x v="1"/>
    <s v="GBP"/>
    <n v="1438764207"/>
    <n v="1436172207"/>
    <b v="0"/>
    <x v="51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63"/>
    <n v="1"/>
    <x v="0"/>
    <x v="1"/>
    <s v="GBP"/>
    <n v="1459702800"/>
    <n v="1457690386"/>
    <b v="0"/>
    <x v="44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x v="16"/>
    <n v="1"/>
    <x v="0"/>
    <x v="0"/>
    <s v="USD"/>
    <n v="1437202740"/>
    <n v="1434654998"/>
    <b v="0"/>
    <x v="1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x v="53"/>
    <n v="1"/>
    <x v="0"/>
    <x v="16"/>
    <s v="CHF"/>
    <n v="1485989940"/>
    <n v="1483393836"/>
    <b v="0"/>
    <x v="67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265"/>
    <n v="1"/>
    <x v="0"/>
    <x v="8"/>
    <s v="DKK"/>
    <n v="1464817320"/>
    <n v="1462806419"/>
    <b v="0"/>
    <x v="9"/>
    <b v="1"/>
    <s v="theater/plays"/>
    <n v="0"/>
    <n v="0.05"/>
    <x v="1"/>
    <x v="6"/>
  </r>
  <r>
    <n v="3658"/>
    <s v="Mr. Marmalade"/>
    <s v="Life is hard when your own imaginary friend can't make time for you."/>
    <x v="51"/>
    <n v="1"/>
    <x v="0"/>
    <x v="0"/>
    <s v="USD"/>
    <n v="1404273540"/>
    <n v="1400272580"/>
    <b v="0"/>
    <x v="9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x v="51"/>
    <n v="1"/>
    <x v="0"/>
    <x v="0"/>
    <s v="USD"/>
    <n v="1426775940"/>
    <n v="1424414350"/>
    <b v="0"/>
    <x v="62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51"/>
    <n v="1"/>
    <x v="0"/>
    <x v="1"/>
    <s v="GBP"/>
    <n v="1419368925"/>
    <n v="1417208925"/>
    <b v="0"/>
    <x v="19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09"/>
    <n v="1"/>
    <x v="0"/>
    <x v="0"/>
    <s v="USD"/>
    <n v="1460260800"/>
    <n v="1458336672"/>
    <b v="0"/>
    <x v="17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6"/>
    <n v="1"/>
    <x v="0"/>
    <x v="5"/>
    <s v="CAD"/>
    <n v="1427775414"/>
    <n v="1425187014"/>
    <b v="0"/>
    <x v="244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x v="32"/>
    <n v="1"/>
    <x v="0"/>
    <x v="1"/>
    <s v="GBP"/>
    <n v="1482321030"/>
    <n v="1477133430"/>
    <b v="0"/>
    <x v="82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x v="99"/>
    <n v="1"/>
    <x v="0"/>
    <x v="0"/>
    <s v="USD"/>
    <n v="1466056689"/>
    <n v="1464847089"/>
    <b v="0"/>
    <x v="10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82"/>
    <n v="1"/>
    <x v="0"/>
    <x v="6"/>
    <s v="EUR"/>
    <n v="1446062040"/>
    <n v="1445109822"/>
    <b v="0"/>
    <x v="25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x v="82"/>
    <n v="1"/>
    <x v="0"/>
    <x v="0"/>
    <s v="USD"/>
    <n v="1406185200"/>
    <n v="1404337382"/>
    <b v="0"/>
    <x v="44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x v="82"/>
    <n v="1"/>
    <x v="0"/>
    <x v="1"/>
    <s v="GBP"/>
    <n v="1437261419"/>
    <n v="1434669419"/>
    <b v="0"/>
    <x v="6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40"/>
    <n v="1"/>
    <x v="0"/>
    <x v="0"/>
    <s v="USD"/>
    <n v="1437676380"/>
    <n v="1435670452"/>
    <b v="0"/>
    <x v="33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x v="324"/>
    <n v="1"/>
    <x v="0"/>
    <x v="1"/>
    <s v="GBP"/>
    <n v="1434039137"/>
    <n v="1431447137"/>
    <b v="0"/>
    <x v="5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x v="70"/>
    <n v="1"/>
    <x v="0"/>
    <x v="1"/>
    <s v="GBP"/>
    <n v="1433113200"/>
    <n v="1431951611"/>
    <b v="0"/>
    <x v="8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x v="70"/>
    <n v="1"/>
    <x v="0"/>
    <x v="0"/>
    <s v="USD"/>
    <n v="1405915140"/>
    <n v="1404140667"/>
    <b v="0"/>
    <x v="244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1"/>
    <n v="1"/>
    <x v="0"/>
    <x v="1"/>
    <s v="GBP"/>
    <n v="1411771384"/>
    <n v="1409179384"/>
    <b v="0"/>
    <x v="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x v="1"/>
    <n v="1"/>
    <x v="0"/>
    <x v="1"/>
    <s v="GBP"/>
    <n v="1415191920"/>
    <n v="1412233497"/>
    <b v="0"/>
    <x v="229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x v="1"/>
    <n v="1"/>
    <x v="0"/>
    <x v="12"/>
    <s v="EUR"/>
    <n v="1472936229"/>
    <n v="1467752229"/>
    <b v="0"/>
    <x v="162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x v="1"/>
    <n v="1"/>
    <x v="0"/>
    <x v="1"/>
    <s v="GBP"/>
    <n v="1463353200"/>
    <n v="1462285182"/>
    <b v="0"/>
    <x v="83"/>
    <b v="1"/>
    <s v="theater/plays"/>
    <n v="0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x v="1"/>
    <n v="1"/>
    <x v="0"/>
    <x v="0"/>
    <s v="USD"/>
    <n v="1410550484"/>
    <n v="1408995284"/>
    <b v="0"/>
    <x v="38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x v="169"/>
    <n v="1"/>
    <x v="0"/>
    <x v="0"/>
    <s v="USD"/>
    <n v="1404359940"/>
    <n v="1402580818"/>
    <b v="0"/>
    <x v="473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x v="113"/>
    <n v="1"/>
    <x v="0"/>
    <x v="1"/>
    <s v="GBP"/>
    <n v="1433076298"/>
    <n v="1430052298"/>
    <b v="0"/>
    <x v="162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96"/>
    <n v="1"/>
    <x v="0"/>
    <x v="0"/>
    <s v="USD"/>
    <n v="1404190740"/>
    <n v="1401214581"/>
    <b v="0"/>
    <x v="209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x v="121"/>
    <n v="1"/>
    <x v="0"/>
    <x v="0"/>
    <s v="USD"/>
    <n v="1475664834"/>
    <n v="1473850434"/>
    <b v="0"/>
    <x v="69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21"/>
    <n v="1"/>
    <x v="0"/>
    <x v="0"/>
    <s v="USD"/>
    <n v="1452872290"/>
    <n v="1452008290"/>
    <b v="0"/>
    <x v="59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1"/>
    <x v="0"/>
    <x v="0"/>
    <s v="USD"/>
    <n v="1402901940"/>
    <n v="1399998418"/>
    <b v="0"/>
    <x v="85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x v="121"/>
    <n v="1"/>
    <x v="0"/>
    <x v="0"/>
    <s v="USD"/>
    <n v="1476931696"/>
    <n v="1474339696"/>
    <b v="0"/>
    <x v="3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x v="121"/>
    <n v="1"/>
    <x v="0"/>
    <x v="0"/>
    <s v="USD"/>
    <n v="1441167586"/>
    <n v="1438575586"/>
    <b v="0"/>
    <x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x v="400"/>
    <n v="1"/>
    <x v="0"/>
    <x v="0"/>
    <s v="USD"/>
    <n v="1400533200"/>
    <n v="1398348859"/>
    <b v="0"/>
    <x v="149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x v="60"/>
    <n v="1"/>
    <x v="0"/>
    <x v="0"/>
    <s v="USD"/>
    <n v="1440820740"/>
    <n v="1439567660"/>
    <b v="0"/>
    <x v="79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x v="60"/>
    <n v="1"/>
    <x v="0"/>
    <x v="0"/>
    <s v="USD"/>
    <n v="1403846055"/>
    <n v="1401254055"/>
    <b v="0"/>
    <x v="20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x v="60"/>
    <n v="1"/>
    <x v="0"/>
    <x v="1"/>
    <s v="GBP"/>
    <n v="1407524004"/>
    <n v="1404932004"/>
    <b v="0"/>
    <x v="70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x v="60"/>
    <n v="1"/>
    <x v="0"/>
    <x v="0"/>
    <s v="USD"/>
    <n v="1434925500"/>
    <n v="1432410639"/>
    <b v="0"/>
    <x v="95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x v="151"/>
    <n v="1"/>
    <x v="0"/>
    <x v="0"/>
    <s v="USD"/>
    <n v="1417101683"/>
    <n v="1414506083"/>
    <b v="0"/>
    <x v="162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x v="151"/>
    <n v="1"/>
    <x v="0"/>
    <x v="0"/>
    <s v="USD"/>
    <n v="1425272340"/>
    <n v="1421426929"/>
    <b v="0"/>
    <x v="220"/>
    <b v="1"/>
    <s v="theater/plays"/>
    <n v="0"/>
    <n v="0"/>
    <x v="1"/>
    <x v="6"/>
  </r>
  <r>
    <n v="3692"/>
    <s v="An Evening With Durang"/>
    <s v="Help us independently produce two great comedies by Christopher Durang."/>
    <x v="186"/>
    <n v="1"/>
    <x v="0"/>
    <x v="0"/>
    <s v="USD"/>
    <n v="1411084800"/>
    <n v="1410304179"/>
    <b v="0"/>
    <x v="5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x v="401"/>
    <n v="1"/>
    <x v="0"/>
    <x v="1"/>
    <s v="GBP"/>
    <n v="1448922600"/>
    <n v="1446352529"/>
    <b v="0"/>
    <x v="25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x v="114"/>
    <n v="1"/>
    <x v="0"/>
    <x v="0"/>
    <s v="USD"/>
    <n v="1465178400"/>
    <n v="1461985967"/>
    <b v="0"/>
    <x v="65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x v="114"/>
    <n v="1"/>
    <x v="0"/>
    <x v="0"/>
    <s v="USD"/>
    <n v="1421009610"/>
    <n v="1419281610"/>
    <b v="0"/>
    <x v="51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x v="114"/>
    <n v="1"/>
    <x v="0"/>
    <x v="1"/>
    <s v="GBP"/>
    <n v="1423838916"/>
    <n v="1418654916"/>
    <b v="0"/>
    <x v="76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x v="114"/>
    <n v="1"/>
    <x v="0"/>
    <x v="1"/>
    <s v="GBP"/>
    <n v="1462878648"/>
    <n v="1461064248"/>
    <b v="0"/>
    <x v="209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x v="114"/>
    <n v="1"/>
    <x v="0"/>
    <x v="0"/>
    <s v="USD"/>
    <n v="1456946487"/>
    <n v="1454354487"/>
    <b v="0"/>
    <x v="327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x v="268"/>
    <n v="1"/>
    <x v="0"/>
    <x v="0"/>
    <s v="USD"/>
    <n v="1413383216"/>
    <n v="1410791216"/>
    <b v="0"/>
    <x v="244"/>
    <b v="1"/>
    <s v="theater/plays"/>
    <n v="0"/>
    <n v="0.03"/>
    <x v="1"/>
    <x v="6"/>
  </r>
  <r>
    <n v="3700"/>
    <s v="Generations (Senior Project)"/>
    <s v="Help me produce the play I have written for my senior project!"/>
    <x v="402"/>
    <n v="1"/>
    <x v="0"/>
    <x v="0"/>
    <s v="USD"/>
    <n v="1412092800"/>
    <n v="1409493800"/>
    <b v="0"/>
    <x v="59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x v="207"/>
    <n v="1"/>
    <x v="0"/>
    <x v="1"/>
    <s v="GBP"/>
    <n v="1433422793"/>
    <n v="1430830793"/>
    <b v="0"/>
    <x v="70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x v="207"/>
    <n v="1"/>
    <x v="0"/>
    <x v="1"/>
    <s v="GBP"/>
    <n v="1468191540"/>
    <n v="1464958484"/>
    <b v="0"/>
    <x v="64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07"/>
    <n v="1"/>
    <x v="0"/>
    <x v="0"/>
    <s v="USD"/>
    <n v="1471071540"/>
    <n v="1467720388"/>
    <b v="0"/>
    <x v="209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03"/>
    <n v="0"/>
    <x v="0"/>
    <x v="1"/>
    <s v="GBP"/>
    <n v="1464712394"/>
    <n v="1459528394"/>
    <b v="0"/>
    <x v="74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x v="404"/>
    <n v="0"/>
    <x v="0"/>
    <x v="0"/>
    <s v="USD"/>
    <n v="1403546400"/>
    <n v="1401714114"/>
    <b v="0"/>
    <x v="2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x v="405"/>
    <n v="0"/>
    <x v="0"/>
    <x v="0"/>
    <s v="USD"/>
    <n v="1410558949"/>
    <n v="1409262949"/>
    <b v="0"/>
    <x v="62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x v="406"/>
    <n v="0"/>
    <x v="0"/>
    <x v="0"/>
    <s v="USD"/>
    <n v="1469165160"/>
    <n v="1467335378"/>
    <b v="0"/>
    <x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x v="407"/>
    <n v="0"/>
    <x v="0"/>
    <x v="0"/>
    <s v="USD"/>
    <n v="1404444286"/>
    <n v="1403234686"/>
    <b v="0"/>
    <x v="70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x v="408"/>
    <n v="0"/>
    <x v="0"/>
    <x v="1"/>
    <s v="GBP"/>
    <n v="1403715546"/>
    <n v="1401123546"/>
    <b v="0"/>
    <x v="2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x v="330"/>
    <n v="0"/>
    <x v="0"/>
    <x v="0"/>
    <s v="USD"/>
    <n v="1428068988"/>
    <n v="1425908988"/>
    <b v="0"/>
    <x v="74"/>
    <b v="1"/>
    <s v="theater/plays"/>
    <n v="0"/>
    <n v="0"/>
    <x v="1"/>
    <x v="6"/>
  </r>
  <r>
    <n v="3711"/>
    <s v="The Youth Shakespeare Project 2014"/>
    <s v="Two teachers and twenty kids bring one of Shakespeare's plays to life!"/>
    <x v="330"/>
    <n v="0"/>
    <x v="0"/>
    <x v="0"/>
    <s v="USD"/>
    <n v="1402848000"/>
    <n v="1400606573"/>
    <b v="0"/>
    <x v="64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x v="409"/>
    <n v="0"/>
    <x v="0"/>
    <x v="0"/>
    <s v="USD"/>
    <n v="1433055540"/>
    <n v="1431230867"/>
    <b v="0"/>
    <x v="201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x v="409"/>
    <n v="0"/>
    <x v="0"/>
    <x v="0"/>
    <s v="USD"/>
    <n v="1465062166"/>
    <n v="1463334166"/>
    <b v="0"/>
    <x v="10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x v="409"/>
    <n v="0"/>
    <x v="0"/>
    <x v="0"/>
    <s v="USD"/>
    <n v="1432612740"/>
    <n v="1429881667"/>
    <b v="0"/>
    <x v="174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x v="11"/>
    <n v="0"/>
    <x v="0"/>
    <x v="1"/>
    <s v="GBP"/>
    <n v="1427806320"/>
    <n v="1422834819"/>
    <b v="0"/>
    <x v="74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x v="410"/>
    <n v="0"/>
    <x v="0"/>
    <x v="0"/>
    <s v="USD"/>
    <n v="1453411109"/>
    <n v="1450819109"/>
    <b v="0"/>
    <x v="5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x v="62"/>
    <n v="0"/>
    <x v="0"/>
    <x v="1"/>
    <s v="GBP"/>
    <n v="1431204449"/>
    <n v="1428526049"/>
    <b v="0"/>
    <x v="62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x v="62"/>
    <n v="0"/>
    <x v="0"/>
    <x v="1"/>
    <s v="GBP"/>
    <n v="1425057075"/>
    <n v="1422465075"/>
    <b v="0"/>
    <x v="67"/>
    <b v="1"/>
    <s v="theater/plays"/>
    <n v="0"/>
    <n v="0"/>
    <x v="1"/>
    <x v="6"/>
  </r>
  <r>
    <n v="3719"/>
    <s v="Corium"/>
    <s v="A new piece of physical theatre about love, regret and longing."/>
    <x v="62"/>
    <n v="0"/>
    <x v="0"/>
    <x v="1"/>
    <s v="GBP"/>
    <n v="1434994266"/>
    <n v="1432402266"/>
    <b v="0"/>
    <x v="80"/>
    <b v="1"/>
    <s v="theater/plays"/>
    <n v="0"/>
    <n v="0"/>
    <x v="1"/>
    <x v="6"/>
  </r>
  <r>
    <n v="3720"/>
    <s v="Lakotas and the American Theatre"/>
    <s v="Breaking the American Indian stereotype in the American Theatre."/>
    <x v="62"/>
    <n v="0"/>
    <x v="0"/>
    <x v="0"/>
    <s v="USD"/>
    <n v="1435881006"/>
    <n v="1433980206"/>
    <b v="0"/>
    <x v="244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411"/>
    <n v="0"/>
    <x v="0"/>
    <x v="0"/>
    <s v="USD"/>
    <n v="1415230084"/>
    <n v="1413412084"/>
    <b v="0"/>
    <x v="3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412"/>
    <n v="0"/>
    <x v="0"/>
    <x v="5"/>
    <s v="CAD"/>
    <n v="1455231540"/>
    <n v="1452614847"/>
    <b v="0"/>
    <x v="2"/>
    <b v="1"/>
    <s v="theater/plays"/>
    <n v="0"/>
    <n v="0"/>
    <x v="1"/>
    <x v="6"/>
  </r>
  <r>
    <n v="3723"/>
    <s v="Beauty and the Beast"/>
    <s v="Saltmine Theatre Company present Beauty and the Beast:"/>
    <x v="63"/>
    <n v="0"/>
    <x v="0"/>
    <x v="1"/>
    <s v="GBP"/>
    <n v="1417374262"/>
    <n v="1414778662"/>
    <b v="0"/>
    <x v="287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9"/>
    <n v="0"/>
    <x v="0"/>
    <x v="1"/>
    <s v="GBP"/>
    <n v="1462402800"/>
    <n v="1459856860"/>
    <b v="0"/>
    <x v="30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12"/>
    <n v="0"/>
    <x v="0"/>
    <x v="1"/>
    <s v="GBP"/>
    <n v="1455831000"/>
    <n v="1454366467"/>
    <b v="0"/>
    <x v="41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x v="19"/>
    <n v="0"/>
    <x v="0"/>
    <x v="0"/>
    <s v="USD"/>
    <n v="1461963600"/>
    <n v="1459567371"/>
    <b v="0"/>
    <x v="67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x v="19"/>
    <n v="0"/>
    <x v="0"/>
    <x v="0"/>
    <s v="USD"/>
    <n v="1476939300"/>
    <n v="1474273294"/>
    <b v="0"/>
    <x v="51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x v="256"/>
    <n v="0"/>
    <x v="2"/>
    <x v="0"/>
    <s v="USD"/>
    <n v="1439957176"/>
    <n v="1437365176"/>
    <b v="0"/>
    <x v="162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256"/>
    <n v="0"/>
    <x v="2"/>
    <x v="0"/>
    <s v="USD"/>
    <n v="1427082912"/>
    <n v="1423198512"/>
    <b v="0"/>
    <x v="81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388"/>
    <n v="0"/>
    <x v="2"/>
    <x v="0"/>
    <s v="USD"/>
    <n v="1439828159"/>
    <n v="1437236159"/>
    <b v="0"/>
    <x v="29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x v="25"/>
    <n v="0"/>
    <x v="2"/>
    <x v="0"/>
    <s v="USD"/>
    <n v="1420860180"/>
    <n v="1418234646"/>
    <b v="0"/>
    <x v="8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x v="25"/>
    <n v="0"/>
    <x v="2"/>
    <x v="9"/>
    <s v="EUR"/>
    <n v="1422100800"/>
    <n v="1416932133"/>
    <b v="0"/>
    <x v="80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x v="25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413"/>
    <n v="0"/>
    <x v="2"/>
    <x v="0"/>
    <s v="USD"/>
    <n v="1432589896"/>
    <n v="1427405896"/>
    <b v="0"/>
    <x v="63"/>
    <b v="0"/>
    <s v="theater/plays"/>
    <n v="0"/>
    <n v="0"/>
    <x v="1"/>
    <x v="6"/>
  </r>
  <r>
    <n v="3735"/>
    <s v="Women Beware Women"/>
    <s v="Young Actor's taking on a Jacobean tragedy. Family, betrayal, love, lust, sex and death."/>
    <x v="37"/>
    <n v="0"/>
    <x v="2"/>
    <x v="1"/>
    <s v="GBP"/>
    <n v="1432831089"/>
    <n v="1430239089"/>
    <b v="0"/>
    <x v="84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x v="10"/>
    <n v="0"/>
    <x v="2"/>
    <x v="1"/>
    <s v="GBP"/>
    <n v="1427133600"/>
    <n v="1423847093"/>
    <b v="0"/>
    <x v="29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x v="414"/>
    <n v="0"/>
    <x v="2"/>
    <x v="0"/>
    <s v="USD"/>
    <n v="1447311540"/>
    <n v="1445358903"/>
    <b v="0"/>
    <x v="80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x v="50"/>
    <n v="0"/>
    <x v="2"/>
    <x v="1"/>
    <s v="GBP"/>
    <n v="1405461600"/>
    <n v="1403562705"/>
    <b v="0"/>
    <x v="79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4"/>
    <n v="0"/>
    <x v="2"/>
    <x v="1"/>
    <s v="GBP"/>
    <n v="1468752468"/>
    <n v="1467024468"/>
    <b v="0"/>
    <x v="22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x v="4"/>
    <n v="0"/>
    <x v="2"/>
    <x v="0"/>
    <s v="USD"/>
    <n v="1407808438"/>
    <n v="1405217355"/>
    <b v="0"/>
    <x v="25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x v="4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4"/>
    <n v="0"/>
    <x v="2"/>
    <x v="0"/>
    <s v="USD"/>
    <n v="1409980144"/>
    <n v="1407388144"/>
    <b v="0"/>
    <x v="80"/>
    <b v="0"/>
    <s v="theater/plays"/>
    <n v="0"/>
    <n v="0"/>
    <x v="1"/>
    <x v="6"/>
  </r>
  <r>
    <n v="3743"/>
    <s v="Down the Mississippi"/>
    <s v="I'm taking the Adventures of Huckleberry Finn puppet show down the Mississippi River!"/>
    <x v="4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4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4"/>
    <n v="0"/>
    <x v="2"/>
    <x v="0"/>
    <s v="USD"/>
    <n v="1407689102"/>
    <n v="1405097102"/>
    <b v="0"/>
    <x v="29"/>
    <b v="0"/>
    <s v="theater/plays"/>
    <n v="0"/>
    <n v="0"/>
    <x v="1"/>
    <x v="6"/>
  </r>
  <r>
    <n v="3746"/>
    <s v="Stage Play Production - &quot;I Love You to Death&quot;"/>
    <s v="Generational curses CAN be broken...right?"/>
    <x v="4"/>
    <n v="0"/>
    <x v="2"/>
    <x v="0"/>
    <s v="USD"/>
    <n v="1475918439"/>
    <n v="1473326439"/>
    <b v="0"/>
    <x v="29"/>
    <b v="0"/>
    <s v="theater/plays"/>
    <n v="0"/>
    <n v="0"/>
    <x v="1"/>
    <x v="6"/>
  </r>
  <r>
    <n v="3747"/>
    <s v="Counting Stars"/>
    <s v="The world premiere of an astonishing new play by acclaimed writer Atiha Sen Gupta."/>
    <x v="4"/>
    <n v="0"/>
    <x v="2"/>
    <x v="1"/>
    <s v="GBP"/>
    <n v="1436137140"/>
    <n v="1433833896"/>
    <b v="0"/>
    <x v="29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x v="4"/>
    <n v="0"/>
    <x v="0"/>
    <x v="0"/>
    <s v="USD"/>
    <n v="1455602340"/>
    <n v="1453827436"/>
    <b v="0"/>
    <x v="47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x v="4"/>
    <n v="0"/>
    <x v="0"/>
    <x v="0"/>
    <s v="USD"/>
    <n v="1461902340"/>
    <n v="1459220588"/>
    <b v="0"/>
    <x v="63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68"/>
    <n v="0"/>
    <x v="0"/>
    <x v="0"/>
    <s v="USD"/>
    <n v="1423555140"/>
    <n v="1421105608"/>
    <b v="0"/>
    <x v="33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x v="33"/>
    <n v="0"/>
    <x v="0"/>
    <x v="0"/>
    <s v="USD"/>
    <n v="1459641073"/>
    <n v="1454460673"/>
    <b v="0"/>
    <x v="202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8"/>
    <n v="0"/>
    <x v="0"/>
    <x v="1"/>
    <s v="GBP"/>
    <n v="1476651600"/>
    <n v="1473189335"/>
    <b v="0"/>
    <x v="41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x v="28"/>
    <n v="0"/>
    <x v="0"/>
    <x v="0"/>
    <s v="USD"/>
    <n v="1433289600"/>
    <n v="1430768800"/>
    <b v="0"/>
    <x v="209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x v="35"/>
    <n v="0"/>
    <x v="0"/>
    <x v="0"/>
    <s v="USD"/>
    <n v="1406350740"/>
    <n v="1403125737"/>
    <b v="0"/>
    <x v="74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x v="35"/>
    <n v="0"/>
    <x v="0"/>
    <x v="1"/>
    <s v="GBP"/>
    <n v="1460753307"/>
    <n v="1458161307"/>
    <b v="0"/>
    <x v="33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5"/>
    <n v="0"/>
    <x v="0"/>
    <x v="0"/>
    <s v="USD"/>
    <n v="1402515198"/>
    <n v="1399923198"/>
    <b v="0"/>
    <x v="5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415"/>
    <n v="0"/>
    <x v="0"/>
    <x v="0"/>
    <s v="USD"/>
    <n v="1417465515"/>
    <n v="1415737515"/>
    <b v="0"/>
    <x v="133"/>
    <b v="1"/>
    <s v="theater/musical"/>
    <n v="0"/>
    <n v="0"/>
    <x v="1"/>
    <x v="40"/>
  </r>
  <r>
    <n v="3758"/>
    <s v="Luigi's Ladies"/>
    <s v="LUIGI'S LADIES: an original one-woman musical comedy"/>
    <x v="45"/>
    <n v="0"/>
    <x v="0"/>
    <x v="0"/>
    <s v="USD"/>
    <n v="1400475600"/>
    <n v="1397819938"/>
    <b v="0"/>
    <x v="55"/>
    <b v="1"/>
    <s v="theater/musical"/>
    <n v="0"/>
    <n v="0"/>
    <x v="1"/>
    <x v="40"/>
  </r>
  <r>
    <n v="3759"/>
    <s v="Pared Down Productions"/>
    <s v="A production company specializing in small-scale musicals"/>
    <x v="20"/>
    <n v="0"/>
    <x v="0"/>
    <x v="0"/>
    <s v="USD"/>
    <n v="1440556553"/>
    <n v="1435372553"/>
    <b v="0"/>
    <x v="106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x v="6"/>
    <n v="0"/>
    <x v="0"/>
    <x v="0"/>
    <s v="USD"/>
    <n v="1399293386"/>
    <n v="1397133386"/>
    <b v="0"/>
    <x v="110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x v="6"/>
    <n v="0"/>
    <x v="0"/>
    <x v="1"/>
    <s v="GBP"/>
    <n v="1439247600"/>
    <n v="1434625937"/>
    <b v="0"/>
    <x v="8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x v="6"/>
    <n v="0"/>
    <x v="0"/>
    <x v="1"/>
    <s v="GBP"/>
    <n v="1438543889"/>
    <n v="1436383889"/>
    <b v="0"/>
    <x v="33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x v="6"/>
    <n v="0"/>
    <x v="0"/>
    <x v="0"/>
    <s v="USD"/>
    <n v="1427907626"/>
    <n v="1425319226"/>
    <b v="0"/>
    <x v="99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x v="6"/>
    <n v="0"/>
    <x v="0"/>
    <x v="0"/>
    <s v="USD"/>
    <n v="1464482160"/>
    <n v="1462824832"/>
    <b v="0"/>
    <x v="74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x v="6"/>
    <n v="0"/>
    <x v="0"/>
    <x v="0"/>
    <s v="USD"/>
    <n v="1406745482"/>
    <n v="1404153482"/>
    <b v="0"/>
    <x v="329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x v="6"/>
    <n v="0"/>
    <x v="0"/>
    <x v="0"/>
    <s v="USD"/>
    <n v="1404360045"/>
    <n v="1401336045"/>
    <b v="0"/>
    <x v="93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x v="6"/>
    <n v="0"/>
    <x v="0"/>
    <x v="0"/>
    <s v="USD"/>
    <n v="1425185940"/>
    <n v="1423960097"/>
    <b v="0"/>
    <x v="6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x v="6"/>
    <n v="0"/>
    <x v="0"/>
    <x v="0"/>
    <s v="USD"/>
    <n v="1402594090"/>
    <n v="1400002090"/>
    <b v="0"/>
    <x v="6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x v="6"/>
    <n v="0"/>
    <x v="0"/>
    <x v="0"/>
    <s v="USD"/>
    <n v="1460730079"/>
    <n v="1458138079"/>
    <b v="0"/>
    <x v="41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x v="6"/>
    <n v="0"/>
    <x v="0"/>
    <x v="1"/>
    <s v="GBP"/>
    <n v="1434234010"/>
    <n v="1431642010"/>
    <b v="0"/>
    <x v="9"/>
    <b v="1"/>
    <s v="theater/musical"/>
    <n v="0"/>
    <n v="0"/>
    <x v="1"/>
    <x v="40"/>
  </r>
  <r>
    <n v="3771"/>
    <s v="COME OUT SWINGIN'!"/>
    <s v="I would like to make a demo recording of six songs from COME OUT SWINGIN'!"/>
    <x v="52"/>
    <n v="0"/>
    <x v="0"/>
    <x v="0"/>
    <s v="USD"/>
    <n v="1463529600"/>
    <n v="1462307652"/>
    <b v="0"/>
    <x v="44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x v="416"/>
    <n v="0"/>
    <x v="0"/>
    <x v="0"/>
    <s v="USD"/>
    <n v="1480399200"/>
    <n v="1478616506"/>
    <b v="0"/>
    <x v="51"/>
    <b v="1"/>
    <s v="theater/musical"/>
    <n v="0"/>
    <n v="0"/>
    <x v="1"/>
    <x v="40"/>
  </r>
  <r>
    <n v="3773"/>
    <s v="Dundee: A Hip-Hopera"/>
    <s v="A dramatic hip-hopera, inspired from monologues written by the performers."/>
    <x v="13"/>
    <n v="0"/>
    <x v="0"/>
    <x v="0"/>
    <s v="USD"/>
    <n v="1479175680"/>
    <n v="1476317247"/>
    <b v="0"/>
    <x v="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x v="13"/>
    <n v="0"/>
    <x v="0"/>
    <x v="5"/>
    <s v="CAD"/>
    <n v="1428606055"/>
    <n v="1427223655"/>
    <b v="0"/>
    <x v="20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0"/>
    <x v="0"/>
    <x v="0"/>
    <s v="USD"/>
    <n v="1428552000"/>
    <n v="1426199843"/>
    <b v="0"/>
    <x v="25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3"/>
    <n v="0"/>
    <x v="0"/>
    <x v="0"/>
    <s v="USD"/>
    <n v="1406854800"/>
    <n v="1403599778"/>
    <b v="0"/>
    <x v="225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x v="321"/>
    <n v="0"/>
    <x v="0"/>
    <x v="0"/>
    <s v="USD"/>
    <n v="1411790400"/>
    <n v="1409884821"/>
    <b v="0"/>
    <x v="211"/>
    <b v="1"/>
    <s v="theater/musical"/>
    <n v="0"/>
    <n v="0"/>
    <x v="1"/>
    <x v="40"/>
  </r>
  <r>
    <n v="3778"/>
    <s v="Give a Puppet a Hand"/>
    <s v="Sponsor an AVENUE Q puppet for The Barn Players April 2015 production."/>
    <x v="23"/>
    <n v="0"/>
    <x v="0"/>
    <x v="0"/>
    <s v="USD"/>
    <n v="1423942780"/>
    <n v="1418758780"/>
    <b v="0"/>
    <x v="17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x v="23"/>
    <n v="0"/>
    <x v="0"/>
    <x v="0"/>
    <s v="USD"/>
    <n v="1459010340"/>
    <n v="1456421940"/>
    <b v="0"/>
    <x v="248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x v="248"/>
    <n v="0"/>
    <x v="0"/>
    <x v="0"/>
    <s v="USD"/>
    <n v="1436817960"/>
    <n v="1433999785"/>
    <b v="0"/>
    <x v="209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x v="0"/>
    <n v="0"/>
    <x v="0"/>
    <x v="0"/>
    <s v="USD"/>
    <n v="1410210685"/>
    <n v="1408050685"/>
    <b v="0"/>
    <x v="47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0"/>
    <n v="0"/>
    <x v="0"/>
    <x v="1"/>
    <s v="GBP"/>
    <n v="1469401200"/>
    <n v="1466887297"/>
    <b v="0"/>
    <x v="74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x v="0"/>
    <n v="0"/>
    <x v="0"/>
    <x v="0"/>
    <s v="USD"/>
    <n v="1458057600"/>
    <n v="1455938520"/>
    <b v="0"/>
    <x v="5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0"/>
    <n v="0"/>
    <x v="0"/>
    <x v="5"/>
    <s v="CAD"/>
    <n v="1468193532"/>
    <n v="1465601532"/>
    <b v="0"/>
    <x v="73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x v="0"/>
    <n v="0"/>
    <x v="0"/>
    <x v="1"/>
    <s v="GBP"/>
    <n v="1470132180"/>
    <n v="1467040769"/>
    <b v="0"/>
    <x v="209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x v="0"/>
    <n v="0"/>
    <x v="0"/>
    <x v="0"/>
    <s v="USD"/>
    <n v="1464310475"/>
    <n v="1461718475"/>
    <b v="0"/>
    <x v="26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x v="0"/>
    <n v="0"/>
    <x v="0"/>
    <x v="0"/>
    <s v="USD"/>
    <n v="1436587140"/>
    <n v="1434113406"/>
    <b v="0"/>
    <x v="73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0"/>
    <n v="0"/>
    <x v="2"/>
    <x v="0"/>
    <s v="USD"/>
    <n v="1450887480"/>
    <n v="1448469719"/>
    <b v="0"/>
    <x v="29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x v="0"/>
    <n v="0"/>
    <x v="2"/>
    <x v="1"/>
    <s v="GBP"/>
    <n v="1434395418"/>
    <n v="1431630618"/>
    <b v="0"/>
    <x v="80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88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59"/>
    <n v="0"/>
    <x v="2"/>
    <x v="0"/>
    <s v="USD"/>
    <n v="1436957022"/>
    <n v="1434365022"/>
    <b v="0"/>
    <x v="84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93"/>
    <n v="0"/>
    <x v="2"/>
    <x v="0"/>
    <s v="USD"/>
    <n v="1418769129"/>
    <n v="1416954729"/>
    <b v="0"/>
    <x v="5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7"/>
    <n v="0"/>
    <x v="2"/>
    <x v="1"/>
    <s v="GBP"/>
    <n v="1433685354"/>
    <n v="1431093354"/>
    <b v="0"/>
    <x v="29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x v="17"/>
    <n v="0"/>
    <x v="2"/>
    <x v="1"/>
    <s v="GBP"/>
    <n v="1440801000"/>
    <n v="1437042490"/>
    <b v="0"/>
    <x v="84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x v="17"/>
    <n v="0"/>
    <x v="2"/>
    <x v="0"/>
    <s v="USD"/>
    <n v="1484354556"/>
    <n v="1479170556"/>
    <b v="0"/>
    <x v="29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7"/>
    <n v="0"/>
    <x v="2"/>
    <x v="0"/>
    <s v="USD"/>
    <n v="1429564165"/>
    <n v="1426972165"/>
    <b v="0"/>
    <x v="7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7"/>
    <n v="0"/>
    <x v="2"/>
    <x v="0"/>
    <s v="USD"/>
    <n v="1407691248"/>
    <n v="1405099248"/>
    <b v="0"/>
    <x v="81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x v="17"/>
    <n v="0"/>
    <x v="2"/>
    <x v="0"/>
    <s v="USD"/>
    <n v="1457734843"/>
    <n v="1455142843"/>
    <b v="0"/>
    <x v="80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x v="17"/>
    <n v="0"/>
    <x v="2"/>
    <x v="0"/>
    <s v="USD"/>
    <n v="1420952340"/>
    <n v="1418146883"/>
    <b v="0"/>
    <x v="38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x v="17"/>
    <n v="0"/>
    <x v="2"/>
    <x v="0"/>
    <s v="USD"/>
    <n v="1420215216"/>
    <n v="1417536816"/>
    <b v="0"/>
    <x v="82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x v="17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7"/>
    <n v="0"/>
    <x v="2"/>
    <x v="0"/>
    <s v="USD"/>
    <n v="1457133568"/>
    <n v="1454541568"/>
    <b v="0"/>
    <x v="244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17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17"/>
    <n v="0"/>
    <x v="2"/>
    <x v="0"/>
    <s v="USD"/>
    <n v="1411852640"/>
    <n v="1406668640"/>
    <b v="0"/>
    <x v="84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17"/>
    <n v="0"/>
    <x v="2"/>
    <x v="2"/>
    <s v="AUD"/>
    <n v="1404022381"/>
    <n v="1402294381"/>
    <b v="0"/>
    <x v="29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65"/>
    <n v="0"/>
    <x v="2"/>
    <x v="0"/>
    <s v="USD"/>
    <n v="1428097739"/>
    <n v="1427492939"/>
    <b v="0"/>
    <x v="82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x v="16"/>
    <n v="0"/>
    <x v="0"/>
    <x v="1"/>
    <s v="GBP"/>
    <n v="1429955619"/>
    <n v="1424775219"/>
    <b v="0"/>
    <x v="5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x v="16"/>
    <n v="0"/>
    <x v="0"/>
    <x v="1"/>
    <s v="GBP"/>
    <n v="1406761200"/>
    <n v="1402403907"/>
    <b v="0"/>
    <x v="44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x v="16"/>
    <n v="0"/>
    <x v="0"/>
    <x v="0"/>
    <s v="USD"/>
    <n v="1426965758"/>
    <n v="1424377358"/>
    <b v="0"/>
    <x v="55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x v="16"/>
    <n v="0"/>
    <x v="0"/>
    <x v="1"/>
    <s v="GBP"/>
    <n v="1464692400"/>
    <n v="1461769373"/>
    <b v="0"/>
    <x v="10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x v="16"/>
    <n v="0"/>
    <x v="0"/>
    <x v="5"/>
    <s v="CAD"/>
    <n v="1433131140"/>
    <n v="1429120908"/>
    <b v="0"/>
    <x v="202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x v="16"/>
    <n v="0"/>
    <x v="0"/>
    <x v="0"/>
    <s v="USD"/>
    <n v="1465940580"/>
    <n v="1462603021"/>
    <b v="0"/>
    <x v="74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6"/>
    <n v="0"/>
    <x v="0"/>
    <x v="0"/>
    <s v="USD"/>
    <n v="1427860740"/>
    <n v="1424727712"/>
    <b v="0"/>
    <x v="69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x v="16"/>
    <n v="0"/>
    <x v="0"/>
    <x v="1"/>
    <s v="GBP"/>
    <n v="1440111600"/>
    <n v="1437545657"/>
    <b v="0"/>
    <x v="9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6"/>
    <n v="0"/>
    <x v="0"/>
    <x v="0"/>
    <s v="USD"/>
    <n v="1405614823"/>
    <n v="1403022823"/>
    <b v="0"/>
    <x v="7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x v="16"/>
    <n v="0"/>
    <x v="0"/>
    <x v="0"/>
    <s v="USD"/>
    <n v="1445659140"/>
    <n v="1444236216"/>
    <b v="0"/>
    <x v="9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x v="16"/>
    <n v="0"/>
    <x v="0"/>
    <x v="0"/>
    <s v="USD"/>
    <n v="1426187582"/>
    <n v="1423599182"/>
    <b v="0"/>
    <x v="73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x v="16"/>
    <n v="0"/>
    <x v="0"/>
    <x v="0"/>
    <s v="USD"/>
    <n v="1437166920"/>
    <n v="1435554104"/>
    <b v="0"/>
    <x v="55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x v="16"/>
    <n v="0"/>
    <x v="0"/>
    <x v="1"/>
    <s v="GBP"/>
    <n v="1436110717"/>
    <n v="1433518717"/>
    <b v="0"/>
    <x v="9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417"/>
    <n v="0"/>
    <x v="0"/>
    <x v="0"/>
    <s v="USD"/>
    <n v="1451881207"/>
    <n v="1449116407"/>
    <b v="0"/>
    <x v="67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x v="53"/>
    <n v="0"/>
    <x v="0"/>
    <x v="12"/>
    <s v="EUR"/>
    <n v="1453244340"/>
    <n v="1448136417"/>
    <b v="0"/>
    <x v="88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x v="418"/>
    <n v="0"/>
    <x v="0"/>
    <x v="0"/>
    <s v="USD"/>
    <n v="1437364740"/>
    <n v="1434405044"/>
    <b v="0"/>
    <x v="14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x v="106"/>
    <n v="0"/>
    <x v="0"/>
    <x v="1"/>
    <s v="GBP"/>
    <n v="1470058860"/>
    <n v="1469026903"/>
    <b v="0"/>
    <x v="63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x v="92"/>
    <n v="0"/>
    <x v="0"/>
    <x v="0"/>
    <s v="USD"/>
    <n v="1434505214"/>
    <n v="1432690814"/>
    <b v="0"/>
    <x v="72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x v="51"/>
    <n v="0"/>
    <x v="0"/>
    <x v="1"/>
    <s v="GBP"/>
    <n v="1430993394"/>
    <n v="1428401394"/>
    <b v="0"/>
    <x v="55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x v="51"/>
    <n v="0"/>
    <x v="0"/>
    <x v="1"/>
    <s v="GBP"/>
    <n v="1427414400"/>
    <n v="1422656201"/>
    <b v="0"/>
    <x v="71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x v="51"/>
    <n v="0"/>
    <x v="0"/>
    <x v="0"/>
    <s v="USD"/>
    <n v="1420033187"/>
    <n v="1414845587"/>
    <b v="0"/>
    <x v="33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x v="51"/>
    <n v="0"/>
    <x v="0"/>
    <x v="0"/>
    <s v="USD"/>
    <n v="1472676371"/>
    <n v="1470948371"/>
    <b v="0"/>
    <x v="22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x v="51"/>
    <n v="0"/>
    <x v="0"/>
    <x v="0"/>
    <s v="USD"/>
    <n v="1464371211"/>
    <n v="1463161611"/>
    <b v="0"/>
    <x v="8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51"/>
    <n v="0"/>
    <x v="0"/>
    <x v="0"/>
    <s v="USD"/>
    <n v="1415222545"/>
    <n v="1413404545"/>
    <b v="0"/>
    <x v="82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x v="51"/>
    <n v="0"/>
    <x v="0"/>
    <x v="0"/>
    <s v="USD"/>
    <n v="1455936335"/>
    <n v="1452048335"/>
    <b v="0"/>
    <x v="82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51"/>
    <n v="0"/>
    <x v="0"/>
    <x v="5"/>
    <s v="CAD"/>
    <n v="1417460940"/>
    <n v="1416516972"/>
    <b v="0"/>
    <x v="9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x v="51"/>
    <n v="0"/>
    <x v="0"/>
    <x v="1"/>
    <s v="GBP"/>
    <n v="1434624067"/>
    <n v="1432032067"/>
    <b v="0"/>
    <x v="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x v="51"/>
    <n v="0"/>
    <x v="0"/>
    <x v="1"/>
    <s v="GBP"/>
    <n v="1461278208"/>
    <n v="1459463808"/>
    <b v="0"/>
    <x v="22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x v="51"/>
    <n v="0"/>
    <x v="0"/>
    <x v="0"/>
    <s v="USD"/>
    <n v="1470197340"/>
    <n v="1467497652"/>
    <b v="0"/>
    <x v="25"/>
    <b v="1"/>
    <s v="theater/plays"/>
    <n v="0"/>
    <n v="0"/>
    <x v="1"/>
    <x v="6"/>
  </r>
  <r>
    <n v="3837"/>
    <s v="Farcical Elements Presents Boeing-Boeing"/>
    <s v="A high-flying French farce with the thrust of a well-tuned jet engine"/>
    <x v="51"/>
    <n v="0"/>
    <x v="0"/>
    <x v="1"/>
    <s v="GBP"/>
    <n v="1435947758"/>
    <n v="1432837358"/>
    <b v="0"/>
    <x v="5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1"/>
    <n v="0"/>
    <x v="0"/>
    <x v="11"/>
    <s v="SEK"/>
    <n v="1432314209"/>
    <n v="1429722209"/>
    <b v="0"/>
    <x v="61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80"/>
    <n v="0"/>
    <x v="0"/>
    <x v="0"/>
    <s v="USD"/>
    <n v="1438226724"/>
    <n v="1433042724"/>
    <b v="0"/>
    <x v="58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x v="80"/>
    <n v="0"/>
    <x v="0"/>
    <x v="1"/>
    <s v="GBP"/>
    <n v="1459180229"/>
    <n v="1457023829"/>
    <b v="0"/>
    <x v="8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419"/>
    <n v="0"/>
    <x v="2"/>
    <x v="0"/>
    <s v="USD"/>
    <n v="1405882287"/>
    <n v="1400698287"/>
    <b v="1"/>
    <x v="69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x v="109"/>
    <n v="0"/>
    <x v="2"/>
    <x v="1"/>
    <s v="GBP"/>
    <n v="1399809052"/>
    <n v="1397217052"/>
    <b v="1"/>
    <x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x v="109"/>
    <n v="0"/>
    <x v="2"/>
    <x v="0"/>
    <s v="USD"/>
    <n v="1401587064"/>
    <n v="1399427064"/>
    <b v="1"/>
    <x v="10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109"/>
    <n v="0"/>
    <x v="2"/>
    <x v="0"/>
    <s v="USD"/>
    <n v="1401778740"/>
    <n v="1399474134"/>
    <b v="1"/>
    <x v="133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x v="372"/>
    <n v="0"/>
    <x v="2"/>
    <x v="0"/>
    <s v="USD"/>
    <n v="1443711774"/>
    <n v="1441119774"/>
    <b v="1"/>
    <x v="8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x v="32"/>
    <n v="0"/>
    <x v="2"/>
    <x v="0"/>
    <s v="USD"/>
    <n v="1412405940"/>
    <n v="1409721542"/>
    <b v="1"/>
    <x v="22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x v="32"/>
    <n v="0"/>
    <x v="2"/>
    <x v="0"/>
    <s v="USD"/>
    <n v="1437283391"/>
    <n v="1433395391"/>
    <b v="1"/>
    <x v="82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4"/>
    <n v="0"/>
    <x v="2"/>
    <x v="0"/>
    <s v="USD"/>
    <n v="1445196989"/>
    <n v="1442604989"/>
    <b v="1"/>
    <x v="68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x v="420"/>
    <n v="0"/>
    <x v="2"/>
    <x v="12"/>
    <s v="EUR"/>
    <n v="1434047084"/>
    <n v="1431455084"/>
    <b v="1"/>
    <x v="33"/>
    <b v="0"/>
    <s v="theater/plays"/>
    <n v="0"/>
    <n v="0"/>
    <x v="1"/>
    <x v="6"/>
  </r>
  <r>
    <n v="3850"/>
    <s v="The Vagina Monologues 2015"/>
    <s v="V-Day is a global activist movement to end violence against women and girls."/>
    <x v="26"/>
    <n v="0"/>
    <x v="2"/>
    <x v="0"/>
    <s v="USD"/>
    <n v="1420081143"/>
    <n v="1417489143"/>
    <b v="1"/>
    <x v="80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x v="26"/>
    <n v="0"/>
    <x v="2"/>
    <x v="1"/>
    <s v="GBP"/>
    <n v="1437129179"/>
    <n v="1434537179"/>
    <b v="1"/>
    <x v="5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x v="26"/>
    <n v="0"/>
    <x v="2"/>
    <x v="0"/>
    <s v="USD"/>
    <n v="1427427276"/>
    <n v="1425270876"/>
    <b v="0"/>
    <x v="84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x v="26"/>
    <n v="0"/>
    <x v="2"/>
    <x v="0"/>
    <s v="USD"/>
    <n v="1409602178"/>
    <n v="1406578178"/>
    <b v="0"/>
    <x v="84"/>
    <b v="0"/>
    <s v="theater/plays"/>
    <n v="0"/>
    <n v="0"/>
    <x v="1"/>
    <x v="6"/>
  </r>
  <r>
    <n v="3854"/>
    <s v="The Case Of Soghomon Tehlirian"/>
    <s v="A play dedicated to the 100th anniversary of the Armenian Genocide."/>
    <x v="26"/>
    <n v="0"/>
    <x v="2"/>
    <x v="0"/>
    <s v="USD"/>
    <n v="1431206058"/>
    <n v="1428614058"/>
    <b v="0"/>
    <x v="9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6"/>
    <n v="0"/>
    <x v="2"/>
    <x v="0"/>
    <s v="USD"/>
    <n v="1427408271"/>
    <n v="1424819871"/>
    <b v="0"/>
    <x v="29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x v="26"/>
    <n v="0"/>
    <x v="2"/>
    <x v="0"/>
    <s v="USD"/>
    <n v="1425833403"/>
    <n v="1423245003"/>
    <b v="0"/>
    <x v="29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x v="26"/>
    <n v="0"/>
    <x v="2"/>
    <x v="0"/>
    <s v="USD"/>
    <n v="1406913120"/>
    <n v="1404927690"/>
    <b v="0"/>
    <x v="80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6"/>
    <n v="0"/>
    <x v="2"/>
    <x v="1"/>
    <s v="GBP"/>
    <n v="1432328400"/>
    <n v="1430734844"/>
    <b v="0"/>
    <x v="29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x v="26"/>
    <n v="0"/>
    <x v="2"/>
    <x v="0"/>
    <s v="USD"/>
    <n v="1403730000"/>
    <n v="1401485207"/>
    <b v="0"/>
    <x v="29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26"/>
    <n v="0"/>
    <x v="2"/>
    <x v="0"/>
    <s v="USD"/>
    <n v="1407858710"/>
    <n v="1405266710"/>
    <b v="0"/>
    <x v="62"/>
    <b v="0"/>
    <s v="theater/plays"/>
    <n v="0"/>
    <n v="0"/>
    <x v="1"/>
    <x v="6"/>
  </r>
  <r>
    <n v="3861"/>
    <s v="READY OR NOT HERE I COME"/>
    <s v="THE COMING OF THE LORD!"/>
    <x v="26"/>
    <n v="0"/>
    <x v="2"/>
    <x v="0"/>
    <s v="USD"/>
    <n v="1415828820"/>
    <n v="1412258977"/>
    <b v="0"/>
    <x v="29"/>
    <b v="0"/>
    <s v="theater/plays"/>
    <n v="0"/>
    <n v="0"/>
    <x v="1"/>
    <x v="6"/>
  </r>
  <r>
    <n v="3862"/>
    <s v="The Container Play"/>
    <s v="The hit immersive theatre experience of England comes to Corpus Christi!"/>
    <x v="26"/>
    <n v="0"/>
    <x v="2"/>
    <x v="0"/>
    <s v="USD"/>
    <n v="1473699540"/>
    <n v="1472451356"/>
    <b v="0"/>
    <x v="29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x v="26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26"/>
    <n v="0"/>
    <x v="2"/>
    <x v="0"/>
    <s v="USD"/>
    <n v="1447799054"/>
    <n v="1445203454"/>
    <b v="0"/>
    <x v="8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x v="26"/>
    <n v="0"/>
    <x v="2"/>
    <x v="5"/>
    <s v="CAD"/>
    <n v="1409376600"/>
    <n v="1405957098"/>
    <b v="0"/>
    <x v="25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x v="26"/>
    <n v="0"/>
    <x v="2"/>
    <x v="0"/>
    <s v="USD"/>
    <n v="1458703740"/>
    <n v="1454453021"/>
    <b v="0"/>
    <x v="84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x v="26"/>
    <n v="0"/>
    <x v="2"/>
    <x v="0"/>
    <s v="USD"/>
    <n v="1466278339"/>
    <n v="1463686339"/>
    <b v="0"/>
    <x v="81"/>
    <b v="0"/>
    <s v="theater/plays"/>
    <n v="0"/>
    <n v="0"/>
    <x v="1"/>
    <x v="6"/>
  </r>
  <r>
    <n v="3868"/>
    <s v="1000 words (Canceled)"/>
    <s v="New collection of music by Scott Evan Davis!"/>
    <x v="26"/>
    <n v="0"/>
    <x v="1"/>
    <x v="1"/>
    <s v="GBP"/>
    <n v="1410191405"/>
    <n v="1408031405"/>
    <b v="0"/>
    <x v="29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x v="26"/>
    <n v="0"/>
    <x v="1"/>
    <x v="0"/>
    <s v="USD"/>
    <n v="1426302660"/>
    <n v="1423761792"/>
    <b v="0"/>
    <x v="41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26"/>
    <n v="0"/>
    <x v="1"/>
    <x v="0"/>
    <s v="USD"/>
    <n v="1404360478"/>
    <n v="1401768478"/>
    <b v="0"/>
    <x v="73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x v="26"/>
    <n v="0"/>
    <x v="1"/>
    <x v="0"/>
    <s v="USD"/>
    <n v="1490809450"/>
    <n v="1485629050"/>
    <b v="0"/>
    <x v="8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x v="26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26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26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26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26"/>
    <n v="0"/>
    <x v="1"/>
    <x v="1"/>
    <s v="GBP"/>
    <n v="1454425128"/>
    <n v="1451833128"/>
    <b v="0"/>
    <x v="67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x v="26"/>
    <n v="0"/>
    <x v="1"/>
    <x v="0"/>
    <s v="USD"/>
    <n v="1481213752"/>
    <n v="1478621752"/>
    <b v="0"/>
    <x v="25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x v="26"/>
    <n v="0"/>
    <x v="1"/>
    <x v="0"/>
    <s v="USD"/>
    <n v="1435636740"/>
    <n v="1433014746"/>
    <b v="0"/>
    <x v="29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x v="26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26"/>
    <n v="0"/>
    <x v="1"/>
    <x v="1"/>
    <s v="GBP"/>
    <n v="1406761200"/>
    <n v="1403724820"/>
    <b v="0"/>
    <x v="5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x v="26"/>
    <n v="0"/>
    <x v="1"/>
    <x v="0"/>
    <s v="USD"/>
    <n v="1487550399"/>
    <n v="1484958399"/>
    <b v="0"/>
    <x v="29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26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26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37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118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x v="421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99"/>
    <n v="0"/>
    <x v="1"/>
    <x v="0"/>
    <s v="USD"/>
    <n v="1430517600"/>
    <n v="1426538129"/>
    <b v="0"/>
    <x v="84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x v="99"/>
    <n v="0"/>
    <x v="2"/>
    <x v="1"/>
    <s v="GBP"/>
    <n v="1488114358"/>
    <n v="1485522358"/>
    <b v="0"/>
    <x v="25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x v="99"/>
    <n v="0"/>
    <x v="2"/>
    <x v="0"/>
    <s v="USD"/>
    <n v="1420413960"/>
    <n v="1417651630"/>
    <b v="0"/>
    <x v="82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x v="99"/>
    <n v="0"/>
    <x v="2"/>
    <x v="0"/>
    <s v="USD"/>
    <n v="1439662344"/>
    <n v="1434478344"/>
    <b v="0"/>
    <x v="22"/>
    <b v="0"/>
    <s v="theater/plays"/>
    <n v="0"/>
    <n v="0"/>
    <x v="1"/>
    <x v="6"/>
  </r>
  <r>
    <n v="3891"/>
    <s v="Out of the Box: A Mime Story"/>
    <s v="A comedy about a mime who dreams of becoming a stand up comedian."/>
    <x v="370"/>
    <n v="0"/>
    <x v="2"/>
    <x v="0"/>
    <s v="USD"/>
    <n v="1427086740"/>
    <n v="1424488244"/>
    <b v="0"/>
    <x v="63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422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130"/>
    <n v="0"/>
    <x v="2"/>
    <x v="0"/>
    <s v="USD"/>
    <n v="1404194400"/>
    <n v="1400600840"/>
    <b v="0"/>
    <x v="87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0"/>
    <x v="2"/>
    <x v="0"/>
    <s v="USD"/>
    <n v="1481000340"/>
    <n v="1478386812"/>
    <b v="0"/>
    <x v="202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x v="36"/>
    <n v="0"/>
    <x v="2"/>
    <x v="0"/>
    <s v="USD"/>
    <n v="1425103218"/>
    <n v="1422424818"/>
    <b v="0"/>
    <x v="29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x v="36"/>
    <n v="0"/>
    <x v="2"/>
    <x v="0"/>
    <s v="USD"/>
    <n v="1402979778"/>
    <n v="1401770178"/>
    <b v="0"/>
    <x v="80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6"/>
    <n v="0"/>
    <x v="2"/>
    <x v="4"/>
    <s v="NZD"/>
    <n v="1420750683"/>
    <n v="1418158683"/>
    <b v="0"/>
    <x v="73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6"/>
    <n v="0"/>
    <x v="2"/>
    <x v="1"/>
    <s v="GBP"/>
    <n v="1439827200"/>
    <n v="1436355270"/>
    <b v="0"/>
    <x v="38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x v="36"/>
    <n v="0"/>
    <x v="2"/>
    <x v="0"/>
    <s v="USD"/>
    <n v="1407868561"/>
    <n v="1406140561"/>
    <b v="0"/>
    <x v="84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x v="36"/>
    <n v="0"/>
    <x v="2"/>
    <x v="0"/>
    <s v="USD"/>
    <n v="1433988791"/>
    <n v="1431396791"/>
    <b v="0"/>
    <x v="81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36"/>
    <n v="0"/>
    <x v="2"/>
    <x v="0"/>
    <s v="USD"/>
    <n v="1450554599"/>
    <n v="1447098599"/>
    <b v="0"/>
    <x v="29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36"/>
    <n v="0"/>
    <x v="2"/>
    <x v="1"/>
    <s v="GBP"/>
    <n v="1479125642"/>
    <n v="1476962042"/>
    <b v="0"/>
    <x v="162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x v="82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82"/>
    <n v="0"/>
    <x v="2"/>
    <x v="0"/>
    <s v="USD"/>
    <n v="1429074240"/>
    <n v="1427866200"/>
    <b v="0"/>
    <x v="84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82"/>
    <n v="0"/>
    <x v="2"/>
    <x v="1"/>
    <s v="GBP"/>
    <n v="1434063600"/>
    <n v="1430405903"/>
    <b v="0"/>
    <x v="63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x v="423"/>
    <n v="0"/>
    <x v="2"/>
    <x v="1"/>
    <s v="GBP"/>
    <n v="1435325100"/>
    <n v="1432072893"/>
    <b v="0"/>
    <x v="38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x v="40"/>
    <n v="0"/>
    <x v="2"/>
    <x v="0"/>
    <s v="USD"/>
    <n v="1414354080"/>
    <n v="1411587606"/>
    <b v="0"/>
    <x v="80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x v="40"/>
    <n v="0"/>
    <x v="2"/>
    <x v="0"/>
    <s v="USD"/>
    <n v="1406603696"/>
    <n v="1405307696"/>
    <b v="0"/>
    <x v="80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x v="40"/>
    <n v="0"/>
    <x v="2"/>
    <x v="0"/>
    <s v="USD"/>
    <n v="1410424642"/>
    <n v="1407832642"/>
    <b v="0"/>
    <x v="80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x v="40"/>
    <n v="0"/>
    <x v="2"/>
    <x v="0"/>
    <s v="USD"/>
    <n v="1441649397"/>
    <n v="1439057397"/>
    <b v="0"/>
    <x v="8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x v="40"/>
    <n v="0"/>
    <x v="2"/>
    <x v="0"/>
    <s v="USD"/>
    <n v="1417033777"/>
    <n v="1414438177"/>
    <b v="0"/>
    <x v="17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x v="40"/>
    <n v="0"/>
    <x v="2"/>
    <x v="0"/>
    <s v="USD"/>
    <n v="1429936500"/>
    <n v="1424759330"/>
    <b v="0"/>
    <x v="29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40"/>
    <n v="0"/>
    <x v="2"/>
    <x v="0"/>
    <s v="USD"/>
    <n v="1448863449"/>
    <n v="1446267849"/>
    <b v="0"/>
    <x v="63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424"/>
    <n v="0"/>
    <x v="2"/>
    <x v="1"/>
    <s v="GBP"/>
    <n v="1431298740"/>
    <n v="1429558756"/>
    <b v="0"/>
    <x v="74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x v="115"/>
    <n v="0"/>
    <x v="2"/>
    <x v="1"/>
    <s v="GBP"/>
    <n v="1464824309"/>
    <n v="1462232309"/>
    <b v="0"/>
    <x v="29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x v="115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115"/>
    <n v="0"/>
    <x v="2"/>
    <x v="1"/>
    <s v="GBP"/>
    <n v="1410439161"/>
    <n v="1407847161"/>
    <b v="0"/>
    <x v="29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x v="115"/>
    <n v="0"/>
    <x v="2"/>
    <x v="1"/>
    <s v="GBP"/>
    <n v="1407168000"/>
    <n v="1406131023"/>
    <b v="0"/>
    <x v="8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x v="70"/>
    <n v="0"/>
    <x v="2"/>
    <x v="1"/>
    <s v="GBP"/>
    <n v="1453075200"/>
    <n v="1450628773"/>
    <b v="0"/>
    <x v="8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x v="70"/>
    <n v="0"/>
    <x v="2"/>
    <x v="1"/>
    <s v="GBP"/>
    <n v="1479032260"/>
    <n v="1476436660"/>
    <b v="0"/>
    <x v="8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x v="7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70"/>
    <n v="0"/>
    <x v="2"/>
    <x v="0"/>
    <s v="USD"/>
    <n v="1425337200"/>
    <n v="1421432810"/>
    <b v="0"/>
    <x v="79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x v="70"/>
    <n v="0"/>
    <x v="2"/>
    <x v="1"/>
    <s v="GBP"/>
    <n v="1428622271"/>
    <n v="1426203071"/>
    <b v="0"/>
    <x v="5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70"/>
    <n v="0"/>
    <x v="2"/>
    <x v="0"/>
    <s v="USD"/>
    <n v="1403823722"/>
    <n v="1401231722"/>
    <b v="0"/>
    <x v="244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x v="70"/>
    <n v="0"/>
    <x v="2"/>
    <x v="0"/>
    <s v="USD"/>
    <n v="1406753639"/>
    <n v="1404161639"/>
    <b v="0"/>
    <x v="8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x v="70"/>
    <n v="0"/>
    <x v="2"/>
    <x v="2"/>
    <s v="AUD"/>
    <n v="1419645748"/>
    <n v="1417053748"/>
    <b v="0"/>
    <x v="29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70"/>
    <n v="0"/>
    <x v="2"/>
    <x v="1"/>
    <s v="GBP"/>
    <n v="1407565504"/>
    <n v="1404973504"/>
    <b v="0"/>
    <x v="84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x v="425"/>
    <n v="0"/>
    <x v="2"/>
    <x v="0"/>
    <s v="USD"/>
    <n v="1444971540"/>
    <n v="1442593427"/>
    <b v="0"/>
    <x v="63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x v="120"/>
    <n v="0"/>
    <x v="2"/>
    <x v="0"/>
    <s v="USD"/>
    <n v="1474228265"/>
    <n v="1471636265"/>
    <b v="0"/>
    <x v="25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x v="12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12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20"/>
    <n v="0"/>
    <x v="2"/>
    <x v="0"/>
    <s v="USD"/>
    <n v="1458097364"/>
    <n v="1455508964"/>
    <b v="0"/>
    <x v="29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x v="120"/>
    <n v="0"/>
    <x v="2"/>
    <x v="0"/>
    <s v="USD"/>
    <n v="1468716180"/>
    <n v="1466205262"/>
    <b v="0"/>
    <x v="8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x v="120"/>
    <n v="0"/>
    <x v="2"/>
    <x v="0"/>
    <s v="USD"/>
    <n v="1443704400"/>
    <n v="1439827639"/>
    <b v="0"/>
    <x v="8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x v="120"/>
    <n v="0"/>
    <x v="2"/>
    <x v="1"/>
    <s v="GBP"/>
    <n v="1443973546"/>
    <n v="1438789546"/>
    <b v="0"/>
    <x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x v="426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1"/>
    <n v="0"/>
    <x v="2"/>
    <x v="0"/>
    <s v="USD"/>
    <n v="1468249760"/>
    <n v="1465830560"/>
    <b v="0"/>
    <x v="73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x v="1"/>
    <n v="0"/>
    <x v="2"/>
    <x v="0"/>
    <s v="USD"/>
    <n v="1435441454"/>
    <n v="1432763054"/>
    <b v="0"/>
    <x v="81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x v="1"/>
    <n v="0"/>
    <x v="2"/>
    <x v="2"/>
    <s v="AUD"/>
    <n v="1412656200"/>
    <n v="1412328979"/>
    <b v="0"/>
    <x v="29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x v="1"/>
    <n v="0"/>
    <x v="2"/>
    <x v="0"/>
    <s v="USD"/>
    <n v="1420199351"/>
    <n v="1416311351"/>
    <b v="0"/>
    <x v="84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1"/>
    <n v="0"/>
    <x v="2"/>
    <x v="0"/>
    <s v="USD"/>
    <n v="1416877200"/>
    <n v="1414505137"/>
    <b v="0"/>
    <x v="84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x v="1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"/>
    <n v="0"/>
    <x v="2"/>
    <x v="0"/>
    <s v="USD"/>
    <n v="1446483000"/>
    <n v="1443811268"/>
    <b v="0"/>
    <x v="62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"/>
    <n v="0"/>
    <x v="2"/>
    <x v="0"/>
    <s v="USD"/>
    <n v="1431717268"/>
    <n v="1429125268"/>
    <b v="0"/>
    <x v="29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x v="1"/>
    <n v="0"/>
    <x v="2"/>
    <x v="0"/>
    <s v="USD"/>
    <n v="1425110400"/>
    <n v="1422388822"/>
    <b v="0"/>
    <x v="81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x v="1"/>
    <n v="0"/>
    <x v="2"/>
    <x v="0"/>
    <s v="USD"/>
    <n v="1475378744"/>
    <n v="1472786744"/>
    <b v="0"/>
    <x v="84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x v="1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1"/>
    <n v="0"/>
    <x v="2"/>
    <x v="2"/>
    <s v="AUD"/>
    <n v="1423623221"/>
    <n v="1421031221"/>
    <b v="0"/>
    <x v="58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x v="1"/>
    <n v="0"/>
    <x v="2"/>
    <x v="0"/>
    <s v="USD"/>
    <n v="1460140500"/>
    <n v="1457628680"/>
    <b v="0"/>
    <x v="29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1"/>
    <n v="0"/>
    <x v="2"/>
    <x v="17"/>
    <s v="EUR"/>
    <n v="1462301342"/>
    <n v="1457120942"/>
    <b v="0"/>
    <x v="29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1"/>
    <n v="0"/>
    <x v="2"/>
    <x v="0"/>
    <s v="USD"/>
    <n v="1445885890"/>
    <n v="1440701890"/>
    <b v="0"/>
    <x v="29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x v="1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1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1"/>
    <n v="0"/>
    <x v="2"/>
    <x v="0"/>
    <s v="USD"/>
    <n v="1448745741"/>
    <n v="1446150141"/>
    <b v="0"/>
    <x v="22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x v="1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1"/>
    <n v="0"/>
    <x v="2"/>
    <x v="0"/>
    <s v="USD"/>
    <n v="1468020354"/>
    <n v="1464045954"/>
    <b v="0"/>
    <x v="29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x v="1"/>
    <n v="0"/>
    <x v="2"/>
    <x v="0"/>
    <s v="USD"/>
    <n v="1406988000"/>
    <n v="1403822912"/>
    <b v="0"/>
    <x v="38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1"/>
    <n v="0"/>
    <x v="2"/>
    <x v="0"/>
    <s v="USD"/>
    <n v="1411930556"/>
    <n v="1409338556"/>
    <b v="0"/>
    <x v="8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x v="1"/>
    <n v="0"/>
    <x v="2"/>
    <x v="0"/>
    <s v="USD"/>
    <n v="1451852256"/>
    <n v="1449260256"/>
    <b v="0"/>
    <x v="80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x v="427"/>
    <n v="0"/>
    <x v="2"/>
    <x v="1"/>
    <s v="GBP"/>
    <n v="1399584210"/>
    <n v="1397683410"/>
    <b v="0"/>
    <x v="84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69"/>
    <n v="0"/>
    <x v="2"/>
    <x v="1"/>
    <s v="GBP"/>
    <n v="1448722494"/>
    <n v="1446562494"/>
    <b v="0"/>
    <x v="8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x v="428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92"/>
    <n v="0"/>
    <x v="2"/>
    <x v="0"/>
    <s v="USD"/>
    <n v="1429460386"/>
    <n v="1424279986"/>
    <b v="0"/>
    <x v="8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x v="38"/>
    <n v="0"/>
    <x v="2"/>
    <x v="0"/>
    <s v="USD"/>
    <n v="1460608780"/>
    <n v="1455428380"/>
    <b v="0"/>
    <x v="80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x v="38"/>
    <n v="0"/>
    <x v="2"/>
    <x v="0"/>
    <s v="USD"/>
    <n v="1406170740"/>
    <n v="1402506278"/>
    <b v="0"/>
    <x v="84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38"/>
    <n v="0"/>
    <x v="2"/>
    <x v="0"/>
    <s v="USD"/>
    <n v="1488783507"/>
    <n v="1486191507"/>
    <b v="0"/>
    <x v="73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x v="38"/>
    <n v="0"/>
    <x v="2"/>
    <x v="0"/>
    <s v="USD"/>
    <n v="1463945673"/>
    <n v="1458761673"/>
    <b v="0"/>
    <x v="202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38"/>
    <n v="0"/>
    <x v="2"/>
    <x v="0"/>
    <s v="USD"/>
    <n v="1472442900"/>
    <n v="1471638646"/>
    <b v="0"/>
    <x v="79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0"/>
    <x v="2"/>
    <x v="0"/>
    <s v="USD"/>
    <n v="1460925811"/>
    <n v="1458333811"/>
    <b v="0"/>
    <x v="84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x v="38"/>
    <n v="0"/>
    <x v="2"/>
    <x v="0"/>
    <s v="USD"/>
    <n v="1405947126"/>
    <n v="1403355126"/>
    <b v="0"/>
    <x v="79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x v="38"/>
    <n v="0"/>
    <x v="2"/>
    <x v="0"/>
    <s v="USD"/>
    <n v="1423186634"/>
    <n v="1418002634"/>
    <b v="0"/>
    <x v="22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x v="38"/>
    <n v="0"/>
    <x v="2"/>
    <x v="0"/>
    <s v="USD"/>
    <n v="1462766400"/>
    <n v="1460219110"/>
    <b v="0"/>
    <x v="7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x v="38"/>
    <n v="0"/>
    <x v="2"/>
    <x v="1"/>
    <s v="GBP"/>
    <n v="1464872848"/>
    <n v="1462280848"/>
    <b v="0"/>
    <x v="202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x v="3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113"/>
    <n v="0"/>
    <x v="2"/>
    <x v="0"/>
    <s v="USD"/>
    <n v="1406876400"/>
    <n v="1405024561"/>
    <b v="0"/>
    <x v="73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x v="113"/>
    <n v="0"/>
    <x v="2"/>
    <x v="0"/>
    <s v="USD"/>
    <n v="1469213732"/>
    <n v="1466621732"/>
    <b v="0"/>
    <x v="79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x v="113"/>
    <n v="0"/>
    <x v="2"/>
    <x v="0"/>
    <s v="USD"/>
    <n v="1422717953"/>
    <n v="1417533953"/>
    <b v="0"/>
    <x v="22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96"/>
    <n v="0"/>
    <x v="2"/>
    <x v="1"/>
    <s v="GBP"/>
    <n v="1427659200"/>
    <n v="1425678057"/>
    <b v="0"/>
    <x v="79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429"/>
    <n v="0"/>
    <x v="2"/>
    <x v="0"/>
    <s v="USD"/>
    <n v="1404570147"/>
    <n v="1401978147"/>
    <b v="0"/>
    <x v="63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x v="220"/>
    <n v="0"/>
    <x v="2"/>
    <x v="0"/>
    <s v="USD"/>
    <n v="1468729149"/>
    <n v="1463545149"/>
    <b v="0"/>
    <x v="63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220"/>
    <n v="0"/>
    <x v="2"/>
    <x v="1"/>
    <s v="GBP"/>
    <n v="1436297180"/>
    <n v="1431113180"/>
    <b v="0"/>
    <x v="81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121"/>
    <n v="0"/>
    <x v="2"/>
    <x v="0"/>
    <s v="USD"/>
    <n v="1400569140"/>
    <n v="1397854356"/>
    <b v="0"/>
    <x v="67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x v="121"/>
    <n v="0"/>
    <x v="2"/>
    <x v="1"/>
    <s v="GBP"/>
    <n v="1415404800"/>
    <n v="1412809644"/>
    <b v="0"/>
    <x v="73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21"/>
    <n v="0"/>
    <x v="2"/>
    <x v="0"/>
    <s v="USD"/>
    <n v="1456002300"/>
    <n v="1454173120"/>
    <b v="0"/>
    <x v="10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x v="121"/>
    <n v="0"/>
    <x v="2"/>
    <x v="1"/>
    <s v="GBP"/>
    <n v="1462539840"/>
    <n v="1460034594"/>
    <b v="0"/>
    <x v="62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x v="121"/>
    <n v="0"/>
    <x v="2"/>
    <x v="1"/>
    <s v="GBP"/>
    <n v="1400278290"/>
    <n v="1399414290"/>
    <b v="0"/>
    <x v="62"/>
    <b v="0"/>
    <s v="theater/plays"/>
    <n v="0"/>
    <n v="0"/>
    <x v="1"/>
    <x v="6"/>
  </r>
  <r>
    <n v="3988"/>
    <s v="Folk-Tales: What Stories Do Your Folks Tell?"/>
    <s v="An evening of of stories based both in myth and truth."/>
    <x v="121"/>
    <n v="0"/>
    <x v="2"/>
    <x v="0"/>
    <s v="USD"/>
    <n v="1440813413"/>
    <n v="1439517413"/>
    <b v="0"/>
    <x v="8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121"/>
    <n v="0"/>
    <x v="2"/>
    <x v="1"/>
    <s v="GBP"/>
    <n v="1456934893"/>
    <n v="1454342893"/>
    <b v="0"/>
    <x v="8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x v="121"/>
    <n v="0"/>
    <x v="2"/>
    <x v="0"/>
    <s v="USD"/>
    <n v="1433086082"/>
    <n v="1430494082"/>
    <b v="0"/>
    <x v="29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x v="121"/>
    <n v="0"/>
    <x v="2"/>
    <x v="0"/>
    <s v="USD"/>
    <n v="1449876859"/>
    <n v="1444689259"/>
    <b v="0"/>
    <x v="82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x v="121"/>
    <n v="0"/>
    <x v="2"/>
    <x v="0"/>
    <s v="USD"/>
    <n v="1431549912"/>
    <n v="1428957912"/>
    <b v="0"/>
    <x v="29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x v="121"/>
    <n v="0"/>
    <x v="2"/>
    <x v="0"/>
    <s v="USD"/>
    <n v="1405761690"/>
    <n v="1403169690"/>
    <b v="0"/>
    <x v="29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121"/>
    <n v="0"/>
    <x v="2"/>
    <x v="1"/>
    <s v="GBP"/>
    <n v="1423913220"/>
    <n v="1421339077"/>
    <b v="0"/>
    <x v="80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x v="121"/>
    <n v="0"/>
    <x v="2"/>
    <x v="0"/>
    <s v="USD"/>
    <n v="1416499440"/>
    <n v="1415341464"/>
    <b v="0"/>
    <x v="5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121"/>
    <n v="0"/>
    <x v="2"/>
    <x v="0"/>
    <s v="USD"/>
    <n v="1427580426"/>
    <n v="1424992026"/>
    <b v="0"/>
    <x v="8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121"/>
    <n v="0"/>
    <x v="2"/>
    <x v="0"/>
    <s v="USD"/>
    <n v="1409514709"/>
    <n v="1406058798"/>
    <b v="0"/>
    <x v="25"/>
    <b v="0"/>
    <s v="theater/plays"/>
    <n v="0"/>
    <n v="0"/>
    <x v="1"/>
    <x v="6"/>
  </r>
  <r>
    <n v="4000"/>
    <s v="The Escorts"/>
    <s v="An Enticing Trip into the World of Assisted Dying"/>
    <x v="121"/>
    <n v="0"/>
    <x v="2"/>
    <x v="0"/>
    <s v="USD"/>
    <n v="1462631358"/>
    <n v="1457450958"/>
    <b v="0"/>
    <x v="29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121"/>
    <n v="0"/>
    <x v="2"/>
    <x v="1"/>
    <s v="GBP"/>
    <n v="1488394800"/>
    <n v="1486681708"/>
    <b v="0"/>
    <x v="25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x v="121"/>
    <n v="0"/>
    <x v="2"/>
    <x v="0"/>
    <s v="USD"/>
    <n v="1411779761"/>
    <n v="1409187761"/>
    <b v="0"/>
    <x v="80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x v="230"/>
    <n v="0"/>
    <x v="2"/>
    <x v="0"/>
    <s v="USD"/>
    <n v="1424009147"/>
    <n v="1421417147"/>
    <b v="0"/>
    <x v="84"/>
    <b v="0"/>
    <s v="theater/plays"/>
    <n v="0"/>
    <n v="0"/>
    <x v="1"/>
    <x v="6"/>
  </r>
  <r>
    <n v="4004"/>
    <s v="South Florida Tours"/>
    <s v="Help Launch The Queen Into South Florida!"/>
    <x v="430"/>
    <n v="0"/>
    <x v="2"/>
    <x v="0"/>
    <s v="USD"/>
    <n v="1412740457"/>
    <n v="1410148457"/>
    <b v="0"/>
    <x v="29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x v="60"/>
    <n v="0"/>
    <x v="2"/>
    <x v="0"/>
    <s v="USD"/>
    <n v="1413832985"/>
    <n v="1408648985"/>
    <b v="0"/>
    <x v="84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x v="60"/>
    <n v="0"/>
    <x v="2"/>
    <x v="0"/>
    <s v="USD"/>
    <n v="1455647587"/>
    <n v="1453487587"/>
    <b v="0"/>
    <x v="29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x v="60"/>
    <n v="0"/>
    <x v="2"/>
    <x v="0"/>
    <s v="USD"/>
    <n v="1409070480"/>
    <n v="1406572381"/>
    <b v="0"/>
    <x v="29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x v="60"/>
    <n v="0"/>
    <x v="2"/>
    <x v="1"/>
    <s v="GBP"/>
    <n v="1437606507"/>
    <n v="1435014507"/>
    <b v="0"/>
    <x v="80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60"/>
    <n v="0"/>
    <x v="2"/>
    <x v="1"/>
    <s v="GBP"/>
    <n v="1410281360"/>
    <n v="1406825360"/>
    <b v="0"/>
    <x v="8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x v="60"/>
    <n v="0"/>
    <x v="2"/>
    <x v="0"/>
    <s v="USD"/>
    <n v="1414348166"/>
    <n v="1412879366"/>
    <b v="0"/>
    <x v="44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x v="60"/>
    <n v="0"/>
    <x v="2"/>
    <x v="1"/>
    <s v="GBP"/>
    <n v="1422450278"/>
    <n v="1419858278"/>
    <b v="0"/>
    <x v="8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x v="60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60"/>
    <n v="0"/>
    <x v="2"/>
    <x v="0"/>
    <s v="USD"/>
    <n v="1424070823"/>
    <n v="1421478823"/>
    <b v="0"/>
    <x v="84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x v="243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200"/>
    <n v="0"/>
    <x v="2"/>
    <x v="0"/>
    <s v="USD"/>
    <n v="1437331463"/>
    <n v="1434739463"/>
    <b v="0"/>
    <x v="29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x v="200"/>
    <n v="0"/>
    <x v="2"/>
    <x v="1"/>
    <s v="GBP"/>
    <n v="1410987400"/>
    <n v="1408395400"/>
    <b v="0"/>
    <x v="63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151"/>
    <n v="0"/>
    <x v="2"/>
    <x v="0"/>
    <s v="USD"/>
    <n v="1409846874"/>
    <n v="1407254874"/>
    <b v="0"/>
    <x v="84"/>
    <b v="0"/>
    <s v="theater/plays"/>
    <n v="0"/>
    <n v="0"/>
    <x v="1"/>
    <x v="6"/>
  </r>
  <r>
    <n v="4018"/>
    <s v="Time Please Fringe"/>
    <s v="Funding for a production of Time Please at the Brighton Fringe 2017... and beyond."/>
    <x v="151"/>
    <n v="0"/>
    <x v="2"/>
    <x v="1"/>
    <s v="GBP"/>
    <n v="1475877108"/>
    <n v="1473285108"/>
    <b v="0"/>
    <x v="80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x v="151"/>
    <n v="0"/>
    <x v="2"/>
    <x v="0"/>
    <s v="USD"/>
    <n v="1460737680"/>
    <n v="1455725596"/>
    <b v="0"/>
    <x v="80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x v="151"/>
    <n v="0"/>
    <x v="2"/>
    <x v="0"/>
    <s v="USD"/>
    <n v="1427168099"/>
    <n v="1424579699"/>
    <b v="0"/>
    <x v="8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x v="151"/>
    <n v="0"/>
    <x v="2"/>
    <x v="0"/>
    <s v="USD"/>
    <n v="1414360358"/>
    <n v="1409176358"/>
    <b v="0"/>
    <x v="84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x v="151"/>
    <n v="0"/>
    <x v="2"/>
    <x v="0"/>
    <s v="USD"/>
    <n v="1422759240"/>
    <n v="1418824867"/>
    <b v="0"/>
    <x v="438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x v="151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51"/>
    <n v="0"/>
    <x v="2"/>
    <x v="0"/>
    <s v="USD"/>
    <n v="1441037097"/>
    <n v="1438445097"/>
    <b v="0"/>
    <x v="29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51"/>
    <n v="0"/>
    <x v="2"/>
    <x v="6"/>
    <s v="EUR"/>
    <n v="1437889336"/>
    <n v="1432705336"/>
    <b v="0"/>
    <x v="8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x v="151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151"/>
    <n v="0"/>
    <x v="2"/>
    <x v="0"/>
    <s v="USD"/>
    <n v="1487811600"/>
    <n v="1486077481"/>
    <b v="0"/>
    <x v="63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x v="431"/>
    <n v="0"/>
    <x v="2"/>
    <x v="0"/>
    <s v="USD"/>
    <n v="1402007500"/>
    <n v="1399415500"/>
    <b v="0"/>
    <x v="202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x v="249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432"/>
    <n v="0"/>
    <x v="2"/>
    <x v="0"/>
    <s v="USD"/>
    <n v="1454525340"/>
    <n v="1452008599"/>
    <b v="0"/>
    <x v="79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86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186"/>
    <n v="0"/>
    <x v="2"/>
    <x v="0"/>
    <s v="USD"/>
    <n v="1450211116"/>
    <n v="1445023516"/>
    <b v="0"/>
    <x v="63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x v="186"/>
    <n v="0"/>
    <x v="2"/>
    <x v="1"/>
    <s v="GBP"/>
    <n v="1475398800"/>
    <n v="1472711224"/>
    <b v="0"/>
    <x v="225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186"/>
    <n v="0"/>
    <x v="2"/>
    <x v="0"/>
    <s v="USD"/>
    <n v="1428097450"/>
    <n v="1425509050"/>
    <b v="0"/>
    <x v="84"/>
    <b v="0"/>
    <s v="theater/plays"/>
    <n v="0"/>
    <n v="0"/>
    <x v="1"/>
    <x v="6"/>
  </r>
  <r>
    <n v="4035"/>
    <s v="The Lost Boy"/>
    <s v="&quot;Stories are where you go to look for the truth of your own life.&quot; (Frank Delaney)"/>
    <x v="186"/>
    <n v="0"/>
    <x v="2"/>
    <x v="0"/>
    <s v="USD"/>
    <n v="1413925887"/>
    <n v="1411333887"/>
    <b v="0"/>
    <x v="20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x v="186"/>
    <n v="0"/>
    <x v="2"/>
    <x v="0"/>
    <s v="USD"/>
    <n v="1404253800"/>
    <n v="1402784964"/>
    <b v="0"/>
    <x v="5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x v="186"/>
    <n v="0"/>
    <x v="2"/>
    <x v="0"/>
    <s v="USD"/>
    <n v="1464099900"/>
    <n v="1462585315"/>
    <b v="0"/>
    <x v="84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186"/>
    <n v="0"/>
    <x v="2"/>
    <x v="0"/>
    <s v="USD"/>
    <n v="1413573010"/>
    <n v="1408389010"/>
    <b v="0"/>
    <x v="80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x v="186"/>
    <n v="0"/>
    <x v="2"/>
    <x v="0"/>
    <s v="USD"/>
    <n v="1448949540"/>
    <n v="1446048367"/>
    <b v="0"/>
    <x v="81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x v="186"/>
    <n v="0"/>
    <x v="2"/>
    <x v="0"/>
    <s v="USD"/>
    <n v="1437188400"/>
    <n v="1432100004"/>
    <b v="0"/>
    <x v="84"/>
    <b v="0"/>
    <s v="theater/plays"/>
    <n v="0"/>
    <n v="0"/>
    <x v="1"/>
    <x v="6"/>
  </r>
  <r>
    <n v="4041"/>
    <s v="In the Land of Gold"/>
    <s v="A bold, colouful, vibrant play centred around the last remaining monarchy of Africa."/>
    <x v="186"/>
    <n v="0"/>
    <x v="2"/>
    <x v="1"/>
    <s v="GBP"/>
    <n v="1473160954"/>
    <n v="1467976954"/>
    <b v="0"/>
    <x v="84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x v="186"/>
    <n v="0"/>
    <x v="2"/>
    <x v="0"/>
    <s v="USD"/>
    <n v="1421781360"/>
    <n v="1419213664"/>
    <b v="0"/>
    <x v="8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x v="186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186"/>
    <n v="0"/>
    <x v="2"/>
    <x v="0"/>
    <s v="USD"/>
    <n v="1428642000"/>
    <n v="1426050982"/>
    <b v="0"/>
    <x v="80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x v="273"/>
    <n v="0"/>
    <x v="2"/>
    <x v="2"/>
    <s v="AUD"/>
    <n v="1408596589"/>
    <n v="1406004589"/>
    <b v="0"/>
    <x v="29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x v="181"/>
    <n v="0"/>
    <x v="2"/>
    <x v="0"/>
    <s v="USD"/>
    <n v="1413992210"/>
    <n v="1411400210"/>
    <b v="0"/>
    <x v="8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81"/>
    <n v="0"/>
    <x v="2"/>
    <x v="0"/>
    <s v="USD"/>
    <n v="1420938000"/>
    <n v="1418862743"/>
    <b v="0"/>
    <x v="80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x v="181"/>
    <n v="0"/>
    <x v="2"/>
    <x v="1"/>
    <s v="GBP"/>
    <n v="1460373187"/>
    <n v="1457352787"/>
    <b v="0"/>
    <x v="110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181"/>
    <n v="0"/>
    <x v="2"/>
    <x v="0"/>
    <s v="USD"/>
    <n v="1436914815"/>
    <n v="1434322815"/>
    <b v="0"/>
    <x v="29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x v="181"/>
    <n v="0"/>
    <x v="2"/>
    <x v="0"/>
    <s v="USD"/>
    <n v="1414077391"/>
    <n v="1411485391"/>
    <b v="0"/>
    <x v="29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x v="181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181"/>
    <n v="0"/>
    <x v="2"/>
    <x v="0"/>
    <s v="USD"/>
    <n v="1413234316"/>
    <n v="1408050316"/>
    <b v="0"/>
    <x v="62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87"/>
    <n v="0"/>
    <x v="2"/>
    <x v="1"/>
    <s v="GBP"/>
    <n v="1416081600"/>
    <n v="1413477228"/>
    <b v="0"/>
    <x v="84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33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209"/>
    <n v="0"/>
    <x v="2"/>
    <x v="1"/>
    <s v="GBP"/>
    <n v="1403192031"/>
    <n v="1400600031"/>
    <b v="0"/>
    <x v="64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x v="209"/>
    <n v="0"/>
    <x v="2"/>
    <x v="0"/>
    <s v="USD"/>
    <n v="1467575940"/>
    <n v="1465856639"/>
    <b v="0"/>
    <x v="82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114"/>
    <n v="0"/>
    <x v="2"/>
    <x v="1"/>
    <s v="GBP"/>
    <n v="1448492400"/>
    <n v="1446506080"/>
    <b v="0"/>
    <x v="79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x v="114"/>
    <n v="0"/>
    <x v="2"/>
    <x v="0"/>
    <s v="USD"/>
    <n v="1459483140"/>
    <n v="1458178044"/>
    <b v="0"/>
    <x v="80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x v="114"/>
    <n v="0"/>
    <x v="2"/>
    <x v="5"/>
    <s v="CAD"/>
    <n v="1410836400"/>
    <n v="1408116152"/>
    <b v="0"/>
    <x v="63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x v="114"/>
    <n v="0"/>
    <x v="2"/>
    <x v="5"/>
    <s v="CAD"/>
    <n v="1403539200"/>
    <n v="1400604056"/>
    <b v="0"/>
    <x v="81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x v="114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114"/>
    <n v="0"/>
    <x v="2"/>
    <x v="0"/>
    <s v="USD"/>
    <n v="1467481468"/>
    <n v="1464889468"/>
    <b v="0"/>
    <x v="8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x v="114"/>
    <n v="0"/>
    <x v="2"/>
    <x v="1"/>
    <s v="GBP"/>
    <n v="1403886084"/>
    <n v="1401294084"/>
    <b v="0"/>
    <x v="82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14"/>
    <n v="0"/>
    <x v="2"/>
    <x v="2"/>
    <s v="AUD"/>
    <n v="1430316426"/>
    <n v="1427724426"/>
    <b v="0"/>
    <x v="79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x v="114"/>
    <n v="0"/>
    <x v="2"/>
    <x v="0"/>
    <s v="USD"/>
    <n v="1407883811"/>
    <n v="1405291811"/>
    <b v="0"/>
    <x v="80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114"/>
    <n v="0"/>
    <x v="2"/>
    <x v="0"/>
    <s v="USD"/>
    <n v="1463619388"/>
    <n v="1461027388"/>
    <b v="0"/>
    <x v="29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14"/>
    <n v="0"/>
    <x v="2"/>
    <x v="0"/>
    <s v="USD"/>
    <n v="1443408550"/>
    <n v="1439952550"/>
    <b v="0"/>
    <x v="5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x v="114"/>
    <n v="0"/>
    <x v="2"/>
    <x v="0"/>
    <s v="USD"/>
    <n v="1484348700"/>
    <n v="1481756855"/>
    <b v="0"/>
    <x v="29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x v="114"/>
    <n v="0"/>
    <x v="2"/>
    <x v="1"/>
    <s v="GBP"/>
    <n v="1425124800"/>
    <n v="1421596356"/>
    <b v="0"/>
    <x v="62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x v="114"/>
    <n v="0"/>
    <x v="2"/>
    <x v="0"/>
    <s v="USD"/>
    <n v="1425178800"/>
    <n v="1422374420"/>
    <b v="0"/>
    <x v="79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x v="28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33"/>
    <n v="0"/>
    <x v="2"/>
    <x v="1"/>
    <s v="GBP"/>
    <n v="1408646111"/>
    <n v="1403462111"/>
    <b v="0"/>
    <x v="84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x v="150"/>
    <n v="0"/>
    <x v="2"/>
    <x v="0"/>
    <s v="USD"/>
    <n v="1431144000"/>
    <n v="1426407426"/>
    <b v="0"/>
    <x v="84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x v="150"/>
    <n v="0"/>
    <x v="2"/>
    <x v="1"/>
    <s v="GBP"/>
    <n v="1446732975"/>
    <n v="1444137375"/>
    <b v="0"/>
    <x v="64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x v="251"/>
    <n v="0"/>
    <x v="2"/>
    <x v="1"/>
    <s v="GBP"/>
    <n v="1404149280"/>
    <n v="1400547969"/>
    <b v="0"/>
    <x v="62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434"/>
    <n v="0"/>
    <x v="2"/>
    <x v="0"/>
    <s v="USD"/>
    <n v="1482339794"/>
    <n v="1479747794"/>
    <b v="0"/>
    <x v="79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x v="308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260"/>
    <n v="0"/>
    <x v="2"/>
    <x v="0"/>
    <s v="USD"/>
    <n v="1466375521"/>
    <n v="1463783521"/>
    <b v="0"/>
    <x v="29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x v="26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35"/>
    <n v="0"/>
    <x v="2"/>
    <x v="0"/>
    <s v="USD"/>
    <n v="1425819425"/>
    <n v="1423231025"/>
    <b v="0"/>
    <x v="8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x v="302"/>
    <n v="0"/>
    <x v="2"/>
    <x v="0"/>
    <s v="USD"/>
    <n v="1447542000"/>
    <n v="1446179553"/>
    <b v="0"/>
    <x v="84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x v="302"/>
    <n v="0"/>
    <x v="2"/>
    <x v="0"/>
    <s v="USD"/>
    <n v="1452795416"/>
    <n v="1450203416"/>
    <b v="0"/>
    <x v="79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x v="436"/>
    <n v="0"/>
    <x v="2"/>
    <x v="13"/>
    <s v="EUR"/>
    <n v="1476008906"/>
    <n v="1473416906"/>
    <b v="0"/>
    <x v="29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x v="437"/>
    <n v="0"/>
    <x v="2"/>
    <x v="0"/>
    <s v="USD"/>
    <n v="1427169540"/>
    <n v="1424701775"/>
    <b v="0"/>
    <x v="29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x v="438"/>
    <n v="0"/>
    <x v="2"/>
    <x v="0"/>
    <s v="USD"/>
    <n v="1448078400"/>
    <n v="1445985299"/>
    <b v="0"/>
    <x v="81"/>
    <b v="0"/>
    <s v="theater/plays"/>
    <n v="0"/>
    <n v="0"/>
    <x v="1"/>
    <x v="6"/>
  </r>
  <r>
    <n v="4087"/>
    <s v="Stage Production &quot;The Nail Shop&quot;"/>
    <s v="Comedy Stage Play"/>
    <x v="207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207"/>
    <n v="0"/>
    <x v="2"/>
    <x v="1"/>
    <s v="GBP"/>
    <n v="1421403960"/>
    <n v="1418827324"/>
    <b v="0"/>
    <x v="8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207"/>
    <n v="0"/>
    <x v="2"/>
    <x v="0"/>
    <s v="USD"/>
    <n v="1433093700"/>
    <n v="1430242488"/>
    <b v="0"/>
    <x v="22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x v="207"/>
    <n v="0"/>
    <x v="2"/>
    <x v="0"/>
    <s v="USD"/>
    <n v="1438959600"/>
    <n v="1437754137"/>
    <b v="0"/>
    <x v="8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x v="207"/>
    <n v="0"/>
    <x v="2"/>
    <x v="0"/>
    <s v="USD"/>
    <n v="1421410151"/>
    <n v="1418818151"/>
    <b v="0"/>
    <x v="22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x v="207"/>
    <n v="0"/>
    <x v="2"/>
    <x v="0"/>
    <s v="USD"/>
    <n v="1428205247"/>
    <n v="1423024847"/>
    <b v="0"/>
    <x v="29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x v="207"/>
    <n v="0"/>
    <x v="2"/>
    <x v="1"/>
    <s v="GBP"/>
    <n v="1440272093"/>
    <n v="1435088093"/>
    <b v="0"/>
    <x v="80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x v="314"/>
    <n v="0"/>
    <x v="2"/>
    <x v="0"/>
    <s v="USD"/>
    <n v="1413953940"/>
    <n v="1410141900"/>
    <b v="0"/>
    <x v="22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x v="272"/>
    <n v="0"/>
    <x v="2"/>
    <x v="14"/>
    <s v="MXN"/>
    <n v="1482108350"/>
    <n v="1479516350"/>
    <b v="0"/>
    <x v="29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272"/>
    <n v="0"/>
    <x v="2"/>
    <x v="1"/>
    <s v="GBP"/>
    <n v="1488271860"/>
    <n v="1484484219"/>
    <b v="0"/>
    <x v="81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x v="272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284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284"/>
    <n v="0"/>
    <x v="2"/>
    <x v="0"/>
    <s v="USD"/>
    <n v="1472847873"/>
    <n v="1468959873"/>
    <b v="0"/>
    <x v="29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x v="439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44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303"/>
    <n v="0"/>
    <x v="2"/>
    <x v="0"/>
    <s v="USD"/>
    <n v="1463343673"/>
    <n v="1460751673"/>
    <b v="0"/>
    <x v="79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x v="303"/>
    <n v="0"/>
    <x v="2"/>
    <x v="0"/>
    <s v="USD"/>
    <n v="1440613920"/>
    <n v="1435953566"/>
    <b v="0"/>
    <x v="79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x v="317"/>
    <n v="0"/>
    <x v="2"/>
    <x v="2"/>
    <s v="AUD"/>
    <n v="1477550434"/>
    <n v="1474958434"/>
    <b v="0"/>
    <x v="25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x v="317"/>
    <n v="0"/>
    <x v="2"/>
    <x v="14"/>
    <s v="MXN"/>
    <n v="1482711309"/>
    <n v="1479860109"/>
    <b v="0"/>
    <x v="79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x v="317"/>
    <n v="0"/>
    <x v="2"/>
    <x v="0"/>
    <s v="USD"/>
    <n v="1427936400"/>
    <n v="1424221866"/>
    <b v="0"/>
    <x v="51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x v="441"/>
    <n v="0"/>
    <x v="2"/>
    <x v="0"/>
    <s v="USD"/>
    <n v="1411596001"/>
    <n v="1409608801"/>
    <b v="0"/>
    <x v="80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x v="292"/>
    <n v="0"/>
    <x v="2"/>
    <x v="0"/>
    <s v="USD"/>
    <n v="1488517200"/>
    <n v="1485909937"/>
    <b v="0"/>
    <x v="29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x v="442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286"/>
    <n v="0"/>
    <x v="2"/>
    <x v="1"/>
    <s v="GBP"/>
    <n v="1469113351"/>
    <n v="1463929351"/>
    <b v="0"/>
    <x v="79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x v="360"/>
    <n v="0"/>
    <x v="2"/>
    <x v="0"/>
    <s v="USD"/>
    <n v="1424747740"/>
    <n v="1422155740"/>
    <b v="0"/>
    <x v="79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443"/>
    <n v="0"/>
    <x v="2"/>
    <x v="17"/>
    <s v="EUR"/>
    <n v="1456617600"/>
    <n v="1454280186"/>
    <b v="0"/>
    <x v="29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444"/>
    <n v="0"/>
    <x v="2"/>
    <x v="0"/>
    <s v="USD"/>
    <n v="1452234840"/>
    <n v="1450619123"/>
    <b v="0"/>
    <x v="8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s v="television"/>
    <x v="0"/>
    <d v="2015-07-23T03:00:0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s v="television"/>
    <x v="7"/>
    <d v="2016-07-05T01:07:47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s v="television"/>
    <x v="13"/>
    <d v="2016-06-23T20:27:00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s v="television"/>
    <x v="35"/>
    <d v="2015-04-28T00:00:0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s v="television"/>
    <x v="48"/>
    <d v="2015-03-01T12:00:0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s v="shorts"/>
    <x v="103"/>
    <d v="2014-03-07T19:20:30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s v="shorts"/>
    <x v="105"/>
    <d v="2016-05-14T00:00:00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s v="shorts"/>
    <x v="114"/>
    <d v="2012-01-13T06:34:48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s v="science fiction"/>
    <x v="127"/>
    <d v="2015-04-03T13:59:01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s v="science fiction"/>
    <x v="130"/>
    <d v="2014-06-16T20:16:0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s v="drama"/>
    <x v="164"/>
    <d v="2014-09-19T18:18:21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s v="drama"/>
    <x v="176"/>
    <d v="2015-08-05T19:46:39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s v="drama"/>
    <x v="178"/>
    <d v="2015-11-26T23:55:45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s v="drama"/>
    <x v="182"/>
    <d v="2017-01-07T00:17:1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s v="drama"/>
    <x v="184"/>
    <d v="2014-09-01T03:59:00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s v="drama"/>
    <x v="189"/>
    <d v="2016-09-03T16:34:37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x v="199"/>
    <d v="2016-09-01T02:58:2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s v="drama"/>
    <x v="201"/>
    <d v="2015-02-08T19:38:49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s v="drama"/>
    <x v="216"/>
    <d v="2015-04-22T22:00:37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s v="drama"/>
    <x v="218"/>
    <d v="2015-05-15T15:04:49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s v="drama"/>
    <x v="220"/>
    <d v="2015-08-20T20:06:0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s v="drama"/>
    <x v="225"/>
    <d v="2016-04-08T22:04:14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s v="drama"/>
    <x v="227"/>
    <d v="2015-07-09T21:27:21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s v="drama"/>
    <x v="236"/>
    <d v="2016-01-05T00:00:0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s v="documentary"/>
    <x v="282"/>
    <d v="2010-02-22T22:00:00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s v="documentary"/>
    <x v="306"/>
    <d v="2013-03-20T19:05:33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s v="documentary"/>
    <x v="371"/>
    <d v="2013-02-01T18:25:39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s v="animation"/>
    <x v="441"/>
    <d v="2013-11-02T19:03:16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s v="animation"/>
    <x v="459"/>
    <d v="2011-11-13T16:22:07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s v="animation"/>
    <x v="464"/>
    <d v="2016-05-18T20:22:15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s v="animation"/>
    <x v="475"/>
    <d v="2015-05-06T02:04:03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s v="animation"/>
    <x v="489"/>
    <d v="2012-01-05T11:33:00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s v="animation"/>
    <x v="496"/>
    <d v="2014-02-10T22:21:14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s v="animation"/>
    <x v="515"/>
    <d v="2015-12-29T11:46:41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s v="plays"/>
    <x v="527"/>
    <d v="2017-02-17T16:05:00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s v="web"/>
    <x v="555"/>
    <d v="2016-06-12T08:29:03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s v="web"/>
    <x v="569"/>
    <d v="2016-01-01T20:20:12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s v="web"/>
    <x v="577"/>
    <d v="2016-05-20T14:08:22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s v="web"/>
    <x v="584"/>
    <d v="2015-03-16T16:11:56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s v="web"/>
    <x v="588"/>
    <d v="2016-11-17T19:28:06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s v="web"/>
    <x v="593"/>
    <d v="2015-04-06T15:15:45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s v="web"/>
    <x v="597"/>
    <d v="2016-07-31T16:00:00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s v="web"/>
    <x v="604"/>
    <d v="2014-08-28T00:50:56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2000"/>
    <n v="12000"/>
    <x v="1"/>
    <s v="NL"/>
    <s v="EUR"/>
    <n v="1432479600"/>
    <n v="1428507409"/>
    <b v="0"/>
    <n v="1"/>
    <b v="0"/>
    <s v="technology/web"/>
    <n v="10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9665"/>
    <n v="12000"/>
    <x v="1"/>
    <s v="US"/>
    <s v="USD"/>
    <n v="1448225336"/>
    <n v="1445629736"/>
    <b v="0"/>
    <n v="0"/>
    <b v="0"/>
    <s v="technology/web"/>
    <n v="124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s v="web"/>
    <x v="618"/>
    <d v="2015-12-09T19:26:43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s v="web"/>
    <x v="637"/>
    <d v="2017-02-25T23:04:00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s v="wearables"/>
    <x v="644"/>
    <d v="2014-10-29T01:00:00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s v="wearables"/>
    <x v="647"/>
    <d v="2016-03-17T17:25:49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s v="wearables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s v="wearables"/>
    <x v="683"/>
    <d v="2016-10-31T21:36:04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s v="wearables"/>
    <x v="689"/>
    <d v="2016-12-08T04:59:00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s v="wearables"/>
    <x v="695"/>
    <d v="2014-10-31T12:30:20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7000"/>
    <n v="10210"/>
    <x v="2"/>
    <s v="ES"/>
    <s v="EUR"/>
    <n v="1484065881"/>
    <n v="1481473881"/>
    <b v="0"/>
    <n v="31"/>
    <b v="0"/>
    <s v="technology/wearables"/>
    <n v="146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5000"/>
    <n v="10210"/>
    <x v="2"/>
    <s v="GB"/>
    <s v="GBP"/>
    <n v="1406130880"/>
    <n v="1403538880"/>
    <b v="0"/>
    <n v="21"/>
    <b v="0"/>
    <s v="technology/wearables"/>
    <n v="20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s v="wearables"/>
    <x v="704"/>
    <d v="2017-02-20T04:37:48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s v="wearables"/>
    <x v="708"/>
    <d v="2014-09-13T13:56:40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s v="wearables"/>
    <x v="716"/>
    <d v="2014-12-01T00:00:00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s v="nonfiction"/>
    <x v="729"/>
    <d v="2012-09-19T04:27:41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s v="nonfiction"/>
    <x v="740"/>
    <d v="2015-06-21T03:31:22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s v="nonfiction"/>
    <x v="745"/>
    <d v="2013-05-03T13:44:05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9072"/>
    <n v="9228"/>
    <x v="0"/>
    <s v="US"/>
    <s v="USD"/>
    <n v="1423922991"/>
    <n v="1421330991"/>
    <b v="0"/>
    <n v="26"/>
    <b v="1"/>
    <s v="publishing/nonfiction"/>
    <n v="10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9228"/>
    <x v="0"/>
    <s v="US"/>
    <s v="USD"/>
    <n v="1357408721"/>
    <n v="1354816721"/>
    <b v="0"/>
    <n v="49"/>
    <b v="1"/>
    <s v="publishing/nonfiction"/>
    <n v="185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s v="rock"/>
    <x v="805"/>
    <d v="2011-07-16T23:00:00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s v="rock"/>
    <x v="806"/>
    <d v="2011-09-07T16:35:39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s v="rock"/>
    <x v="814"/>
    <d v="2011-05-31T18:04:00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s v="rock"/>
    <x v="818"/>
    <d v="2012-08-07T17:01:00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s v="rock"/>
    <x v="832"/>
    <d v="2012-01-21T08:13:00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s v="rock"/>
    <x v="835"/>
    <d v="2012-05-19T03:00:00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s v="metal"/>
    <x v="846"/>
    <d v="2014-03-10T14:00:00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s v="jazz"/>
    <x v="875"/>
    <d v="2015-09-21T17:22:11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s v="jazz"/>
    <x v="905"/>
    <d v="2011-01-24T05:45:26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6000"/>
    <n v="7140"/>
    <x v="2"/>
    <s v="GB"/>
    <s v="GBP"/>
    <n v="1488546319"/>
    <n v="1483362319"/>
    <b v="0"/>
    <n v="5"/>
    <b v="0"/>
    <s v="music/jazz"/>
    <n v="119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5000"/>
    <n v="7140"/>
    <x v="2"/>
    <s v="US"/>
    <s v="USD"/>
    <n v="1390522045"/>
    <n v="1388707645"/>
    <b v="0"/>
    <n v="0"/>
    <b v="0"/>
    <s v="music/jazz"/>
    <n v="143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s v="jazz"/>
    <x v="918"/>
    <d v="2014-12-01T22:59:21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s v="jazz"/>
    <x v="926"/>
    <d v="2010-07-08T22:40:00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s v="wearables"/>
    <x v="942"/>
    <d v="2016-02-18T20:14:20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s v="wearables"/>
    <x v="950"/>
    <d v="2016-01-17T18:01:01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s v="wearables"/>
    <x v="962"/>
    <d v="2016-02-11T17:05:53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s v="wearables"/>
    <x v="988"/>
    <d v="2016-10-01T08:33:45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s v="wearables"/>
    <x v="996"/>
    <d v="2014-07-27T15:27:00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6000"/>
    <n v="6025"/>
    <x v="1"/>
    <s v="US"/>
    <s v="USD"/>
    <n v="1418368260"/>
    <n v="1417654672"/>
    <b v="0"/>
    <n v="8"/>
    <b v="0"/>
    <s v="technology/wearables"/>
    <n v="100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5000"/>
    <n v="6025"/>
    <x v="1"/>
    <s v="US"/>
    <s v="USD"/>
    <n v="1481727623"/>
    <n v="1478095223"/>
    <b v="0"/>
    <n v="76"/>
    <b v="0"/>
    <s v="technology/wearables"/>
    <n v="121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6000"/>
    <n v="6000"/>
    <x v="1"/>
    <s v="US"/>
    <s v="USD"/>
    <n v="1420070615"/>
    <n v="1415750615"/>
    <b v="0"/>
    <n v="16"/>
    <b v="0"/>
    <s v="technology/wearables"/>
    <n v="10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6000"/>
    <n v="6000"/>
    <x v="1"/>
    <s v="CH"/>
    <s v="CHF"/>
    <n v="1448489095"/>
    <n v="1445893495"/>
    <b v="0"/>
    <n v="6"/>
    <b v="0"/>
    <s v="technology/wearables"/>
    <n v="100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5000"/>
    <n v="6000"/>
    <x v="1"/>
    <s v="US"/>
    <s v="USD"/>
    <n v="1448125935"/>
    <n v="1444666335"/>
    <b v="0"/>
    <n v="355"/>
    <b v="0"/>
    <s v="technology/wearables"/>
    <n v="120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500"/>
    <n v="6000"/>
    <x v="1"/>
    <s v="US"/>
    <s v="USD"/>
    <n v="1468496933"/>
    <n v="1465904933"/>
    <b v="0"/>
    <n v="7"/>
    <b v="0"/>
    <s v="technology/wearables"/>
    <n v="24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s v="electronic music"/>
    <x v="1029"/>
    <d v="2015-04-04T21:59:0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s v="electronic music"/>
    <x v="1031"/>
    <d v="2015-12-16T18:20:1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s v="audio"/>
    <x v="1048"/>
    <d v="2016-09-25T01:16:29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s v="audio"/>
    <x v="1049"/>
    <d v="2016-02-12T10:20:45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s v="audio"/>
    <x v="1058"/>
    <d v="2015-03-26T00:00:0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s v="audio"/>
    <x v="1061"/>
    <d v="2016-05-02T01:00:00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5000"/>
    <n v="5509"/>
    <x v="2"/>
    <s v="NO"/>
    <s v="NOK"/>
    <n v="1447787093"/>
    <n v="1445191493"/>
    <b v="0"/>
    <n v="0"/>
    <b v="0"/>
    <s v="games/video games"/>
    <n v="11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2500"/>
    <n v="5509"/>
    <x v="2"/>
    <s v="US"/>
    <s v="USD"/>
    <n v="1391630297"/>
    <n v="1389038297"/>
    <b v="0"/>
    <n v="4"/>
    <b v="0"/>
    <s v="games/video games"/>
    <n v="220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s v="video games"/>
    <x v="1083"/>
    <d v="2014-08-02T15:49:4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s v="video games"/>
    <x v="1085"/>
    <d v="2016-03-14T15:06:15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s v="video games"/>
    <x v="1088"/>
    <d v="2014-04-24T19:11:07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5000"/>
    <n v="5410"/>
    <x v="2"/>
    <s v="GB"/>
    <s v="GBP"/>
    <n v="1460313672"/>
    <n v="1457725272"/>
    <b v="0"/>
    <n v="2"/>
    <b v="0"/>
    <s v="games/video games"/>
    <n v="108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3500"/>
    <n v="5410"/>
    <x v="2"/>
    <s v="US"/>
    <s v="USD"/>
    <n v="1357432638"/>
    <n v="1354840638"/>
    <b v="0"/>
    <n v="7"/>
    <b v="0"/>
    <s v="games/video games"/>
    <n v="155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s v="mobile games"/>
    <x v="1127"/>
    <d v="2014-11-14T21:30:00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"/>
    <n v="5226"/>
    <x v="2"/>
    <s v="AU"/>
    <s v="AUD"/>
    <n v="1450993668"/>
    <n v="1448401668"/>
    <b v="0"/>
    <n v="0"/>
    <b v="0"/>
    <s v="games/mobile games"/>
    <n v="131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s v="food trucks"/>
    <x v="1148"/>
    <d v="2016-12-01T05:06:21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s v="food trucks"/>
    <x v="1149"/>
    <d v="2016-06-16T17:02:46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s v="food trucks"/>
    <x v="1151"/>
    <d v="2015-09-07T02:27:43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s v="food trucks"/>
    <x v="1171"/>
    <d v="2014-11-13T20:18:47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s v="food trucks"/>
    <x v="1180"/>
    <d v="2014-06-28T19:21:54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s v="photobooks"/>
    <x v="1206"/>
    <d v="2017-03-11T13:29:00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s v="photobooks"/>
    <x v="1209"/>
    <d v="2017-02-25T20:18:25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09225"/>
    <n v="4635"/>
    <x v="0"/>
    <s v="US"/>
    <s v="USD"/>
    <n v="1443826980"/>
    <n v="1441032457"/>
    <b v="0"/>
    <n v="222"/>
    <b v="1"/>
    <s v="photography/photobooks"/>
    <n v="4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5000"/>
    <n v="4635"/>
    <x v="0"/>
    <s v="US"/>
    <s v="USD"/>
    <n v="1468524340"/>
    <n v="1465932340"/>
    <b v="0"/>
    <n v="183"/>
    <b v="1"/>
    <s v="photography/photobooks"/>
    <n v="31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s v="photobooks"/>
    <x v="1218"/>
    <d v="2015-11-01T03:00:0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s v="photobooks"/>
    <x v="1221"/>
    <d v="2016-12-04T00:00:00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4500"/>
    <n v="4518"/>
    <x v="1"/>
    <s v="US"/>
    <s v="USD"/>
    <n v="1329864374"/>
    <n v="1328049974"/>
    <b v="0"/>
    <n v="6"/>
    <b v="0"/>
    <s v="music/world music"/>
    <n v="100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4000"/>
    <n v="4518"/>
    <x v="1"/>
    <s v="GB"/>
    <s v="GBP"/>
    <n v="1422903342"/>
    <n v="1420311342"/>
    <b v="0"/>
    <n v="0"/>
    <b v="0"/>
    <s v="music/world music"/>
    <n v="113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s v="world music"/>
    <x v="1235"/>
    <d v="2013-12-15T03:14:59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s v="rock"/>
    <x v="1275"/>
    <d v="2013-08-07T20:49:47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7000"/>
    <n v="4176"/>
    <x v="0"/>
    <s v="US"/>
    <s v="USD"/>
    <n v="1362974400"/>
    <n v="1360948389"/>
    <b v="1"/>
    <n v="22"/>
    <b v="1"/>
    <s v="music/rock"/>
    <n v="60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3000"/>
    <n v="4176"/>
    <x v="0"/>
    <s v="US"/>
    <s v="USD"/>
    <n v="1483203540"/>
    <n v="1481175482"/>
    <b v="0"/>
    <n v="31"/>
    <b v="1"/>
    <s v="theater/plays"/>
    <n v="13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s v="plays"/>
    <x v="1302"/>
    <d v="2016-12-01T02:23:31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s v="wearables"/>
    <x v="1307"/>
    <d v="2016-02-17T12:04:39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3400"/>
    <n v="4050"/>
    <x v="1"/>
    <s v="US"/>
    <s v="USD"/>
    <n v="1471622450"/>
    <n v="1467734450"/>
    <b v="0"/>
    <n v="24"/>
    <b v="0"/>
    <s v="technology/wearables"/>
    <n v="119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3000"/>
    <n v="4050"/>
    <x v="1"/>
    <s v="US"/>
    <s v="USD"/>
    <n v="1480536919"/>
    <n v="1477509319"/>
    <b v="0"/>
    <n v="100"/>
    <b v="0"/>
    <s v="technology/wearables"/>
    <n v="135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"/>
    <n v="4040"/>
    <x v="1"/>
    <s v="US"/>
    <s v="USD"/>
    <n v="1457024514"/>
    <n v="1454432514"/>
    <b v="0"/>
    <n v="122"/>
    <b v="0"/>
    <s v="technology/wearables"/>
    <n v="101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3500"/>
    <n v="4040"/>
    <x v="1"/>
    <s v="US"/>
    <s v="USD"/>
    <n v="1477065860"/>
    <n v="1471881860"/>
    <b v="0"/>
    <n v="11"/>
    <b v="0"/>
    <s v="technology/wearables"/>
    <n v="115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4000"/>
    <n v="4000"/>
    <x v="1"/>
    <s v="US"/>
    <s v="USD"/>
    <n v="1467432000"/>
    <n v="1464763109"/>
    <b v="0"/>
    <n v="50"/>
    <b v="0"/>
    <s v="technology/wearables"/>
    <n v="100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3750"/>
    <n v="4000"/>
    <x v="1"/>
    <s v="US"/>
    <s v="USD"/>
    <n v="1471435554"/>
    <n v="1468843554"/>
    <b v="0"/>
    <n v="34"/>
    <b v="0"/>
    <s v="technology/wearables"/>
    <n v="107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s v="wearables"/>
    <x v="1338"/>
    <d v="2015-08-02T19:17:13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s v="rock"/>
    <x v="1365"/>
    <d v="2015-03-16T16:35:52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371"/>
    <d v="2015-05-07T18:12:22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s v="rock"/>
    <x v="1377"/>
    <d v="2017-02-03T04:11:00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s v="rock"/>
    <x v="1378"/>
    <d v="2016-08-01T18:13:30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s v="rock"/>
    <x v="1379"/>
    <d v="2015-06-05T11:47:56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s v="rock"/>
    <x v="1392"/>
    <d v="2016-03-03T03:43:06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5000"/>
    <n v="3530"/>
    <x v="0"/>
    <s v="US"/>
    <s v="USD"/>
    <n v="1488337200"/>
    <n v="1484623726"/>
    <b v="0"/>
    <n v="17"/>
    <b v="1"/>
    <s v="music/rock"/>
    <n v="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2000"/>
    <n v="3500"/>
    <x v="0"/>
    <s v="US"/>
    <s v="USD"/>
    <n v="1374802235"/>
    <n v="1372210235"/>
    <b v="0"/>
    <n v="66"/>
    <b v="1"/>
    <s v="music/rock"/>
    <n v="175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500"/>
    <n v="3500"/>
    <x v="2"/>
    <s v="GB"/>
    <s v="GBP"/>
    <n v="1424607285"/>
    <n v="1422447285"/>
    <b v="1"/>
    <n v="5"/>
    <b v="0"/>
    <s v="publishing/translations"/>
    <n v="233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s v="translations"/>
    <x v="1405"/>
    <d v="2014-11-28T17:20:01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50000"/>
    <n v="3466"/>
    <x v="2"/>
    <s v="US"/>
    <s v="USD"/>
    <n v="1420085535"/>
    <n v="1414897935"/>
    <b v="0"/>
    <n v="0"/>
    <b v="0"/>
    <s v="publishing/translations"/>
    <n v="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2500"/>
    <n v="3466"/>
    <x v="2"/>
    <s v="IT"/>
    <s v="EUR"/>
    <n v="1464939520"/>
    <n v="1461051520"/>
    <b v="0"/>
    <n v="1"/>
    <b v="0"/>
    <s v="publishing/translations"/>
    <n v="139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s v="translations"/>
    <x v="1419"/>
    <d v="2016-10-09T10:56:59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3000"/>
    <n v="3385"/>
    <x v="2"/>
    <s v="IT"/>
    <s v="EUR"/>
    <n v="1481367600"/>
    <n v="1477839675"/>
    <b v="0"/>
    <n v="10"/>
    <b v="0"/>
    <s v="publishing/translations"/>
    <n v="113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500"/>
    <n v="3385"/>
    <x v="2"/>
    <s v="DK"/>
    <s v="DKK"/>
    <n v="1433775600"/>
    <n v="1431973478"/>
    <b v="0"/>
    <n v="11"/>
    <b v="0"/>
    <s v="publishing/translations"/>
    <n v="226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3350"/>
    <n v="3350"/>
    <x v="2"/>
    <s v="FR"/>
    <s v="EUR"/>
    <n v="1483395209"/>
    <n v="1480803209"/>
    <b v="0"/>
    <n v="0"/>
    <b v="0"/>
    <s v="publishing/translations"/>
    <n v="10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000"/>
    <n v="3350"/>
    <x v="2"/>
    <s v="DE"/>
    <s v="EUR"/>
    <n v="1434286855"/>
    <n v="1431694855"/>
    <b v="0"/>
    <n v="0"/>
    <b v="0"/>
    <s v="publishing/translations"/>
    <n v="112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s v="translations"/>
    <x v="1446"/>
    <d v="2016-04-21T10:44:38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s v="translations"/>
    <x v="1455"/>
    <d v="2014-09-05T13:39:00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s v="radio &amp; podcasts"/>
    <x v="1463"/>
    <d v="2013-04-07T20:52:18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3100"/>
    <n v="3258"/>
    <x v="0"/>
    <s v="US"/>
    <s v="USD"/>
    <n v="1332699285"/>
    <n v="1327518885"/>
    <b v="1"/>
    <n v="600"/>
    <b v="1"/>
    <s v="publishing/radio &amp; podcasts"/>
    <n v="105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3000"/>
    <n v="3258"/>
    <x v="0"/>
    <s v="US"/>
    <s v="USD"/>
    <n v="1307838049"/>
    <n v="1302654049"/>
    <b v="1"/>
    <n v="293"/>
    <b v="1"/>
    <s v="publishing/radio &amp; podcasts"/>
    <n v="109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s v="radio &amp; podcasts"/>
    <x v="1472"/>
    <d v="2013-10-16T13:01:43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s v="fiction"/>
    <x v="1483"/>
    <d v="2016-07-22T04:37:55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0000"/>
    <n v="3200"/>
    <x v="2"/>
    <s v="US"/>
    <s v="USD"/>
    <n v="1434827173"/>
    <n v="1430939173"/>
    <b v="0"/>
    <n v="3"/>
    <b v="0"/>
    <s v="publishing/fiction"/>
    <n v="5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8000"/>
    <n v="3200"/>
    <x v="2"/>
    <s v="US"/>
    <s v="USD"/>
    <n v="1425009761"/>
    <n v="1422417761"/>
    <b v="0"/>
    <n v="3"/>
    <b v="0"/>
    <s v="publishing/fiction"/>
    <n v="40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s v="fiction"/>
    <x v="1500"/>
    <d v="2013-05-01T21:42:37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3000"/>
    <n v="3105"/>
    <x v="0"/>
    <s v="DE"/>
    <s v="EUR"/>
    <n v="1487113140"/>
    <n v="1484570885"/>
    <b v="1"/>
    <n v="196"/>
    <b v="1"/>
    <s v="photography/photobooks"/>
    <n v="104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2500"/>
    <n v="3105"/>
    <x v="0"/>
    <s v="GB"/>
    <s v="GBP"/>
    <n v="1405761278"/>
    <n v="1403169278"/>
    <b v="1"/>
    <n v="405"/>
    <b v="1"/>
    <s v="photography/photobooks"/>
    <n v="124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20000"/>
    <n v="3100"/>
    <x v="0"/>
    <s v="US"/>
    <s v="USD"/>
    <n v="1447858804"/>
    <n v="1445263204"/>
    <b v="1"/>
    <n v="206"/>
    <b v="1"/>
    <s v="photography/photobooks"/>
    <n v="16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3100"/>
    <x v="0"/>
    <s v="US"/>
    <s v="USD"/>
    <n v="1486311939"/>
    <n v="1483719939"/>
    <b v="1"/>
    <n v="335"/>
    <b v="1"/>
    <s v="photography/photobooks"/>
    <n v="103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s v="photobooks"/>
    <x v="1519"/>
    <d v="2014-06-20T21:59:00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3000"/>
    <n v="3055"/>
    <x v="0"/>
    <s v="US"/>
    <s v="USD"/>
    <n v="1453185447"/>
    <n v="1448951847"/>
    <b v="1"/>
    <n v="280"/>
    <b v="1"/>
    <s v="photography/photobooks"/>
    <n v="102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2800"/>
    <n v="3055"/>
    <x v="0"/>
    <s v="US"/>
    <s v="USD"/>
    <n v="1489497886"/>
    <n v="1487082286"/>
    <b v="1"/>
    <n v="70"/>
    <b v="1"/>
    <s v="photography/photobooks"/>
    <n v="109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5000"/>
    <n v="3045"/>
    <x v="0"/>
    <s v="US"/>
    <s v="USD"/>
    <n v="1445624695"/>
    <n v="1443464695"/>
    <b v="1"/>
    <n v="874"/>
    <b v="1"/>
    <s v="photography/photobooks"/>
    <n v="61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2500"/>
    <n v="3045"/>
    <x v="0"/>
    <s v="AU"/>
    <s v="AUD"/>
    <n v="1455548400"/>
    <n v="1453461865"/>
    <b v="1"/>
    <n v="294"/>
    <b v="1"/>
    <s v="photography/photobooks"/>
    <n v="122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s v="art books"/>
    <x v="1568"/>
    <d v="2014-12-24T01:29:45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s v="places"/>
    <x v="1581"/>
    <d v="2015-12-19T10:46:3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s v="places"/>
    <x v="1585"/>
    <d v="2016-12-25T11:00:00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s v="places"/>
    <x v="1587"/>
    <d v="2014-12-13T22:49:25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s v="places"/>
    <x v="1589"/>
    <d v="2015-10-09T23:38:06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000"/>
    <n v="2800"/>
    <x v="0"/>
    <s v="US"/>
    <s v="USD"/>
    <n v="1332011835"/>
    <n v="1328559435"/>
    <b v="0"/>
    <n v="70"/>
    <b v="1"/>
    <s v="music/rock"/>
    <n v="23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2500"/>
    <n v="2800"/>
    <x v="0"/>
    <s v="US"/>
    <s v="USD"/>
    <n v="1312182000"/>
    <n v="1311380313"/>
    <b v="0"/>
    <n v="44"/>
    <b v="1"/>
    <s v="music/rock"/>
    <n v="112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s v="rock"/>
    <x v="1610"/>
    <d v="2012-12-15T22:11:50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50000"/>
    <n v="2700"/>
    <x v="0"/>
    <s v="US"/>
    <s v="USD"/>
    <n v="1357721335"/>
    <n v="1354265335"/>
    <b v="0"/>
    <n v="25"/>
    <b v="1"/>
    <s v="music/rock"/>
    <n v="5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6500"/>
    <n v="2700"/>
    <x v="0"/>
    <s v="US"/>
    <s v="USD"/>
    <n v="1347382053"/>
    <n v="1344962853"/>
    <b v="0"/>
    <n v="104"/>
    <b v="1"/>
    <s v="music/rock"/>
    <n v="42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2500"/>
    <n v="2700"/>
    <x v="0"/>
    <s v="US"/>
    <s v="USD"/>
    <n v="1385932867"/>
    <n v="1383337267"/>
    <b v="0"/>
    <n v="108"/>
    <b v="1"/>
    <s v="music/rock"/>
    <n v="108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2500"/>
    <n v="2681"/>
    <x v="0"/>
    <s v="US"/>
    <s v="USD"/>
    <n v="1330671540"/>
    <n v="1328040375"/>
    <b v="0"/>
    <n v="126"/>
    <b v="1"/>
    <s v="music/rock"/>
    <n v="10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000"/>
    <n v="2681"/>
    <x v="0"/>
    <s v="US"/>
    <s v="USD"/>
    <n v="1350074261"/>
    <n v="1347482261"/>
    <b v="0"/>
    <n v="133"/>
    <b v="1"/>
    <s v="music/rock"/>
    <n v="134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s v="rock"/>
    <x v="1637"/>
    <d v="2009-12-31T23:39:00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0"/>
    <n v="2630"/>
    <x v="0"/>
    <s v="US"/>
    <s v="USD"/>
    <n v="1418998744"/>
    <n v="1416406744"/>
    <b v="0"/>
    <n v="26"/>
    <b v="1"/>
    <s v="music/pop"/>
    <n v="11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2550"/>
    <n v="2630"/>
    <x v="0"/>
    <s v="US"/>
    <s v="USD"/>
    <n v="1308011727"/>
    <n v="1306283727"/>
    <b v="0"/>
    <n v="28"/>
    <b v="1"/>
    <s v="music/pop"/>
    <n v="103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5000"/>
    <n v="2608"/>
    <x v="0"/>
    <s v="US"/>
    <s v="USD"/>
    <n v="1400862355"/>
    <n v="1396974355"/>
    <b v="0"/>
    <n v="81"/>
    <b v="1"/>
    <s v="music/pop"/>
    <n v="52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500"/>
    <n v="2608"/>
    <x v="0"/>
    <s v="US"/>
    <s v="USD"/>
    <n v="1381314437"/>
    <n v="1378722437"/>
    <b v="0"/>
    <n v="32"/>
    <b v="1"/>
    <s v="music/pop"/>
    <n v="104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s v="pop"/>
    <x v="1670"/>
    <d v="2010-07-05T04:00:00"/>
  </r>
  <r>
    <n v="1671"/>
    <s v="Luke O'Brien's Kickstarter"/>
    <s v="I am seeking funding in order to help take my music from a hobby to a career."/>
    <n v="2500"/>
    <n v="2560"/>
    <x v="0"/>
    <s v="US"/>
    <s v="USD"/>
    <n v="1470056614"/>
    <n v="1467464614"/>
    <b v="0"/>
    <n v="77"/>
    <b v="1"/>
    <s v="music/pop"/>
    <n v="102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2000"/>
    <n v="2560"/>
    <x v="0"/>
    <s v="US"/>
    <s v="USD"/>
    <n v="1338824730"/>
    <n v="1336232730"/>
    <b v="0"/>
    <n v="49"/>
    <b v="1"/>
    <s v="music/pop"/>
    <n v="128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20000"/>
    <n v="2550"/>
    <x v="0"/>
    <s v="US"/>
    <s v="USD"/>
    <n v="1334980740"/>
    <n v="1330968347"/>
    <b v="0"/>
    <n v="42"/>
    <b v="1"/>
    <s v="music/pop"/>
    <n v="13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5500"/>
    <n v="2550"/>
    <x v="0"/>
    <s v="ES"/>
    <s v="EUR"/>
    <n v="1460786340"/>
    <n v="1455615976"/>
    <b v="0"/>
    <n v="42"/>
    <b v="1"/>
    <s v="music/pop"/>
    <n v="46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2500"/>
    <n v="2550"/>
    <x v="0"/>
    <s v="US"/>
    <s v="USD"/>
    <n v="1391718671"/>
    <n v="1390509071"/>
    <b v="0"/>
    <n v="49"/>
    <b v="1"/>
    <s v="music/pop"/>
    <n v="102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s v="pop"/>
    <x v="1679"/>
    <d v="2011-07-22T01:39:05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s v="faith"/>
    <x v="1688"/>
    <d v="2017-04-09T11:49:54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s v="faith"/>
    <x v="1701"/>
    <d v="2015-01-15T15:56:45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8000"/>
    <n v="2500"/>
    <x v="2"/>
    <s v="US"/>
    <s v="USD"/>
    <n v="1424056873"/>
    <n v="1421464873"/>
    <b v="0"/>
    <n v="11"/>
    <b v="0"/>
    <s v="music/faith"/>
    <n v="31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2500"/>
    <n v="2500"/>
    <x v="2"/>
    <s v="US"/>
    <s v="USD"/>
    <n v="1409585434"/>
    <n v="1406907034"/>
    <b v="0"/>
    <n v="2"/>
    <b v="0"/>
    <s v="music/faith"/>
    <n v="100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s v="faith"/>
    <x v="1717"/>
    <d v="2016-04-21T04:00:00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s v="faith"/>
    <x v="1730"/>
    <d v="2015-10-25T02:06:23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s v="faith"/>
    <x v="1740"/>
    <d v="2015-07-16T19:37:02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33000"/>
    <n v="2300"/>
    <x v="0"/>
    <s v="US"/>
    <s v="USD"/>
    <n v="1485631740"/>
    <n v="1483041083"/>
    <b v="0"/>
    <n v="14"/>
    <b v="1"/>
    <s v="photography/photobooks"/>
    <n v="7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2000"/>
    <n v="2300"/>
    <x v="0"/>
    <s v="US"/>
    <s v="USD"/>
    <n v="1468536992"/>
    <n v="1463352992"/>
    <b v="0"/>
    <n v="27"/>
    <b v="1"/>
    <s v="photography/photobooks"/>
    <n v="115"/>
    <n v="85.19"/>
    <x v="8"/>
    <s v="photobooks"/>
    <x v="1758"/>
    <d v="2016-07-14T22:56:32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s v="photobooks"/>
    <x v="1761"/>
    <d v="2015-09-12T13:37:4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2000"/>
    <n v="2222"/>
    <x v="2"/>
    <s v="GB"/>
    <s v="GBP"/>
    <n v="1414623471"/>
    <n v="1411513071"/>
    <b v="1"/>
    <n v="4"/>
    <b v="0"/>
    <s v="photography/photobooks"/>
    <n v="111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1500"/>
    <n v="2222"/>
    <x v="2"/>
    <s v="NL"/>
    <s v="EUR"/>
    <n v="1424421253"/>
    <n v="1421829253"/>
    <b v="1"/>
    <n v="10"/>
    <b v="0"/>
    <s v="photography/photobooks"/>
    <n v="148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2200"/>
    <n v="2210"/>
    <x v="2"/>
    <s v="US"/>
    <s v="USD"/>
    <n v="1472834180"/>
    <n v="1470242180"/>
    <b v="1"/>
    <n v="38"/>
    <b v="0"/>
    <s v="photography/photobooks"/>
    <n v="10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1750"/>
    <n v="2210"/>
    <x v="2"/>
    <s v="US"/>
    <s v="USD"/>
    <n v="1467469510"/>
    <n v="1462285510"/>
    <b v="1"/>
    <n v="152"/>
    <b v="0"/>
    <s v="photography/photobooks"/>
    <n v="126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s v="photobooks"/>
    <x v="1798"/>
    <d v="2016-02-04T07:50:33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s v="photobooks"/>
    <x v="1806"/>
    <d v="2014-09-30T15:19:09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2100"/>
    <n v="2140"/>
    <x v="2"/>
    <s v="US"/>
    <s v="USD"/>
    <n v="1414123200"/>
    <n v="1408962270"/>
    <b v="0"/>
    <n v="26"/>
    <b v="0"/>
    <s v="photography/photobooks"/>
    <n v="102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1500"/>
    <n v="2140"/>
    <x v="2"/>
    <s v="GB"/>
    <s v="GBP"/>
    <n v="1467531536"/>
    <n v="1464939536"/>
    <b v="0"/>
    <n v="23"/>
    <b v="0"/>
    <s v="photography/photobooks"/>
    <n v="14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s v="rock"/>
    <x v="1823"/>
    <d v="2012-10-24T16:26:16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20000"/>
    <n v="2100"/>
    <x v="0"/>
    <s v="US"/>
    <s v="USD"/>
    <n v="1393259107"/>
    <n v="1390667107"/>
    <b v="0"/>
    <n v="226"/>
    <b v="1"/>
    <s v="music/rock"/>
    <n v="11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2000"/>
    <n v="2100"/>
    <x v="0"/>
    <s v="US"/>
    <s v="USD"/>
    <n v="1336866863"/>
    <n v="1335570863"/>
    <b v="0"/>
    <n v="14"/>
    <b v="1"/>
    <s v="music/rock"/>
    <n v="105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s v="rock"/>
    <x v="1833"/>
    <d v="2013-03-02T07:59:00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s v="rock"/>
    <x v="1835"/>
    <d v="2016-03-31T15:51:11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2000"/>
    <n v="2065"/>
    <x v="0"/>
    <s v="US"/>
    <s v="USD"/>
    <n v="1312095540"/>
    <n v="1306608888"/>
    <b v="0"/>
    <n v="24"/>
    <b v="1"/>
    <s v="music/rock"/>
    <n v="103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999"/>
    <n v="2065"/>
    <x v="0"/>
    <s v="US"/>
    <s v="USD"/>
    <n v="1350505059"/>
    <n v="1347913059"/>
    <b v="0"/>
    <n v="8"/>
    <b v="1"/>
    <s v="music/rock"/>
    <n v="207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100000"/>
    <n v="2053"/>
    <x v="0"/>
    <s v="US"/>
    <s v="USD"/>
    <n v="1410546413"/>
    <n v="1407954413"/>
    <b v="0"/>
    <n v="22"/>
    <b v="1"/>
    <s v="music/rock"/>
    <n v="2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1000"/>
    <n v="2053"/>
    <x v="0"/>
    <s v="US"/>
    <s v="USD"/>
    <n v="1324014521"/>
    <n v="1318826921"/>
    <b v="0"/>
    <n v="149"/>
    <b v="1"/>
    <s v="music/rock"/>
    <n v="205"/>
    <n v="13.78"/>
    <x v="4"/>
    <s v="rock"/>
    <x v="1858"/>
    <d v="2011-12-16T05:48:41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180000"/>
    <n v="2020"/>
    <x v="0"/>
    <s v="US"/>
    <s v="USD"/>
    <n v="1425955189"/>
    <n v="1423366789"/>
    <b v="0"/>
    <n v="70"/>
    <b v="1"/>
    <s v="music/indie rock"/>
    <n v="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2000"/>
    <n v="2020"/>
    <x v="0"/>
    <s v="US"/>
    <s v="USD"/>
    <n v="1341964080"/>
    <n v="1339109212"/>
    <b v="0"/>
    <n v="81"/>
    <b v="1"/>
    <s v="music/indie rock"/>
    <n v="101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2000"/>
    <n v="2015"/>
    <x v="0"/>
    <s v="US"/>
    <s v="USD"/>
    <n v="1355597528"/>
    <n v="1353005528"/>
    <b v="0"/>
    <n v="246"/>
    <b v="1"/>
    <s v="music/indie rock"/>
    <n v="101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600"/>
    <n v="2015"/>
    <x v="0"/>
    <s v="US"/>
    <s v="USD"/>
    <n v="1279778400"/>
    <n v="1275851354"/>
    <b v="0"/>
    <n v="120"/>
    <b v="1"/>
    <s v="music/indie rock"/>
    <n v="126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s v="indie rock"/>
    <x v="1893"/>
    <d v="2011-04-16T03:59:00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140000"/>
    <n v="2005"/>
    <x v="0"/>
    <s v="US"/>
    <s v="USD"/>
    <n v="1334250165"/>
    <n v="1331658165"/>
    <b v="0"/>
    <n v="13"/>
    <b v="1"/>
    <s v="music/indie rock"/>
    <n v="1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2000"/>
    <n v="2005"/>
    <x v="0"/>
    <s v="US"/>
    <s v="USD"/>
    <n v="1393966800"/>
    <n v="1392040806"/>
    <b v="0"/>
    <n v="183"/>
    <b v="1"/>
    <s v="music/indie rock"/>
    <n v="100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000"/>
    <n v="2000"/>
    <x v="2"/>
    <s v="US"/>
    <s v="USD"/>
    <n v="1483048900"/>
    <n v="1480456900"/>
    <b v="0"/>
    <n v="4"/>
    <b v="0"/>
    <s v="technology/gadgets"/>
    <n v="100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2000"/>
    <n v="2000"/>
    <x v="2"/>
    <s v="US"/>
    <s v="USD"/>
    <n v="1433395560"/>
    <n v="1430803560"/>
    <b v="0"/>
    <n v="42"/>
    <b v="0"/>
    <s v="technology/gadgets"/>
    <n v="10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1500"/>
    <n v="2000"/>
    <x v="2"/>
    <s v="HK"/>
    <s v="HKD"/>
    <n v="1486708133"/>
    <n v="1484116133"/>
    <b v="0"/>
    <n v="70"/>
    <b v="0"/>
    <s v="technology/gadgets"/>
    <n v="133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1500"/>
    <n v="2000"/>
    <x v="2"/>
    <s v="US"/>
    <s v="USD"/>
    <n v="1407869851"/>
    <n v="1404845851"/>
    <b v="0"/>
    <n v="9"/>
    <b v="0"/>
    <s v="technology/gadgets"/>
    <n v="133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s v="gadgets"/>
    <x v="1920"/>
    <d v="2015-10-21T23:00:0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s v="indie rock"/>
    <x v="1926"/>
    <d v="2010-11-02T00:26:00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30000"/>
    <n v="1877"/>
    <x v="0"/>
    <s v="US"/>
    <s v="USD"/>
    <n v="1362955108"/>
    <n v="1360366708"/>
    <b v="0"/>
    <n v="96"/>
    <b v="1"/>
    <s v="music/indie rock"/>
    <n v="6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1500"/>
    <n v="1877"/>
    <x v="0"/>
    <s v="US"/>
    <s v="USD"/>
    <n v="1308110340"/>
    <n v="1304770233"/>
    <b v="0"/>
    <n v="31"/>
    <b v="1"/>
    <s v="music/indie rock"/>
    <n v="125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3000000"/>
    <n v="1800"/>
    <x v="0"/>
    <s v="US"/>
    <s v="USD"/>
    <n v="1398959729"/>
    <n v="1396367729"/>
    <b v="1"/>
    <n v="405"/>
    <b v="1"/>
    <s v="technology/hardware"/>
    <n v="0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1800"/>
    <n v="1800"/>
    <x v="0"/>
    <s v="US"/>
    <s v="USD"/>
    <n v="1480777515"/>
    <n v="1478095515"/>
    <b v="1"/>
    <n v="510"/>
    <b v="1"/>
    <s v="technology/hardware"/>
    <n v="100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1750"/>
    <n v="1776"/>
    <x v="0"/>
    <s v="GB"/>
    <s v="GBP"/>
    <n v="1373751325"/>
    <n v="1371159325"/>
    <b v="1"/>
    <n v="473"/>
    <b v="1"/>
    <s v="technology/hardware"/>
    <n v="101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1500"/>
    <n v="1776"/>
    <x v="0"/>
    <s v="US"/>
    <s v="USD"/>
    <n v="1450511940"/>
    <n v="1446527540"/>
    <b v="1"/>
    <n v="821"/>
    <b v="1"/>
    <s v="technology/hardware"/>
    <n v="118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s v="people"/>
    <x v="1986"/>
    <d v="2016-03-14T09:24:43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s v="people"/>
    <x v="1987"/>
    <d v="2015-03-01T15:21:16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10500"/>
    <n v="1697"/>
    <x v="0"/>
    <s v="DE"/>
    <s v="EUR"/>
    <n v="1434139200"/>
    <n v="1431406916"/>
    <b v="1"/>
    <n v="1637"/>
    <b v="1"/>
    <s v="technology/hardware"/>
    <n v="16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3500"/>
    <n v="1697"/>
    <x v="0"/>
    <s v="US"/>
    <s v="USD"/>
    <n v="1485191143"/>
    <n v="1482599143"/>
    <b v="1"/>
    <n v="1375"/>
    <b v="1"/>
    <s v="technology/hardware"/>
    <n v="48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1551"/>
    <n v="1686"/>
    <x v="0"/>
    <s v="US"/>
    <s v="USD"/>
    <n v="1381895940"/>
    <n v="1379532618"/>
    <b v="1"/>
    <n v="191"/>
    <b v="1"/>
    <s v="technology/hardware"/>
    <n v="109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1500"/>
    <n v="1686"/>
    <x v="0"/>
    <s v="US"/>
    <s v="USD"/>
    <n v="1417611645"/>
    <n v="1414584045"/>
    <b v="1"/>
    <n v="303"/>
    <b v="1"/>
    <s v="technology/hardware"/>
    <n v="112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"/>
    <n v="1686"/>
    <x v="0"/>
    <s v="US"/>
    <s v="USD"/>
    <n v="1282622400"/>
    <n v="1276891586"/>
    <b v="1"/>
    <n v="137"/>
    <b v="1"/>
    <s v="technology/hardware"/>
    <n v="211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s v="hardware"/>
    <x v="2009"/>
    <d v="2016-11-23T08:45:43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1650"/>
    <n v="1660"/>
    <x v="0"/>
    <s v="US"/>
    <s v="USD"/>
    <n v="1315602163"/>
    <n v="1313010163"/>
    <b v="1"/>
    <n v="162"/>
    <b v="1"/>
    <s v="technology/hardware"/>
    <n v="101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500"/>
    <n v="1660"/>
    <x v="0"/>
    <s v="US"/>
    <s v="USD"/>
    <n v="1362863299"/>
    <n v="1360271299"/>
    <b v="1"/>
    <n v="479"/>
    <b v="1"/>
    <s v="technology/hardware"/>
    <n v="111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21000"/>
    <n v="1655"/>
    <x v="0"/>
    <s v="IE"/>
    <s v="EUR"/>
    <n v="1439455609"/>
    <n v="1436863609"/>
    <b v="1"/>
    <n v="450"/>
    <b v="1"/>
    <s v="technology/hardware"/>
    <n v="8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1500"/>
    <n v="1655"/>
    <x v="0"/>
    <s v="US"/>
    <s v="USD"/>
    <n v="1474563621"/>
    <n v="1471971621"/>
    <b v="1"/>
    <n v="1780"/>
    <b v="1"/>
    <s v="technology/hardware"/>
    <n v="110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1570"/>
    <n v="1614"/>
    <x v="0"/>
    <s v="US"/>
    <s v="USD"/>
    <n v="1481778000"/>
    <n v="1479216874"/>
    <b v="1"/>
    <n v="531"/>
    <b v="1"/>
    <s v="technology/hardware"/>
    <n v="103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1000"/>
    <n v="1614"/>
    <x v="0"/>
    <s v="US"/>
    <s v="USD"/>
    <n v="1398477518"/>
    <n v="1395885518"/>
    <b v="1"/>
    <n v="158"/>
    <b v="1"/>
    <s v="technology/hardware"/>
    <n v="161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s v="hardware"/>
    <x v="2039"/>
    <d v="2016-12-01T04:59:00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5000"/>
    <n v="1575"/>
    <x v="0"/>
    <s v="US"/>
    <s v="USD"/>
    <n v="1341799647"/>
    <n v="1339207647"/>
    <b v="0"/>
    <n v="263"/>
    <b v="1"/>
    <s v="technology/hardware"/>
    <n v="11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"/>
    <n v="1575"/>
    <x v="0"/>
    <s v="AU"/>
    <s v="AUD"/>
    <n v="1429228800"/>
    <n v="1426714870"/>
    <b v="0"/>
    <n v="443"/>
    <b v="1"/>
    <s v="technology/hardware"/>
    <n v="105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s v="hardware"/>
    <x v="2048"/>
    <d v="2013-05-23T15:38:11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3400"/>
    <n v="1570"/>
    <x v="0"/>
    <s v="US"/>
    <s v="USD"/>
    <n v="1388017937"/>
    <n v="1385425937"/>
    <b v="0"/>
    <n v="242"/>
    <b v="1"/>
    <s v="technology/hardware"/>
    <n v="46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1500"/>
    <n v="1570"/>
    <x v="0"/>
    <s v="US"/>
    <s v="USD"/>
    <n v="1455933653"/>
    <n v="1452045653"/>
    <b v="0"/>
    <n v="541"/>
    <b v="1"/>
    <s v="technology/hardware"/>
    <n v="105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400"/>
    <n v="1570"/>
    <x v="0"/>
    <s v="US"/>
    <s v="USD"/>
    <n v="1448466551"/>
    <n v="1445870951"/>
    <b v="0"/>
    <n v="121"/>
    <b v="1"/>
    <s v="technology/hardware"/>
    <n v="393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500"/>
    <n v="1565"/>
    <x v="0"/>
    <s v="GB"/>
    <s v="GBP"/>
    <n v="1399033810"/>
    <n v="1396441810"/>
    <b v="0"/>
    <n v="621"/>
    <b v="1"/>
    <s v="technology/hardware"/>
    <n v="10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1200"/>
    <n v="1565"/>
    <x v="0"/>
    <s v="US"/>
    <s v="USD"/>
    <n v="1417579200"/>
    <n v="1415031043"/>
    <b v="0"/>
    <n v="101"/>
    <b v="1"/>
    <s v="technology/hardware"/>
    <n v="130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s v="hardware"/>
    <x v="2057"/>
    <d v="2016-02-26T11:52:12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7500"/>
    <n v="1555"/>
    <x v="0"/>
    <s v="US"/>
    <s v="USD"/>
    <n v="1406129150"/>
    <n v="1400945150"/>
    <b v="0"/>
    <n v="1364"/>
    <b v="1"/>
    <s v="technology/hardware"/>
    <n v="21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1500"/>
    <n v="1555"/>
    <x v="0"/>
    <s v="US"/>
    <s v="USD"/>
    <n v="1483208454"/>
    <n v="1480616454"/>
    <b v="0"/>
    <n v="35"/>
    <b v="1"/>
    <s v="technology/hardware"/>
    <n v="104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00"/>
    <n v="1550"/>
    <x v="0"/>
    <s v="DE"/>
    <s v="EUR"/>
    <n v="1463333701"/>
    <n v="1460482501"/>
    <b v="0"/>
    <n v="49"/>
    <b v="1"/>
    <s v="technology/hardware"/>
    <n v="0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1400"/>
    <n v="1550"/>
    <x v="0"/>
    <s v="US"/>
    <s v="USD"/>
    <n v="1370001600"/>
    <n v="1366879523"/>
    <b v="0"/>
    <n v="5812"/>
    <b v="1"/>
    <s v="technology/hardware"/>
    <n v="11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500"/>
    <n v="1535"/>
    <x v="0"/>
    <s v="DE"/>
    <s v="EUR"/>
    <n v="1467128723"/>
    <n v="1464536723"/>
    <b v="0"/>
    <n v="1530"/>
    <b v="1"/>
    <s v="technology/hardware"/>
    <n v="102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600"/>
    <n v="1535"/>
    <x v="0"/>
    <s v="US"/>
    <s v="USD"/>
    <n v="1475390484"/>
    <n v="1471502484"/>
    <b v="0"/>
    <n v="278"/>
    <b v="1"/>
    <s v="technology/hardware"/>
    <n v="256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1500"/>
    <n v="1510"/>
    <x v="0"/>
    <s v="US"/>
    <s v="USD"/>
    <n v="1323838740"/>
    <n v="1321200332"/>
    <b v="0"/>
    <n v="35"/>
    <b v="1"/>
    <s v="music/indie rock"/>
    <n v="101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1300"/>
    <n v="1510"/>
    <x v="0"/>
    <s v="US"/>
    <s v="USD"/>
    <n v="1284177540"/>
    <n v="1281028152"/>
    <b v="0"/>
    <n v="75"/>
    <b v="1"/>
    <s v="music/indie rock"/>
    <n v="116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10000"/>
    <n v="1506"/>
    <x v="0"/>
    <s v="US"/>
    <s v="USD"/>
    <n v="1375408194"/>
    <n v="1372384194"/>
    <b v="0"/>
    <n v="62"/>
    <b v="1"/>
    <s v="music/indie rock"/>
    <n v="15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1200"/>
    <n v="1506"/>
    <x v="0"/>
    <s v="US"/>
    <s v="USD"/>
    <n v="1361696955"/>
    <n v="1359104955"/>
    <b v="0"/>
    <n v="160"/>
    <b v="1"/>
    <s v="music/indie rock"/>
    <n v="126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10000"/>
    <n v="1500"/>
    <x v="0"/>
    <s v="US"/>
    <s v="USD"/>
    <n v="1322751735"/>
    <n v="1317564135"/>
    <b v="0"/>
    <n v="38"/>
    <b v="1"/>
    <s v="music/indie rock"/>
    <n v="15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s v="indie rock"/>
    <x v="2098"/>
    <d v="2012-03-08T02:43:55"/>
  </r>
  <r>
    <n v="2099"/>
    <s v="Roosevelt Died."/>
    <s v="Our tour van died, we need help!"/>
    <n v="1500"/>
    <n v="1500"/>
    <x v="0"/>
    <s v="US"/>
    <s v="USD"/>
    <n v="1435808400"/>
    <n v="1434650084"/>
    <b v="0"/>
    <n v="63"/>
    <b v="1"/>
    <s v="music/indie rock"/>
    <n v="10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s v="indie rock"/>
    <x v="2102"/>
    <d v="2011-05-05T20:50:48"/>
  </r>
  <r>
    <n v="2103"/>
    <s v="Matthew Moon's New Album"/>
    <s v="Indie rocker, Matthew Moon, has something to share with you..."/>
    <n v="1450"/>
    <n v="1500"/>
    <x v="0"/>
    <s v="US"/>
    <s v="USD"/>
    <n v="1352488027"/>
    <n v="1349892427"/>
    <b v="0"/>
    <n v="115"/>
    <b v="1"/>
    <s v="music/indie rock"/>
    <n v="103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200"/>
    <n v="1500"/>
    <x v="0"/>
    <s v="US"/>
    <s v="USD"/>
    <n v="1369958400"/>
    <n v="1367286434"/>
    <b v="0"/>
    <n v="37"/>
    <b v="1"/>
    <s v="music/indie rock"/>
    <n v="125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3500"/>
    <n v="1465"/>
    <x v="0"/>
    <s v="US"/>
    <s v="USD"/>
    <n v="1313370000"/>
    <n v="1307594625"/>
    <b v="0"/>
    <n v="39"/>
    <b v="1"/>
    <s v="music/indie rock"/>
    <n v="42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s v="indie rock"/>
    <x v="2112"/>
    <d v="2013-04-15T22:16:33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8000"/>
    <n v="1455"/>
    <x v="0"/>
    <s v="US"/>
    <s v="USD"/>
    <n v="1298167001"/>
    <n v="1295575001"/>
    <b v="0"/>
    <n v="36"/>
    <b v="1"/>
    <s v="music/indie rock"/>
    <n v="8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000"/>
    <n v="1455"/>
    <x v="0"/>
    <s v="US"/>
    <s v="USD"/>
    <n v="1349203203"/>
    <n v="1345056003"/>
    <b v="0"/>
    <n v="92"/>
    <b v="1"/>
    <s v="music/indie rock"/>
    <n v="146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s v="video games"/>
    <x v="2126"/>
    <d v="2014-12-08T23:21:27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s v="video games"/>
    <x v="2146"/>
    <d v="2016-02-11T16:18:30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s v="video games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000"/>
    <n v="1351"/>
    <x v="2"/>
    <s v="US"/>
    <s v="USD"/>
    <n v="1390921827"/>
    <n v="1389193827"/>
    <b v="0"/>
    <n v="2"/>
    <b v="0"/>
    <s v="games/video games"/>
    <n v="68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1000"/>
    <n v="1351"/>
    <x v="2"/>
    <s v="GB"/>
    <s v="GBP"/>
    <n v="1459443385"/>
    <n v="1456854985"/>
    <b v="0"/>
    <n v="5"/>
    <b v="0"/>
    <s v="games/video games"/>
    <n v="135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0"/>
    <n v="1351"/>
    <x v="2"/>
    <s v="US"/>
    <s v="USD"/>
    <n v="1379363406"/>
    <n v="1375475406"/>
    <b v="0"/>
    <n v="83"/>
    <b v="0"/>
    <s v="games/video games"/>
    <n v="2702"/>
    <n v="16.28"/>
    <x v="6"/>
    <s v="video games"/>
    <x v="2156"/>
    <d v="2013-09-16T20:30:06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s v="video games"/>
    <x v="2160"/>
    <d v="2012-05-19T17:05:05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s v="rock"/>
    <x v="2163"/>
    <d v="2015-06-08T03:50:00"/>
  </r>
  <r>
    <n v="2164"/>
    <s v="Rosaline debut record"/>
    <s v="South Florida roots country/rock outfit's long awaited debut record"/>
    <n v="1200"/>
    <n v="1330"/>
    <x v="0"/>
    <s v="US"/>
    <s v="USD"/>
    <n v="1466827140"/>
    <n v="1464196414"/>
    <b v="0"/>
    <n v="83"/>
    <b v="1"/>
    <s v="music/rock"/>
    <n v="111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1150"/>
    <n v="1330"/>
    <x v="0"/>
    <s v="FR"/>
    <s v="EUR"/>
    <n v="1460127635"/>
    <n v="1457539235"/>
    <b v="0"/>
    <n v="117"/>
    <b v="1"/>
    <s v="music/rock"/>
    <n v="116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s v="tabletop games"/>
    <x v="2198"/>
    <d v="2015-11-14T13:20:00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250"/>
    <n v="1250"/>
    <x v="0"/>
    <s v="CA"/>
    <s v="CAD"/>
    <n v="1443127082"/>
    <n v="1440535082"/>
    <b v="0"/>
    <n v="50"/>
    <b v="1"/>
    <s v="music/electronic music"/>
    <n v="100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200"/>
    <n v="1250"/>
    <x v="0"/>
    <s v="US"/>
    <s v="USD"/>
    <n v="1362814119"/>
    <n v="1360222119"/>
    <b v="0"/>
    <n v="73"/>
    <b v="1"/>
    <s v="music/electronic music"/>
    <n v="104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30000"/>
    <n v="1225"/>
    <x v="0"/>
    <s v="US"/>
    <s v="USD"/>
    <n v="1334424960"/>
    <n v="1329442510"/>
    <b v="0"/>
    <n v="72"/>
    <b v="1"/>
    <s v="music/electronic music"/>
    <n v="4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1200"/>
    <n v="1225"/>
    <x v="0"/>
    <s v="US"/>
    <s v="USD"/>
    <n v="1397113140"/>
    <n v="1395168625"/>
    <b v="0"/>
    <n v="120"/>
    <b v="1"/>
    <s v="music/electronic music"/>
    <n v="102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700"/>
    <n v="1225"/>
    <x v="0"/>
    <s v="US"/>
    <s v="USD"/>
    <n v="1383526800"/>
    <n v="1380650177"/>
    <b v="0"/>
    <n v="123"/>
    <b v="1"/>
    <s v="music/electronic music"/>
    <n v="175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0"/>
    <n v="1217"/>
    <x v="0"/>
    <s v="US"/>
    <s v="USD"/>
    <n v="1446451200"/>
    <n v="1445539113"/>
    <b v="0"/>
    <n v="9"/>
    <b v="1"/>
    <s v="music/electronic music"/>
    <n v="2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5000"/>
    <n v="1217"/>
    <x v="0"/>
    <s v="US"/>
    <s v="USD"/>
    <n v="1346198400"/>
    <n v="1344281383"/>
    <b v="0"/>
    <n v="76"/>
    <b v="1"/>
    <s v="music/electronic music"/>
    <n v="5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200"/>
    <n v="1200"/>
    <x v="0"/>
    <s v="US"/>
    <s v="USD"/>
    <n v="1477767600"/>
    <n v="1475337675"/>
    <b v="0"/>
    <n v="296"/>
    <b v="1"/>
    <s v="games/tabletop games"/>
    <n v="100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000"/>
    <n v="1200"/>
    <x v="0"/>
    <s v="US"/>
    <s v="USD"/>
    <n v="1455253140"/>
    <n v="1452625822"/>
    <b v="0"/>
    <n v="321"/>
    <b v="1"/>
    <s v="games/tabletop games"/>
    <n v="120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900"/>
    <n v="1200"/>
    <x v="0"/>
    <s v="GB"/>
    <s v="GBP"/>
    <n v="1384374155"/>
    <n v="1381778555"/>
    <b v="0"/>
    <n v="301"/>
    <b v="1"/>
    <s v="games/tabletop games"/>
    <n v="133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"/>
    <n v="1200"/>
    <x v="0"/>
    <s v="DE"/>
    <s v="EUR"/>
    <n v="1439707236"/>
    <n v="1437115236"/>
    <b v="0"/>
    <n v="144"/>
    <b v="1"/>
    <s v="games/tabletop games"/>
    <n v="141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700"/>
    <n v="1200"/>
    <x v="0"/>
    <s v="US"/>
    <s v="USD"/>
    <n v="1378180800"/>
    <n v="1375113391"/>
    <b v="0"/>
    <n v="539"/>
    <b v="1"/>
    <s v="games/tabletop games"/>
    <n v="171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000"/>
    <n v="1185"/>
    <x v="0"/>
    <s v="US"/>
    <s v="USD"/>
    <n v="1405738800"/>
    <n v="1402945408"/>
    <b v="0"/>
    <n v="988"/>
    <b v="1"/>
    <s v="games/tabletop games"/>
    <n v="30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1100"/>
    <n v="1185"/>
    <x v="0"/>
    <s v="GB"/>
    <s v="GBP"/>
    <n v="1450051200"/>
    <n v="1448269539"/>
    <b v="0"/>
    <n v="391"/>
    <b v="1"/>
    <s v="games/tabletop games"/>
    <n v="108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0"/>
    <n v="1185"/>
    <x v="0"/>
    <s v="US"/>
    <s v="USD"/>
    <n v="1483645647"/>
    <n v="1481053647"/>
    <b v="0"/>
    <n v="28"/>
    <b v="1"/>
    <s v="games/tabletop games"/>
    <n v="119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9000"/>
    <n v="1145"/>
    <x v="0"/>
    <s v="US"/>
    <s v="USD"/>
    <n v="1480727273"/>
    <n v="1478131673"/>
    <b v="0"/>
    <n v="571"/>
    <b v="1"/>
    <s v="games/tabletop games"/>
    <n v="6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10000"/>
    <n v="1145"/>
    <x v="0"/>
    <s v="US"/>
    <s v="USD"/>
    <n v="1408177077"/>
    <n v="1406362677"/>
    <b v="0"/>
    <n v="480"/>
    <b v="1"/>
    <s v="games/tabletop games"/>
    <n v="11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1000"/>
    <n v="1145"/>
    <x v="0"/>
    <s v="US"/>
    <s v="USD"/>
    <n v="1447862947"/>
    <n v="1445267347"/>
    <b v="0"/>
    <n v="84"/>
    <b v="1"/>
    <s v="games/tabletop games"/>
    <n v="115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s v="tabletop games"/>
    <x v="2257"/>
    <d v="2016-06-19T23:00:00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100"/>
    <n v="1130"/>
    <x v="0"/>
    <s v="GB"/>
    <s v="GBP"/>
    <n v="1481224736"/>
    <n v="1480360736"/>
    <b v="0"/>
    <n v="206"/>
    <b v="1"/>
    <s v="games/tabletop games"/>
    <n v="10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1000"/>
    <n v="1130"/>
    <x v="0"/>
    <s v="US"/>
    <s v="USD"/>
    <n v="1395876250"/>
    <n v="1393287850"/>
    <b v="0"/>
    <n v="84"/>
    <b v="1"/>
    <s v="games/tabletop games"/>
    <n v="113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8000000"/>
    <n v="1100"/>
    <x v="0"/>
    <s v="IT"/>
    <s v="EUR"/>
    <n v="1451861940"/>
    <n v="1448902867"/>
    <b v="0"/>
    <n v="102"/>
    <b v="1"/>
    <s v="games/tabletop games"/>
    <n v="0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100"/>
    <n v="1100"/>
    <x v="0"/>
    <s v="US"/>
    <s v="USD"/>
    <n v="1423022400"/>
    <n v="1421436099"/>
    <b v="0"/>
    <n v="32"/>
    <b v="1"/>
    <s v="games/tabletop games"/>
    <n v="10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1000"/>
    <n v="1100"/>
    <x v="0"/>
    <s v="US"/>
    <s v="USD"/>
    <n v="1442501991"/>
    <n v="1439909991"/>
    <b v="0"/>
    <n v="480"/>
    <b v="1"/>
    <s v="games/tabletop games"/>
    <n v="110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s v="rock"/>
    <x v="2283"/>
    <d v="2012-05-09T02:00:04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1000"/>
    <n v="1082"/>
    <x v="0"/>
    <s v="US"/>
    <s v="USD"/>
    <n v="1403539260"/>
    <n v="1401724860"/>
    <b v="0"/>
    <n v="106"/>
    <b v="1"/>
    <s v="music/rock"/>
    <n v="108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650"/>
    <n v="1082"/>
    <x v="0"/>
    <s v="US"/>
    <s v="USD"/>
    <n v="1340733600"/>
    <n v="1339098689"/>
    <b v="0"/>
    <n v="25"/>
    <b v="1"/>
    <s v="music/rock"/>
    <n v="166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s v="rock"/>
    <x v="2296"/>
    <d v="2012-02-23T17:33:46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s v="rock"/>
    <x v="2300"/>
    <d v="2012-06-28T17:26:56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0000"/>
    <n v="1050"/>
    <x v="0"/>
    <s v="US"/>
    <s v="USD"/>
    <n v="1363889015"/>
    <n v="1361300615"/>
    <b v="1"/>
    <n v="1224"/>
    <b v="1"/>
    <s v="music/indie rock"/>
    <n v="11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1000"/>
    <n v="1050"/>
    <x v="0"/>
    <s v="US"/>
    <s v="USD"/>
    <n v="1399421189"/>
    <n v="1396829189"/>
    <b v="1"/>
    <n v="104"/>
    <b v="1"/>
    <s v="music/indie rock"/>
    <n v="105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s v="indie rock"/>
    <x v="2312"/>
    <d v="2014-04-18T23:00:00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25000"/>
    <n v="1040"/>
    <x v="0"/>
    <s v="US"/>
    <s v="USD"/>
    <n v="1253937540"/>
    <n v="1251214014"/>
    <b v="1"/>
    <n v="163"/>
    <b v="1"/>
    <s v="music/indie rock"/>
    <n v="4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8800"/>
    <n v="1040"/>
    <x v="0"/>
    <s v="US"/>
    <s v="USD"/>
    <n v="1387072685"/>
    <n v="1384480685"/>
    <b v="1"/>
    <n v="77"/>
    <b v="1"/>
    <s v="music/indie rock"/>
    <n v="12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1000"/>
    <n v="1040"/>
    <x v="0"/>
    <s v="US"/>
    <s v="USD"/>
    <n v="1396463800"/>
    <n v="1393443400"/>
    <b v="1"/>
    <n v="89"/>
    <b v="1"/>
    <s v="music/indie rock"/>
    <n v="104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00"/>
    <n v="1040"/>
    <x v="3"/>
    <s v="AT"/>
    <s v="EUR"/>
    <n v="1491282901"/>
    <n v="1488694501"/>
    <b v="0"/>
    <n v="64"/>
    <b v="0"/>
    <s v="food/small batch"/>
    <n v="104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1000"/>
    <n v="1035"/>
    <x v="3"/>
    <s v="US"/>
    <s v="USD"/>
    <n v="1490033247"/>
    <n v="1489428447"/>
    <b v="0"/>
    <n v="4"/>
    <b v="0"/>
    <s v="food/small batch"/>
    <n v="10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900"/>
    <n v="1035"/>
    <x v="3"/>
    <s v="US"/>
    <s v="USD"/>
    <n v="1493571600"/>
    <n v="1489106948"/>
    <b v="0"/>
    <n v="1"/>
    <b v="0"/>
    <s v="food/small batch"/>
    <n v="115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150000"/>
    <n v="1026"/>
    <x v="0"/>
    <s v="US"/>
    <s v="USD"/>
    <n v="1451001600"/>
    <n v="1448400943"/>
    <b v="1"/>
    <n v="163"/>
    <b v="1"/>
    <s v="food/small batch"/>
    <n v="1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30000"/>
    <n v="1026"/>
    <x v="0"/>
    <s v="US"/>
    <s v="USD"/>
    <n v="1408320490"/>
    <n v="1405728490"/>
    <b v="1"/>
    <n v="283"/>
    <b v="1"/>
    <s v="food/small batch"/>
    <n v="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000"/>
    <n v="1026"/>
    <x v="0"/>
    <s v="US"/>
    <s v="USD"/>
    <n v="1423235071"/>
    <n v="1420643071"/>
    <b v="1"/>
    <n v="352"/>
    <b v="1"/>
    <s v="food/small batch"/>
    <n v="103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70000"/>
    <n v="1025"/>
    <x v="0"/>
    <s v="US"/>
    <s v="USD"/>
    <n v="1401385800"/>
    <n v="1399563390"/>
    <b v="1"/>
    <n v="94"/>
    <b v="1"/>
    <s v="food/small batch"/>
    <n v="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1000"/>
    <n v="1025"/>
    <x v="0"/>
    <s v="US"/>
    <s v="USD"/>
    <n v="1415208840"/>
    <n v="1412611498"/>
    <b v="1"/>
    <n v="67"/>
    <b v="1"/>
    <s v="food/small batch"/>
    <n v="103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900"/>
    <n v="1025"/>
    <x v="0"/>
    <s v="US"/>
    <s v="USD"/>
    <n v="1402494243"/>
    <n v="1399902243"/>
    <b v="1"/>
    <n v="221"/>
    <b v="1"/>
    <s v="food/small batch"/>
    <n v="11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60000"/>
    <n v="1020"/>
    <x v="0"/>
    <s v="US"/>
    <s v="USD"/>
    <n v="1403796143"/>
    <n v="1401204143"/>
    <b v="1"/>
    <n v="179"/>
    <b v="1"/>
    <s v="food/small batch"/>
    <n v="2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8000"/>
    <n v="1020"/>
    <x v="0"/>
    <s v="US"/>
    <s v="USD"/>
    <n v="1404077484"/>
    <n v="1401485484"/>
    <b v="1"/>
    <n v="123"/>
    <b v="1"/>
    <s v="food/small batch"/>
    <n v="6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500"/>
    <n v="1010"/>
    <x v="1"/>
    <s v="CA"/>
    <s v="CAD"/>
    <n v="1466789269"/>
    <n v="1464197269"/>
    <b v="0"/>
    <n v="1"/>
    <b v="0"/>
    <s v="technology/web"/>
    <n v="67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500"/>
    <n v="1010"/>
    <x v="1"/>
    <s v="US"/>
    <s v="USD"/>
    <n v="1427845140"/>
    <n v="1424822556"/>
    <b v="0"/>
    <n v="0"/>
    <b v="0"/>
    <s v="technology/web"/>
    <n v="202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1000"/>
    <n v="1003"/>
    <x v="1"/>
    <s v="IE"/>
    <s v="EUR"/>
    <n v="1483474370"/>
    <n v="1480882370"/>
    <b v="0"/>
    <n v="0"/>
    <b v="0"/>
    <s v="technology/web"/>
    <n v="10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80"/>
    <n v="1003"/>
    <x v="1"/>
    <s v="NZ"/>
    <s v="NZD"/>
    <n v="1430360739"/>
    <n v="1427768739"/>
    <b v="0"/>
    <n v="7"/>
    <b v="0"/>
    <s v="technology/web"/>
    <n v="1254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1000"/>
    <n v="1001"/>
    <x v="1"/>
    <s v="US"/>
    <s v="USD"/>
    <n v="1420910460"/>
    <n v="1415726460"/>
    <b v="0"/>
    <n v="1"/>
    <b v="0"/>
    <s v="technology/web"/>
    <n v="100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1000"/>
    <n v="1001"/>
    <x v="1"/>
    <s v="AU"/>
    <s v="AUD"/>
    <n v="1430604136"/>
    <n v="1428012136"/>
    <b v="0"/>
    <n v="2"/>
    <b v="0"/>
    <s v="technology/web"/>
    <n v="100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800"/>
    <n v="1001"/>
    <x v="1"/>
    <s v="NL"/>
    <s v="EUR"/>
    <n v="1433530104"/>
    <n v="1430938104"/>
    <b v="0"/>
    <n v="0"/>
    <b v="0"/>
    <s v="technology/web"/>
    <n v="125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800"/>
    <n v="1001"/>
    <x v="1"/>
    <s v="GB"/>
    <s v="GBP"/>
    <n v="1445093578"/>
    <n v="1442501578"/>
    <b v="0"/>
    <n v="0"/>
    <b v="0"/>
    <s v="technology/web"/>
    <n v="125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750"/>
    <n v="1001"/>
    <x v="1"/>
    <s v="GB"/>
    <s v="GBP"/>
    <n v="1422664740"/>
    <n v="1417818036"/>
    <b v="0"/>
    <n v="0"/>
    <b v="0"/>
    <s v="technology/web"/>
    <n v="133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95000"/>
    <n v="1000"/>
    <x v="1"/>
    <s v="CA"/>
    <s v="CAD"/>
    <n v="1462053600"/>
    <n v="1459975008"/>
    <b v="0"/>
    <n v="0"/>
    <b v="0"/>
    <s v="technology/web"/>
    <n v="1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10000"/>
    <n v="1000"/>
    <x v="1"/>
    <s v="US"/>
    <s v="USD"/>
    <n v="1418315470"/>
    <n v="1415723470"/>
    <b v="0"/>
    <n v="2"/>
    <b v="0"/>
    <s v="technology/web"/>
    <n v="10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000"/>
    <n v="1000"/>
    <x v="1"/>
    <s v="US"/>
    <s v="USD"/>
    <n v="1445898356"/>
    <n v="1441146356"/>
    <b v="0"/>
    <n v="0"/>
    <b v="0"/>
    <s v="technology/web"/>
    <n v="10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000"/>
    <n v="1000"/>
    <x v="1"/>
    <s v="AU"/>
    <s v="AUD"/>
    <n v="1429839571"/>
    <n v="1427247571"/>
    <b v="0"/>
    <n v="6"/>
    <b v="0"/>
    <s v="technology/web"/>
    <n v="100"/>
    <n v="166.67"/>
    <x v="2"/>
    <s v="web"/>
    <x v="2372"/>
    <d v="2015-04-24T01:39:31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7500"/>
    <n v="980"/>
    <x v="1"/>
    <s v="CA"/>
    <s v="CAD"/>
    <n v="1480110783"/>
    <n v="1477515183"/>
    <b v="0"/>
    <n v="0"/>
    <b v="0"/>
    <s v="technology/web"/>
    <n v="13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900"/>
    <n v="980"/>
    <x v="1"/>
    <s v="US"/>
    <s v="USD"/>
    <n v="1440548330"/>
    <n v="1438042730"/>
    <b v="0"/>
    <n v="0"/>
    <b v="0"/>
    <s v="technology/web"/>
    <n v="10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3000"/>
    <n v="926"/>
    <x v="1"/>
    <s v="US"/>
    <s v="USD"/>
    <n v="1469199740"/>
    <n v="1465311740"/>
    <b v="0"/>
    <n v="3"/>
    <b v="0"/>
    <s v="technology/web"/>
    <n v="3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839"/>
    <n v="926"/>
    <x v="1"/>
    <s v="US"/>
    <s v="USD"/>
    <n v="1421350140"/>
    <n v="1418761759"/>
    <b v="0"/>
    <n v="8"/>
    <b v="0"/>
    <s v="technology/web"/>
    <n v="110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6000"/>
    <n v="911"/>
    <x v="1"/>
    <s v="US"/>
    <s v="USD"/>
    <n v="1439048017"/>
    <n v="1436456017"/>
    <b v="0"/>
    <n v="1"/>
    <b v="0"/>
    <s v="technology/web"/>
    <n v="6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600"/>
    <n v="911"/>
    <x v="1"/>
    <s v="IE"/>
    <s v="EUR"/>
    <n v="1424940093"/>
    <n v="1422348093"/>
    <b v="0"/>
    <n v="2"/>
    <b v="0"/>
    <s v="technology/web"/>
    <n v="152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s v="food trucks"/>
    <x v="2401"/>
    <d v="2016-03-05T19:44:56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4200"/>
    <n v="895"/>
    <x v="2"/>
    <s v="US"/>
    <s v="USD"/>
    <n v="1472911375"/>
    <n v="1471096975"/>
    <b v="0"/>
    <n v="20"/>
    <b v="0"/>
    <s v="food/food trucks"/>
    <n v="21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2900"/>
    <n v="895"/>
    <x v="2"/>
    <s v="US"/>
    <s v="USD"/>
    <n v="1421635190"/>
    <n v="1418179190"/>
    <b v="0"/>
    <n v="16"/>
    <b v="0"/>
    <s v="food/food trucks"/>
    <n v="31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100000"/>
    <n v="885"/>
    <x v="2"/>
    <s v="FR"/>
    <s v="EUR"/>
    <n v="1480185673"/>
    <n v="1476294073"/>
    <b v="0"/>
    <n v="0"/>
    <b v="0"/>
    <s v="food/food trucks"/>
    <n v="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100"/>
    <n v="885"/>
    <x v="2"/>
    <s v="US"/>
    <s v="USD"/>
    <n v="1401579000"/>
    <n v="1398911882"/>
    <b v="0"/>
    <n v="3"/>
    <b v="0"/>
    <s v="food/food trucks"/>
    <n v="885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22000"/>
    <n v="881"/>
    <x v="2"/>
    <s v="US"/>
    <s v="USD"/>
    <n v="1440215940"/>
    <n v="1436805660"/>
    <b v="0"/>
    <n v="13"/>
    <b v="0"/>
    <s v="food/food trucks"/>
    <n v="4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7777"/>
    <n v="881"/>
    <x v="2"/>
    <s v="US"/>
    <s v="USD"/>
    <n v="1468615346"/>
    <n v="1466023346"/>
    <b v="0"/>
    <n v="6"/>
    <b v="0"/>
    <s v="food/food trucks"/>
    <n v="1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s v="food trucks"/>
    <x v="2417"/>
    <d v="2014-08-10T21:13:07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800"/>
    <n v="875"/>
    <x v="2"/>
    <s v="US"/>
    <s v="USD"/>
    <n v="1415583695"/>
    <n v="1410396095"/>
    <b v="0"/>
    <n v="36"/>
    <b v="0"/>
    <s v="food/food trucks"/>
    <n v="109"/>
    <n v="24.31"/>
    <x v="7"/>
    <s v="food trucks"/>
    <x v="2420"/>
    <d v="2014-11-10T01:41:35"/>
  </r>
  <r>
    <n v="2421"/>
    <s v="hot dog cart"/>
    <s v="help me start Merrill's first hot dog cart in this empty lot"/>
    <n v="400"/>
    <n v="875"/>
    <x v="2"/>
    <s v="US"/>
    <s v="USD"/>
    <n v="1424536196"/>
    <n v="1421944196"/>
    <b v="0"/>
    <n v="1"/>
    <b v="0"/>
    <s v="food/food trucks"/>
    <n v="219"/>
    <n v="875"/>
    <x v="7"/>
    <s v="food trucks"/>
    <x v="2421"/>
    <d v="2015-02-21T16:29:56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s v="food trucks"/>
    <x v="2423"/>
    <d v="2014-12-31T16:54:50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50000"/>
    <n v="861"/>
    <x v="2"/>
    <s v="US"/>
    <s v="USD"/>
    <n v="1464386640"/>
    <n v="1463090149"/>
    <b v="0"/>
    <n v="1"/>
    <b v="0"/>
    <s v="food/food trucks"/>
    <n v="2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0000"/>
    <n v="861"/>
    <x v="2"/>
    <s v="US"/>
    <s v="USD"/>
    <n v="1439006692"/>
    <n v="1433822692"/>
    <b v="0"/>
    <n v="0"/>
    <b v="0"/>
    <s v="food/food trucks"/>
    <n v="3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s v="food trucks"/>
    <x v="2427"/>
    <d v="2016-03-23T06:38:53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s v="food trucks"/>
    <x v="2430"/>
    <d v="2016-02-12T03:08:24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4000"/>
    <n v="850"/>
    <x v="2"/>
    <s v="US"/>
    <s v="USD"/>
    <n v="1425791697"/>
    <n v="1423199697"/>
    <b v="0"/>
    <n v="2"/>
    <b v="0"/>
    <s v="food/food trucks"/>
    <n v="21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2500"/>
    <n v="850"/>
    <x v="2"/>
    <s v="US"/>
    <s v="USD"/>
    <n v="1456608943"/>
    <n v="1454016943"/>
    <b v="0"/>
    <n v="0"/>
    <b v="0"/>
    <s v="food/food trucks"/>
    <n v="34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200"/>
    <n v="850"/>
    <x v="2"/>
    <s v="US"/>
    <s v="USD"/>
    <n v="1438662474"/>
    <n v="1435206474"/>
    <b v="0"/>
    <n v="2"/>
    <b v="0"/>
    <s v="food/food trucks"/>
    <n v="39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850"/>
    <n v="850"/>
    <x v="2"/>
    <s v="SE"/>
    <s v="SEK"/>
    <n v="1444027186"/>
    <n v="1441435186"/>
    <b v="0"/>
    <n v="4"/>
    <b v="0"/>
    <s v="food/food trucks"/>
    <n v="10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750"/>
    <n v="850"/>
    <x v="2"/>
    <s v="CA"/>
    <s v="CAD"/>
    <n v="1454078770"/>
    <n v="1448894770"/>
    <b v="0"/>
    <n v="2"/>
    <b v="0"/>
    <s v="food/food trucks"/>
    <n v="113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s v="food trucks"/>
    <x v="2440"/>
    <d v="2016-02-13T21:35:13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2500"/>
    <n v="814"/>
    <x v="0"/>
    <s v="US"/>
    <s v="USD"/>
    <n v="1417321515"/>
    <n v="1414725915"/>
    <b v="0"/>
    <n v="120"/>
    <b v="1"/>
    <s v="food/small batch"/>
    <n v="33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550"/>
    <n v="814"/>
    <x v="0"/>
    <s v="US"/>
    <s v="USD"/>
    <n v="1414465860"/>
    <n v="1411177456"/>
    <b v="0"/>
    <n v="102"/>
    <b v="1"/>
    <s v="food/small batch"/>
    <n v="148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"/>
    <n v="801"/>
    <x v="0"/>
    <s v="US"/>
    <s v="USD"/>
    <n v="1458742685"/>
    <n v="1454858285"/>
    <b v="0"/>
    <n v="282"/>
    <b v="1"/>
    <s v="food/small batch"/>
    <n v="27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600"/>
    <n v="801"/>
    <x v="0"/>
    <s v="US"/>
    <s v="USD"/>
    <n v="1483417020"/>
    <n v="1480480167"/>
    <b v="0"/>
    <n v="68"/>
    <b v="1"/>
    <s v="food/small batch"/>
    <n v="134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0000"/>
    <n v="800"/>
    <x v="0"/>
    <s v="US"/>
    <s v="USD"/>
    <n v="1317438000"/>
    <n v="1314577097"/>
    <b v="0"/>
    <n v="86"/>
    <b v="1"/>
    <s v="music/indie rock"/>
    <n v="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0"/>
    <n v="800"/>
    <x v="0"/>
    <s v="US"/>
    <s v="USD"/>
    <n v="1342672096"/>
    <n v="1340944096"/>
    <b v="0"/>
    <n v="115"/>
    <b v="1"/>
    <s v="music/indie rock"/>
    <n v="3"/>
    <n v="6.96"/>
    <x v="4"/>
    <s v="indie rock"/>
    <x v="2462"/>
    <d v="2012-07-19T04:28:16"/>
  </r>
  <r>
    <n v="2463"/>
    <s v="Emma Ate the Lion &quot;Songs Two Count Too&quot;"/>
    <s v="Emma Ate The Lion's debut full length album"/>
    <n v="5000"/>
    <n v="800"/>
    <x v="0"/>
    <s v="US"/>
    <s v="USD"/>
    <n v="1366138800"/>
    <n v="1362710425"/>
    <b v="0"/>
    <n v="75"/>
    <b v="1"/>
    <s v="music/indie rock"/>
    <n v="16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4400"/>
    <n v="800"/>
    <x v="0"/>
    <s v="CA"/>
    <s v="CAD"/>
    <n v="1443641340"/>
    <n v="1441143397"/>
    <b v="0"/>
    <n v="43"/>
    <b v="1"/>
    <s v="music/indie rock"/>
    <n v="18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600"/>
    <n v="800"/>
    <x v="0"/>
    <s v="US"/>
    <s v="USD"/>
    <n v="1368066453"/>
    <n v="1365474453"/>
    <b v="0"/>
    <n v="52"/>
    <b v="1"/>
    <s v="music/indie rock"/>
    <n v="133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20000"/>
    <n v="795"/>
    <x v="0"/>
    <s v="US"/>
    <s v="USD"/>
    <n v="1297160329"/>
    <n v="1295000329"/>
    <b v="0"/>
    <n v="47"/>
    <b v="1"/>
    <s v="music/indie rock"/>
    <n v="4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500"/>
    <n v="795"/>
    <x v="0"/>
    <s v="US"/>
    <s v="USD"/>
    <n v="1337824055"/>
    <n v="1335232055"/>
    <b v="0"/>
    <n v="36"/>
    <b v="1"/>
    <s v="music/indie rock"/>
    <n v="53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750"/>
    <n v="795"/>
    <x v="0"/>
    <s v="US"/>
    <s v="USD"/>
    <n v="1327535392"/>
    <n v="1324079392"/>
    <b v="0"/>
    <n v="17"/>
    <b v="1"/>
    <s v="music/indie rock"/>
    <n v="106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750"/>
    <n v="780"/>
    <x v="0"/>
    <s v="US"/>
    <s v="USD"/>
    <n v="1415004770"/>
    <n v="1412149970"/>
    <b v="0"/>
    <n v="55"/>
    <b v="1"/>
    <s v="music/indie rock"/>
    <n v="104"/>
    <n v="14.18"/>
    <x v="4"/>
    <s v="indie rock"/>
    <x v="2476"/>
    <d v="2014-11-03T08:52:50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600"/>
    <n v="780"/>
    <x v="0"/>
    <s v="US"/>
    <s v="USD"/>
    <n v="1358117313"/>
    <n v="1355525313"/>
    <b v="0"/>
    <n v="79"/>
    <b v="1"/>
    <s v="music/indie rock"/>
    <n v="13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0"/>
    <n v="750"/>
    <x v="0"/>
    <s v="US"/>
    <s v="USD"/>
    <n v="1295142660"/>
    <n v="1293739714"/>
    <b v="0"/>
    <n v="10"/>
    <b v="1"/>
    <s v="music/indie rock"/>
    <n v="15"/>
    <n v="75"/>
    <x v="4"/>
    <s v="indie rock"/>
    <x v="2491"/>
    <d v="2011-01-16T01:51:00"/>
  </r>
  <r>
    <n v="2492"/>
    <s v="SUPER NICE EP 2012"/>
    <s v="We're a band from Hawaii trying to produce our first EP and we need help!"/>
    <n v="1000"/>
    <n v="750"/>
    <x v="0"/>
    <s v="US"/>
    <s v="USD"/>
    <n v="1339840740"/>
    <n v="1335397188"/>
    <b v="0"/>
    <n v="27"/>
    <b v="1"/>
    <s v="music/indie rock"/>
    <n v="7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600"/>
    <n v="750"/>
    <x v="0"/>
    <s v="US"/>
    <s v="USD"/>
    <n v="1367208140"/>
    <n v="1363320140"/>
    <b v="0"/>
    <n v="259"/>
    <b v="1"/>
    <s v="music/indie rock"/>
    <n v="125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2000"/>
    <n v="730"/>
    <x v="0"/>
    <s v="US"/>
    <s v="USD"/>
    <n v="1340476375"/>
    <n v="1337884375"/>
    <b v="0"/>
    <n v="29"/>
    <b v="1"/>
    <s v="music/indie rock"/>
    <n v="37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700"/>
    <n v="730"/>
    <x v="2"/>
    <s v="CA"/>
    <s v="CAD"/>
    <n v="1443379104"/>
    <n v="1440787104"/>
    <b v="0"/>
    <n v="7"/>
    <b v="0"/>
    <s v="food/restaurants"/>
    <n v="104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s v="restaurants"/>
    <x v="2506"/>
    <d v="2015-10-03T21:00:0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250"/>
    <n v="715"/>
    <x v="2"/>
    <s v="US"/>
    <s v="USD"/>
    <n v="1431647772"/>
    <n v="1426463772"/>
    <b v="0"/>
    <n v="2"/>
    <b v="0"/>
    <s v="food/restaurants"/>
    <n v="57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200"/>
    <n v="715"/>
    <x v="2"/>
    <s v="GB"/>
    <s v="GBP"/>
    <n v="1454323413"/>
    <n v="1451731413"/>
    <b v="0"/>
    <n v="0"/>
    <b v="0"/>
    <s v="food/restaurants"/>
    <n v="6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600"/>
    <n v="715"/>
    <x v="2"/>
    <s v="US"/>
    <s v="USD"/>
    <n v="1418504561"/>
    <n v="1417208561"/>
    <b v="0"/>
    <n v="0"/>
    <b v="0"/>
    <s v="food/restaurants"/>
    <n v="119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15000"/>
    <n v="684"/>
    <x v="0"/>
    <s v="US"/>
    <s v="USD"/>
    <n v="1416270292"/>
    <n v="1413674692"/>
    <b v="0"/>
    <n v="26"/>
    <b v="1"/>
    <s v="music/classical music"/>
    <n v="5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500"/>
    <n v="684"/>
    <x v="0"/>
    <s v="US"/>
    <s v="USD"/>
    <n v="1419136200"/>
    <n v="1416338557"/>
    <b v="0"/>
    <n v="43"/>
    <b v="1"/>
    <s v="music/classical music"/>
    <n v="137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s v="classical music"/>
    <x v="2528"/>
    <d v="2015-08-20T11:00:0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s v="classical music"/>
    <x v="2534"/>
    <d v="2010-01-01T06:00:00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5000"/>
    <n v="651"/>
    <x v="0"/>
    <s v="GB"/>
    <s v="GBP"/>
    <n v="1380192418"/>
    <n v="1375008418"/>
    <b v="0"/>
    <n v="63"/>
    <b v="1"/>
    <s v="music/classical music"/>
    <n v="13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4800"/>
    <n v="651"/>
    <x v="0"/>
    <s v="US"/>
    <s v="USD"/>
    <n v="1380599940"/>
    <n v="1377252857"/>
    <b v="0"/>
    <n v="13"/>
    <b v="1"/>
    <s v="music/classical music"/>
    <n v="14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10000"/>
    <n v="650"/>
    <x v="0"/>
    <s v="US"/>
    <s v="USD"/>
    <n v="1293937200"/>
    <n v="1291257298"/>
    <b v="0"/>
    <n v="13"/>
    <b v="1"/>
    <s v="music/classical music"/>
    <n v="7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6000"/>
    <n v="650"/>
    <x v="0"/>
    <s v="US"/>
    <s v="USD"/>
    <n v="1341750569"/>
    <n v="1339158569"/>
    <b v="0"/>
    <n v="57"/>
    <b v="1"/>
    <s v="music/classical music"/>
    <n v="11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5000"/>
    <n v="650"/>
    <x v="0"/>
    <s v="US"/>
    <s v="USD"/>
    <n v="1424997000"/>
    <n v="1421983138"/>
    <b v="0"/>
    <n v="61"/>
    <b v="1"/>
    <s v="music/classical music"/>
    <n v="1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2413"/>
    <n v="650"/>
    <x v="0"/>
    <s v="US"/>
    <s v="USD"/>
    <n v="1380949200"/>
    <n v="1378586179"/>
    <b v="0"/>
    <n v="65"/>
    <b v="1"/>
    <s v="music/classical music"/>
    <n v="27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500"/>
    <n v="650"/>
    <x v="0"/>
    <s v="FR"/>
    <s v="EUR"/>
    <n v="1475209620"/>
    <n v="1473087637"/>
    <b v="0"/>
    <n v="37"/>
    <b v="1"/>
    <s v="music/classical music"/>
    <n v="130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500"/>
    <n v="641"/>
    <x v="0"/>
    <s v="US"/>
    <s v="USD"/>
    <n v="1338219793"/>
    <n v="1335541393"/>
    <b v="0"/>
    <n v="35"/>
    <b v="1"/>
    <s v="music/classical music"/>
    <n v="128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s v="classical music"/>
    <x v="2556"/>
    <d v="2012-12-24T23:47:37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60000"/>
    <n v="636"/>
    <x v="1"/>
    <s v="DE"/>
    <s v="EUR"/>
    <n v="1476189339"/>
    <n v="1471005339"/>
    <b v="0"/>
    <n v="3"/>
    <b v="0"/>
    <s v="food/food trucks"/>
    <n v="1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600"/>
    <n v="636"/>
    <x v="1"/>
    <s v="US"/>
    <s v="USD"/>
    <n v="1438226451"/>
    <n v="1433042451"/>
    <b v="0"/>
    <n v="0"/>
    <b v="0"/>
    <s v="food/food trucks"/>
    <n v="106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500"/>
    <n v="636"/>
    <x v="1"/>
    <s v="CA"/>
    <s v="CAD"/>
    <n v="1406854699"/>
    <n v="1404262699"/>
    <b v="0"/>
    <n v="0"/>
    <b v="0"/>
    <s v="food/food trucks"/>
    <n v="127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500"/>
    <n v="633"/>
    <x v="1"/>
    <s v="US"/>
    <s v="USD"/>
    <n v="1408663948"/>
    <n v="1406071948"/>
    <b v="0"/>
    <n v="0"/>
    <b v="0"/>
    <s v="food/food trucks"/>
    <n v="127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50"/>
    <n v="633"/>
    <x v="1"/>
    <s v="US"/>
    <s v="USD"/>
    <n v="1429823138"/>
    <n v="1427231138"/>
    <b v="0"/>
    <n v="2"/>
    <b v="0"/>
    <s v="food/food trucks"/>
    <n v="18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s v="food trucks"/>
    <x v="2575"/>
    <d v="2015-01-12T02:36:34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500"/>
    <n v="620"/>
    <x v="1"/>
    <s v="US"/>
    <s v="USD"/>
    <n v="1407181297"/>
    <n v="1405021297"/>
    <b v="0"/>
    <n v="0"/>
    <b v="0"/>
    <s v="food/food trucks"/>
    <n v="1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1300"/>
    <n v="620"/>
    <x v="1"/>
    <s v="US"/>
    <s v="USD"/>
    <n v="1444410000"/>
    <n v="1440203579"/>
    <b v="0"/>
    <n v="0"/>
    <b v="0"/>
    <s v="food/food trucks"/>
    <n v="48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600"/>
    <n v="620"/>
    <x v="1"/>
    <s v="US"/>
    <s v="USD"/>
    <n v="1410810903"/>
    <n v="1405626903"/>
    <b v="0"/>
    <n v="12"/>
    <b v="0"/>
    <s v="food/food trucks"/>
    <n v="103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500"/>
    <n v="620"/>
    <x v="1"/>
    <s v="US"/>
    <s v="USD"/>
    <n v="1431745200"/>
    <n v="1429170603"/>
    <b v="0"/>
    <n v="2"/>
    <b v="0"/>
    <s v="food/food trucks"/>
    <n v="124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s v="food trucks"/>
    <x v="2581"/>
    <d v="2015-11-16T16:04:58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25000"/>
    <n v="610"/>
    <x v="2"/>
    <s v="US"/>
    <s v="USD"/>
    <n v="1434341369"/>
    <n v="1431749369"/>
    <b v="0"/>
    <n v="0"/>
    <b v="0"/>
    <s v="food/food trucks"/>
    <n v="2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500"/>
    <n v="610"/>
    <x v="2"/>
    <s v="GB"/>
    <s v="GBP"/>
    <n v="1451030136"/>
    <n v="1448438136"/>
    <b v="0"/>
    <n v="1"/>
    <b v="0"/>
    <s v="food/food trucks"/>
    <n v="122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400000"/>
    <n v="605"/>
    <x v="2"/>
    <s v="US"/>
    <s v="USD"/>
    <n v="1457901924"/>
    <n v="1452721524"/>
    <b v="0"/>
    <n v="2"/>
    <b v="0"/>
    <s v="food/food trucks"/>
    <n v="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250"/>
    <n v="605"/>
    <x v="2"/>
    <s v="US"/>
    <s v="USD"/>
    <n v="1429993026"/>
    <n v="1427401026"/>
    <b v="0"/>
    <n v="0"/>
    <b v="0"/>
    <s v="food/food trucks"/>
    <n v="242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0500"/>
    <n v="601"/>
    <x v="2"/>
    <s v="US"/>
    <s v="USD"/>
    <n v="1407453228"/>
    <n v="1404861228"/>
    <b v="0"/>
    <n v="1"/>
    <b v="0"/>
    <s v="food/food trucks"/>
    <n v="6"/>
    <n v="601"/>
    <x v="7"/>
    <s v="food trucks"/>
    <x v="2594"/>
    <d v="2014-08-07T23:13:48"/>
  </r>
  <r>
    <n v="2595"/>
    <s v="Food Truck for Little Fox Bakery"/>
    <s v="Looking to put the best baked goods in Bowling Green on wheels"/>
    <n v="600"/>
    <n v="601"/>
    <x v="2"/>
    <s v="US"/>
    <s v="USD"/>
    <n v="1487915500"/>
    <n v="1485323500"/>
    <b v="0"/>
    <n v="19"/>
    <b v="0"/>
    <s v="food/food trucks"/>
    <n v="100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20000"/>
    <n v="600"/>
    <x v="2"/>
    <s v="CA"/>
    <s v="CAD"/>
    <n v="1407427009"/>
    <n v="1404835009"/>
    <b v="0"/>
    <n v="27"/>
    <b v="0"/>
    <s v="food/food trucks"/>
    <n v="3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600"/>
    <n v="600"/>
    <x v="2"/>
    <s v="GB"/>
    <s v="GBP"/>
    <n v="1466323917"/>
    <n v="1463731917"/>
    <b v="0"/>
    <n v="7"/>
    <b v="0"/>
    <s v="food/food trucks"/>
    <n v="10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500"/>
    <n v="600"/>
    <x v="2"/>
    <s v="US"/>
    <s v="USD"/>
    <n v="1407089147"/>
    <n v="1403201147"/>
    <b v="0"/>
    <n v="5"/>
    <b v="0"/>
    <s v="food/food trucks"/>
    <n v="120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5000"/>
    <n v="587"/>
    <x v="0"/>
    <s v="US"/>
    <s v="USD"/>
    <n v="1439344800"/>
    <n v="1435611572"/>
    <b v="1"/>
    <n v="398"/>
    <b v="1"/>
    <s v="technology/space exploration"/>
    <n v="12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500000"/>
    <n v="560"/>
    <x v="0"/>
    <s v="US"/>
    <s v="USD"/>
    <n v="1347530822"/>
    <n v="1345716422"/>
    <b v="0"/>
    <n v="3468"/>
    <b v="1"/>
    <s v="technology/space exploration"/>
    <n v="0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5000"/>
    <n v="553"/>
    <x v="0"/>
    <s v="AU"/>
    <s v="AUD"/>
    <n v="1467280800"/>
    <n v="1464921112"/>
    <b v="0"/>
    <n v="81"/>
    <b v="1"/>
    <s v="technology/space exploration"/>
    <n v="11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"/>
    <n v="553"/>
    <x v="0"/>
    <s v="US"/>
    <s v="USD"/>
    <n v="1440907427"/>
    <n v="1438488227"/>
    <b v="0"/>
    <n v="286"/>
    <b v="1"/>
    <s v="technology/space exploration"/>
    <n v="28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12000"/>
    <n v="550"/>
    <x v="0"/>
    <s v="US"/>
    <s v="USD"/>
    <n v="1393542000"/>
    <n v="1390938332"/>
    <b v="0"/>
    <n v="199"/>
    <b v="1"/>
    <s v="technology/space exploration"/>
    <n v="5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5000"/>
    <n v="550"/>
    <x v="0"/>
    <s v="US"/>
    <s v="USD"/>
    <n v="1475163921"/>
    <n v="1472571921"/>
    <b v="0"/>
    <n v="25"/>
    <b v="1"/>
    <s v="technology/space exploration"/>
    <n v="11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4800"/>
    <n v="550"/>
    <x v="0"/>
    <s v="CA"/>
    <s v="CAD"/>
    <n v="1425937761"/>
    <n v="1422917361"/>
    <b v="0"/>
    <n v="84"/>
    <b v="1"/>
    <s v="technology/space exploration"/>
    <n v="11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500"/>
    <n v="545"/>
    <x v="0"/>
    <s v="GB"/>
    <s v="GBP"/>
    <n v="1424378748"/>
    <n v="1421786748"/>
    <b v="0"/>
    <n v="49"/>
    <b v="1"/>
    <s v="technology/space exploration"/>
    <n v="109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50"/>
    <n v="545"/>
    <x v="0"/>
    <s v="US"/>
    <s v="USD"/>
    <n v="1433735474"/>
    <n v="1428551474"/>
    <b v="0"/>
    <n v="69"/>
    <b v="1"/>
    <s v="technology/space exploration"/>
    <n v="156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250"/>
    <n v="545"/>
    <x v="2"/>
    <s v="US"/>
    <s v="USD"/>
    <n v="1410811740"/>
    <n v="1409341863"/>
    <b v="0"/>
    <n v="1"/>
    <b v="0"/>
    <s v="technology/space exploration"/>
    <n v="218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s v="space exploration"/>
    <x v="2648"/>
    <d v="2016-03-09T17:09:20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500"/>
    <n v="525"/>
    <x v="1"/>
    <s v="US"/>
    <s v="USD"/>
    <n v="1429622726"/>
    <n v="1424442326"/>
    <b v="0"/>
    <n v="6"/>
    <b v="0"/>
    <s v="technology/space exploration"/>
    <n v="105"/>
    <n v="87.5"/>
    <x v="2"/>
    <s v="space exploration"/>
    <x v="2654"/>
    <d v="2015-04-21T13:25:26"/>
  </r>
  <r>
    <n v="2655"/>
    <s v="Balloons (Canceled)"/>
    <s v="Thank you for your support!"/>
    <n v="300"/>
    <n v="525"/>
    <x v="1"/>
    <s v="US"/>
    <s v="USD"/>
    <n v="1455048000"/>
    <n v="1452631647"/>
    <b v="0"/>
    <n v="43"/>
    <b v="0"/>
    <s v="technology/space exploration"/>
    <n v="175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16000"/>
    <n v="520"/>
    <x v="1"/>
    <s v="US"/>
    <s v="USD"/>
    <n v="1470187800"/>
    <n v="1467325053"/>
    <b v="0"/>
    <n v="59"/>
    <b v="0"/>
    <s v="technology/space exploration"/>
    <n v="3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15000"/>
    <n v="520"/>
    <x v="1"/>
    <s v="US"/>
    <s v="USD"/>
    <n v="1469913194"/>
    <n v="1467321194"/>
    <b v="0"/>
    <n v="4"/>
    <b v="0"/>
    <s v="technology/space exploration"/>
    <n v="3"/>
    <n v="130"/>
    <x v="2"/>
    <s v="space exploration"/>
    <x v="2658"/>
    <d v="2016-07-30T21:13:14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"/>
    <n v="520"/>
    <x v="0"/>
    <s v="US"/>
    <s v="USD"/>
    <n v="1382742010"/>
    <n v="1380150010"/>
    <b v="0"/>
    <n v="60"/>
    <b v="1"/>
    <s v="technology/makerspaces"/>
    <n v="104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s v="makerspaces"/>
    <x v="2667"/>
    <d v="2016-02-10T22:13:36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7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5500"/>
    <n v="500"/>
    <x v="2"/>
    <s v="US"/>
    <s v="USD"/>
    <n v="1415655289"/>
    <n v="1413059689"/>
    <b v="1"/>
    <n v="29"/>
    <b v="0"/>
    <s v="technology/makerspaces"/>
    <n v="9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500"/>
    <n v="500"/>
    <x v="2"/>
    <s v="CA"/>
    <s v="CAD"/>
    <n v="1463929174"/>
    <n v="1461337174"/>
    <b v="0"/>
    <n v="9"/>
    <b v="0"/>
    <s v="technology/makerspaces"/>
    <n v="100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500"/>
    <n v="500"/>
    <x v="2"/>
    <s v="US"/>
    <s v="USD"/>
    <n v="1404348143"/>
    <n v="1401756143"/>
    <b v="0"/>
    <n v="27"/>
    <b v="0"/>
    <s v="technology/makerspaces"/>
    <n v="100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s v="makerspaces"/>
    <x v="2679"/>
    <d v="2015-02-28T00:01:34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50"/>
    <n v="500"/>
    <x v="2"/>
    <s v="US"/>
    <s v="USD"/>
    <n v="1430149330"/>
    <n v="1424968930"/>
    <b v="0"/>
    <n v="1"/>
    <b v="0"/>
    <s v="food/food trucks"/>
    <n v="143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s v="food trucks"/>
    <x v="2687"/>
    <d v="2015-06-29T15:21:58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s v="food trucks"/>
    <x v="2690"/>
    <d v="2015-06-03T02:31:16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4000"/>
    <n v="480"/>
    <x v="2"/>
    <s v="US"/>
    <s v="USD"/>
    <n v="1419538560"/>
    <n v="1416600960"/>
    <b v="0"/>
    <n v="38"/>
    <b v="0"/>
    <s v="food/food trucks"/>
    <n v="12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750"/>
    <n v="480"/>
    <x v="2"/>
    <s v="US"/>
    <s v="USD"/>
    <n v="1438552800"/>
    <n v="1435876423"/>
    <b v="0"/>
    <n v="52"/>
    <b v="0"/>
    <s v="food/food trucks"/>
    <n v="64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7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400"/>
    <n v="463"/>
    <x v="3"/>
    <s v="US"/>
    <s v="USD"/>
    <n v="1491421314"/>
    <n v="1487709714"/>
    <b v="0"/>
    <n v="7"/>
    <b v="0"/>
    <s v="theater/spaces"/>
    <n v="116"/>
    <n v="66.14"/>
    <x v="1"/>
    <s v="spaces"/>
    <x v="2704"/>
    <d v="2017-04-05T19:41:54"/>
  </r>
  <r>
    <n v="2705"/>
    <s v="Fischer Theatre Marquee"/>
    <s v="Help light the lights at the historic Fischer Theatre in Danville, IL."/>
    <n v="25000"/>
    <n v="460"/>
    <x v="3"/>
    <s v="US"/>
    <s v="USD"/>
    <n v="1490389158"/>
    <n v="1486504758"/>
    <b v="0"/>
    <n v="8"/>
    <b v="0"/>
    <s v="theater/spaces"/>
    <n v="2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15000"/>
    <n v="460"/>
    <x v="0"/>
    <s v="US"/>
    <s v="USD"/>
    <n v="1413442740"/>
    <n v="1410937483"/>
    <b v="1"/>
    <n v="263"/>
    <b v="1"/>
    <s v="theater/spaces"/>
    <n v="3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5600"/>
    <n v="460"/>
    <x v="0"/>
    <s v="US"/>
    <s v="USD"/>
    <n v="1369637940"/>
    <n v="1367088443"/>
    <b v="1"/>
    <n v="394"/>
    <b v="1"/>
    <s v="theater/spaces"/>
    <n v="8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50"/>
    <n v="460"/>
    <x v="0"/>
    <s v="GB"/>
    <s v="GBP"/>
    <n v="1469119526"/>
    <n v="1463935526"/>
    <b v="1"/>
    <n v="1049"/>
    <b v="1"/>
    <s v="theater/spaces"/>
    <n v="131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"/>
    <n v="460"/>
    <x v="0"/>
    <s v="US"/>
    <s v="USD"/>
    <n v="1475553540"/>
    <n v="1472528141"/>
    <b v="1"/>
    <n v="308"/>
    <b v="1"/>
    <s v="theater/spaces"/>
    <n v="153"/>
    <n v="1.49"/>
    <x v="1"/>
    <s v="spaces"/>
    <x v="2709"/>
    <d v="2016-10-04T03:59:00"/>
  </r>
  <r>
    <n v="2710"/>
    <s v="House of Yes"/>
    <s v="Building Brooklyn's own creative venue for circus, theater and events of all types."/>
    <n v="250"/>
    <n v="460"/>
    <x v="0"/>
    <s v="US"/>
    <s v="USD"/>
    <n v="1407549600"/>
    <n v="1404797428"/>
    <b v="1"/>
    <n v="1088"/>
    <b v="1"/>
    <s v="theater/spaces"/>
    <n v="184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s v="spaces"/>
    <x v="2713"/>
    <d v="2015-12-24T15:41:24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2500"/>
    <n v="450"/>
    <x v="0"/>
    <s v="DE"/>
    <s v="EUR"/>
    <n v="1444291193"/>
    <n v="1441699193"/>
    <b v="1"/>
    <n v="187"/>
    <b v="1"/>
    <s v="theater/spaces"/>
    <n v="18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400"/>
    <n v="450"/>
    <x v="0"/>
    <s v="US"/>
    <s v="USD"/>
    <n v="1417906649"/>
    <n v="1414015049"/>
    <b v="1"/>
    <n v="325"/>
    <b v="1"/>
    <s v="theater/spaces"/>
    <n v="113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"/>
    <n v="440"/>
    <x v="0"/>
    <s v="US"/>
    <s v="USD"/>
    <n v="1478866253"/>
    <n v="1476270653"/>
    <b v="0"/>
    <n v="173"/>
    <b v="1"/>
    <s v="theater/spaces"/>
    <n v="18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400"/>
    <n v="440"/>
    <x v="0"/>
    <s v="GB"/>
    <s v="GBP"/>
    <n v="1378494000"/>
    <n v="1375880598"/>
    <b v="0"/>
    <n v="269"/>
    <b v="1"/>
    <s v="technology/hardware"/>
    <n v="110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800"/>
    <n v="435"/>
    <x v="0"/>
    <s v="GB"/>
    <s v="GBP"/>
    <n v="1439625059"/>
    <n v="1436860259"/>
    <b v="0"/>
    <n v="1019"/>
    <b v="1"/>
    <s v="technology/hardware"/>
    <n v="16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"/>
    <n v="435"/>
    <x v="0"/>
    <s v="CA"/>
    <s v="CAD"/>
    <n v="1488390735"/>
    <n v="1484070735"/>
    <b v="0"/>
    <n v="113"/>
    <b v="1"/>
    <s v="technology/hardware"/>
    <n v="109"/>
    <n v="3.85"/>
    <x v="2"/>
    <s v="hardware"/>
    <x v="2725"/>
    <d v="2017-03-01T17:52:15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250"/>
    <n v="430"/>
    <x v="0"/>
    <s v="US"/>
    <s v="USD"/>
    <n v="1451485434"/>
    <n v="1448461434"/>
    <b v="0"/>
    <n v="392"/>
    <b v="1"/>
    <s v="technology/hardware"/>
    <n v="34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400"/>
    <n v="430"/>
    <x v="0"/>
    <s v="US"/>
    <s v="USD"/>
    <n v="1366635575"/>
    <n v="1363611575"/>
    <b v="0"/>
    <n v="682"/>
    <b v="1"/>
    <s v="technology/hardware"/>
    <n v="108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33"/>
    <n v="430"/>
    <x v="0"/>
    <s v="US"/>
    <s v="USD"/>
    <n v="1413604800"/>
    <n v="1408624622"/>
    <b v="0"/>
    <n v="37"/>
    <b v="1"/>
    <s v="technology/hardware"/>
    <n v="129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"/>
    <n v="430"/>
    <x v="0"/>
    <s v="US"/>
    <s v="USD"/>
    <n v="1369699200"/>
    <n v="1366917828"/>
    <b v="0"/>
    <n v="146"/>
    <b v="1"/>
    <s v="technology/hardware"/>
    <n v="143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90000"/>
    <n v="425"/>
    <x v="0"/>
    <s v="CA"/>
    <s v="CAD"/>
    <n v="1398268773"/>
    <n v="1395676773"/>
    <b v="0"/>
    <n v="58"/>
    <b v="1"/>
    <s v="technology/hardware"/>
    <n v="0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1750"/>
    <n v="425"/>
    <x v="0"/>
    <s v="US"/>
    <s v="USD"/>
    <n v="1478402804"/>
    <n v="1473218804"/>
    <b v="0"/>
    <n v="15"/>
    <b v="1"/>
    <s v="technology/hardware"/>
    <n v="24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400"/>
    <n v="425"/>
    <x v="0"/>
    <s v="US"/>
    <s v="USD"/>
    <n v="1426117552"/>
    <n v="1423529152"/>
    <b v="0"/>
    <n v="17"/>
    <b v="1"/>
    <s v="technology/hardware"/>
    <n v="106"/>
    <n v="25"/>
    <x v="2"/>
    <s v="hardware"/>
    <x v="2740"/>
    <d v="2015-03-11T23:45:52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50000"/>
    <n v="410"/>
    <x v="2"/>
    <s v="US"/>
    <s v="USD"/>
    <n v="1428171037"/>
    <n v="1425582637"/>
    <b v="0"/>
    <n v="2"/>
    <b v="0"/>
    <s v="publishing/children's books"/>
    <n v="1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700"/>
    <n v="410"/>
    <x v="2"/>
    <s v="US"/>
    <s v="USD"/>
    <n v="1341086400"/>
    <n v="1340055345"/>
    <b v="0"/>
    <n v="0"/>
    <b v="0"/>
    <s v="publishing/children's books"/>
    <n v="24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410"/>
    <x v="2"/>
    <s v="US"/>
    <s v="USD"/>
    <n v="1403039842"/>
    <n v="1397855842"/>
    <b v="0"/>
    <n v="0"/>
    <b v="0"/>
    <s v="publishing/children's books"/>
    <n v="117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15000"/>
    <n v="403"/>
    <x v="2"/>
    <s v="IE"/>
    <s v="EUR"/>
    <n v="1428519527"/>
    <n v="1425927527"/>
    <b v="0"/>
    <n v="15"/>
    <b v="0"/>
    <s v="publishing/children's books"/>
    <n v="3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5000"/>
    <n v="403"/>
    <x v="2"/>
    <s v="US"/>
    <s v="USD"/>
    <n v="1389476201"/>
    <n v="1386884201"/>
    <b v="0"/>
    <n v="33"/>
    <b v="0"/>
    <s v="publishing/children's books"/>
    <n v="8"/>
    <n v="12.21"/>
    <x v="3"/>
    <s v="children's books"/>
    <x v="2756"/>
    <d v="2014-01-11T21:36:41"/>
  </r>
  <r>
    <n v="2757"/>
    <s v="C is for Crooked"/>
    <s v="A children's letter book that Lampoons Hillary Clinton"/>
    <n v="3000"/>
    <n v="403"/>
    <x v="2"/>
    <s v="US"/>
    <s v="USD"/>
    <n v="1470498332"/>
    <n v="1469202332"/>
    <b v="0"/>
    <n v="2"/>
    <b v="0"/>
    <s v="publishing/children's books"/>
    <n v="13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3500"/>
    <n v="400"/>
    <x v="2"/>
    <s v="US"/>
    <s v="USD"/>
    <n v="1338404400"/>
    <n v="1335855631"/>
    <b v="0"/>
    <n v="4"/>
    <b v="0"/>
    <s v="publishing/children's books"/>
    <n v="11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400"/>
    <n v="400"/>
    <x v="2"/>
    <s v="US"/>
    <s v="USD"/>
    <n v="1313078518"/>
    <n v="1310486518"/>
    <b v="0"/>
    <n v="4"/>
    <b v="0"/>
    <s v="publishing/children's books"/>
    <n v="100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"/>
    <n v="385"/>
    <x v="2"/>
    <s v="US"/>
    <s v="USD"/>
    <n v="1395158130"/>
    <n v="1392569730"/>
    <b v="0"/>
    <n v="33"/>
    <b v="0"/>
    <s v="publishing/children's books"/>
    <n v="19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300"/>
    <n v="385"/>
    <x v="2"/>
    <s v="US"/>
    <s v="USD"/>
    <n v="1359738000"/>
    <n v="1355489140"/>
    <b v="0"/>
    <n v="0"/>
    <b v="0"/>
    <s v="publishing/children's books"/>
    <n v="128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3500"/>
    <n v="380"/>
    <x v="2"/>
    <s v="US"/>
    <s v="USD"/>
    <n v="1362711728"/>
    <n v="1360119728"/>
    <b v="0"/>
    <n v="13"/>
    <b v="0"/>
    <s v="publishing/children's books"/>
    <n v="11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000"/>
    <n v="380"/>
    <x v="2"/>
    <s v="US"/>
    <s v="USD"/>
    <n v="1323994754"/>
    <n v="1321402754"/>
    <b v="0"/>
    <n v="2"/>
    <b v="0"/>
    <s v="publishing/children's books"/>
    <n v="19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650"/>
    <n v="380"/>
    <x v="2"/>
    <s v="US"/>
    <s v="USD"/>
    <n v="1434092876"/>
    <n v="1431414476"/>
    <b v="0"/>
    <n v="36"/>
    <b v="0"/>
    <s v="publishing/children's books"/>
    <n v="58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000000"/>
    <n v="376"/>
    <x v="2"/>
    <s v="US"/>
    <s v="USD"/>
    <n v="1409009306"/>
    <n v="1406417306"/>
    <b v="0"/>
    <n v="15"/>
    <b v="0"/>
    <s v="publishing/children's books"/>
    <n v="0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300"/>
    <n v="376"/>
    <x v="2"/>
    <s v="US"/>
    <s v="USD"/>
    <n v="1448204621"/>
    <n v="1445609021"/>
    <b v="0"/>
    <n v="1"/>
    <b v="0"/>
    <s v="publishing/children's books"/>
    <n v="12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"/>
    <n v="375"/>
    <x v="2"/>
    <s v="IT"/>
    <s v="EUR"/>
    <n v="1489142688"/>
    <n v="1486550688"/>
    <b v="0"/>
    <n v="0"/>
    <b v="0"/>
    <s v="publishing/children's books"/>
    <n v="4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6500"/>
    <n v="375"/>
    <x v="0"/>
    <s v="US"/>
    <s v="USD"/>
    <n v="1423724400"/>
    <n v="1421274954"/>
    <b v="0"/>
    <n v="28"/>
    <b v="1"/>
    <s v="theater/plays"/>
    <n v="6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300"/>
    <n v="375"/>
    <x v="0"/>
    <s v="US"/>
    <s v="USD"/>
    <n v="1424149140"/>
    <n v="1421964718"/>
    <b v="0"/>
    <n v="18"/>
    <b v="1"/>
    <s v="theater/plays"/>
    <n v="125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s v="plays"/>
    <x v="2785"/>
    <d v="2016-08-05T21:00:00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s v="plays"/>
    <x v="2788"/>
    <d v="2016-07-29T16:50:43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2224"/>
    <n v="350"/>
    <x v="0"/>
    <s v="AU"/>
    <s v="AUD"/>
    <n v="1412938800"/>
    <n v="1411019409"/>
    <b v="0"/>
    <n v="13"/>
    <b v="1"/>
    <s v="theater/plays"/>
    <n v="16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"/>
    <n v="350"/>
    <x v="0"/>
    <s v="GB"/>
    <s v="GBP"/>
    <n v="1438875107"/>
    <n v="1436283107"/>
    <b v="0"/>
    <n v="90"/>
    <b v="1"/>
    <s v="theater/plays"/>
    <n v="140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s v="plays"/>
    <x v="2806"/>
    <d v="2015-08-05T11:00:00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20000"/>
    <n v="335"/>
    <x v="0"/>
    <s v="US"/>
    <s v="USD"/>
    <n v="1459348740"/>
    <n v="1458647725"/>
    <b v="0"/>
    <n v="21"/>
    <b v="1"/>
    <s v="theater/plays"/>
    <n v="0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60000"/>
    <n v="335"/>
    <x v="0"/>
    <s v="US"/>
    <s v="USD"/>
    <n v="1401595140"/>
    <n v="1398828064"/>
    <b v="0"/>
    <n v="57"/>
    <b v="1"/>
    <s v="theater/plays"/>
    <n v="1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4500"/>
    <n v="335"/>
    <x v="0"/>
    <s v="GB"/>
    <s v="GBP"/>
    <n v="1424692503"/>
    <n v="1422100503"/>
    <b v="0"/>
    <n v="108"/>
    <b v="1"/>
    <s v="theater/plays"/>
    <n v="1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10000"/>
    <n v="325"/>
    <x v="0"/>
    <s v="GB"/>
    <s v="GBP"/>
    <n v="1425136462"/>
    <n v="1421680462"/>
    <b v="0"/>
    <n v="33"/>
    <b v="1"/>
    <s v="theater/plays"/>
    <n v="3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8000"/>
    <n v="325"/>
    <x v="0"/>
    <s v="US"/>
    <s v="USD"/>
    <n v="1443018086"/>
    <n v="1441290086"/>
    <b v="0"/>
    <n v="102"/>
    <b v="1"/>
    <s v="theater/plays"/>
    <n v="4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1000"/>
    <n v="320"/>
    <x v="0"/>
    <s v="US"/>
    <s v="USD"/>
    <n v="1427469892"/>
    <n v="1424881492"/>
    <b v="0"/>
    <n v="94"/>
    <b v="1"/>
    <s v="theater/plays"/>
    <n v="32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00"/>
    <n v="320"/>
    <x v="0"/>
    <s v="GB"/>
    <s v="GBP"/>
    <n v="1427842740"/>
    <n v="1425428206"/>
    <b v="0"/>
    <n v="14"/>
    <b v="1"/>
    <s v="theater/plays"/>
    <n v="16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80000"/>
    <n v="310"/>
    <x v="0"/>
    <s v="GB"/>
    <s v="GBP"/>
    <n v="1443826800"/>
    <n v="1441606869"/>
    <b v="0"/>
    <n v="97"/>
    <b v="1"/>
    <s v="theater/plays"/>
    <n v="0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0"/>
    <n v="310"/>
    <x v="0"/>
    <s v="GB"/>
    <s v="GBP"/>
    <n v="1464863118"/>
    <n v="1462443918"/>
    <b v="0"/>
    <n v="76"/>
    <b v="1"/>
    <s v="theater/plays"/>
    <n v="1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"/>
    <n v="310"/>
    <x v="0"/>
    <s v="US"/>
    <s v="USD"/>
    <n v="1399867140"/>
    <n v="1398802148"/>
    <b v="0"/>
    <n v="11"/>
    <b v="1"/>
    <s v="theater/plays"/>
    <n v="103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s v="plays"/>
    <x v="2832"/>
    <d v="2014-11-23T22:00:00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00"/>
    <n v="301"/>
    <x v="0"/>
    <s v="CA"/>
    <s v="CAD"/>
    <n v="1449701284"/>
    <n v="1446241684"/>
    <b v="0"/>
    <n v="21"/>
    <b v="1"/>
    <s v="theater/plays"/>
    <n v="100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125"/>
    <n v="301"/>
    <x v="0"/>
    <s v="US"/>
    <s v="USD"/>
    <n v="1407967200"/>
    <n v="1406039696"/>
    <b v="0"/>
    <n v="54"/>
    <b v="1"/>
    <s v="theater/plays"/>
    <n v="241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10000"/>
    <n v="300"/>
    <x v="0"/>
    <s v="GB"/>
    <s v="GBP"/>
    <n v="1426698000"/>
    <n v="1424825479"/>
    <b v="0"/>
    <n v="132"/>
    <b v="1"/>
    <s v="theater/plays"/>
    <n v="3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0"/>
    <n v="300"/>
    <x v="2"/>
    <s v="GB"/>
    <s v="GBP"/>
    <n v="1450032297"/>
    <n v="1444844697"/>
    <b v="0"/>
    <n v="1"/>
    <b v="0"/>
    <s v="theater/plays"/>
    <n v="3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600"/>
    <n v="300"/>
    <x v="2"/>
    <s v="US"/>
    <s v="USD"/>
    <n v="1465790400"/>
    <n v="1462210950"/>
    <b v="0"/>
    <n v="0"/>
    <b v="0"/>
    <s v="theater/plays"/>
    <n v="5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00"/>
    <n v="300"/>
    <x v="2"/>
    <s v="AT"/>
    <s v="EUR"/>
    <n v="1483535180"/>
    <n v="1480943180"/>
    <b v="0"/>
    <n v="1"/>
    <b v="0"/>
    <s v="theater/plays"/>
    <n v="60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300"/>
    <n v="300"/>
    <x v="2"/>
    <s v="US"/>
    <s v="USD"/>
    <n v="1433723033"/>
    <n v="1428539033"/>
    <b v="0"/>
    <n v="39"/>
    <b v="0"/>
    <s v="theater/plays"/>
    <n v="100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300"/>
    <n v="300"/>
    <x v="2"/>
    <s v="US"/>
    <s v="USD"/>
    <n v="1464031265"/>
    <n v="1458847265"/>
    <b v="0"/>
    <n v="0"/>
    <b v="0"/>
    <s v="theater/plays"/>
    <n v="10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00"/>
    <n v="300"/>
    <x v="2"/>
    <s v="US"/>
    <s v="USD"/>
    <n v="1432913659"/>
    <n v="1430321659"/>
    <b v="0"/>
    <n v="3"/>
    <b v="0"/>
    <s v="theater/plays"/>
    <n v="100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300"/>
    <n v="300"/>
    <x v="2"/>
    <s v="GB"/>
    <s v="GBP"/>
    <n v="1461406600"/>
    <n v="1458814600"/>
    <b v="0"/>
    <n v="1"/>
    <b v="0"/>
    <s v="theater/plays"/>
    <n v="10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0"/>
    <n v="285"/>
    <x v="2"/>
    <s v="NL"/>
    <s v="EUR"/>
    <n v="1417778880"/>
    <n v="1415711095"/>
    <b v="0"/>
    <n v="0"/>
    <b v="0"/>
    <s v="theater/plays"/>
    <n v="3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00000"/>
    <n v="280"/>
    <x v="2"/>
    <s v="US"/>
    <s v="USD"/>
    <n v="1403636229"/>
    <n v="1401044229"/>
    <b v="0"/>
    <n v="3"/>
    <b v="0"/>
    <s v="theater/plays"/>
    <n v="0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15000"/>
    <n v="280"/>
    <x v="2"/>
    <s v="GB"/>
    <s v="GBP"/>
    <n v="1437139080"/>
    <n v="1434552207"/>
    <b v="0"/>
    <n v="3"/>
    <b v="0"/>
    <s v="theater/plays"/>
    <n v="2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750"/>
    <n v="280"/>
    <x v="2"/>
    <s v="US"/>
    <s v="USD"/>
    <n v="1476482400"/>
    <n v="1473893721"/>
    <b v="0"/>
    <n v="2"/>
    <b v="0"/>
    <s v="theater/plays"/>
    <n v="37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s v="plays"/>
    <x v="2871"/>
    <d v="2014-12-21T17:43:33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270"/>
    <x v="2"/>
    <s v="GB"/>
    <s v="GBP"/>
    <n v="1435934795"/>
    <n v="1430750795"/>
    <b v="0"/>
    <n v="4"/>
    <b v="0"/>
    <s v="theater/plays"/>
    <n v="0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4190"/>
    <n v="270"/>
    <x v="2"/>
    <s v="US"/>
    <s v="USD"/>
    <n v="1453310661"/>
    <n v="1450718661"/>
    <b v="0"/>
    <n v="1"/>
    <b v="0"/>
    <s v="theater/plays"/>
    <n v="6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s v="plays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0"/>
    <n v="260"/>
    <x v="2"/>
    <s v="US"/>
    <s v="USD"/>
    <n v="1420971324"/>
    <n v="1418379324"/>
    <b v="0"/>
    <n v="1"/>
    <b v="0"/>
    <s v="theater/plays"/>
    <n v="1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5000"/>
    <n v="260"/>
    <x v="2"/>
    <s v="US"/>
    <s v="USD"/>
    <n v="1407553200"/>
    <n v="1405100992"/>
    <b v="0"/>
    <n v="3"/>
    <b v="0"/>
    <s v="theater/plays"/>
    <n v="5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800"/>
    <n v="260"/>
    <x v="2"/>
    <s v="US"/>
    <s v="USD"/>
    <n v="1460751128"/>
    <n v="1455570728"/>
    <b v="0"/>
    <n v="10"/>
    <b v="0"/>
    <s v="theater/plays"/>
    <n v="3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00"/>
    <n v="260"/>
    <x v="2"/>
    <s v="US"/>
    <s v="USD"/>
    <n v="1409000400"/>
    <n v="1408381704"/>
    <b v="0"/>
    <n v="17"/>
    <b v="0"/>
    <s v="theater/plays"/>
    <n v="52"/>
    <n v="15.29"/>
    <x v="1"/>
    <s v="plays"/>
    <x v="2892"/>
    <d v="2014-08-25T21:00:00"/>
  </r>
  <r>
    <n v="2893"/>
    <s v="REDISCOVERING KIA THE PLAY"/>
    <s v="Fundraising for REDISCOVERING KIA THE PLAY"/>
    <n v="250"/>
    <n v="260"/>
    <x v="2"/>
    <s v="US"/>
    <s v="USD"/>
    <n v="1420768800"/>
    <n v="1415644395"/>
    <b v="0"/>
    <n v="2"/>
    <b v="0"/>
    <s v="theater/plays"/>
    <n v="104"/>
    <n v="130"/>
    <x v="1"/>
    <s v="plays"/>
    <x v="2893"/>
    <d v="2015-01-09T02:00:00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000"/>
    <n v="251"/>
    <x v="2"/>
    <s v="US"/>
    <s v="USD"/>
    <n v="1469325158"/>
    <n v="1464141158"/>
    <b v="0"/>
    <n v="0"/>
    <b v="0"/>
    <s v="theater/plays"/>
    <n v="1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"/>
    <n v="251"/>
    <x v="2"/>
    <s v="US"/>
    <s v="USD"/>
    <n v="1407562632"/>
    <n v="1404970632"/>
    <b v="0"/>
    <n v="7"/>
    <b v="0"/>
    <s v="theater/plays"/>
    <n v="100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00000"/>
    <n v="250"/>
    <x v="2"/>
    <s v="US"/>
    <s v="USD"/>
    <n v="1423345339"/>
    <n v="1418161339"/>
    <b v="0"/>
    <n v="2"/>
    <b v="0"/>
    <s v="theater/plays"/>
    <n v="0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0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93500"/>
    <n v="250"/>
    <x v="2"/>
    <s v="US"/>
    <s v="USD"/>
    <n v="1441771218"/>
    <n v="1436587218"/>
    <b v="0"/>
    <n v="4"/>
    <b v="0"/>
    <s v="theater/plays"/>
    <n v="0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85000"/>
    <n v="250"/>
    <x v="2"/>
    <s v="GB"/>
    <s v="GBP"/>
    <n v="1415534400"/>
    <n v="1414538031"/>
    <b v="0"/>
    <n v="4"/>
    <b v="0"/>
    <s v="theater/plays"/>
    <n v="0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9000"/>
    <n v="250"/>
    <x v="2"/>
    <s v="US"/>
    <s v="USD"/>
    <n v="1473211313"/>
    <n v="1472001713"/>
    <b v="0"/>
    <n v="17"/>
    <b v="0"/>
    <s v="theater/plays"/>
    <n v="1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10000"/>
    <n v="250"/>
    <x v="2"/>
    <s v="US"/>
    <s v="USD"/>
    <n v="1438390800"/>
    <n v="1436888066"/>
    <b v="0"/>
    <n v="7"/>
    <b v="0"/>
    <s v="theater/plays"/>
    <n v="3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7500"/>
    <n v="250"/>
    <x v="2"/>
    <s v="US"/>
    <s v="USD"/>
    <n v="1463259837"/>
    <n v="1458075837"/>
    <b v="0"/>
    <n v="2"/>
    <b v="0"/>
    <s v="theater/plays"/>
    <n v="3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5000"/>
    <n v="250"/>
    <x v="2"/>
    <s v="US"/>
    <s v="USD"/>
    <n v="1465407219"/>
    <n v="1462815219"/>
    <b v="0"/>
    <n v="5"/>
    <b v="0"/>
    <s v="theater/plays"/>
    <n v="5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5000"/>
    <n v="250"/>
    <x v="2"/>
    <s v="US"/>
    <s v="USD"/>
    <n v="1416944760"/>
    <n v="1413527001"/>
    <b v="0"/>
    <n v="1"/>
    <b v="0"/>
    <s v="theater/plays"/>
    <n v="5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1000"/>
    <n v="250"/>
    <x v="2"/>
    <s v="GB"/>
    <s v="GBP"/>
    <n v="1434139887"/>
    <n v="1428955887"/>
    <b v="0"/>
    <n v="1"/>
    <b v="0"/>
    <s v="theater/plays"/>
    <n v="25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250"/>
    <x v="2"/>
    <s v="US"/>
    <s v="USD"/>
    <n v="1435429626"/>
    <n v="1431973626"/>
    <b v="0"/>
    <n v="14"/>
    <b v="0"/>
    <s v="theater/plays"/>
    <n v="25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"/>
    <n v="250"/>
    <x v="2"/>
    <s v="US"/>
    <s v="USD"/>
    <n v="1410041339"/>
    <n v="1404857339"/>
    <b v="0"/>
    <n v="2"/>
    <b v="0"/>
    <s v="theater/plays"/>
    <n v="100"/>
    <n v="125"/>
    <x v="1"/>
    <s v="plays"/>
    <x v="2913"/>
    <d v="2014-09-06T22:08:59"/>
  </r>
  <r>
    <n v="2914"/>
    <s v="Hercules the Panto"/>
    <s v="Hercules must complete four challenges in order to meet the father he never knew"/>
    <n v="250"/>
    <n v="250"/>
    <x v="2"/>
    <s v="GB"/>
    <s v="GBP"/>
    <n v="1426365994"/>
    <n v="1421185594"/>
    <b v="0"/>
    <n v="1"/>
    <b v="0"/>
    <s v="theater/plays"/>
    <n v="100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14500"/>
    <n v="241"/>
    <x v="2"/>
    <s v="US"/>
    <s v="USD"/>
    <n v="1442381847"/>
    <n v="1440826647"/>
    <b v="0"/>
    <n v="9"/>
    <b v="0"/>
    <s v="theater/plays"/>
    <n v="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8000"/>
    <n v="241"/>
    <x v="2"/>
    <s v="US"/>
    <s v="USD"/>
    <n v="1446131207"/>
    <n v="1443712007"/>
    <b v="0"/>
    <n v="20"/>
    <b v="0"/>
    <s v="theater/plays"/>
    <n v="3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600"/>
    <n v="225"/>
    <x v="0"/>
    <s v="GB"/>
    <s v="GBP"/>
    <n v="1405249113"/>
    <n v="1402657113"/>
    <b v="0"/>
    <n v="55"/>
    <b v="1"/>
    <s v="theater/musical"/>
    <n v="38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100"/>
    <n v="225"/>
    <x v="0"/>
    <s v="US"/>
    <s v="USD"/>
    <n v="1422636814"/>
    <n v="1420044814"/>
    <b v="0"/>
    <n v="32"/>
    <b v="1"/>
    <s v="theater/musical"/>
    <n v="225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9000"/>
    <n v="223"/>
    <x v="0"/>
    <s v="US"/>
    <s v="USD"/>
    <n v="1409187600"/>
    <n v="1406316312"/>
    <b v="0"/>
    <n v="25"/>
    <b v="1"/>
    <s v="theater/musical"/>
    <n v="2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5000"/>
    <n v="223"/>
    <x v="0"/>
    <s v="US"/>
    <s v="USD"/>
    <n v="1421606018"/>
    <n v="1418150018"/>
    <b v="0"/>
    <n v="33"/>
    <b v="1"/>
    <s v="theater/musical"/>
    <n v="4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0000"/>
    <n v="212"/>
    <x v="2"/>
    <s v="US"/>
    <s v="USD"/>
    <n v="1447965917"/>
    <n v="1445370317"/>
    <b v="0"/>
    <n v="2"/>
    <b v="0"/>
    <s v="theater/spaces"/>
    <n v="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"/>
    <n v="212"/>
    <x v="1"/>
    <s v="US"/>
    <s v="USD"/>
    <n v="1412536573"/>
    <n v="1408648573"/>
    <b v="0"/>
    <n v="58"/>
    <b v="0"/>
    <s v="theater/spaces"/>
    <n v="4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2000"/>
    <n v="210"/>
    <x v="1"/>
    <s v="US"/>
    <s v="USD"/>
    <n v="1489669203"/>
    <n v="1487944803"/>
    <b v="0"/>
    <n v="0"/>
    <b v="0"/>
    <s v="theater/spaces"/>
    <n v="2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7534"/>
    <n v="210"/>
    <x v="1"/>
    <s v="US"/>
    <s v="USD"/>
    <n v="1434476849"/>
    <n v="1431884849"/>
    <b v="0"/>
    <n v="11"/>
    <b v="0"/>
    <s v="theater/spaces"/>
    <n v="3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100000"/>
    <n v="205"/>
    <x v="1"/>
    <s v="US"/>
    <s v="USD"/>
    <n v="1462402850"/>
    <n v="1459810850"/>
    <b v="0"/>
    <n v="20"/>
    <b v="0"/>
    <s v="theater/spaces"/>
    <n v="0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1897"/>
    <n v="205"/>
    <x v="1"/>
    <s v="US"/>
    <s v="USD"/>
    <n v="1462729317"/>
    <n v="1457548917"/>
    <b v="0"/>
    <n v="0"/>
    <b v="0"/>
    <s v="theater/spaces"/>
    <n v="11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"/>
    <n v="205"/>
    <x v="1"/>
    <s v="GB"/>
    <s v="GBP"/>
    <n v="1465258325"/>
    <n v="1462666325"/>
    <b v="0"/>
    <n v="0"/>
    <b v="0"/>
    <s v="theater/spaces"/>
    <n v="21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500"/>
    <n v="205"/>
    <x v="1"/>
    <s v="US"/>
    <s v="USD"/>
    <n v="1410459023"/>
    <n v="1407867023"/>
    <b v="0"/>
    <n v="0"/>
    <b v="0"/>
    <s v="theater/spaces"/>
    <n v="41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00"/>
    <n v="205"/>
    <x v="0"/>
    <s v="US"/>
    <s v="USD"/>
    <n v="1427342400"/>
    <n v="1424927159"/>
    <b v="0"/>
    <n v="108"/>
    <b v="1"/>
    <s v="theater/plays"/>
    <n v="103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8500"/>
    <n v="202"/>
    <x v="0"/>
    <s v="US"/>
    <s v="USD"/>
    <n v="1407360720"/>
    <n v="1404769819"/>
    <b v="0"/>
    <n v="196"/>
    <b v="1"/>
    <s v="theater/plays"/>
    <n v="2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200"/>
    <n v="202"/>
    <x v="0"/>
    <s v="US"/>
    <s v="USD"/>
    <n v="1436290233"/>
    <n v="1433698233"/>
    <b v="0"/>
    <n v="39"/>
    <b v="1"/>
    <s v="theater/plays"/>
    <n v="17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000"/>
    <n v="201"/>
    <x v="0"/>
    <s v="US"/>
    <s v="USD"/>
    <n v="1425872692"/>
    <n v="1423284292"/>
    <b v="0"/>
    <n v="71"/>
    <b v="1"/>
    <s v="theater/plays"/>
    <n v="10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"/>
    <n v="201"/>
    <x v="0"/>
    <s v="US"/>
    <s v="USD"/>
    <n v="1471406340"/>
    <n v="1470227660"/>
    <b v="0"/>
    <n v="47"/>
    <b v="1"/>
    <s v="theater/plays"/>
    <n v="101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00"/>
    <n v="200"/>
    <x v="0"/>
    <s v="CA"/>
    <s v="CAD"/>
    <n v="1430693460"/>
    <n v="1428087153"/>
    <b v="0"/>
    <n v="17"/>
    <b v="1"/>
    <s v="theater/plays"/>
    <n v="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13500"/>
    <n v="200"/>
    <x v="0"/>
    <s v="US"/>
    <s v="USD"/>
    <n v="1405699451"/>
    <n v="1403107451"/>
    <b v="0"/>
    <n v="91"/>
    <b v="1"/>
    <s v="theater/plays"/>
    <n v="1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8000"/>
    <n v="200"/>
    <x v="0"/>
    <s v="US"/>
    <s v="USD"/>
    <n v="1409500078"/>
    <n v="1406908078"/>
    <b v="0"/>
    <n v="43"/>
    <b v="1"/>
    <s v="theater/plays"/>
    <n v="3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8000"/>
    <n v="200"/>
    <x v="0"/>
    <s v="US"/>
    <s v="USD"/>
    <n v="1480899600"/>
    <n v="1479609520"/>
    <b v="0"/>
    <n v="17"/>
    <b v="1"/>
    <s v="theater/plays"/>
    <n v="3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1000"/>
    <n v="200"/>
    <x v="0"/>
    <s v="US"/>
    <s v="USD"/>
    <n v="1411695300"/>
    <n v="1409275671"/>
    <b v="0"/>
    <n v="87"/>
    <b v="1"/>
    <s v="theater/plays"/>
    <n v="20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200"/>
    <n v="200"/>
    <x v="0"/>
    <s v="GB"/>
    <s v="GBP"/>
    <n v="1457870400"/>
    <n v="1456421530"/>
    <b v="0"/>
    <n v="14"/>
    <b v="1"/>
    <s v="theater/plays"/>
    <n v="100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6000"/>
    <n v="195"/>
    <x v="0"/>
    <s v="IE"/>
    <s v="EUR"/>
    <n v="1443014756"/>
    <n v="1439126756"/>
    <b v="1"/>
    <n v="97"/>
    <b v="1"/>
    <s v="theater/spaces"/>
    <n v="3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150"/>
    <n v="195"/>
    <x v="0"/>
    <s v="GB"/>
    <s v="GBP"/>
    <n v="1455208143"/>
    <n v="1452616143"/>
    <b v="1"/>
    <n v="59"/>
    <b v="1"/>
    <s v="theater/spaces"/>
    <n v="130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s v="spaces"/>
    <x v="2988"/>
    <d v="2016-06-20T08:41:21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5500"/>
    <n v="180"/>
    <x v="0"/>
    <s v="US"/>
    <s v="USD"/>
    <n v="1476037510"/>
    <n v="1473445510"/>
    <b v="0"/>
    <n v="64"/>
    <b v="1"/>
    <s v="theater/spaces"/>
    <n v="3"/>
    <n v="2.81"/>
    <x v="1"/>
    <s v="spaces"/>
    <x v="2992"/>
    <d v="2016-10-09T18:25:10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450"/>
    <n v="180"/>
    <x v="0"/>
    <s v="GB"/>
    <s v="GBP"/>
    <n v="1412335772"/>
    <n v="1409743772"/>
    <b v="0"/>
    <n v="59"/>
    <b v="1"/>
    <s v="theater/spaces"/>
    <n v="4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"/>
    <n v="180"/>
    <x v="0"/>
    <s v="US"/>
    <s v="USD"/>
    <n v="1484841471"/>
    <n v="1482249471"/>
    <b v="0"/>
    <n v="249"/>
    <b v="1"/>
    <s v="theater/spaces"/>
    <n v="120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0"/>
    <n v="177"/>
    <x v="0"/>
    <s v="US"/>
    <s v="USD"/>
    <n v="1488333600"/>
    <n v="1487094360"/>
    <b v="0"/>
    <n v="20"/>
    <b v="1"/>
    <s v="theater/spaces"/>
    <n v="1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0"/>
    <n v="177"/>
    <x v="0"/>
    <s v="US"/>
    <s v="USD"/>
    <n v="1485885600"/>
    <n v="1484682670"/>
    <b v="0"/>
    <n v="8"/>
    <b v="1"/>
    <s v="theater/spaces"/>
    <n v="4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50000"/>
    <n v="175"/>
    <x v="0"/>
    <s v="US"/>
    <s v="USD"/>
    <n v="1468445382"/>
    <n v="1465853382"/>
    <b v="0"/>
    <n v="175"/>
    <b v="1"/>
    <s v="theater/spaces"/>
    <n v="0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12000"/>
    <n v="175"/>
    <x v="0"/>
    <s v="US"/>
    <s v="USD"/>
    <n v="1356552252"/>
    <n v="1353960252"/>
    <b v="0"/>
    <n v="104"/>
    <b v="1"/>
    <s v="theater/spaces"/>
    <n v="1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5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0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1600"/>
    <n v="170"/>
    <x v="0"/>
    <s v="CA"/>
    <s v="CAD"/>
    <n v="1418580591"/>
    <n v="1415988591"/>
    <b v="0"/>
    <n v="97"/>
    <b v="1"/>
    <s v="theater/spaces"/>
    <n v="11"/>
    <n v="1.75"/>
    <x v="1"/>
    <s v="spaces"/>
    <x v="3006"/>
    <d v="2014-12-14T18:09:51"/>
  </r>
  <r>
    <n v="3007"/>
    <s v="Bethlem"/>
    <s v="Consuite for 2015 CoreCon.  An adventure into insanity."/>
    <n v="850"/>
    <n v="170"/>
    <x v="0"/>
    <s v="US"/>
    <s v="USD"/>
    <n v="1429938683"/>
    <n v="1428124283"/>
    <b v="0"/>
    <n v="20"/>
    <b v="1"/>
    <s v="theater/spaces"/>
    <n v="20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500"/>
    <n v="170"/>
    <x v="0"/>
    <s v="US"/>
    <s v="USD"/>
    <n v="1453352719"/>
    <n v="1450760719"/>
    <b v="0"/>
    <n v="26"/>
    <b v="1"/>
    <s v="theater/spaces"/>
    <n v="34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1000"/>
    <n v="165"/>
    <x v="0"/>
    <s v="US"/>
    <s v="USD"/>
    <n v="1417012840"/>
    <n v="1414417240"/>
    <b v="0"/>
    <n v="128"/>
    <b v="1"/>
    <s v="theater/spaces"/>
    <n v="17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400"/>
    <n v="165"/>
    <x v="0"/>
    <s v="US"/>
    <s v="USD"/>
    <n v="1424548719"/>
    <n v="1419364719"/>
    <b v="0"/>
    <n v="15"/>
    <b v="1"/>
    <s v="theater/spaces"/>
    <n v="4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6000"/>
    <n v="160"/>
    <x v="0"/>
    <s v="US"/>
    <s v="USD"/>
    <n v="1423587130"/>
    <n v="1421772730"/>
    <b v="0"/>
    <n v="55"/>
    <b v="1"/>
    <s v="theater/spaces"/>
    <n v="3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5000"/>
    <n v="160"/>
    <x v="0"/>
    <s v="US"/>
    <s v="USD"/>
    <n v="1434917049"/>
    <n v="1432325049"/>
    <b v="0"/>
    <n v="107"/>
    <b v="1"/>
    <s v="theater/spaces"/>
    <n v="3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1000"/>
    <n v="153"/>
    <x v="0"/>
    <s v="US"/>
    <s v="USD"/>
    <n v="1408566243"/>
    <n v="1405974243"/>
    <b v="0"/>
    <n v="159"/>
    <b v="1"/>
    <s v="theater/spaces"/>
    <n v="15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53"/>
    <n v="153"/>
    <x v="0"/>
    <s v="FR"/>
    <s v="EUR"/>
    <n v="1437429600"/>
    <n v="1433747376"/>
    <b v="0"/>
    <n v="41"/>
    <b v="1"/>
    <s v="theater/spaces"/>
    <n v="100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5000"/>
    <n v="151"/>
    <x v="0"/>
    <s v="US"/>
    <s v="USD"/>
    <n v="1479794340"/>
    <n v="1476715869"/>
    <b v="0"/>
    <n v="103"/>
    <b v="1"/>
    <s v="theater/spaces"/>
    <n v="1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6700"/>
    <n v="150"/>
    <x v="0"/>
    <s v="GB"/>
    <s v="GBP"/>
    <n v="1401465600"/>
    <n v="1399032813"/>
    <b v="0"/>
    <n v="145"/>
    <b v="1"/>
    <s v="theater/spaces"/>
    <n v="2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5000"/>
    <n v="150"/>
    <x v="0"/>
    <s v="GB"/>
    <s v="GBP"/>
    <n v="1488538892"/>
    <n v="1487329292"/>
    <b v="0"/>
    <n v="25"/>
    <b v="1"/>
    <s v="theater/spaces"/>
    <n v="3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5000"/>
    <n v="150"/>
    <x v="0"/>
    <s v="US"/>
    <s v="USD"/>
    <n v="1426866851"/>
    <n v="1424278451"/>
    <b v="0"/>
    <n v="320"/>
    <b v="1"/>
    <s v="theater/spaces"/>
    <n v="3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6500"/>
    <n v="145"/>
    <x v="0"/>
    <s v="US"/>
    <s v="USD"/>
    <n v="1441933459"/>
    <n v="1439341459"/>
    <b v="0"/>
    <n v="25"/>
    <b v="1"/>
    <s v="theater/spaces"/>
    <n v="2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5000"/>
    <n v="145"/>
    <x v="0"/>
    <s v="US"/>
    <s v="USD"/>
    <n v="1471487925"/>
    <n v="1468895925"/>
    <b v="0"/>
    <n v="23"/>
    <b v="1"/>
    <s v="theater/spaces"/>
    <n v="3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s v="spaces"/>
    <x v="3034"/>
    <d v="2016-11-01T03:59:00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1000"/>
    <n v="141"/>
    <x v="0"/>
    <s v="US"/>
    <s v="USD"/>
    <n v="1376654340"/>
    <n v="1373568644"/>
    <b v="0"/>
    <n v="329"/>
    <b v="1"/>
    <s v="theater/spaces"/>
    <n v="14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00"/>
    <n v="141"/>
    <x v="0"/>
    <s v="US"/>
    <s v="USD"/>
    <n v="1285995540"/>
    <n v="1279574773"/>
    <b v="0"/>
    <n v="32"/>
    <b v="1"/>
    <s v="theater/spaces"/>
    <n v="1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3040"/>
    <d v="2015-06-26T23:00:0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60000"/>
    <n v="135"/>
    <x v="0"/>
    <s v="US"/>
    <s v="USD"/>
    <n v="1408679055"/>
    <n v="1406087055"/>
    <b v="0"/>
    <n v="64"/>
    <b v="1"/>
    <s v="theater/spaces"/>
    <n v="0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9500"/>
    <n v="135"/>
    <x v="0"/>
    <s v="US"/>
    <s v="USD"/>
    <n v="1410324720"/>
    <n v="1407784586"/>
    <b v="0"/>
    <n v="58"/>
    <b v="1"/>
    <s v="theater/spaces"/>
    <n v="1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500"/>
    <n v="135"/>
    <x v="0"/>
    <s v="US"/>
    <s v="USD"/>
    <n v="1420060920"/>
    <n v="1417556262"/>
    <b v="0"/>
    <n v="47"/>
    <b v="1"/>
    <s v="theater/spaces"/>
    <n v="5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40000"/>
    <n v="132"/>
    <x v="0"/>
    <s v="US"/>
    <s v="USD"/>
    <n v="1462420960"/>
    <n v="1459828960"/>
    <b v="0"/>
    <n v="9"/>
    <b v="1"/>
    <s v="theater/spaces"/>
    <n v="0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0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1500"/>
    <n v="130"/>
    <x v="2"/>
    <s v="US"/>
    <s v="USD"/>
    <n v="1420844390"/>
    <n v="1415660390"/>
    <b v="0"/>
    <n v="1"/>
    <b v="0"/>
    <s v="theater/spaces"/>
    <n v="9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1000"/>
    <n v="130"/>
    <x v="2"/>
    <s v="US"/>
    <s v="USD"/>
    <n v="1412003784"/>
    <n v="1406819784"/>
    <b v="0"/>
    <n v="0"/>
    <b v="0"/>
    <s v="theater/spaces"/>
    <n v="13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"/>
    <n v="130"/>
    <x v="2"/>
    <s v="GB"/>
    <s v="GBP"/>
    <n v="1459694211"/>
    <n v="1457105811"/>
    <b v="0"/>
    <n v="0"/>
    <b v="0"/>
    <s v="theater/spaces"/>
    <n v="26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400"/>
    <n v="130"/>
    <x v="2"/>
    <s v="IT"/>
    <s v="EUR"/>
    <n v="1463734740"/>
    <n v="1459414740"/>
    <b v="0"/>
    <n v="3"/>
    <b v="0"/>
    <s v="theater/spaces"/>
    <n v="33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"/>
    <n v="130"/>
    <x v="2"/>
    <s v="US"/>
    <s v="USD"/>
    <n v="1407536846"/>
    <n v="1404944846"/>
    <b v="0"/>
    <n v="11"/>
    <b v="0"/>
    <s v="theater/spaces"/>
    <n v="65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s v="spaces"/>
    <x v="3060"/>
    <d v="2015-09-28T06:35:34"/>
  </r>
  <r>
    <n v="3061"/>
    <s v="Help Save Parkway Cinemas!"/>
    <s v="Save a historic Local theater."/>
    <n v="13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"/>
    <n v="128"/>
    <x v="2"/>
    <s v="US"/>
    <s v="USD"/>
    <n v="1443636000"/>
    <n v="1441111892"/>
    <b v="0"/>
    <n v="67"/>
    <b v="0"/>
    <s v="theater/spaces"/>
    <n v="13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65000"/>
    <n v="126"/>
    <x v="2"/>
    <s v="US"/>
    <s v="USD"/>
    <n v="1477174138"/>
    <n v="1474150138"/>
    <b v="0"/>
    <n v="23"/>
    <b v="0"/>
    <s v="theater/spaces"/>
    <n v="0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15000"/>
    <n v="126"/>
    <x v="2"/>
    <s v="US"/>
    <s v="USD"/>
    <n v="1448175540"/>
    <n v="1445483246"/>
    <b v="0"/>
    <n v="72"/>
    <b v="0"/>
    <s v="theater/spaces"/>
    <n v="1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5000"/>
    <n v="125"/>
    <x v="2"/>
    <s v="NZ"/>
    <s v="NZD"/>
    <n v="1441837879"/>
    <n v="1439245879"/>
    <b v="0"/>
    <n v="1"/>
    <b v="0"/>
    <s v="theater/spaces"/>
    <n v="1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0"/>
    <n v="125"/>
    <x v="2"/>
    <s v="US"/>
    <s v="USD"/>
    <n v="1445013352"/>
    <n v="1442421352"/>
    <b v="0"/>
    <n v="2"/>
    <b v="0"/>
    <s v="theater/spaces"/>
    <n v="1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25"/>
    <x v="2"/>
    <s v="US"/>
    <s v="USD"/>
    <n v="1418587234"/>
    <n v="1415995234"/>
    <b v="0"/>
    <n v="7"/>
    <b v="0"/>
    <s v="theater/spaces"/>
    <n v="1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3000"/>
    <n v="125"/>
    <x v="2"/>
    <s v="US"/>
    <s v="USD"/>
    <n v="1429595940"/>
    <n v="1428082481"/>
    <b v="0"/>
    <n v="117"/>
    <b v="0"/>
    <s v="theater/spaces"/>
    <n v="4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500"/>
    <n v="125"/>
    <x v="2"/>
    <s v="US"/>
    <s v="USD"/>
    <n v="1477791960"/>
    <n v="1476549262"/>
    <b v="0"/>
    <n v="2"/>
    <b v="0"/>
    <s v="theater/spaces"/>
    <n v="5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500"/>
    <n v="125"/>
    <x v="2"/>
    <s v="US"/>
    <s v="USD"/>
    <n v="1434309540"/>
    <n v="1429287900"/>
    <b v="0"/>
    <n v="7"/>
    <b v="0"/>
    <s v="theater/spaces"/>
    <n v="5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s v="spaces"/>
    <x v="3075"/>
    <d v="2016-08-19T02:27:20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45000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420"/>
    <n v="120"/>
    <x v="2"/>
    <s v="US"/>
    <s v="USD"/>
    <n v="1442722891"/>
    <n v="1440130891"/>
    <b v="0"/>
    <n v="5"/>
    <b v="0"/>
    <s v="theater/spaces"/>
    <n v="29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50"/>
    <n v="120"/>
    <x v="2"/>
    <s v="US"/>
    <s v="USD"/>
    <n v="1447628946"/>
    <n v="1445033346"/>
    <b v="0"/>
    <n v="0"/>
    <b v="0"/>
    <s v="theater/spaces"/>
    <n v="48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70"/>
    <n v="120"/>
    <x v="2"/>
    <s v="US"/>
    <s v="USD"/>
    <n v="1409547600"/>
    <n v="1406986278"/>
    <b v="0"/>
    <n v="3"/>
    <b v="0"/>
    <s v="theater/spaces"/>
    <n v="17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3550"/>
    <n v="116"/>
    <x v="2"/>
    <s v="IT"/>
    <s v="EUR"/>
    <n v="1439827559"/>
    <n v="1434643559"/>
    <b v="0"/>
    <n v="3"/>
    <b v="0"/>
    <s v="theater/spaces"/>
    <n v="3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1000"/>
    <n v="116"/>
    <x v="2"/>
    <s v="US"/>
    <s v="USD"/>
    <n v="1482294990"/>
    <n v="1477107390"/>
    <b v="0"/>
    <n v="2"/>
    <b v="0"/>
    <s v="theater/spaces"/>
    <n v="12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199"/>
    <n v="116"/>
    <x v="2"/>
    <s v="US"/>
    <s v="USD"/>
    <n v="1420724460"/>
    <n v="1418046247"/>
    <b v="0"/>
    <n v="3"/>
    <b v="0"/>
    <s v="theater/spaces"/>
    <n v="58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5000"/>
    <n v="115"/>
    <x v="2"/>
    <s v="US"/>
    <s v="USD"/>
    <n v="1430505545"/>
    <n v="1425325145"/>
    <b v="0"/>
    <n v="9"/>
    <b v="0"/>
    <s v="theater/spaces"/>
    <n v="2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500"/>
    <n v="115"/>
    <x v="2"/>
    <s v="US"/>
    <s v="USD"/>
    <n v="1444946400"/>
    <n v="1441723912"/>
    <b v="0"/>
    <n v="21"/>
    <b v="0"/>
    <s v="theater/spaces"/>
    <n v="23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30000"/>
    <n v="110"/>
    <x v="2"/>
    <s v="US"/>
    <s v="USD"/>
    <n v="1470011780"/>
    <n v="1464827780"/>
    <b v="0"/>
    <n v="1"/>
    <b v="0"/>
    <s v="theater/spaces"/>
    <n v="0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1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6000"/>
    <n v="110"/>
    <x v="2"/>
    <s v="GB"/>
    <s v="GBP"/>
    <n v="1475848800"/>
    <n v="1474027501"/>
    <b v="0"/>
    <n v="42"/>
    <b v="0"/>
    <s v="theater/spaces"/>
    <n v="2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5000"/>
    <n v="110"/>
    <x v="2"/>
    <s v="US"/>
    <s v="USD"/>
    <n v="1454890620"/>
    <n v="1450724449"/>
    <b v="0"/>
    <n v="27"/>
    <b v="0"/>
    <s v="theater/spaces"/>
    <n v="2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4000"/>
    <n v="110"/>
    <x v="2"/>
    <s v="US"/>
    <s v="USD"/>
    <n v="1455251591"/>
    <n v="1452659591"/>
    <b v="0"/>
    <n v="5"/>
    <b v="0"/>
    <s v="theater/spaces"/>
    <n v="3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000"/>
    <n v="110"/>
    <x v="2"/>
    <s v="US"/>
    <s v="USD"/>
    <n v="1413816975"/>
    <n v="1411224975"/>
    <b v="0"/>
    <n v="13"/>
    <b v="0"/>
    <s v="theater/spaces"/>
    <n v="1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8900"/>
    <n v="108"/>
    <x v="2"/>
    <s v="US"/>
    <s v="USD"/>
    <n v="1434080706"/>
    <n v="1428896706"/>
    <b v="0"/>
    <n v="2"/>
    <b v="0"/>
    <s v="theater/spaces"/>
    <n v="1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5000"/>
    <n v="108"/>
    <x v="2"/>
    <s v="AU"/>
    <s v="AUD"/>
    <n v="1422928800"/>
    <n v="1420235311"/>
    <b v="0"/>
    <n v="5"/>
    <b v="0"/>
    <s v="theater/spaces"/>
    <n v="1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35000"/>
    <n v="106"/>
    <x v="2"/>
    <s v="GB"/>
    <s v="GBP"/>
    <n v="1442440800"/>
    <n v="1440497876"/>
    <b v="0"/>
    <n v="4"/>
    <b v="0"/>
    <s v="theater/spaces"/>
    <n v="0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5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12000"/>
    <n v="106"/>
    <x v="2"/>
    <s v="US"/>
    <s v="USD"/>
    <n v="1430234394"/>
    <n v="1425053994"/>
    <b v="0"/>
    <n v="2"/>
    <b v="0"/>
    <s v="theater/spaces"/>
    <n v="1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10000"/>
    <n v="106"/>
    <x v="2"/>
    <s v="US"/>
    <s v="USD"/>
    <n v="1409194810"/>
    <n v="1406170810"/>
    <b v="0"/>
    <n v="114"/>
    <b v="0"/>
    <s v="theater/spaces"/>
    <n v="1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8000"/>
    <n v="106"/>
    <x v="2"/>
    <s v="US"/>
    <s v="USD"/>
    <n v="1487465119"/>
    <n v="1484009119"/>
    <b v="0"/>
    <n v="1"/>
    <b v="0"/>
    <s v="theater/spaces"/>
    <n v="1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5"/>
    <n v="106"/>
    <x v="2"/>
    <s v="US"/>
    <s v="USD"/>
    <n v="1412432220"/>
    <n v="1409753820"/>
    <b v="0"/>
    <n v="76"/>
    <b v="0"/>
    <s v="theater/spaces"/>
    <n v="424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2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5000"/>
    <n v="105"/>
    <x v="2"/>
    <s v="US"/>
    <s v="USD"/>
    <n v="1427890925"/>
    <n v="1426681325"/>
    <b v="0"/>
    <n v="10"/>
    <b v="0"/>
    <s v="theater/spaces"/>
    <n v="2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4500"/>
    <n v="101"/>
    <x v="1"/>
    <s v="CA"/>
    <s v="CAD"/>
    <n v="1411748335"/>
    <n v="1406564335"/>
    <b v="0"/>
    <n v="1"/>
    <b v="0"/>
    <s v="theater/spaces"/>
    <n v="2"/>
    <n v="101"/>
    <x v="1"/>
    <s v="spaces"/>
    <x v="3121"/>
    <d v="2014-09-26T16:18:55"/>
  </r>
  <r>
    <n v="3122"/>
    <s v="be back soon (Canceled)"/>
    <s v="cancelled until further notice"/>
    <n v="3000"/>
    <n v="101"/>
    <x v="1"/>
    <s v="US"/>
    <s v="USD"/>
    <n v="1478733732"/>
    <n v="1478298132"/>
    <b v="0"/>
    <n v="2"/>
    <b v="0"/>
    <s v="theater/spaces"/>
    <n v="3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70"/>
    <n v="101"/>
    <x v="1"/>
    <s v="US"/>
    <s v="USD"/>
    <n v="1422902601"/>
    <n v="1417718601"/>
    <b v="0"/>
    <n v="4"/>
    <b v="0"/>
    <s v="theater/spaces"/>
    <n v="144"/>
    <n v="25.25"/>
    <x v="1"/>
    <s v="spaces"/>
    <x v="3124"/>
    <d v="2015-02-02T18:43:21"/>
  </r>
  <r>
    <n v="3125"/>
    <s v="N/A (Canceled)"/>
    <s v="N/A"/>
    <n v="8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50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4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30000"/>
    <n v="100"/>
    <x v="3"/>
    <s v="US"/>
    <s v="USD"/>
    <n v="1489690141"/>
    <n v="1487101741"/>
    <b v="0"/>
    <n v="117"/>
    <b v="0"/>
    <s v="theater/plays"/>
    <n v="0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0"/>
    <x v="3"/>
    <s v="US"/>
    <s v="USD"/>
    <n v="1492542819"/>
    <n v="1489090419"/>
    <b v="0"/>
    <n v="1"/>
    <b v="0"/>
    <s v="theater/plays"/>
    <n v="0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10000"/>
    <n v="100"/>
    <x v="3"/>
    <s v="US"/>
    <s v="USD"/>
    <n v="1491656045"/>
    <n v="1489067645"/>
    <b v="0"/>
    <n v="12"/>
    <b v="0"/>
    <s v="theater/plays"/>
    <n v="1"/>
    <n v="8.33"/>
    <x v="1"/>
    <s v="plays"/>
    <x v="3131"/>
    <d v="2017-04-08T12:54:05"/>
  </r>
  <r>
    <n v="3132"/>
    <s v="A Bite of a Snake Play"/>
    <s v="Smells Like Money, Drips Like Honey, Taste Like Mocha, Better Run AWAY"/>
    <n v="10000"/>
    <n v="100"/>
    <x v="3"/>
    <s v="US"/>
    <s v="USD"/>
    <n v="1492759460"/>
    <n v="1487579060"/>
    <b v="0"/>
    <n v="1"/>
    <b v="0"/>
    <s v="theater/plays"/>
    <n v="1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0"/>
    <n v="100"/>
    <x v="3"/>
    <s v="GB"/>
    <s v="GBP"/>
    <n v="1490358834"/>
    <n v="1487770434"/>
    <b v="0"/>
    <n v="16"/>
    <b v="0"/>
    <s v="theater/plays"/>
    <n v="2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00"/>
    <x v="3"/>
    <s v="GB"/>
    <s v="GBP"/>
    <n v="1490631419"/>
    <n v="1488820619"/>
    <b v="0"/>
    <n v="12"/>
    <b v="0"/>
    <s v="theater/plays"/>
    <n v="2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5000"/>
    <n v="100"/>
    <x v="3"/>
    <s v="US"/>
    <s v="USD"/>
    <n v="1491277121"/>
    <n v="1489376321"/>
    <b v="0"/>
    <n v="7"/>
    <b v="0"/>
    <s v="theater/plays"/>
    <n v="2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0"/>
    <n v="100"/>
    <x v="3"/>
    <s v="GB"/>
    <s v="GBP"/>
    <n v="1491001140"/>
    <n v="1487847954"/>
    <b v="0"/>
    <n v="22"/>
    <b v="0"/>
    <s v="theater/plays"/>
    <n v="2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4000"/>
    <n v="100"/>
    <x v="3"/>
    <s v="GB"/>
    <s v="GBP"/>
    <n v="1491233407"/>
    <n v="1489591807"/>
    <b v="0"/>
    <n v="0"/>
    <b v="0"/>
    <s v="theater/plays"/>
    <n v="3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100"/>
    <x v="3"/>
    <s v="MX"/>
    <s v="MXN"/>
    <n v="1490416380"/>
    <n v="1487485760"/>
    <b v="0"/>
    <n v="6"/>
    <b v="0"/>
    <s v="theater/plays"/>
    <n v="4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500"/>
    <n v="100"/>
    <x v="3"/>
    <s v="FR"/>
    <s v="EUR"/>
    <n v="1491581703"/>
    <n v="1488993303"/>
    <b v="0"/>
    <n v="4"/>
    <b v="0"/>
    <s v="theater/plays"/>
    <n v="4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1200"/>
    <n v="100"/>
    <x v="3"/>
    <s v="GB"/>
    <s v="GBP"/>
    <n v="1491726956"/>
    <n v="1489480556"/>
    <b v="0"/>
    <n v="0"/>
    <b v="0"/>
    <s v="theater/plays"/>
    <n v="8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1000"/>
    <n v="100"/>
    <x v="3"/>
    <s v="US"/>
    <s v="USD"/>
    <n v="1490659134"/>
    <n v="1485478734"/>
    <b v="0"/>
    <n v="0"/>
    <b v="0"/>
    <s v="theater/plays"/>
    <n v="1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600"/>
    <n v="100"/>
    <x v="3"/>
    <s v="MX"/>
    <s v="MXN"/>
    <n v="1492356166"/>
    <n v="1488471766"/>
    <b v="0"/>
    <n v="12"/>
    <b v="0"/>
    <s v="theater/plays"/>
    <n v="17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500"/>
    <n v="100"/>
    <x v="0"/>
    <s v="US"/>
    <s v="USD"/>
    <n v="1412136000"/>
    <n v="1410278284"/>
    <b v="1"/>
    <n v="57"/>
    <b v="1"/>
    <s v="theater/plays"/>
    <n v="20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00"/>
    <n v="100"/>
    <x v="0"/>
    <s v="US"/>
    <s v="USD"/>
    <n v="1354845600"/>
    <n v="1352766300"/>
    <b v="1"/>
    <n v="25"/>
    <b v="1"/>
    <s v="theater/plays"/>
    <n v="100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75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1500"/>
    <n v="95"/>
    <x v="0"/>
    <s v="US"/>
    <s v="USD"/>
    <n v="1333310458"/>
    <n v="1330722058"/>
    <b v="1"/>
    <n v="123"/>
    <b v="1"/>
    <s v="theater/plays"/>
    <n v="6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3000"/>
    <n v="94"/>
    <x v="0"/>
    <s v="GB"/>
    <s v="GBP"/>
    <n v="1356004725"/>
    <n v="1353412725"/>
    <b v="1"/>
    <n v="302"/>
    <b v="1"/>
    <s v="theater/plays"/>
    <n v="3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500"/>
    <n v="94"/>
    <x v="0"/>
    <s v="US"/>
    <s v="USD"/>
    <n v="1338591144"/>
    <n v="1335567144"/>
    <b v="1"/>
    <n v="89"/>
    <b v="1"/>
    <s v="theater/plays"/>
    <n v="4"/>
    <n v="1.06"/>
    <x v="1"/>
    <s v="plays"/>
    <x v="3156"/>
    <d v="2012-06-01T22:52:24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s v="plays"/>
    <x v="3157"/>
    <d v="2014-07-19T05:00:00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39400"/>
    <n v="90"/>
    <x v="0"/>
    <s v="GB"/>
    <s v="GBP"/>
    <n v="1413377522"/>
    <n v="1410785522"/>
    <b v="1"/>
    <n v="74"/>
    <b v="1"/>
    <s v="theater/plays"/>
    <n v="0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30000"/>
    <n v="90"/>
    <x v="0"/>
    <s v="US"/>
    <s v="USD"/>
    <n v="1404698400"/>
    <n v="1402331262"/>
    <b v="1"/>
    <n v="63"/>
    <b v="1"/>
    <s v="theater/plays"/>
    <n v="0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2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5000"/>
    <n v="90"/>
    <x v="0"/>
    <s v="US"/>
    <s v="USD"/>
    <n v="1304395140"/>
    <n v="1302493760"/>
    <b v="1"/>
    <n v="21"/>
    <b v="1"/>
    <s v="theater/plays"/>
    <n v="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s v="plays"/>
    <x v="3168"/>
    <d v="2014-06-13T22:00:00"/>
  </r>
  <r>
    <n v="3169"/>
    <s v="The Window"/>
    <s v="We're bringing The Window to the Cherry Lane Theater in January 2014."/>
    <n v="42000"/>
    <n v="85"/>
    <x v="0"/>
    <s v="US"/>
    <s v="USD"/>
    <n v="1386910740"/>
    <n v="1384364561"/>
    <b v="1"/>
    <n v="82"/>
    <b v="1"/>
    <s v="theater/plays"/>
    <n v="0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30000"/>
    <n v="85"/>
    <x v="0"/>
    <s v="US"/>
    <s v="USD"/>
    <n v="1404273600"/>
    <n v="1401414944"/>
    <b v="1"/>
    <n v="71"/>
    <b v="1"/>
    <s v="theater/plays"/>
    <n v="0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6000"/>
    <n v="85"/>
    <x v="0"/>
    <s v="US"/>
    <s v="USD"/>
    <n v="1329240668"/>
    <n v="1326648668"/>
    <b v="1"/>
    <n v="29"/>
    <b v="1"/>
    <s v="theater/plays"/>
    <n v="1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700"/>
    <n v="85"/>
    <x v="0"/>
    <s v="US"/>
    <s v="USD"/>
    <n v="1411765492"/>
    <n v="1409173492"/>
    <b v="1"/>
    <n v="74"/>
    <b v="1"/>
    <s v="theater/plays"/>
    <n v="3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1750"/>
    <n v="85"/>
    <x v="0"/>
    <s v="US"/>
    <s v="USD"/>
    <n v="1408999508"/>
    <n v="1407789908"/>
    <b v="1"/>
    <n v="23"/>
    <b v="1"/>
    <s v="theater/plays"/>
    <n v="5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5000"/>
    <n v="82"/>
    <x v="0"/>
    <s v="GB"/>
    <s v="GBP"/>
    <n v="1405521075"/>
    <n v="1402929075"/>
    <b v="1"/>
    <n v="78"/>
    <b v="1"/>
    <s v="theater/plays"/>
    <n v="0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10000"/>
    <n v="82"/>
    <x v="0"/>
    <s v="US"/>
    <s v="USD"/>
    <n v="1367859071"/>
    <n v="1365699071"/>
    <b v="1"/>
    <n v="62"/>
    <b v="1"/>
    <s v="theater/plays"/>
    <n v="1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121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11180"/>
    <n v="80"/>
    <x v="0"/>
    <s v="US"/>
    <s v="USD"/>
    <n v="1377284669"/>
    <n v="1375729469"/>
    <b v="1"/>
    <n v="68"/>
    <b v="1"/>
    <s v="theater/plays"/>
    <n v="1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700"/>
    <n v="80"/>
    <x v="0"/>
    <s v="GB"/>
    <s v="GBP"/>
    <n v="1405553241"/>
    <n v="1404948441"/>
    <b v="1"/>
    <n v="24"/>
    <b v="1"/>
    <s v="theater/plays"/>
    <n v="11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250"/>
    <n v="80"/>
    <x v="0"/>
    <s v="GB"/>
    <s v="GBP"/>
    <n v="1410901200"/>
    <n v="1408313438"/>
    <b v="1"/>
    <n v="70"/>
    <b v="1"/>
    <s v="theater/plays"/>
    <n v="32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500000"/>
    <n v="75"/>
    <x v="2"/>
    <s v="US"/>
    <s v="USD"/>
    <n v="1471370869"/>
    <n v="1466186869"/>
    <b v="0"/>
    <n v="4"/>
    <b v="0"/>
    <s v="theater/musical"/>
    <n v="0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0"/>
    <n v="75"/>
    <x v="2"/>
    <s v="GB"/>
    <s v="GBP"/>
    <n v="1424474056"/>
    <n v="1420586056"/>
    <b v="0"/>
    <n v="24"/>
    <b v="0"/>
    <s v="theater/musical"/>
    <n v="0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50000"/>
    <n v="75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2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250"/>
    <n v="75"/>
    <x v="2"/>
    <s v="DK"/>
    <s v="DKK"/>
    <n v="1424081477"/>
    <n v="1420798277"/>
    <b v="0"/>
    <n v="3"/>
    <b v="0"/>
    <s v="theater/musical"/>
    <n v="2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3000"/>
    <n v="75"/>
    <x v="2"/>
    <s v="US"/>
    <s v="USD"/>
    <n v="1410037200"/>
    <n v="1407435418"/>
    <b v="0"/>
    <n v="53"/>
    <b v="0"/>
    <s v="theater/musical"/>
    <n v="3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930"/>
    <n v="75"/>
    <x v="2"/>
    <s v="US"/>
    <s v="USD"/>
    <n v="1461994440"/>
    <n v="1459410101"/>
    <b v="0"/>
    <n v="1"/>
    <b v="0"/>
    <s v="theater/musical"/>
    <n v="4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500"/>
    <n v="75"/>
    <x v="2"/>
    <s v="GB"/>
    <s v="GBP"/>
    <n v="1409509477"/>
    <n v="1407695077"/>
    <b v="0"/>
    <n v="2"/>
    <b v="0"/>
    <s v="theater/musical"/>
    <n v="5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"/>
    <n v="75"/>
    <x v="2"/>
    <s v="US"/>
    <s v="USD"/>
    <n v="1450072740"/>
    <n v="1445027346"/>
    <b v="0"/>
    <n v="25"/>
    <b v="0"/>
    <s v="theater/musical"/>
    <n v="150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60000"/>
    <n v="71"/>
    <x v="2"/>
    <s v="US"/>
    <s v="USD"/>
    <n v="1429767607"/>
    <n v="1424587207"/>
    <b v="0"/>
    <n v="36"/>
    <b v="0"/>
    <s v="theater/musical"/>
    <n v="0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71"/>
    <x v="0"/>
    <s v="US"/>
    <s v="USD"/>
    <n v="1406557877"/>
    <n v="1404743477"/>
    <b v="1"/>
    <n v="82"/>
    <b v="1"/>
    <s v="theater/plays"/>
    <n v="0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35000"/>
    <n v="70"/>
    <x v="0"/>
    <s v="US"/>
    <s v="USD"/>
    <n v="1403305200"/>
    <n v="1400512658"/>
    <b v="1"/>
    <n v="226"/>
    <b v="1"/>
    <s v="theater/plays"/>
    <n v="0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0000"/>
    <n v="70"/>
    <x v="0"/>
    <s v="US"/>
    <s v="USD"/>
    <n v="1408068000"/>
    <n v="1405346680"/>
    <b v="1"/>
    <n v="322"/>
    <b v="1"/>
    <s v="theater/plays"/>
    <n v="1"/>
    <n v="0.22"/>
    <x v="1"/>
    <s v="plays"/>
    <x v="3211"/>
    <d v="2014-08-15T02:00:00"/>
  </r>
  <r>
    <n v="3212"/>
    <s v="Campo Maldito"/>
    <s v="Help us bring our production of Campo Maldito to New York AND San Francisco!"/>
    <n v="9999"/>
    <n v="70"/>
    <x v="0"/>
    <s v="US"/>
    <s v="USD"/>
    <n v="1407524751"/>
    <n v="1404932751"/>
    <b v="1"/>
    <n v="94"/>
    <b v="1"/>
    <s v="theater/plays"/>
    <n v="1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2500"/>
    <n v="70"/>
    <x v="0"/>
    <s v="GB"/>
    <s v="GBP"/>
    <n v="1437934759"/>
    <n v="1434478759"/>
    <b v="1"/>
    <n v="47"/>
    <b v="1"/>
    <s v="theater/plays"/>
    <n v="3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500"/>
    <n v="70"/>
    <x v="0"/>
    <s v="GB"/>
    <s v="GBP"/>
    <n v="1452038100"/>
    <n v="1448823673"/>
    <b v="1"/>
    <n v="115"/>
    <b v="1"/>
    <s v="theater/plays"/>
    <n v="14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500"/>
    <n v="70"/>
    <x v="0"/>
    <s v="US"/>
    <s v="USD"/>
    <n v="1441857540"/>
    <n v="1438617471"/>
    <b v="1"/>
    <n v="134"/>
    <b v="1"/>
    <s v="theater/plays"/>
    <n v="14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50"/>
    <n v="70"/>
    <x v="0"/>
    <s v="US"/>
    <s v="USD"/>
    <n v="1478264784"/>
    <n v="1475672784"/>
    <b v="1"/>
    <n v="104"/>
    <b v="1"/>
    <s v="theater/plays"/>
    <n v="140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3219"/>
    <d v="2015-03-22T22:35:47"/>
  </r>
  <r>
    <n v="3220"/>
    <s v="Burners"/>
    <s v="A sci-fi thriller for the stage opening March 10 in Los Angeles."/>
    <n v="7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2500"/>
    <n v="68"/>
    <x v="0"/>
    <s v="GB"/>
    <s v="GBP"/>
    <n v="1436114603"/>
    <n v="1433090603"/>
    <b v="1"/>
    <n v="113"/>
    <b v="1"/>
    <s v="theater/plays"/>
    <n v="3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50000"/>
    <n v="65"/>
    <x v="0"/>
    <s v="US"/>
    <s v="USD"/>
    <n v="1440100976"/>
    <n v="1437508976"/>
    <b v="1"/>
    <n v="74"/>
    <b v="1"/>
    <s v="theater/plays"/>
    <n v="0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8000"/>
    <n v="65"/>
    <x v="0"/>
    <s v="US"/>
    <s v="USD"/>
    <n v="1484024400"/>
    <n v="1479932713"/>
    <b v="1"/>
    <n v="216"/>
    <b v="1"/>
    <s v="theater/plays"/>
    <n v="1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5000"/>
    <n v="65"/>
    <x v="0"/>
    <s v="US"/>
    <s v="USD"/>
    <n v="1464987600"/>
    <n v="1463145938"/>
    <b v="1"/>
    <n v="39"/>
    <b v="1"/>
    <s v="theater/plays"/>
    <n v="1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4000"/>
    <n v="65"/>
    <x v="0"/>
    <s v="GB"/>
    <s v="GBP"/>
    <n v="1484687436"/>
    <n v="1482095436"/>
    <b v="0"/>
    <n v="30"/>
    <b v="1"/>
    <s v="theater/plays"/>
    <n v="2"/>
    <n v="2.17"/>
    <x v="1"/>
    <s v="plays"/>
    <x v="3227"/>
    <d v="2017-01-17T21:10:36"/>
  </r>
  <r>
    <n v="3228"/>
    <s v="Hear Me Roar: A Season of Powerful Women"/>
    <s v="A Season of Powerful Women. A Season of Defiance."/>
    <n v="750"/>
    <n v="65"/>
    <x v="0"/>
    <s v="US"/>
    <s v="USD"/>
    <n v="1450328340"/>
    <n v="1447606884"/>
    <b v="1"/>
    <n v="37"/>
    <b v="1"/>
    <s v="theater/plays"/>
    <n v="9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"/>
    <n v="65"/>
    <x v="0"/>
    <s v="US"/>
    <s v="USD"/>
    <n v="1416470398"/>
    <n v="1413874798"/>
    <b v="1"/>
    <n v="202"/>
    <b v="1"/>
    <s v="theater/plays"/>
    <n v="650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00000"/>
    <n v="61"/>
    <x v="0"/>
    <s v="US"/>
    <s v="USD"/>
    <n v="1488482355"/>
    <n v="1485890355"/>
    <b v="0"/>
    <n v="61"/>
    <b v="1"/>
    <s v="theater/plays"/>
    <n v="0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000"/>
    <n v="61"/>
    <x v="0"/>
    <s v="GB"/>
    <s v="GBP"/>
    <n v="1485991860"/>
    <n v="1483124208"/>
    <b v="0"/>
    <n v="115"/>
    <b v="1"/>
    <s v="theater/plays"/>
    <n v="0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8888"/>
    <n v="61"/>
    <x v="0"/>
    <s v="US"/>
    <s v="USD"/>
    <n v="1467361251"/>
    <n v="1464769251"/>
    <b v="1"/>
    <n v="181"/>
    <b v="1"/>
    <s v="theater/plays"/>
    <n v="1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5000"/>
    <n v="60"/>
    <x v="0"/>
    <s v="GB"/>
    <s v="GBP"/>
    <n v="1435752898"/>
    <n v="1433160898"/>
    <b v="1"/>
    <n v="79"/>
    <b v="1"/>
    <s v="theater/plays"/>
    <n v="1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2500"/>
    <n v="60"/>
    <x v="0"/>
    <s v="GB"/>
    <s v="GBP"/>
    <n v="1445817540"/>
    <n v="1443665293"/>
    <b v="1"/>
    <n v="104"/>
    <b v="1"/>
    <s v="theater/plays"/>
    <n v="2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60"/>
    <x v="0"/>
    <s v="GB"/>
    <s v="GBP"/>
    <n v="1487286000"/>
    <n v="1484843948"/>
    <b v="0"/>
    <n v="34"/>
    <b v="1"/>
    <s v="theater/plays"/>
    <n v="3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000"/>
    <n v="60"/>
    <x v="0"/>
    <s v="US"/>
    <s v="USD"/>
    <n v="1413269940"/>
    <n v="1410421670"/>
    <b v="1"/>
    <n v="167"/>
    <b v="1"/>
    <s v="theater/plays"/>
    <n v="6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700"/>
    <n v="60"/>
    <x v="0"/>
    <s v="US"/>
    <s v="USD"/>
    <n v="1411150092"/>
    <n v="1408558092"/>
    <b v="1"/>
    <n v="183"/>
    <b v="1"/>
    <s v="theater/plays"/>
    <n v="9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666"/>
    <n v="60"/>
    <x v="0"/>
    <s v="US"/>
    <s v="USD"/>
    <n v="1444348800"/>
    <n v="1442283562"/>
    <b v="1"/>
    <n v="71"/>
    <b v="1"/>
    <s v="theater/plays"/>
    <n v="9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0000"/>
    <n v="56"/>
    <x v="0"/>
    <s v="GB"/>
    <s v="GBP"/>
    <n v="1436696712"/>
    <n v="1434104712"/>
    <b v="1"/>
    <n v="57"/>
    <b v="1"/>
    <s v="theater/plays"/>
    <n v="0"/>
    <n v="0.98"/>
    <x v="1"/>
    <s v="plays"/>
    <x v="3247"/>
    <d v="2015-07-12T10:25:12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00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0"/>
    <n v="55"/>
    <x v="0"/>
    <s v="US"/>
    <s v="USD"/>
    <n v="1434907966"/>
    <n v="1432315966"/>
    <b v="1"/>
    <n v="20"/>
    <b v="1"/>
    <s v="theater/plays"/>
    <n v="0"/>
    <n v="2.75"/>
    <x v="1"/>
    <s v="plays"/>
    <x v="3251"/>
    <d v="2015-06-21T17:32:46"/>
  </r>
  <r>
    <n v="3252"/>
    <s v="Modern Love"/>
    <s v="How do we navigate the boundaries between friendship, sexual intimacy and obsessive desire?"/>
    <n v="12700"/>
    <n v="55"/>
    <x v="0"/>
    <s v="GB"/>
    <s v="GBP"/>
    <n v="1473247240"/>
    <n v="1470655240"/>
    <b v="1"/>
    <n v="50"/>
    <b v="1"/>
    <s v="theater/plays"/>
    <n v="0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10000"/>
    <n v="55"/>
    <x v="0"/>
    <s v="US"/>
    <s v="USD"/>
    <n v="1473306300"/>
    <n v="1471701028"/>
    <b v="1"/>
    <n v="115"/>
    <b v="1"/>
    <s v="theater/plays"/>
    <n v="1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8000"/>
    <n v="55"/>
    <x v="0"/>
    <s v="GB"/>
    <s v="GBP"/>
    <n v="1427331809"/>
    <n v="1424743409"/>
    <b v="1"/>
    <n v="186"/>
    <b v="1"/>
    <s v="theater/plays"/>
    <n v="1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45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600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2000"/>
    <n v="52"/>
    <x v="0"/>
    <s v="US"/>
    <s v="USD"/>
    <n v="1446238800"/>
    <n v="1444220588"/>
    <b v="1"/>
    <n v="68"/>
    <b v="1"/>
    <s v="theater/plays"/>
    <n v="0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00000"/>
    <n v="51"/>
    <x v="0"/>
    <s v="IE"/>
    <s v="EUR"/>
    <n v="1449162000"/>
    <n v="1446570315"/>
    <b v="1"/>
    <n v="63"/>
    <b v="1"/>
    <s v="theater/plays"/>
    <n v="0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75000"/>
    <n v="51"/>
    <x v="0"/>
    <s v="US"/>
    <s v="USD"/>
    <n v="1434142800"/>
    <n v="1431435122"/>
    <b v="1"/>
    <n v="163"/>
    <b v="1"/>
    <s v="theater/plays"/>
    <n v="0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51"/>
    <x v="0"/>
    <s v="US"/>
    <s v="USD"/>
    <n v="1437156660"/>
    <n v="1434564660"/>
    <b v="1"/>
    <n v="288"/>
    <b v="1"/>
    <s v="theater/plays"/>
    <n v="1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8500"/>
    <n v="51"/>
    <x v="0"/>
    <s v="US"/>
    <s v="USD"/>
    <n v="1472074928"/>
    <n v="1470692528"/>
    <b v="1"/>
    <n v="42"/>
    <b v="1"/>
    <s v="theater/plays"/>
    <n v="1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5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51"/>
    <x v="0"/>
    <s v="GB"/>
    <s v="GBP"/>
    <n v="1436705265"/>
    <n v="1434113265"/>
    <b v="1"/>
    <n v="30"/>
    <b v="1"/>
    <s v="theater/plays"/>
    <n v="1"/>
    <n v="1.7"/>
    <x v="1"/>
    <s v="plays"/>
    <x v="3270"/>
    <d v="2015-07-12T12:47:45"/>
  </r>
  <r>
    <n v="3271"/>
    <s v="Saxon Court at Southwark Playhouse"/>
    <s v="A razor sharp satire to darken your Christmas."/>
    <n v="16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8500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550000"/>
    <n v="50"/>
    <x v="0"/>
    <s v="US"/>
    <s v="USD"/>
    <n v="1423456200"/>
    <n v="1421183271"/>
    <b v="1"/>
    <n v="12"/>
    <b v="1"/>
    <s v="theater/plays"/>
    <n v="0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240000"/>
    <n v="50"/>
    <x v="0"/>
    <s v="CA"/>
    <s v="CAD"/>
    <n v="1459483140"/>
    <n v="1456526879"/>
    <b v="1"/>
    <n v="100"/>
    <b v="1"/>
    <s v="theater/plays"/>
    <n v="0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00000"/>
    <n v="50"/>
    <x v="0"/>
    <s v="GB"/>
    <s v="GBP"/>
    <n v="1416331406"/>
    <n v="1413735806"/>
    <b v="1"/>
    <n v="100"/>
    <b v="1"/>
    <s v="theater/plays"/>
    <n v="0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50000"/>
    <n v="50"/>
    <x v="0"/>
    <s v="GB"/>
    <s v="GBP"/>
    <n v="1433017303"/>
    <n v="1430425303"/>
    <b v="1"/>
    <n v="34"/>
    <b v="1"/>
    <s v="theater/plays"/>
    <n v="0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45000"/>
    <n v="50"/>
    <x v="0"/>
    <s v="US"/>
    <s v="USD"/>
    <n v="1459474059"/>
    <n v="1456885659"/>
    <b v="0"/>
    <n v="63"/>
    <b v="1"/>
    <s v="theater/plays"/>
    <n v="0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30000"/>
    <n v="50"/>
    <x v="0"/>
    <s v="US"/>
    <s v="USD"/>
    <n v="1433134800"/>
    <n v="1430158198"/>
    <b v="0"/>
    <n v="30"/>
    <b v="1"/>
    <s v="theater/plays"/>
    <n v="0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30000"/>
    <n v="50"/>
    <x v="0"/>
    <s v="US"/>
    <s v="USD"/>
    <n v="1441153705"/>
    <n v="1438561705"/>
    <b v="0"/>
    <n v="47"/>
    <b v="1"/>
    <s v="theater/plays"/>
    <n v="0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0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50"/>
    <x v="0"/>
    <s v="GB"/>
    <s v="GBP"/>
    <n v="1455138000"/>
    <n v="1452448298"/>
    <b v="0"/>
    <n v="47"/>
    <b v="1"/>
    <s v="theater/plays"/>
    <n v="0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0"/>
    <n v="50"/>
    <x v="0"/>
    <s v="US"/>
    <s v="USD"/>
    <n v="1454047140"/>
    <n v="1452546853"/>
    <b v="0"/>
    <n v="15"/>
    <b v="1"/>
    <s v="theater/plays"/>
    <n v="0"/>
    <n v="3.33"/>
    <x v="1"/>
    <s v="plays"/>
    <x v="3284"/>
    <d v="2016-01-29T05:59:00"/>
  </r>
  <r>
    <n v="3285"/>
    <s v="By Morning"/>
    <s v="A new play by Matthew Gasda"/>
    <n v="15000"/>
    <n v="50"/>
    <x v="0"/>
    <s v="US"/>
    <s v="USD"/>
    <n v="1488258000"/>
    <n v="1485556626"/>
    <b v="0"/>
    <n v="81"/>
    <b v="1"/>
    <s v="theater/plays"/>
    <n v="0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14920"/>
    <n v="50"/>
    <x v="0"/>
    <s v="CA"/>
    <s v="CAD"/>
    <n v="1448733628"/>
    <n v="1446573628"/>
    <b v="0"/>
    <n v="34"/>
    <b v="1"/>
    <s v="theater/plays"/>
    <n v="0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2000"/>
    <n v="50"/>
    <x v="0"/>
    <s v="GB"/>
    <s v="GBP"/>
    <n v="1466463600"/>
    <n v="1463337315"/>
    <b v="0"/>
    <n v="207"/>
    <b v="1"/>
    <s v="theater/plays"/>
    <n v="0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50"/>
    <x v="0"/>
    <s v="GB"/>
    <s v="GBP"/>
    <n v="1487580602"/>
    <n v="1485161402"/>
    <b v="0"/>
    <n v="25"/>
    <b v="1"/>
    <s v="theater/plays"/>
    <n v="1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8000"/>
    <n v="50"/>
    <x v="0"/>
    <s v="GB"/>
    <s v="GBP"/>
    <n v="1489234891"/>
    <n v="1486642891"/>
    <b v="0"/>
    <n v="72"/>
    <b v="1"/>
    <s v="theater/plays"/>
    <n v="1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7000"/>
    <n v="50"/>
    <x v="0"/>
    <s v="US"/>
    <s v="USD"/>
    <n v="1442462340"/>
    <n v="1439743900"/>
    <b v="0"/>
    <n v="14"/>
    <b v="1"/>
    <s v="theater/plays"/>
    <n v="1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5500"/>
    <n v="50"/>
    <x v="0"/>
    <s v="GB"/>
    <s v="GBP"/>
    <n v="1449257348"/>
    <n v="1444069748"/>
    <b v="0"/>
    <n v="15"/>
    <b v="1"/>
    <s v="theater/plays"/>
    <n v="1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50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5000"/>
    <n v="50"/>
    <x v="0"/>
    <s v="GB"/>
    <s v="GBP"/>
    <n v="1434459554"/>
    <n v="1431867554"/>
    <b v="0"/>
    <n v="24"/>
    <b v="1"/>
    <s v="theater/plays"/>
    <n v="1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5000"/>
    <n v="50"/>
    <x v="0"/>
    <s v="GB"/>
    <s v="GBP"/>
    <n v="1474886229"/>
    <n v="1472294229"/>
    <b v="0"/>
    <n v="27"/>
    <b v="1"/>
    <s v="theater/plays"/>
    <n v="1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4500"/>
    <n v="50"/>
    <x v="0"/>
    <s v="GB"/>
    <s v="GBP"/>
    <n v="1448229600"/>
    <n v="1446401372"/>
    <b v="0"/>
    <n v="47"/>
    <b v="1"/>
    <s v="theater/plays"/>
    <n v="1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3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000"/>
    <n v="50"/>
    <x v="0"/>
    <s v="US"/>
    <s v="USD"/>
    <n v="1442102400"/>
    <n v="1440370768"/>
    <b v="0"/>
    <n v="72"/>
    <b v="1"/>
    <s v="theater/plays"/>
    <n v="2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3301"/>
    <d v="2016-08-01T06:59:00"/>
  </r>
  <r>
    <n v="3302"/>
    <s v="El muro de BorÃ­s KiÃ©n"/>
    <s v="FilosofÃ­a de los anÃ³nimos"/>
    <n v="1000"/>
    <n v="50"/>
    <x v="0"/>
    <s v="ES"/>
    <s v="EUR"/>
    <n v="1481099176"/>
    <n v="1478507176"/>
    <b v="0"/>
    <n v="50"/>
    <b v="1"/>
    <s v="theater/plays"/>
    <n v="5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000"/>
    <n v="50"/>
    <x v="0"/>
    <s v="US"/>
    <s v="USD"/>
    <n v="1482418752"/>
    <n v="1479826752"/>
    <b v="0"/>
    <n v="175"/>
    <b v="1"/>
    <s v="theater/plays"/>
    <n v="5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500"/>
    <n v="50"/>
    <x v="0"/>
    <s v="US"/>
    <s v="USD"/>
    <n v="1438374748"/>
    <n v="1435782748"/>
    <b v="0"/>
    <n v="20"/>
    <b v="1"/>
    <s v="theater/plays"/>
    <n v="10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s v="plays"/>
    <x v="3308"/>
    <d v="2016-04-13T21:02:45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117000"/>
    <n v="45"/>
    <x v="0"/>
    <s v="US"/>
    <s v="USD"/>
    <n v="1444169825"/>
    <n v="1441577825"/>
    <b v="0"/>
    <n v="31"/>
    <b v="1"/>
    <s v="theater/plays"/>
    <n v="0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30000"/>
    <n v="45"/>
    <x v="0"/>
    <s v="US"/>
    <s v="USD"/>
    <n v="1478901600"/>
    <n v="1477077946"/>
    <b v="0"/>
    <n v="41"/>
    <b v="1"/>
    <s v="theater/plays"/>
    <n v="0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0000"/>
    <n v="45"/>
    <x v="0"/>
    <s v="US"/>
    <s v="USD"/>
    <n v="1453856400"/>
    <n v="1452664317"/>
    <b v="0"/>
    <n v="29"/>
    <b v="1"/>
    <s v="theater/plays"/>
    <n v="0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7500"/>
    <n v="45"/>
    <x v="0"/>
    <s v="GB"/>
    <s v="GBP"/>
    <n v="1431115500"/>
    <n v="1428733511"/>
    <b v="0"/>
    <n v="58"/>
    <b v="1"/>
    <s v="theater/plays"/>
    <n v="1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5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4000"/>
    <n v="45"/>
    <x v="0"/>
    <s v="US"/>
    <s v="USD"/>
    <n v="1407506040"/>
    <n v="1404680075"/>
    <b v="0"/>
    <n v="125"/>
    <b v="1"/>
    <s v="theater/plays"/>
    <n v="1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3500"/>
    <n v="45"/>
    <x v="0"/>
    <s v="US"/>
    <s v="USD"/>
    <n v="1465347424"/>
    <n v="1462755424"/>
    <b v="0"/>
    <n v="18"/>
    <b v="1"/>
    <s v="theater/plays"/>
    <n v="1"/>
    <n v="2.5"/>
    <x v="1"/>
    <s v="plays"/>
    <x v="3317"/>
    <d v="2016-06-08T00:57:04"/>
  </r>
  <r>
    <n v="3318"/>
    <s v="ROOMIES - Atlantic Canada Tour 2016-17"/>
    <s v="Help us strengthen and inspire disability arts in Atlantic Canada"/>
    <n v="3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2750"/>
    <n v="45"/>
    <x v="0"/>
    <s v="GB"/>
    <s v="GBP"/>
    <n v="1422712986"/>
    <n v="1418824986"/>
    <b v="0"/>
    <n v="16"/>
    <b v="1"/>
    <s v="theater/plays"/>
    <n v="2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2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2000"/>
    <n v="45"/>
    <x v="0"/>
    <s v="US"/>
    <s v="USD"/>
    <n v="1413431940"/>
    <n v="1412216665"/>
    <b v="0"/>
    <n v="15"/>
    <b v="1"/>
    <s v="theater/plays"/>
    <n v="2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400"/>
    <n v="45"/>
    <x v="0"/>
    <s v="US"/>
    <s v="USD"/>
    <n v="1466567700"/>
    <n v="1464653696"/>
    <b v="0"/>
    <n v="23"/>
    <b v="1"/>
    <s v="theater/plays"/>
    <n v="3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000"/>
    <n v="45"/>
    <x v="0"/>
    <s v="IE"/>
    <s v="EUR"/>
    <n v="1465135190"/>
    <n v="1463925590"/>
    <b v="0"/>
    <n v="10"/>
    <b v="1"/>
    <s v="theater/plays"/>
    <n v="5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600"/>
    <n v="45"/>
    <x v="0"/>
    <s v="GB"/>
    <s v="GBP"/>
    <n v="1428256277"/>
    <n v="1425235877"/>
    <b v="0"/>
    <n v="15"/>
    <b v="1"/>
    <s v="theater/plays"/>
    <n v="8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25000"/>
    <n v="42"/>
    <x v="0"/>
    <s v="GB"/>
    <s v="GBP"/>
    <n v="1462697966"/>
    <n v="1460105966"/>
    <b v="0"/>
    <n v="33"/>
    <b v="1"/>
    <s v="theater/plays"/>
    <n v="0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000"/>
    <n v="42"/>
    <x v="0"/>
    <s v="US"/>
    <s v="USD"/>
    <n v="1404522000"/>
    <n v="1404308883"/>
    <b v="0"/>
    <n v="9"/>
    <b v="1"/>
    <s v="theater/plays"/>
    <n v="4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2000"/>
    <n v="41"/>
    <x v="0"/>
    <s v="GB"/>
    <s v="GBP"/>
    <n v="1427919468"/>
    <n v="1425331068"/>
    <b v="0"/>
    <n v="69"/>
    <b v="1"/>
    <s v="theater/plays"/>
    <n v="2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000"/>
    <n v="41"/>
    <x v="0"/>
    <s v="US"/>
    <s v="USD"/>
    <n v="1444149886"/>
    <n v="1441125886"/>
    <b v="0"/>
    <n v="65"/>
    <b v="1"/>
    <s v="theater/plays"/>
    <n v="4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54000"/>
    <n v="40"/>
    <x v="0"/>
    <s v="US"/>
    <s v="USD"/>
    <n v="1405802330"/>
    <n v="1403210330"/>
    <b v="0"/>
    <n v="83"/>
    <b v="1"/>
    <s v="theater/plays"/>
    <n v="0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50000"/>
    <n v="40"/>
    <x v="0"/>
    <s v="US"/>
    <s v="USD"/>
    <n v="1434384880"/>
    <n v="1432484080"/>
    <b v="0"/>
    <n v="111"/>
    <b v="1"/>
    <s v="theater/plays"/>
    <n v="0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0000"/>
    <n v="40"/>
    <x v="0"/>
    <s v="US"/>
    <s v="USD"/>
    <n v="1438259422"/>
    <n v="1435667422"/>
    <b v="0"/>
    <n v="46"/>
    <b v="1"/>
    <s v="theater/plays"/>
    <n v="0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8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5000"/>
    <n v="40"/>
    <x v="0"/>
    <s v="GB"/>
    <s v="GBP"/>
    <n v="1412974800"/>
    <n v="1411109167"/>
    <b v="0"/>
    <n v="34"/>
    <b v="1"/>
    <s v="theater/plays"/>
    <n v="1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3500"/>
    <n v="40"/>
    <x v="0"/>
    <s v="US"/>
    <s v="USD"/>
    <n v="1487944080"/>
    <n v="1486129680"/>
    <b v="0"/>
    <n v="112"/>
    <b v="1"/>
    <s v="theater/plays"/>
    <n v="1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3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27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2500"/>
    <n v="40"/>
    <x v="0"/>
    <s v="US"/>
    <s v="USD"/>
    <n v="1427864340"/>
    <n v="1425020810"/>
    <b v="0"/>
    <n v="78"/>
    <b v="1"/>
    <s v="theater/plays"/>
    <n v="2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0"/>
    <n v="36"/>
    <x v="0"/>
    <s v="US"/>
    <s v="USD"/>
    <n v="1465837200"/>
    <n v="1463971172"/>
    <b v="0"/>
    <n v="14"/>
    <b v="1"/>
    <s v="theater/plays"/>
    <n v="0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8000"/>
    <n v="36"/>
    <x v="0"/>
    <s v="LU"/>
    <s v="EUR"/>
    <n v="1448838000"/>
    <n v="1445791811"/>
    <b v="0"/>
    <n v="51"/>
    <b v="1"/>
    <s v="theater/plays"/>
    <n v="0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25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65000"/>
    <n v="35"/>
    <x v="0"/>
    <s v="GB"/>
    <s v="GBP"/>
    <n v="1462230000"/>
    <n v="1461061350"/>
    <b v="0"/>
    <n v="44"/>
    <b v="1"/>
    <s v="theater/plays"/>
    <n v="0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60000"/>
    <n v="35"/>
    <x v="0"/>
    <s v="US"/>
    <s v="USD"/>
    <n v="1446091260"/>
    <n v="1443029206"/>
    <b v="0"/>
    <n v="55"/>
    <b v="1"/>
    <s v="theater/plays"/>
    <n v="0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2500"/>
    <n v="35"/>
    <x v="0"/>
    <s v="GB"/>
    <s v="GBP"/>
    <n v="1462879020"/>
    <n v="1461941527"/>
    <b v="0"/>
    <n v="15"/>
    <b v="1"/>
    <s v="theater/plays"/>
    <n v="0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8000"/>
    <n v="35"/>
    <x v="0"/>
    <s v="GB"/>
    <s v="GBP"/>
    <n v="1468611272"/>
    <n v="1466019272"/>
    <b v="0"/>
    <n v="27"/>
    <b v="1"/>
    <s v="theater/plays"/>
    <n v="0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7500"/>
    <n v="35"/>
    <x v="0"/>
    <s v="GB"/>
    <s v="GBP"/>
    <n v="1406887310"/>
    <n v="1404295310"/>
    <b v="0"/>
    <n v="21"/>
    <b v="1"/>
    <s v="theater/plays"/>
    <n v="0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5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4000"/>
    <n v="35"/>
    <x v="0"/>
    <s v="SG"/>
    <s v="SGD"/>
    <n v="1481731140"/>
    <n v="1479866343"/>
    <b v="0"/>
    <n v="72"/>
    <b v="1"/>
    <s v="theater/plays"/>
    <n v="1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2000"/>
    <n v="35"/>
    <x v="0"/>
    <s v="US"/>
    <s v="USD"/>
    <n v="1425704100"/>
    <n v="1424484717"/>
    <b v="0"/>
    <n v="20"/>
    <b v="1"/>
    <s v="theater/plays"/>
    <n v="2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50"/>
    <n v="35"/>
    <x v="0"/>
    <s v="US"/>
    <s v="USD"/>
    <n v="1408464000"/>
    <n v="1406831445"/>
    <b v="0"/>
    <n v="26"/>
    <b v="1"/>
    <s v="theater/plays"/>
    <n v="5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372625"/>
    <n v="34"/>
    <x v="0"/>
    <s v="US"/>
    <s v="USD"/>
    <n v="1449973592"/>
    <n v="1447381592"/>
    <b v="0"/>
    <n v="3"/>
    <b v="1"/>
    <s v="theater/plays"/>
    <n v="0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0"/>
    <n v="34"/>
    <x v="0"/>
    <s v="US"/>
    <s v="USD"/>
    <n v="1431481037"/>
    <n v="1428889037"/>
    <b v="0"/>
    <n v="18"/>
    <b v="1"/>
    <s v="theater/plays"/>
    <n v="1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50000"/>
    <n v="31"/>
    <x v="0"/>
    <s v="US"/>
    <s v="USD"/>
    <n v="1449089965"/>
    <n v="1446670765"/>
    <b v="0"/>
    <n v="9"/>
    <b v="1"/>
    <s v="theater/plays"/>
    <n v="0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20000"/>
    <n v="31"/>
    <x v="0"/>
    <s v="US"/>
    <s v="USD"/>
    <n v="1408942740"/>
    <n v="1407157756"/>
    <b v="0"/>
    <n v="27"/>
    <b v="1"/>
    <s v="theater/plays"/>
    <n v="0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25000"/>
    <n v="30"/>
    <x v="0"/>
    <s v="CA"/>
    <s v="CAD"/>
    <n v="1446053616"/>
    <n v="1443461616"/>
    <b v="0"/>
    <n v="52"/>
    <b v="1"/>
    <s v="theater/plays"/>
    <n v="0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6000"/>
    <n v="30"/>
    <x v="0"/>
    <s v="GB"/>
    <s v="GBP"/>
    <n v="1400423973"/>
    <n v="1399387173"/>
    <b v="0"/>
    <n v="17"/>
    <b v="1"/>
    <s v="theater/plays"/>
    <n v="0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5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000"/>
    <n v="30"/>
    <x v="0"/>
    <s v="GB"/>
    <s v="GBP"/>
    <n v="1409490480"/>
    <n v="1407400306"/>
    <b v="0"/>
    <n v="21"/>
    <b v="1"/>
    <s v="theater/plays"/>
    <n v="1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4480"/>
    <n v="30"/>
    <x v="0"/>
    <s v="GB"/>
    <s v="GBP"/>
    <n v="1440630000"/>
    <n v="1439122800"/>
    <b v="0"/>
    <n v="38"/>
    <b v="1"/>
    <s v="theater/plays"/>
    <n v="1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4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375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550"/>
    <n v="30"/>
    <x v="0"/>
    <s v="US"/>
    <s v="USD"/>
    <n v="1466707620"/>
    <n v="1464979620"/>
    <b v="0"/>
    <n v="30"/>
    <b v="1"/>
    <s v="theater/plays"/>
    <n v="5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500"/>
    <n v="30"/>
    <x v="0"/>
    <s v="US"/>
    <s v="USD"/>
    <n v="1448074800"/>
    <n v="1444874768"/>
    <b v="0"/>
    <n v="64"/>
    <b v="1"/>
    <s v="theater/plays"/>
    <n v="6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5"/>
    <n v="30"/>
    <x v="0"/>
    <s v="US"/>
    <s v="USD"/>
    <n v="1418244552"/>
    <n v="1415652552"/>
    <b v="0"/>
    <n v="15"/>
    <b v="1"/>
    <s v="theater/plays"/>
    <n v="120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1200"/>
    <n v="29"/>
    <x v="0"/>
    <s v="US"/>
    <s v="USD"/>
    <n v="1418581088"/>
    <n v="1415125088"/>
    <b v="0"/>
    <n v="35"/>
    <b v="1"/>
    <s v="theater/plays"/>
    <n v="0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3500"/>
    <n v="29"/>
    <x v="0"/>
    <s v="GB"/>
    <s v="GBP"/>
    <n v="1434625441"/>
    <n v="1432033441"/>
    <b v="0"/>
    <n v="45"/>
    <b v="1"/>
    <s v="theater/plays"/>
    <n v="1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25"/>
    <n v="29"/>
    <x v="0"/>
    <s v="US"/>
    <s v="USD"/>
    <n v="1464960682"/>
    <n v="1462368682"/>
    <b v="0"/>
    <n v="62"/>
    <b v="1"/>
    <s v="theater/plays"/>
    <n v="116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800000"/>
    <n v="26"/>
    <x v="0"/>
    <s v="GB"/>
    <s v="GBP"/>
    <n v="1406470645"/>
    <n v="1403878645"/>
    <b v="0"/>
    <n v="27"/>
    <b v="1"/>
    <s v="theater/plays"/>
    <n v="0"/>
    <n v="0.96"/>
    <x v="1"/>
    <s v="plays"/>
    <x v="3394"/>
    <d v="2014-07-27T14:17:25"/>
  </r>
  <r>
    <n v="3395"/>
    <s v="MIRAMAR"/>
    <s v="Miramar is a a darkly funny play exploring what it is we call â€˜homeâ€™."/>
    <n v="160000"/>
    <n v="26"/>
    <x v="0"/>
    <s v="GB"/>
    <s v="GBP"/>
    <n v="1433009400"/>
    <n v="1431795944"/>
    <b v="0"/>
    <n v="38"/>
    <b v="1"/>
    <s v="theater/plays"/>
    <n v="0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00000"/>
    <n v="26"/>
    <x v="0"/>
    <s v="US"/>
    <s v="USD"/>
    <n v="1401595140"/>
    <n v="1399286589"/>
    <b v="0"/>
    <n v="28"/>
    <b v="1"/>
    <s v="theater/plays"/>
    <n v="0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94875"/>
    <n v="26"/>
    <x v="0"/>
    <s v="GB"/>
    <s v="GBP"/>
    <n v="1455832800"/>
    <n v="1452338929"/>
    <b v="0"/>
    <n v="24"/>
    <b v="1"/>
    <s v="theater/plays"/>
    <n v="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50000"/>
    <n v="26"/>
    <x v="0"/>
    <s v="US"/>
    <s v="USD"/>
    <n v="1416589200"/>
    <n v="1414605776"/>
    <b v="0"/>
    <n v="65"/>
    <b v="1"/>
    <s v="theater/plays"/>
    <n v="0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25000"/>
    <n v="26"/>
    <x v="0"/>
    <s v="GB"/>
    <s v="GBP"/>
    <n v="1424556325"/>
    <n v="1421964325"/>
    <b v="0"/>
    <n v="46"/>
    <b v="1"/>
    <s v="theater/plays"/>
    <n v="0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25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6"/>
    <x v="0"/>
    <s v="GB"/>
    <s v="GBP"/>
    <n v="1438968146"/>
    <n v="1436376146"/>
    <b v="0"/>
    <n v="66"/>
    <b v="1"/>
    <s v="theater/plays"/>
    <n v="0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20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36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2000"/>
    <n v="26"/>
    <x v="0"/>
    <s v="US"/>
    <s v="USD"/>
    <n v="1434542702"/>
    <n v="1432814702"/>
    <b v="0"/>
    <n v="3"/>
    <b v="1"/>
    <s v="theater/plays"/>
    <n v="1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500"/>
    <n v="26"/>
    <x v="0"/>
    <s v="GB"/>
    <s v="GBP"/>
    <n v="1456876740"/>
    <n v="1455063886"/>
    <b v="0"/>
    <n v="17"/>
    <b v="1"/>
    <s v="theater/plays"/>
    <n v="2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5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00000"/>
    <n v="25"/>
    <x v="0"/>
    <s v="GB"/>
    <s v="GBP"/>
    <n v="1404641289"/>
    <n v="1402049289"/>
    <b v="0"/>
    <n v="67"/>
    <b v="1"/>
    <s v="theater/plays"/>
    <n v="0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39000"/>
    <n v="25"/>
    <x v="0"/>
    <s v="US"/>
    <s v="USD"/>
    <n v="1405727304"/>
    <n v="1403135304"/>
    <b v="0"/>
    <n v="18"/>
    <b v="1"/>
    <s v="theater/plays"/>
    <n v="0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35000"/>
    <n v="25"/>
    <x v="0"/>
    <s v="GB"/>
    <s v="GBP"/>
    <n v="1469998680"/>
    <n v="1466710358"/>
    <b v="0"/>
    <n v="21"/>
    <b v="1"/>
    <s v="theater/plays"/>
    <n v="0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26000"/>
    <n v="25"/>
    <x v="0"/>
    <s v="US"/>
    <s v="USD"/>
    <n v="1465196400"/>
    <n v="1462841990"/>
    <b v="0"/>
    <n v="40"/>
    <b v="1"/>
    <s v="theater/plays"/>
    <n v="0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2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20000"/>
    <n v="25"/>
    <x v="0"/>
    <s v="GB"/>
    <s v="GBP"/>
    <n v="1411858862"/>
    <n v="1409266862"/>
    <b v="0"/>
    <n v="26"/>
    <b v="1"/>
    <s v="theater/plays"/>
    <n v="0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5000"/>
    <n v="25"/>
    <x v="0"/>
    <s v="US"/>
    <s v="USD"/>
    <n v="1425099540"/>
    <n v="1424280938"/>
    <b v="0"/>
    <n v="14"/>
    <b v="1"/>
    <s v="theater/plays"/>
    <n v="0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5000"/>
    <n v="25"/>
    <x v="0"/>
    <s v="US"/>
    <s v="USD"/>
    <n v="1480579140"/>
    <n v="1478030325"/>
    <b v="0"/>
    <n v="44"/>
    <b v="1"/>
    <s v="theater/plays"/>
    <n v="0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8500"/>
    <n v="25"/>
    <x v="0"/>
    <s v="US"/>
    <s v="USD"/>
    <n v="1460935800"/>
    <n v="1459999656"/>
    <b v="0"/>
    <n v="9"/>
    <b v="1"/>
    <s v="theater/plays"/>
    <n v="0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7000"/>
    <n v="25"/>
    <x v="0"/>
    <s v="GB"/>
    <s v="GBP"/>
    <n v="1429813800"/>
    <n v="1427363645"/>
    <b v="0"/>
    <n v="30"/>
    <b v="1"/>
    <s v="theater/plays"/>
    <n v="0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6000"/>
    <n v="25"/>
    <x v="0"/>
    <s v="US"/>
    <s v="USD"/>
    <n v="1414284180"/>
    <n v="1410558948"/>
    <b v="0"/>
    <n v="45"/>
    <b v="1"/>
    <s v="theater/plays"/>
    <n v="0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5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500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4500"/>
    <n v="25"/>
    <x v="0"/>
    <s v="GB"/>
    <s v="GBP"/>
    <n v="1455408000"/>
    <n v="1454638202"/>
    <b v="0"/>
    <n v="34"/>
    <b v="1"/>
    <s v="theater/plays"/>
    <n v="1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4000"/>
    <n v="25"/>
    <x v="0"/>
    <s v="US"/>
    <s v="USD"/>
    <n v="1425495563"/>
    <n v="1422903563"/>
    <b v="0"/>
    <n v="98"/>
    <b v="1"/>
    <s v="theater/plays"/>
    <n v="1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5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3250"/>
    <n v="25"/>
    <x v="0"/>
    <s v="US"/>
    <s v="USD"/>
    <n v="1429912341"/>
    <n v="1427320341"/>
    <b v="0"/>
    <n v="10"/>
    <b v="1"/>
    <s v="theater/plays"/>
    <n v="1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3000"/>
    <n v="25"/>
    <x v="0"/>
    <s v="US"/>
    <s v="USD"/>
    <n v="1423119540"/>
    <n v="1421252084"/>
    <b v="0"/>
    <n v="76"/>
    <b v="1"/>
    <s v="theater/plays"/>
    <n v="1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"/>
    <n v="25"/>
    <x v="0"/>
    <s v="US"/>
    <s v="USD"/>
    <n v="1412434136"/>
    <n v="1409669336"/>
    <b v="0"/>
    <n v="104"/>
    <b v="1"/>
    <s v="theater/plays"/>
    <n v="1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2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2500"/>
    <n v="25"/>
    <x v="0"/>
    <s v="GB"/>
    <s v="GBP"/>
    <n v="1404314952"/>
    <n v="1401722952"/>
    <b v="0"/>
    <n v="29"/>
    <b v="1"/>
    <s v="theater/plays"/>
    <n v="1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5"/>
    <x v="0"/>
    <s v="GB"/>
    <s v="GBP"/>
    <n v="1478046661"/>
    <n v="1476837061"/>
    <b v="0"/>
    <n v="12"/>
    <b v="1"/>
    <s v="theater/plays"/>
    <n v="1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000"/>
    <n v="25"/>
    <x v="0"/>
    <s v="US"/>
    <s v="USD"/>
    <n v="1408383153"/>
    <n v="1405791153"/>
    <b v="0"/>
    <n v="21"/>
    <b v="1"/>
    <s v="theater/plays"/>
    <n v="3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000"/>
    <n v="25"/>
    <x v="0"/>
    <s v="US"/>
    <s v="USD"/>
    <n v="1454709600"/>
    <n v="1452520614"/>
    <b v="0"/>
    <n v="42"/>
    <b v="1"/>
    <s v="theater/plays"/>
    <n v="3"/>
    <n v="0.6"/>
    <x v="1"/>
    <s v="plays"/>
    <x v="3432"/>
    <d v="2016-02-05T22:00:00"/>
  </r>
  <r>
    <n v="3433"/>
    <s v="The Dybbuk"/>
    <s v="death&amp;pretzels presents their first Chicago based project:_x000a_The Dybbuk by S. Ansky"/>
    <n v="500"/>
    <n v="25"/>
    <x v="0"/>
    <s v="US"/>
    <s v="USD"/>
    <n v="1402974000"/>
    <n v="1400290255"/>
    <b v="0"/>
    <n v="71"/>
    <b v="1"/>
    <s v="theater/plays"/>
    <n v="5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500"/>
    <n v="25"/>
    <x v="0"/>
    <s v="US"/>
    <s v="USD"/>
    <n v="1404983269"/>
    <n v="1402391269"/>
    <b v="0"/>
    <n v="168"/>
    <b v="1"/>
    <s v="theater/plays"/>
    <n v="5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200"/>
    <n v="25"/>
    <x v="0"/>
    <s v="US"/>
    <s v="USD"/>
    <n v="1470538800"/>
    <n v="1469112493"/>
    <b v="0"/>
    <n v="19"/>
    <b v="1"/>
    <s v="theater/plays"/>
    <n v="1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000"/>
    <n v="24"/>
    <x v="0"/>
    <s v="US"/>
    <s v="USD"/>
    <n v="1440003820"/>
    <n v="1437411820"/>
    <b v="0"/>
    <n v="36"/>
    <b v="1"/>
    <s v="theater/plays"/>
    <n v="2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50"/>
    <n v="23"/>
    <x v="0"/>
    <s v="GB"/>
    <s v="GBP"/>
    <n v="1430600400"/>
    <n v="1428358567"/>
    <b v="0"/>
    <n v="14"/>
    <b v="1"/>
    <s v="theater/plays"/>
    <n v="2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500"/>
    <n v="23"/>
    <x v="0"/>
    <s v="US"/>
    <s v="USD"/>
    <n v="1453179540"/>
    <n v="1452030730"/>
    <b v="0"/>
    <n v="18"/>
    <b v="1"/>
    <s v="theater/plays"/>
    <n v="5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2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30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0000"/>
    <n v="21"/>
    <x v="0"/>
    <s v="US"/>
    <s v="USD"/>
    <n v="1433016672"/>
    <n v="1430424672"/>
    <b v="0"/>
    <n v="8"/>
    <b v="1"/>
    <s v="theater/plays"/>
    <n v="0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0"/>
    <n v="21"/>
    <x v="0"/>
    <s v="US"/>
    <s v="USD"/>
    <n v="1410266146"/>
    <n v="1407674146"/>
    <b v="0"/>
    <n v="45"/>
    <b v="1"/>
    <s v="theater/plays"/>
    <n v="0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5000"/>
    <n v="21"/>
    <x v="0"/>
    <s v="AU"/>
    <s v="AUD"/>
    <n v="1465394340"/>
    <n v="1464677986"/>
    <b v="0"/>
    <n v="20"/>
    <b v="1"/>
    <s v="theater/plays"/>
    <n v="0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5000"/>
    <n v="21"/>
    <x v="0"/>
    <s v="GB"/>
    <s v="GBP"/>
    <n v="1445604236"/>
    <n v="1443185036"/>
    <b v="0"/>
    <n v="31"/>
    <b v="1"/>
    <s v="theater/plays"/>
    <n v="0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5000"/>
    <n v="21"/>
    <x v="0"/>
    <s v="GB"/>
    <s v="GBP"/>
    <n v="1423138800"/>
    <n v="1421092725"/>
    <b v="0"/>
    <n v="25"/>
    <b v="1"/>
    <s v="theater/plays"/>
    <n v="0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3000"/>
    <n v="21"/>
    <x v="0"/>
    <s v="US"/>
    <s v="USD"/>
    <n v="1458332412"/>
    <n v="1454448012"/>
    <b v="0"/>
    <n v="14"/>
    <b v="1"/>
    <s v="theater/plays"/>
    <n v="1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30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2000"/>
    <n v="21"/>
    <x v="0"/>
    <s v="US"/>
    <s v="USD"/>
    <n v="1468036800"/>
    <n v="1465607738"/>
    <b v="0"/>
    <n v="20"/>
    <b v="1"/>
    <s v="theater/plays"/>
    <n v="1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2000"/>
    <n v="21"/>
    <x v="0"/>
    <s v="GB"/>
    <s v="GBP"/>
    <n v="1427990071"/>
    <n v="1422809671"/>
    <b v="0"/>
    <n v="39"/>
    <b v="1"/>
    <s v="theater/plays"/>
    <n v="1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80000"/>
    <n v="20"/>
    <x v="0"/>
    <s v="US"/>
    <s v="USD"/>
    <n v="1429636927"/>
    <n v="1427304127"/>
    <b v="0"/>
    <n v="16"/>
    <b v="1"/>
    <s v="theater/plays"/>
    <n v="0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00"/>
    <n v="20"/>
    <x v="0"/>
    <s v="US"/>
    <s v="USD"/>
    <n v="1406087940"/>
    <n v="1404141626"/>
    <b v="0"/>
    <n v="37"/>
    <b v="1"/>
    <s v="theater/plays"/>
    <n v="0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50000"/>
    <n v="20"/>
    <x v="0"/>
    <s v="GB"/>
    <s v="GBP"/>
    <n v="1471130956"/>
    <n v="1465946956"/>
    <b v="0"/>
    <n v="14"/>
    <b v="1"/>
    <s v="theater/plays"/>
    <n v="0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20"/>
    <x v="0"/>
    <s v="GB"/>
    <s v="GBP"/>
    <n v="1406825159"/>
    <n v="1404233159"/>
    <b v="0"/>
    <n v="21"/>
    <b v="1"/>
    <s v="theater/plays"/>
    <n v="0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7500"/>
    <n v="20"/>
    <x v="0"/>
    <s v="US"/>
    <s v="USD"/>
    <n v="1406876340"/>
    <n v="1404190567"/>
    <b v="0"/>
    <n v="16"/>
    <b v="1"/>
    <s v="theater/plays"/>
    <n v="0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3000"/>
    <n v="20"/>
    <x v="0"/>
    <s v="US"/>
    <s v="USD"/>
    <n v="1422937620"/>
    <n v="1420606303"/>
    <b v="0"/>
    <n v="27"/>
    <b v="1"/>
    <s v="theater/plays"/>
    <n v="1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2500"/>
    <n v="20"/>
    <x v="0"/>
    <s v="GB"/>
    <s v="GBP"/>
    <n v="1463743860"/>
    <n v="1461151860"/>
    <b v="0"/>
    <n v="36"/>
    <b v="1"/>
    <s v="theater/plays"/>
    <n v="1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2000"/>
    <n v="20"/>
    <x v="0"/>
    <s v="GB"/>
    <s v="GBP"/>
    <n v="1408106352"/>
    <n v="1406896752"/>
    <b v="0"/>
    <n v="19"/>
    <b v="1"/>
    <s v="theater/plays"/>
    <n v="1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50"/>
    <n v="20"/>
    <x v="0"/>
    <s v="US"/>
    <s v="USD"/>
    <n v="1436551200"/>
    <n v="1435181628"/>
    <b v="0"/>
    <n v="17"/>
    <b v="1"/>
    <s v="theater/plays"/>
    <n v="13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s v="plays"/>
    <x v="3466"/>
    <d v="2016-04-19T23:27:30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0000"/>
    <n v="16"/>
    <x v="0"/>
    <s v="US"/>
    <s v="USD"/>
    <n v="1461857045"/>
    <n v="1459265045"/>
    <b v="0"/>
    <n v="63"/>
    <b v="1"/>
    <s v="theater/plays"/>
    <n v="0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0"/>
    <n v="15"/>
    <x v="0"/>
    <s v="US"/>
    <s v="USD"/>
    <n v="1415253540"/>
    <n v="1413432331"/>
    <b v="0"/>
    <n v="23"/>
    <b v="1"/>
    <s v="theater/plays"/>
    <n v="0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5000"/>
    <n v="15"/>
    <x v="0"/>
    <s v="GB"/>
    <s v="GBP"/>
    <n v="1469016131"/>
    <n v="1466424131"/>
    <b v="0"/>
    <n v="39"/>
    <b v="1"/>
    <s v="theater/plays"/>
    <n v="0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2000"/>
    <n v="15"/>
    <x v="0"/>
    <s v="GB"/>
    <s v="GBP"/>
    <n v="1414972800"/>
    <n v="1412629704"/>
    <b v="0"/>
    <n v="17"/>
    <b v="1"/>
    <s v="theater/plays"/>
    <n v="0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5000"/>
    <n v="15"/>
    <x v="0"/>
    <s v="US"/>
    <s v="USD"/>
    <n v="1414378800"/>
    <n v="1412836990"/>
    <b v="0"/>
    <n v="6"/>
    <b v="1"/>
    <s v="theater/plays"/>
    <n v="0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30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75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450"/>
    <n v="15"/>
    <x v="0"/>
    <s v="US"/>
    <s v="USD"/>
    <n v="1404403381"/>
    <n v="1401811381"/>
    <b v="0"/>
    <n v="133"/>
    <b v="1"/>
    <s v="theater/plays"/>
    <n v="3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50"/>
    <n v="15"/>
    <x v="0"/>
    <s v="US"/>
    <s v="USD"/>
    <n v="1466014499"/>
    <n v="1463422499"/>
    <b v="0"/>
    <n v="44"/>
    <b v="1"/>
    <s v="theater/plays"/>
    <n v="10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88888"/>
    <n v="11"/>
    <x v="0"/>
    <s v="US"/>
    <s v="USD"/>
    <n v="1408252260"/>
    <n v="1406580436"/>
    <b v="0"/>
    <n v="29"/>
    <b v="1"/>
    <s v="theater/plays"/>
    <n v="0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5000"/>
    <n v="11"/>
    <x v="0"/>
    <s v="US"/>
    <s v="USD"/>
    <n v="1480140000"/>
    <n v="1479186575"/>
    <b v="0"/>
    <n v="13"/>
    <b v="1"/>
    <s v="theater/plays"/>
    <n v="0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8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5000"/>
    <n v="11"/>
    <x v="0"/>
    <s v="CA"/>
    <s v="CAD"/>
    <n v="1464471840"/>
    <n v="1459309704"/>
    <b v="0"/>
    <n v="42"/>
    <b v="1"/>
    <s v="theater/plays"/>
    <n v="0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5000"/>
    <n v="11"/>
    <x v="0"/>
    <s v="US"/>
    <s v="USD"/>
    <n v="1435733940"/>
    <n v="1431046325"/>
    <b v="0"/>
    <n v="35"/>
    <b v="1"/>
    <s v="theater/plays"/>
    <n v="0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4100"/>
    <n v="11"/>
    <x v="0"/>
    <s v="US"/>
    <s v="USD"/>
    <n v="1457326740"/>
    <n v="1455919438"/>
    <b v="0"/>
    <n v="42"/>
    <b v="1"/>
    <s v="theater/plays"/>
    <n v="0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20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500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750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70000"/>
    <n v="10"/>
    <x v="0"/>
    <s v="US"/>
    <s v="USD"/>
    <n v="1447959491"/>
    <n v="1445363891"/>
    <b v="0"/>
    <n v="8"/>
    <b v="1"/>
    <s v="theater/plays"/>
    <n v="0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500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425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38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30000"/>
    <n v="10"/>
    <x v="0"/>
    <s v="GB"/>
    <s v="GBP"/>
    <n v="1462914000"/>
    <n v="1460914253"/>
    <b v="0"/>
    <n v="15"/>
    <b v="1"/>
    <s v="theater/plays"/>
    <n v="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25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25000"/>
    <n v="10"/>
    <x v="0"/>
    <s v="US"/>
    <s v="USD"/>
    <n v="1404312846"/>
    <n v="1402584846"/>
    <b v="0"/>
    <n v="15"/>
    <b v="1"/>
    <s v="theater/plays"/>
    <n v="0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22000"/>
    <n v="10"/>
    <x v="0"/>
    <s v="GB"/>
    <s v="GBP"/>
    <n v="1415385000"/>
    <n v="1413406695"/>
    <b v="0"/>
    <n v="19"/>
    <b v="1"/>
    <s v="theater/plays"/>
    <n v="0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20000"/>
    <n v="10"/>
    <x v="0"/>
    <s v="GB"/>
    <s v="GBP"/>
    <n v="1429789992"/>
    <n v="1424609592"/>
    <b v="0"/>
    <n v="17"/>
    <b v="1"/>
    <s v="theater/plays"/>
    <n v="0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00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8000"/>
    <n v="10"/>
    <x v="0"/>
    <s v="US"/>
    <s v="USD"/>
    <n v="1422853140"/>
    <n v="1421439552"/>
    <b v="0"/>
    <n v="10"/>
    <b v="1"/>
    <s v="theater/plays"/>
    <n v="0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1999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0"/>
    <n v="10"/>
    <x v="0"/>
    <s v="US"/>
    <s v="USD"/>
    <n v="1412259660"/>
    <n v="1410461299"/>
    <b v="0"/>
    <n v="33"/>
    <b v="1"/>
    <s v="theater/plays"/>
    <n v="0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8000"/>
    <n v="10"/>
    <x v="0"/>
    <s v="GB"/>
    <s v="GBP"/>
    <n v="1425478950"/>
    <n v="1422886950"/>
    <b v="0"/>
    <n v="28"/>
    <b v="1"/>
    <s v="theater/plays"/>
    <n v="0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6000"/>
    <n v="10"/>
    <x v="0"/>
    <s v="GB"/>
    <s v="GBP"/>
    <n v="1441547220"/>
    <n v="1439322412"/>
    <b v="0"/>
    <n v="21"/>
    <b v="1"/>
    <s v="theater/plays"/>
    <n v="0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5050"/>
    <n v="10"/>
    <x v="0"/>
    <s v="US"/>
    <s v="USD"/>
    <n v="1411980020"/>
    <n v="1409388020"/>
    <b v="0"/>
    <n v="13"/>
    <b v="1"/>
    <s v="theater/plays"/>
    <n v="0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0"/>
    <x v="0"/>
    <s v="GB"/>
    <s v="GBP"/>
    <n v="1442311560"/>
    <n v="1439924246"/>
    <b v="0"/>
    <n v="34"/>
    <b v="1"/>
    <s v="theater/plays"/>
    <n v="0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5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5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0"/>
    <n v="10"/>
    <x v="0"/>
    <s v="US"/>
    <s v="USD"/>
    <n v="1439136000"/>
    <n v="1438188106"/>
    <b v="0"/>
    <n v="7"/>
    <b v="1"/>
    <s v="theater/plays"/>
    <n v="0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50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4400"/>
    <n v="10"/>
    <x v="0"/>
    <s v="GB"/>
    <s v="GBP"/>
    <n v="1484740918"/>
    <n v="1483012918"/>
    <b v="0"/>
    <n v="37"/>
    <b v="1"/>
    <s v="theater/plays"/>
    <n v="0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3500"/>
    <n v="10"/>
    <x v="0"/>
    <s v="US"/>
    <s v="USD"/>
    <n v="1436749200"/>
    <n v="1434997018"/>
    <b v="0"/>
    <n v="18"/>
    <b v="1"/>
    <s v="theater/plays"/>
    <n v="0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350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3000"/>
    <n v="10"/>
    <x v="0"/>
    <s v="US"/>
    <s v="USD"/>
    <n v="1467301334"/>
    <n v="1464709334"/>
    <b v="0"/>
    <n v="26"/>
    <b v="1"/>
    <s v="theater/plays"/>
    <n v="0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3000"/>
    <n v="10"/>
    <x v="0"/>
    <s v="US"/>
    <s v="USD"/>
    <n v="1411012740"/>
    <n v="1409667827"/>
    <b v="0"/>
    <n v="27"/>
    <b v="1"/>
    <s v="theater/plays"/>
    <n v="0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25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250"/>
    <n v="10"/>
    <x v="0"/>
    <s v="GB"/>
    <s v="GBP"/>
    <n v="1443808800"/>
    <n v="1441120910"/>
    <b v="0"/>
    <n v="46"/>
    <b v="1"/>
    <s v="theater/plays"/>
    <n v="0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2000"/>
    <n v="10"/>
    <x v="0"/>
    <s v="GB"/>
    <s v="GBP"/>
    <n v="1450612740"/>
    <n v="1448040425"/>
    <b v="0"/>
    <n v="17"/>
    <b v="1"/>
    <s v="theater/plays"/>
    <n v="1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500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500"/>
    <n v="10"/>
    <x v="0"/>
    <s v="US"/>
    <s v="USD"/>
    <n v="1473358122"/>
    <n v="1471543722"/>
    <b v="0"/>
    <n v="13"/>
    <b v="1"/>
    <s v="theater/plays"/>
    <n v="1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250"/>
    <n v="10"/>
    <x v="0"/>
    <s v="GB"/>
    <s v="GBP"/>
    <n v="1466899491"/>
    <n v="1464307491"/>
    <b v="0"/>
    <n v="8"/>
    <b v="1"/>
    <s v="theater/plays"/>
    <n v="1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8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750"/>
    <n v="10"/>
    <x v="0"/>
    <s v="US"/>
    <s v="USD"/>
    <n v="1425758257"/>
    <n v="1423166257"/>
    <b v="0"/>
    <n v="24"/>
    <b v="1"/>
    <s v="theater/plays"/>
    <n v="1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650"/>
    <n v="10"/>
    <x v="0"/>
    <s v="US"/>
    <s v="USD"/>
    <n v="1428780159"/>
    <n v="1426188159"/>
    <b v="0"/>
    <n v="8"/>
    <b v="1"/>
    <s v="theater/plays"/>
    <n v="2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600"/>
    <n v="10"/>
    <x v="0"/>
    <s v="US"/>
    <s v="USD"/>
    <n v="1427860740"/>
    <n v="1426002684"/>
    <b v="0"/>
    <n v="19"/>
    <b v="1"/>
    <s v="theater/plays"/>
    <n v="2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500"/>
    <n v="10"/>
    <x v="0"/>
    <s v="US"/>
    <s v="USD"/>
    <n v="1463198340"/>
    <n v="1461117201"/>
    <b v="0"/>
    <n v="336"/>
    <b v="1"/>
    <s v="theater/plays"/>
    <n v="2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00"/>
    <n v="10"/>
    <x v="0"/>
    <s v="US"/>
    <s v="USD"/>
    <n v="1457139600"/>
    <n v="1455230214"/>
    <b v="0"/>
    <n v="13"/>
    <b v="1"/>
    <s v="theater/plays"/>
    <n v="5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"/>
    <n v="10"/>
    <x v="0"/>
    <s v="GB"/>
    <s v="GBP"/>
    <n v="1441358873"/>
    <n v="1438939673"/>
    <b v="0"/>
    <n v="42"/>
    <b v="1"/>
    <s v="theater/plays"/>
    <n v="10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"/>
    <n v="10"/>
    <x v="0"/>
    <s v="GB"/>
    <s v="GBP"/>
    <n v="1462224398"/>
    <n v="1459632398"/>
    <b v="0"/>
    <n v="64"/>
    <b v="1"/>
    <s v="theater/plays"/>
    <n v="10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5"/>
    <n v="10"/>
    <x v="0"/>
    <s v="US"/>
    <s v="USD"/>
    <n v="1400796420"/>
    <n v="1398342170"/>
    <b v="0"/>
    <n v="25"/>
    <b v="1"/>
    <s v="theater/plays"/>
    <n v="200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2000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60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995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500"/>
    <n v="8"/>
    <x v="0"/>
    <s v="US"/>
    <s v="USD"/>
    <n v="1399271911"/>
    <n v="1396334311"/>
    <b v="0"/>
    <n v="558"/>
    <b v="1"/>
    <s v="theater/plays"/>
    <n v="2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28000"/>
    <n v="7"/>
    <x v="0"/>
    <s v="GB"/>
    <s v="GBP"/>
    <n v="1435352400"/>
    <n v="1431718575"/>
    <b v="0"/>
    <n v="22"/>
    <b v="1"/>
    <s v="theater/plays"/>
    <n v="0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0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6"/>
    <x v="0"/>
    <s v="GB"/>
    <s v="GBP"/>
    <n v="1457906400"/>
    <n v="1457115427"/>
    <b v="0"/>
    <n v="31"/>
    <b v="1"/>
    <s v="theater/plays"/>
    <n v="0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8000"/>
    <n v="6"/>
    <x v="0"/>
    <s v="GB"/>
    <s v="GBP"/>
    <n v="1470078000"/>
    <n v="1467648456"/>
    <b v="0"/>
    <n v="25"/>
    <b v="1"/>
    <s v="theater/plays"/>
    <n v="0"/>
    <n v="0.24"/>
    <x v="1"/>
    <s v="plays"/>
    <x v="3563"/>
    <d v="2016-08-01T19:00:00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5000"/>
    <n v="6"/>
    <x v="0"/>
    <s v="US"/>
    <s v="USD"/>
    <n v="1420048208"/>
    <n v="1417456208"/>
    <b v="0"/>
    <n v="12"/>
    <b v="1"/>
    <s v="theater/plays"/>
    <n v="0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3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75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5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7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50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500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30000"/>
    <n v="5"/>
    <x v="0"/>
    <s v="GB"/>
    <s v="GBP"/>
    <n v="1434894082"/>
    <n v="1432302082"/>
    <b v="0"/>
    <n v="9"/>
    <b v="1"/>
    <s v="theater/plays"/>
    <n v="0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25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200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2999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0"/>
    <n v="5"/>
    <x v="0"/>
    <s v="US"/>
    <s v="USD"/>
    <n v="1480947054"/>
    <n v="1475759454"/>
    <b v="0"/>
    <n v="5"/>
    <b v="1"/>
    <s v="theater/plays"/>
    <n v="0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0"/>
    <n v="5"/>
    <x v="0"/>
    <s v="US"/>
    <s v="USD"/>
    <n v="1430029680"/>
    <n v="1427741583"/>
    <b v="0"/>
    <n v="27"/>
    <b v="1"/>
    <s v="theater/plays"/>
    <n v="0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80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"/>
    <n v="5"/>
    <x v="0"/>
    <s v="GB"/>
    <s v="GBP"/>
    <n v="1459444656"/>
    <n v="1456856256"/>
    <b v="0"/>
    <n v="14"/>
    <b v="1"/>
    <s v="theater/plays"/>
    <n v="0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50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5000"/>
    <n v="5"/>
    <x v="0"/>
    <s v="US"/>
    <s v="USD"/>
    <n v="1459822682"/>
    <n v="1458613082"/>
    <b v="0"/>
    <n v="49"/>
    <b v="1"/>
    <s v="theater/plays"/>
    <n v="0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429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0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30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2100"/>
    <n v="5"/>
    <x v="0"/>
    <s v="GB"/>
    <s v="GBP"/>
    <n v="1467054000"/>
    <n v="1463144254"/>
    <b v="0"/>
    <n v="28"/>
    <b v="1"/>
    <s v="theater/plays"/>
    <n v="0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0"/>
    <n v="5"/>
    <x v="0"/>
    <s v="GB"/>
    <s v="GBP"/>
    <n v="1430348400"/>
    <n v="1428436410"/>
    <b v="0"/>
    <n v="11"/>
    <b v="1"/>
    <s v="theater/plays"/>
    <n v="0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2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2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2000"/>
    <n v="5"/>
    <x v="0"/>
    <s v="US"/>
    <s v="USD"/>
    <n v="1422075540"/>
    <n v="1419979544"/>
    <b v="0"/>
    <n v="18"/>
    <b v="1"/>
    <s v="theater/plays"/>
    <n v="0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5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1"/>
    <s v="plays"/>
    <x v="359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911"/>
    <n v="5"/>
    <x v="0"/>
    <s v="CA"/>
    <s v="CAD"/>
    <n v="1409072982"/>
    <n v="1407258582"/>
    <b v="0"/>
    <n v="15"/>
    <b v="1"/>
    <s v="theater/plays"/>
    <n v="1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780"/>
    <n v="5"/>
    <x v="0"/>
    <s v="US"/>
    <s v="USD"/>
    <n v="1456984740"/>
    <n v="1455717790"/>
    <b v="0"/>
    <n v="33"/>
    <b v="1"/>
    <s v="theater/plays"/>
    <n v="1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5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10000"/>
    <n v="4"/>
    <x v="0"/>
    <s v="US"/>
    <s v="USD"/>
    <n v="1440892800"/>
    <n v="1438715077"/>
    <b v="0"/>
    <n v="17"/>
    <b v="1"/>
    <s v="theater/plays"/>
    <n v="0"/>
    <n v="0.24"/>
    <x v="1"/>
    <s v="plays"/>
    <x v="3599"/>
    <d v="2015-08-30T00:00:00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50000"/>
    <n v="3"/>
    <x v="0"/>
    <s v="GB"/>
    <s v="GBP"/>
    <n v="1455390126"/>
    <n v="1452798126"/>
    <b v="0"/>
    <n v="15"/>
    <b v="1"/>
    <s v="theater/plays"/>
    <n v="0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22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18000"/>
    <n v="3"/>
    <x v="0"/>
    <s v="GB"/>
    <s v="GBP"/>
    <n v="1450137600"/>
    <n v="1448924882"/>
    <b v="0"/>
    <n v="20"/>
    <b v="1"/>
    <s v="theater/plays"/>
    <n v="0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75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5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5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10"/>
    <n v="3"/>
    <x v="0"/>
    <s v="US"/>
    <s v="USD"/>
    <n v="1434675616"/>
    <n v="1432083616"/>
    <b v="0"/>
    <n v="71"/>
    <b v="1"/>
    <s v="theater/plays"/>
    <n v="3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0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6000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30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25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895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4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2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100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5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25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2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5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8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250"/>
    <n v="2"/>
    <x v="2"/>
    <s v="GB"/>
    <s v="GBP"/>
    <n v="1417295990"/>
    <n v="1414700390"/>
    <b v="0"/>
    <n v="1"/>
    <b v="0"/>
    <s v="theater/musical"/>
    <n v="1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"/>
    <n v="2"/>
    <x v="2"/>
    <s v="US"/>
    <s v="USD"/>
    <n v="1411444740"/>
    <n v="1409335497"/>
    <b v="0"/>
    <n v="59"/>
    <b v="0"/>
    <s v="theater/musical"/>
    <n v="2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25000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250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2000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75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900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80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80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75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600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50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50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35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350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3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3000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250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250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250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5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22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20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18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165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15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500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125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12000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75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75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75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7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63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600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60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5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5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00"/>
    <n v="1"/>
    <x v="0"/>
    <s v="GB"/>
    <s v="GBP"/>
    <n v="1463353200"/>
    <n v="1462285182"/>
    <b v="0"/>
    <n v="3"/>
    <b v="1"/>
    <s v="theater/plays"/>
    <n v="0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50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45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35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33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0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300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288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250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25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25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25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20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2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5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101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10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1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1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1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3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5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30000000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250000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0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60000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5000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20000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20000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15000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1500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50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10000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5100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500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0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5000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5000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4749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3750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3500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3000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2500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20000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18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180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75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1500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15000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338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3000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250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1240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100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100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100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10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100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100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00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0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1000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1000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100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1000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95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85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800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80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50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50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50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1764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700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55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5000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500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50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5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50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50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500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50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45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4285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40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400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40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40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37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350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3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330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300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300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30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30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30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000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30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000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30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28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270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6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2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250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50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25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25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5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2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25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25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5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25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250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220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20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200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000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00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200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20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200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000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20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200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1998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18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176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75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17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150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15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1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150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50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150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50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50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15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50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150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15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14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4000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3803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13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3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130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127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12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20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1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10115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100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0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10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0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100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10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10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100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10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0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10000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10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10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10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0000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00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0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0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10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0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0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100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100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1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0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96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9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93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9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9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9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9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888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888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875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8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8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80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80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80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8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80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8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8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7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75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7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7175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7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00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7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7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7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7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7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675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6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6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6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5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6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60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6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60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60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6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600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6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60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999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5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5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5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5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5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2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0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0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0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50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5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5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5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5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5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5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5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50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500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0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5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5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50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5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95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5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336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2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4000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4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4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4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4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4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3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274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2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20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00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0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30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30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30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3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9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2888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25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25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5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25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250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25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25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5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24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22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22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2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20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0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0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0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1999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17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168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15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1500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15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5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15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15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1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1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15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15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5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15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15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4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12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12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2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12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2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1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12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115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111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11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1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10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100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1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0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1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000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00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9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85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75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7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678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62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6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6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575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5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55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525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516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515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5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5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5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5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5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45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4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4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4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3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3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8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7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2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2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28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6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5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25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2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8364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3" sqref="G23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754" sqref="D375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8.28515625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7814</v>
      </c>
      <c r="P2">
        <f>IFERROR(ROUND(E2/L2,2),0)</f>
        <v>12879.86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5000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21535</v>
      </c>
      <c r="P3">
        <f t="shared" ref="P3:P66" si="1">IFERROR(ROUND(E3/L3,2),0)</f>
        <v>13629.76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400000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263</v>
      </c>
      <c r="P4">
        <f t="shared" si="1"/>
        <v>30060.31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179000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543</v>
      </c>
      <c r="P5">
        <f t="shared" si="1"/>
        <v>6483.97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800</v>
      </c>
      <c r="P6">
        <f t="shared" si="1"/>
        <v>2817.64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495</v>
      </c>
      <c r="P7">
        <f t="shared" si="1"/>
        <v>16848.13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1182</v>
      </c>
      <c r="P8">
        <f t="shared" si="1"/>
        <v>10186.33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1027</v>
      </c>
      <c r="P9">
        <f t="shared" si="1"/>
        <v>9007.41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257</v>
      </c>
      <c r="P10">
        <f t="shared" si="1"/>
        <v>42377.08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191</v>
      </c>
      <c r="P11">
        <f t="shared" si="1"/>
        <v>25039.21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</v>
      </c>
      <c r="P12">
        <f t="shared" si="1"/>
        <v>24819.32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820</v>
      </c>
      <c r="P13">
        <f t="shared" si="1"/>
        <v>5463.76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125000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317</v>
      </c>
      <c r="P14">
        <f t="shared" si="1"/>
        <v>479.64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699</v>
      </c>
      <c r="P15">
        <f t="shared" si="1"/>
        <v>6852.43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100000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348</v>
      </c>
      <c r="P16">
        <f t="shared" si="1"/>
        <v>8488.24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1000000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34</v>
      </c>
      <c r="P17">
        <f t="shared" si="1"/>
        <v>3424.46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126</v>
      </c>
      <c r="P18">
        <f t="shared" si="1"/>
        <v>4504.2299999999996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40000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788</v>
      </c>
      <c r="P19">
        <f t="shared" si="1"/>
        <v>8756.17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11000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2791</v>
      </c>
      <c r="P20">
        <f t="shared" si="1"/>
        <v>897.57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387</v>
      </c>
      <c r="P21">
        <f t="shared" si="1"/>
        <v>13714.53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</v>
      </c>
      <c r="P22">
        <f t="shared" si="1"/>
        <v>11683.88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951</v>
      </c>
      <c r="P23">
        <f t="shared" si="1"/>
        <v>2824.84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975</v>
      </c>
      <c r="P24">
        <f t="shared" si="1"/>
        <v>30472.25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89200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260</v>
      </c>
      <c r="P25">
        <f t="shared" si="1"/>
        <v>10067.09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115</v>
      </c>
      <c r="P26">
        <f t="shared" si="1"/>
        <v>400.35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55000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382</v>
      </c>
      <c r="P27">
        <f t="shared" si="1"/>
        <v>15012.21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207</v>
      </c>
      <c r="P28">
        <f t="shared" si="1"/>
        <v>10881.22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390000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53</v>
      </c>
      <c r="P29">
        <f t="shared" si="1"/>
        <v>1366.83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1015</v>
      </c>
      <c r="P30">
        <f t="shared" si="1"/>
        <v>2858.15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402</v>
      </c>
      <c r="P31">
        <f t="shared" si="1"/>
        <v>1719.36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21000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945</v>
      </c>
      <c r="P32">
        <f t="shared" si="1"/>
        <v>3743.68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485</v>
      </c>
      <c r="P33">
        <f t="shared" si="1"/>
        <v>193963.9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526</v>
      </c>
      <c r="P34">
        <f t="shared" si="1"/>
        <v>2068.91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720</v>
      </c>
      <c r="P35">
        <f t="shared" si="1"/>
        <v>2813.47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50000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355</v>
      </c>
      <c r="P36">
        <f t="shared" si="1"/>
        <v>2609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353</v>
      </c>
      <c r="P37">
        <f t="shared" si="1"/>
        <v>6304.43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</v>
      </c>
      <c r="P38">
        <f t="shared" si="1"/>
        <v>4009.55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114</v>
      </c>
      <c r="P39">
        <f t="shared" si="1"/>
        <v>676.89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1705</v>
      </c>
      <c r="P40">
        <f t="shared" si="1"/>
        <v>2583.71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125000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136</v>
      </c>
      <c r="P41">
        <f t="shared" si="1"/>
        <v>784.66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147</v>
      </c>
      <c r="P42">
        <f t="shared" si="1"/>
        <v>10624.12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113</v>
      </c>
      <c r="P43">
        <f t="shared" si="1"/>
        <v>8915.51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211</v>
      </c>
      <c r="P44">
        <f t="shared" si="1"/>
        <v>998.99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399</v>
      </c>
      <c r="P46">
        <f t="shared" si="1"/>
        <v>11160.67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161</v>
      </c>
      <c r="P47">
        <f t="shared" si="1"/>
        <v>2646.87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201</v>
      </c>
      <c r="P48">
        <f t="shared" si="1"/>
        <v>3576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102</v>
      </c>
      <c r="P49">
        <f t="shared" si="1"/>
        <v>2190.89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100000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153</v>
      </c>
      <c r="P50">
        <f t="shared" si="1"/>
        <v>4015.9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50000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305</v>
      </c>
      <c r="P51">
        <f t="shared" si="1"/>
        <v>1753.78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300000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51</v>
      </c>
      <c r="P52">
        <f t="shared" si="1"/>
        <v>6916.59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200000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75</v>
      </c>
      <c r="P53">
        <f t="shared" si="1"/>
        <v>1261.3599999999999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</v>
      </c>
      <c r="P54">
        <f t="shared" si="1"/>
        <v>2831.42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285</v>
      </c>
      <c r="P55">
        <f t="shared" si="1"/>
        <v>1217.8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109</v>
      </c>
      <c r="P56">
        <f t="shared" si="1"/>
        <v>2639.52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456</v>
      </c>
      <c r="P57">
        <f t="shared" si="1"/>
        <v>1592.14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10000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1360</v>
      </c>
      <c r="P58">
        <f t="shared" si="1"/>
        <v>781.67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12000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1081</v>
      </c>
      <c r="P59">
        <f t="shared" si="1"/>
        <v>1880.42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148</v>
      </c>
      <c r="P60">
        <f t="shared" si="1"/>
        <v>1681.1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125</v>
      </c>
      <c r="P61">
        <f t="shared" si="1"/>
        <v>3792.03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50000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248</v>
      </c>
      <c r="P62">
        <f t="shared" si="1"/>
        <v>1147.4100000000001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182</v>
      </c>
      <c r="P63">
        <f t="shared" si="1"/>
        <v>5367.14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120</v>
      </c>
      <c r="P64">
        <f t="shared" si="1"/>
        <v>2505.19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234</v>
      </c>
      <c r="P65">
        <f t="shared" si="1"/>
        <v>1831.41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156</v>
      </c>
      <c r="P66">
        <f t="shared" si="1"/>
        <v>4879.5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20000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579</v>
      </c>
      <c r="P67">
        <f t="shared" ref="P67:P130" si="5">IFERROR(ROUND(E67/L67,2),0)</f>
        <v>2031.86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58</v>
      </c>
      <c r="P68">
        <f t="shared" si="5"/>
        <v>4434.5200000000004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100000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115</v>
      </c>
      <c r="P69">
        <f t="shared" si="5"/>
        <v>5748.85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100000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113</v>
      </c>
      <c r="P70">
        <f t="shared" si="5"/>
        <v>3139.31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113</v>
      </c>
      <c r="P71">
        <f t="shared" si="5"/>
        <v>632.22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1105</v>
      </c>
      <c r="P72">
        <f t="shared" si="5"/>
        <v>6502.24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1379</v>
      </c>
      <c r="P73">
        <f t="shared" si="5"/>
        <v>3448.55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217</v>
      </c>
      <c r="P74">
        <f t="shared" si="5"/>
        <v>2643.83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107</v>
      </c>
      <c r="P75">
        <f t="shared" si="5"/>
        <v>5967.87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130000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82</v>
      </c>
      <c r="P76">
        <f t="shared" si="5"/>
        <v>3694.78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304</v>
      </c>
      <c r="P77">
        <f t="shared" si="5"/>
        <v>2262.35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212</v>
      </c>
      <c r="P78">
        <f t="shared" si="5"/>
        <v>7081.47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141</v>
      </c>
      <c r="P79">
        <f t="shared" si="5"/>
        <v>4080.17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4000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2647</v>
      </c>
      <c r="P80">
        <f t="shared" si="5"/>
        <v>3025.17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106</v>
      </c>
      <c r="P81">
        <f t="shared" si="5"/>
        <v>2579.15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521</v>
      </c>
      <c r="P82">
        <f t="shared" si="5"/>
        <v>2215.88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98000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103</v>
      </c>
      <c r="P83">
        <f t="shared" si="5"/>
        <v>3604.96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100000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101</v>
      </c>
      <c r="P84">
        <f t="shared" si="5"/>
        <v>1008.24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7000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1436</v>
      </c>
      <c r="P85">
        <f t="shared" si="5"/>
        <v>7730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14290.86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132</v>
      </c>
      <c r="P87">
        <f t="shared" si="5"/>
        <v>4712.07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172889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56</v>
      </c>
      <c r="P88">
        <f t="shared" si="5"/>
        <v>5721.94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201</v>
      </c>
      <c r="P89">
        <f t="shared" si="5"/>
        <v>3849.96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320</v>
      </c>
      <c r="P90">
        <f t="shared" si="5"/>
        <v>1600.27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65000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144</v>
      </c>
      <c r="P91">
        <f t="shared" si="5"/>
        <v>1667.39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1857</v>
      </c>
      <c r="P92">
        <f t="shared" si="5"/>
        <v>5803.03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154</v>
      </c>
      <c r="P93">
        <f t="shared" si="5"/>
        <v>2007.4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10000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922</v>
      </c>
      <c r="P94">
        <f t="shared" si="5"/>
        <v>2143.12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52000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166</v>
      </c>
      <c r="P95">
        <f t="shared" si="5"/>
        <v>5766.13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85000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101</v>
      </c>
      <c r="P96">
        <f t="shared" si="5"/>
        <v>7177.75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125000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68</v>
      </c>
      <c r="P97">
        <f t="shared" si="5"/>
        <v>4056.76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100000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85</v>
      </c>
      <c r="P98">
        <f t="shared" si="5"/>
        <v>2498.44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70000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118</v>
      </c>
      <c r="P99">
        <f t="shared" si="5"/>
        <v>10316.5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214</v>
      </c>
      <c r="P100">
        <f t="shared" si="5"/>
        <v>1355.27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250000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32</v>
      </c>
      <c r="P101">
        <f t="shared" si="5"/>
        <v>2053.08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40000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199</v>
      </c>
      <c r="P102">
        <f t="shared" si="5"/>
        <v>3064.85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429</v>
      </c>
      <c r="P103">
        <f t="shared" si="5"/>
        <v>2266.7199999999998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111</v>
      </c>
      <c r="P104">
        <f t="shared" si="5"/>
        <v>1218.05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104</v>
      </c>
      <c r="P105">
        <f t="shared" si="5"/>
        <v>1585.93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110</v>
      </c>
      <c r="P106">
        <f t="shared" si="5"/>
        <v>7694.98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153</v>
      </c>
      <c r="P107">
        <f t="shared" si="5"/>
        <v>1278.77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102</v>
      </c>
      <c r="P108">
        <f t="shared" si="5"/>
        <v>2819.64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381</v>
      </c>
      <c r="P109">
        <f t="shared" si="5"/>
        <v>1102.97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304</v>
      </c>
      <c r="P110">
        <f t="shared" si="5"/>
        <v>1618.02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20000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375</v>
      </c>
      <c r="P111">
        <f t="shared" si="5"/>
        <v>1597.86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300</v>
      </c>
      <c r="P112">
        <f t="shared" si="5"/>
        <v>2885.75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32768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226</v>
      </c>
      <c r="P113">
        <f t="shared" si="5"/>
        <v>1398.75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370</v>
      </c>
      <c r="P114">
        <f t="shared" si="5"/>
        <v>913.9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246</v>
      </c>
      <c r="P115">
        <f t="shared" si="5"/>
        <v>946.39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294</v>
      </c>
      <c r="P116">
        <f t="shared" si="5"/>
        <v>2101.4899999999998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110000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65</v>
      </c>
      <c r="P117">
        <f t="shared" si="5"/>
        <v>3262.32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110</v>
      </c>
      <c r="P118">
        <f t="shared" si="5"/>
        <v>1258.74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35000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198</v>
      </c>
      <c r="P119">
        <f t="shared" si="5"/>
        <v>2572.79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452</v>
      </c>
      <c r="P120">
        <f t="shared" si="5"/>
        <v>1739.9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133</v>
      </c>
      <c r="P121">
        <f t="shared" si="5"/>
        <v>1798.77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65000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102</v>
      </c>
      <c r="P122">
        <f t="shared" si="5"/>
        <v>66458.23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65000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101</v>
      </c>
      <c r="P123">
        <f t="shared" si="5"/>
        <v>65924.38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45000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145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130</v>
      </c>
      <c r="P125">
        <f t="shared" si="5"/>
        <v>10829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128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18000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353</v>
      </c>
      <c r="P127">
        <f t="shared" si="5"/>
        <v>10587.83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58425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109</v>
      </c>
      <c r="P128">
        <f t="shared" si="5"/>
        <v>4881.55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43500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139</v>
      </c>
      <c r="P129">
        <f t="shared" si="5"/>
        <v>15112.53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35000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172</v>
      </c>
      <c r="P130">
        <f t="shared" si="5"/>
        <v>10030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50000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120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50000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120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200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50000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117</v>
      </c>
      <c r="P134">
        <f t="shared" si="9"/>
        <v>722.47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40000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145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116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191</v>
      </c>
      <c r="P137">
        <f t="shared" si="9"/>
        <v>11468.4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23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20000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283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1132</v>
      </c>
      <c r="P140">
        <f t="shared" si="9"/>
        <v>975.69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20000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281</v>
      </c>
      <c r="P141">
        <f t="shared" si="9"/>
        <v>56146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35000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160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50000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110</v>
      </c>
      <c r="P143">
        <f t="shared" si="9"/>
        <v>1972.25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55000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100</v>
      </c>
      <c r="P144">
        <f t="shared" si="9"/>
        <v>55201.52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44000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123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47000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114</v>
      </c>
      <c r="P146">
        <f t="shared" si="9"/>
        <v>1453.27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50000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108</v>
      </c>
      <c r="P147">
        <f t="shared" si="9"/>
        <v>5974.33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537</v>
      </c>
      <c r="P148">
        <f t="shared" si="9"/>
        <v>17912.330000000002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68000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79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40000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133</v>
      </c>
      <c r="P150">
        <f t="shared" si="9"/>
        <v>26578.5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50000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106</v>
      </c>
      <c r="P151">
        <f t="shared" si="9"/>
        <v>8833.5499999999993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40000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131</v>
      </c>
      <c r="P152">
        <f t="shared" si="9"/>
        <v>784.72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104</v>
      </c>
      <c r="P153">
        <f t="shared" si="9"/>
        <v>10439.6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50000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104</v>
      </c>
      <c r="P154">
        <f t="shared" si="9"/>
        <v>25953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103</v>
      </c>
      <c r="P155">
        <f t="shared" si="9"/>
        <v>5160.53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50000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103</v>
      </c>
      <c r="P156">
        <f t="shared" si="9"/>
        <v>17181.330000000002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103</v>
      </c>
      <c r="P157">
        <f t="shared" si="9"/>
        <v>12878.63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40000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128</v>
      </c>
      <c r="P158">
        <f t="shared" si="9"/>
        <v>3412.27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102</v>
      </c>
      <c r="P159">
        <f t="shared" si="9"/>
        <v>25574.5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20000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254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102</v>
      </c>
      <c r="P161">
        <f t="shared" si="9"/>
        <v>50803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101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30000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168</v>
      </c>
      <c r="P163">
        <f t="shared" si="9"/>
        <v>50251.41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40000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125</v>
      </c>
      <c r="P164">
        <f t="shared" si="9"/>
        <v>5009.1000000000004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42000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119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25000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199</v>
      </c>
      <c r="P166">
        <f t="shared" si="9"/>
        <v>7115.86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30000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165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10000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493</v>
      </c>
      <c r="P168">
        <f t="shared" si="9"/>
        <v>49321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25000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196</v>
      </c>
      <c r="P169">
        <f t="shared" si="9"/>
        <v>24550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48000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101</v>
      </c>
      <c r="P170">
        <f t="shared" si="9"/>
        <v>16144.67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44250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108</v>
      </c>
      <c r="P171">
        <f t="shared" si="9"/>
        <v>4797.8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40000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119</v>
      </c>
      <c r="P172">
        <f t="shared" si="9"/>
        <v>4766.5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10000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473</v>
      </c>
      <c r="P173">
        <f t="shared" si="9"/>
        <v>47327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35000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135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75000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63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20000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233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45000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102</v>
      </c>
      <c r="P177">
        <f t="shared" si="9"/>
        <v>1773.1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40000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115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27000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170</v>
      </c>
      <c r="P179">
        <f t="shared" si="9"/>
        <v>6568.43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45000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101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40000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113</v>
      </c>
      <c r="P181">
        <f t="shared" si="9"/>
        <v>22563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2500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1802</v>
      </c>
      <c r="P182">
        <f t="shared" si="9"/>
        <v>3464.69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25000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179</v>
      </c>
      <c r="P183">
        <f t="shared" si="9"/>
        <v>11167.25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40000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112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35000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127</v>
      </c>
      <c r="P185">
        <f t="shared" si="9"/>
        <v>3699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35000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125</v>
      </c>
      <c r="P186">
        <f t="shared" si="9"/>
        <v>21879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34000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127</v>
      </c>
      <c r="P187">
        <f t="shared" si="9"/>
        <v>4329.6000000000004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30000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143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200000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22</v>
      </c>
      <c r="P189">
        <f t="shared" si="9"/>
        <v>8603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40000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107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40000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106</v>
      </c>
      <c r="P191">
        <f t="shared" si="9"/>
        <v>8462.2000000000007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500000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8</v>
      </c>
      <c r="P192">
        <f t="shared" si="9"/>
        <v>42086.42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12</v>
      </c>
      <c r="P193">
        <f t="shared" si="9"/>
        <v>13983.33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40000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105</v>
      </c>
      <c r="P194">
        <f t="shared" si="9"/>
        <v>13950.15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40000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104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36400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113</v>
      </c>
      <c r="P196">
        <f t="shared" si="13"/>
        <v>13666.67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20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116</v>
      </c>
      <c r="P198">
        <f t="shared" si="13"/>
        <v>2141.58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27000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150</v>
      </c>
      <c r="P199">
        <f t="shared" si="13"/>
        <v>5074.25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203</v>
      </c>
      <c r="P200">
        <f t="shared" si="13"/>
        <v>6750.5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40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22000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183</v>
      </c>
      <c r="P202">
        <f t="shared" si="13"/>
        <v>2242.06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12500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322</v>
      </c>
      <c r="P203">
        <f t="shared" si="13"/>
        <v>5754.29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40000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100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4900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819</v>
      </c>
      <c r="P205">
        <f t="shared" si="13"/>
        <v>5017.5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95000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42</v>
      </c>
      <c r="P206">
        <f t="shared" si="13"/>
        <v>31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37500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107</v>
      </c>
      <c r="P207">
        <f t="shared" si="13"/>
        <v>2356.1799999999998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35000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114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35000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114</v>
      </c>
      <c r="P209">
        <f t="shared" si="13"/>
        <v>3058.23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6000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662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9800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404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30000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132</v>
      </c>
      <c r="P212">
        <f t="shared" si="13"/>
        <v>1196.98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786</v>
      </c>
      <c r="P213">
        <f t="shared" si="13"/>
        <v>3275.33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35000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112</v>
      </c>
      <c r="P214">
        <f t="shared" si="13"/>
        <v>39304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14500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270</v>
      </c>
      <c r="P215">
        <f t="shared" si="13"/>
        <v>39137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326</v>
      </c>
      <c r="P216">
        <f t="shared" si="13"/>
        <v>39131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35000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111</v>
      </c>
      <c r="P217">
        <f t="shared" si="13"/>
        <v>38876.949999999997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25000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155</v>
      </c>
      <c r="P218">
        <f t="shared" si="13"/>
        <v>461.24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38000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101</v>
      </c>
      <c r="P219">
        <f t="shared" si="13"/>
        <v>1013.16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35000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109</v>
      </c>
      <c r="P220">
        <f t="shared" si="13"/>
        <v>38082.69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15000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253</v>
      </c>
      <c r="P221">
        <f t="shared" si="13"/>
        <v>499.92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35000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107</v>
      </c>
      <c r="P222">
        <f t="shared" si="13"/>
        <v>12451.42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30000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124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35000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103</v>
      </c>
      <c r="P224">
        <f t="shared" si="13"/>
        <v>18041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35000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103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35000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102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35000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102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30000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118</v>
      </c>
      <c r="P228">
        <f t="shared" si="13"/>
        <v>17694.57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35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20000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177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35000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101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35000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101</v>
      </c>
      <c r="P232">
        <f t="shared" si="13"/>
        <v>17637.82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60000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59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35000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100</v>
      </c>
      <c r="P234">
        <f t="shared" si="13"/>
        <v>5017.57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19000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185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25000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139</v>
      </c>
      <c r="P236">
        <f t="shared" si="13"/>
        <v>6935.2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25000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139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33500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102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32360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105</v>
      </c>
      <c r="P239">
        <f t="shared" si="13"/>
        <v>34090.629999999997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15000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226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34</v>
      </c>
      <c r="P241">
        <f t="shared" si="13"/>
        <v>6758.2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8000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421</v>
      </c>
      <c r="P242">
        <f t="shared" si="13"/>
        <v>245.55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39</v>
      </c>
      <c r="P243">
        <f t="shared" si="13"/>
        <v>89.06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209</v>
      </c>
      <c r="P244">
        <f t="shared" si="13"/>
        <v>165.31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111</v>
      </c>
      <c r="P245">
        <f t="shared" si="13"/>
        <v>101.81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133</v>
      </c>
      <c r="P246">
        <f t="shared" si="13"/>
        <v>397.27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346.14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132</v>
      </c>
      <c r="P248">
        <f t="shared" si="13"/>
        <v>148.01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110</v>
      </c>
      <c r="P249">
        <f t="shared" si="13"/>
        <v>530.69000000000005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118</v>
      </c>
      <c r="P250">
        <f t="shared" si="13"/>
        <v>225.1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25000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131</v>
      </c>
      <c r="P251">
        <f t="shared" si="13"/>
        <v>139.34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408</v>
      </c>
      <c r="P252">
        <f t="shared" si="13"/>
        <v>74.64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141</v>
      </c>
      <c r="P253">
        <f t="shared" si="13"/>
        <v>417.83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267</v>
      </c>
      <c r="P254">
        <f t="shared" si="13"/>
        <v>296.99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229</v>
      </c>
      <c r="P255">
        <f t="shared" si="13"/>
        <v>4576.5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128</v>
      </c>
      <c r="P256">
        <f t="shared" si="13"/>
        <v>101.93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106</v>
      </c>
      <c r="P257">
        <f t="shared" si="13"/>
        <v>169.66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103</v>
      </c>
      <c r="P258">
        <f t="shared" si="13"/>
        <v>115.71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265</v>
      </c>
      <c r="P259">
        <f t="shared" ref="P259:P322" si="17">IFERROR(ROUND(E259/L259,2),0)</f>
        <v>56.7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127</v>
      </c>
      <c r="P260">
        <f t="shared" si="17"/>
        <v>46.05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106</v>
      </c>
      <c r="P261">
        <f t="shared" si="17"/>
        <v>33.630000000000003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105</v>
      </c>
      <c r="P262">
        <f t="shared" si="17"/>
        <v>358.2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105</v>
      </c>
      <c r="P263">
        <f t="shared" si="17"/>
        <v>142.75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418</v>
      </c>
      <c r="P264">
        <f t="shared" si="17"/>
        <v>216.07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104</v>
      </c>
      <c r="P265">
        <f t="shared" si="17"/>
        <v>32.49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125</v>
      </c>
      <c r="P266">
        <f t="shared" si="17"/>
        <v>343.69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88000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36</v>
      </c>
      <c r="P267">
        <f t="shared" si="17"/>
        <v>539.19000000000005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103</v>
      </c>
      <c r="P268">
        <f t="shared" si="17"/>
        <v>858.09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10000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309</v>
      </c>
      <c r="P269">
        <f t="shared" si="17"/>
        <v>187.07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205</v>
      </c>
      <c r="P270">
        <f t="shared" si="17"/>
        <v>277.52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104219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30</v>
      </c>
      <c r="P271">
        <f t="shared" si="17"/>
        <v>19.27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102</v>
      </c>
      <c r="P272">
        <f t="shared" si="17"/>
        <v>502.87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102</v>
      </c>
      <c r="P273">
        <f t="shared" si="17"/>
        <v>106.66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102</v>
      </c>
      <c r="P274">
        <f t="shared" si="17"/>
        <v>470.9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122</v>
      </c>
      <c r="P275">
        <f t="shared" si="17"/>
        <v>258.52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303833</v>
      </c>
      <c r="P276">
        <f t="shared" si="17"/>
        <v>268.88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15000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202</v>
      </c>
      <c r="P277">
        <f t="shared" si="17"/>
        <v>91.37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101</v>
      </c>
      <c r="P278">
        <f t="shared" si="17"/>
        <v>488.95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1212</v>
      </c>
      <c r="P279">
        <f t="shared" si="17"/>
        <v>31.86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202</v>
      </c>
      <c r="P280">
        <f t="shared" si="17"/>
        <v>72.95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101</v>
      </c>
      <c r="P281">
        <f t="shared" si="17"/>
        <v>99.15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126</v>
      </c>
      <c r="P282">
        <f t="shared" si="17"/>
        <v>14.13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104</v>
      </c>
      <c r="P283">
        <f t="shared" si="17"/>
        <v>381.99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130000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23</v>
      </c>
      <c r="P284">
        <f t="shared" si="17"/>
        <v>168.22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300</v>
      </c>
      <c r="P285">
        <f t="shared" si="17"/>
        <v>148.75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250</v>
      </c>
      <c r="P286">
        <f t="shared" si="17"/>
        <v>39.520000000000003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120</v>
      </c>
      <c r="P287">
        <f t="shared" si="17"/>
        <v>53.33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120</v>
      </c>
      <c r="P288">
        <f t="shared" si="17"/>
        <v>221.77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119</v>
      </c>
      <c r="P289">
        <f t="shared" si="17"/>
        <v>102.35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118</v>
      </c>
      <c r="P290">
        <f t="shared" si="17"/>
        <v>66.06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25000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118</v>
      </c>
      <c r="P291">
        <f t="shared" si="17"/>
        <v>127.24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117</v>
      </c>
      <c r="P292">
        <f t="shared" si="17"/>
        <v>173.87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116</v>
      </c>
      <c r="P293">
        <f t="shared" si="17"/>
        <v>227.26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35000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83</v>
      </c>
      <c r="P294">
        <f t="shared" si="17"/>
        <v>58.8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10000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288</v>
      </c>
      <c r="P295">
        <f t="shared" si="17"/>
        <v>219.98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103</v>
      </c>
      <c r="P296">
        <f t="shared" si="17"/>
        <v>574.55999999999995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115</v>
      </c>
      <c r="P297">
        <f t="shared" si="17"/>
        <v>43.14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115</v>
      </c>
      <c r="P298">
        <f t="shared" si="17"/>
        <v>221.97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100</v>
      </c>
      <c r="P299">
        <f t="shared" si="17"/>
        <v>200.85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285</v>
      </c>
      <c r="P300">
        <f t="shared" si="17"/>
        <v>11.69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189</v>
      </c>
      <c r="P301">
        <f t="shared" si="17"/>
        <v>115.99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113</v>
      </c>
      <c r="P302">
        <f t="shared" si="17"/>
        <v>94.89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704</v>
      </c>
      <c r="P303">
        <f t="shared" si="17"/>
        <v>112.22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351</v>
      </c>
      <c r="P304">
        <f t="shared" si="17"/>
        <v>259.88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117</v>
      </c>
      <c r="P305">
        <f t="shared" si="17"/>
        <v>342.28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50000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56</v>
      </c>
      <c r="P306">
        <f t="shared" si="17"/>
        <v>376.34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120</v>
      </c>
      <c r="P307">
        <f t="shared" si="17"/>
        <v>146.43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110</v>
      </c>
      <c r="P308">
        <f t="shared" si="17"/>
        <v>345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120</v>
      </c>
      <c r="P309">
        <f t="shared" si="17"/>
        <v>47.81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136</v>
      </c>
      <c r="P310">
        <f t="shared" si="17"/>
        <v>134.63999999999999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109</v>
      </c>
      <c r="P311">
        <f t="shared" si="17"/>
        <v>114.27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103</v>
      </c>
      <c r="P312">
        <f t="shared" si="17"/>
        <v>755.25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108</v>
      </c>
      <c r="P313">
        <f t="shared" si="17"/>
        <v>179.85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157</v>
      </c>
      <c r="P314">
        <f t="shared" si="17"/>
        <v>183.18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106</v>
      </c>
      <c r="P315">
        <f t="shared" si="17"/>
        <v>119.91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106</v>
      </c>
      <c r="P316">
        <f t="shared" si="17"/>
        <v>221.48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106</v>
      </c>
      <c r="P317">
        <f t="shared" si="17"/>
        <v>210.28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25000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106</v>
      </c>
      <c r="P318">
        <f t="shared" si="17"/>
        <v>167.59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106</v>
      </c>
      <c r="P319">
        <f t="shared" si="17"/>
        <v>83.71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176</v>
      </c>
      <c r="P320">
        <f t="shared" si="17"/>
        <v>93.12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132</v>
      </c>
      <c r="P321">
        <f t="shared" si="17"/>
        <v>518.39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26000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101</v>
      </c>
      <c r="P322">
        <f t="shared" si="17"/>
        <v>166.84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90000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29</v>
      </c>
      <c r="P323">
        <f t="shared" ref="P323:P386" si="21">IFERROR(ROUND(E323/L323,2),0)</f>
        <v>78.19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105</v>
      </c>
      <c r="P324">
        <f t="shared" si="21"/>
        <v>141.43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20000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131</v>
      </c>
      <c r="P325">
        <f t="shared" si="21"/>
        <v>452.43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105</v>
      </c>
      <c r="P326">
        <f t="shared" si="21"/>
        <v>319.92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105</v>
      </c>
      <c r="P327">
        <f t="shared" si="21"/>
        <v>35.57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174</v>
      </c>
      <c r="P328">
        <f t="shared" si="21"/>
        <v>22.68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159</v>
      </c>
      <c r="P329">
        <f t="shared" si="21"/>
        <v>765.41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103</v>
      </c>
      <c r="P330">
        <f t="shared" si="21"/>
        <v>51.81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129</v>
      </c>
      <c r="P331">
        <f t="shared" si="21"/>
        <v>154.13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55650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46</v>
      </c>
      <c r="P332">
        <f t="shared" si="21"/>
        <v>75.459999999999994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103</v>
      </c>
      <c r="P333">
        <f t="shared" si="21"/>
        <v>58.56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213</v>
      </c>
      <c r="P334">
        <f t="shared" si="21"/>
        <v>46.09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102</v>
      </c>
      <c r="P335">
        <f t="shared" si="21"/>
        <v>96.12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254</v>
      </c>
      <c r="P336">
        <f t="shared" si="21"/>
        <v>368.77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102</v>
      </c>
      <c r="P337">
        <f t="shared" si="21"/>
        <v>317.88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102</v>
      </c>
      <c r="P338">
        <f t="shared" si="21"/>
        <v>51.5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105</v>
      </c>
      <c r="P339">
        <f t="shared" si="21"/>
        <v>818.55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101</v>
      </c>
      <c r="P340">
        <f t="shared" si="21"/>
        <v>107.25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500000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5</v>
      </c>
      <c r="P341">
        <f t="shared" si="21"/>
        <v>282.85000000000002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101</v>
      </c>
      <c r="P342">
        <f t="shared" si="21"/>
        <v>84.05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100</v>
      </c>
      <c r="P343">
        <f t="shared" si="21"/>
        <v>456.15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496</v>
      </c>
      <c r="P344">
        <f t="shared" si="21"/>
        <v>76.28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49</v>
      </c>
      <c r="P345">
        <f t="shared" si="21"/>
        <v>47.12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97000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25</v>
      </c>
      <c r="P346">
        <f t="shared" si="21"/>
        <v>86.49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9000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272</v>
      </c>
      <c r="P347">
        <f t="shared" si="21"/>
        <v>136.9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111</v>
      </c>
      <c r="P348">
        <f t="shared" si="21"/>
        <v>130.27000000000001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106</v>
      </c>
      <c r="P349">
        <f t="shared" si="21"/>
        <v>64.430000000000007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162</v>
      </c>
      <c r="P350">
        <f t="shared" si="21"/>
        <v>204.38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243</v>
      </c>
      <c r="P351">
        <f t="shared" si="21"/>
        <v>145.6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162</v>
      </c>
      <c r="P352">
        <f t="shared" si="21"/>
        <v>109.94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5000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484</v>
      </c>
      <c r="P353">
        <f t="shared" si="21"/>
        <v>25.1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19000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127</v>
      </c>
      <c r="P354">
        <f t="shared" si="21"/>
        <v>84.29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320000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7</v>
      </c>
      <c r="P355">
        <f t="shared" si="21"/>
        <v>39.07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20000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119</v>
      </c>
      <c r="P356">
        <f t="shared" si="21"/>
        <v>818.19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102</v>
      </c>
      <c r="P357">
        <f t="shared" si="21"/>
        <v>142.61000000000001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118</v>
      </c>
      <c r="P358">
        <f t="shared" si="21"/>
        <v>242.32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585</v>
      </c>
      <c r="P359">
        <f t="shared" si="21"/>
        <v>77.27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106</v>
      </c>
      <c r="P360">
        <f t="shared" si="21"/>
        <v>87.21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125</v>
      </c>
      <c r="P361">
        <f t="shared" si="21"/>
        <v>76.48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22000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105</v>
      </c>
      <c r="P362">
        <f t="shared" si="21"/>
        <v>265.36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319</v>
      </c>
      <c r="P363">
        <f t="shared" si="21"/>
        <v>64.95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115</v>
      </c>
      <c r="P364">
        <f t="shared" si="21"/>
        <v>266.66000000000003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5494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412</v>
      </c>
      <c r="P365">
        <f t="shared" si="21"/>
        <v>870.96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2260300</v>
      </c>
      <c r="P366">
        <f t="shared" si="21"/>
        <v>200.03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22400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101</v>
      </c>
      <c r="P367">
        <f t="shared" si="21"/>
        <v>346.8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112</v>
      </c>
      <c r="P368">
        <f t="shared" si="21"/>
        <v>167.32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102</v>
      </c>
      <c r="P369">
        <f t="shared" si="21"/>
        <v>188.2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20000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112</v>
      </c>
      <c r="P370">
        <f t="shared" si="21"/>
        <v>140.53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22000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101</v>
      </c>
      <c r="P371">
        <f t="shared" si="21"/>
        <v>133.63999999999999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148</v>
      </c>
      <c r="P372">
        <f t="shared" si="21"/>
        <v>516.63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112</v>
      </c>
      <c r="P373">
        <f t="shared" si="21"/>
        <v>20.9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35000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63</v>
      </c>
      <c r="P374">
        <f t="shared" si="21"/>
        <v>2443.7800000000002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110</v>
      </c>
      <c r="P375">
        <f t="shared" si="21"/>
        <v>246.46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110</v>
      </c>
      <c r="P376">
        <f t="shared" si="21"/>
        <v>125.89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104</v>
      </c>
      <c r="P377">
        <f t="shared" si="21"/>
        <v>1564.57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18000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122</v>
      </c>
      <c r="P378">
        <f t="shared" si="21"/>
        <v>455.93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146</v>
      </c>
      <c r="P379">
        <f t="shared" si="21"/>
        <v>164.53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21000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104</v>
      </c>
      <c r="P380">
        <f t="shared" si="21"/>
        <v>263.02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109</v>
      </c>
      <c r="P381">
        <f t="shared" si="21"/>
        <v>145.91999999999999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120</v>
      </c>
      <c r="P382">
        <f t="shared" si="21"/>
        <v>442.53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108</v>
      </c>
      <c r="P383">
        <f t="shared" si="21"/>
        <v>86.37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17500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124</v>
      </c>
      <c r="P384">
        <f t="shared" si="21"/>
        <v>983.51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12000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180</v>
      </c>
      <c r="P385">
        <f t="shared" si="21"/>
        <v>449.75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108</v>
      </c>
      <c r="P386">
        <f t="shared" si="21"/>
        <v>56.33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90.63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119</v>
      </c>
      <c r="P388">
        <f t="shared" si="25"/>
        <v>1646.92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43</v>
      </c>
      <c r="P389">
        <f t="shared" si="25"/>
        <v>38.04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20000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107</v>
      </c>
      <c r="P390">
        <f t="shared" si="25"/>
        <v>300.86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107</v>
      </c>
      <c r="P391">
        <f t="shared" si="25"/>
        <v>14.15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20000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107</v>
      </c>
      <c r="P392">
        <f t="shared" si="25"/>
        <v>1522.57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45000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47</v>
      </c>
      <c r="P393">
        <f t="shared" si="25"/>
        <v>110.36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32500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65</v>
      </c>
      <c r="P394">
        <f t="shared" si="25"/>
        <v>102.71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75000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28</v>
      </c>
      <c r="P395">
        <f t="shared" si="25"/>
        <v>60.24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20000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105</v>
      </c>
      <c r="P396">
        <f t="shared" si="25"/>
        <v>418.39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104</v>
      </c>
      <c r="P397">
        <f t="shared" si="25"/>
        <v>113.28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104</v>
      </c>
      <c r="P398">
        <f t="shared" si="25"/>
        <v>106.23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90.63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138</v>
      </c>
      <c r="P400">
        <f t="shared" si="25"/>
        <v>308.79000000000002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19500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106</v>
      </c>
      <c r="P401">
        <f t="shared" si="25"/>
        <v>217.17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114</v>
      </c>
      <c r="P402">
        <f t="shared" si="25"/>
        <v>331.76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25000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82</v>
      </c>
      <c r="P403">
        <f t="shared" si="25"/>
        <v>281.52999999999997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111</v>
      </c>
      <c r="P404">
        <f t="shared" si="25"/>
        <v>476.53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13000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157</v>
      </c>
      <c r="P405">
        <f t="shared" si="25"/>
        <v>292.27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109</v>
      </c>
      <c r="P406">
        <f t="shared" si="25"/>
        <v>75.37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146</v>
      </c>
      <c r="P407">
        <f t="shared" si="25"/>
        <v>370.87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102</v>
      </c>
      <c r="P408">
        <f t="shared" si="25"/>
        <v>581.86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113</v>
      </c>
      <c r="P409">
        <f t="shared" si="25"/>
        <v>924.69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532.97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18500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109</v>
      </c>
      <c r="P411">
        <f t="shared" si="25"/>
        <v>1346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20000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101</v>
      </c>
      <c r="P412">
        <f t="shared" si="25"/>
        <v>2875.43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83.49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101</v>
      </c>
      <c r="P414">
        <f t="shared" si="25"/>
        <v>365.82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100</v>
      </c>
      <c r="P415">
        <f t="shared" si="25"/>
        <v>117.37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100</v>
      </c>
      <c r="P416">
        <f t="shared" si="25"/>
        <v>96.31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20000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100</v>
      </c>
      <c r="P417">
        <f t="shared" si="25"/>
        <v>953.58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100</v>
      </c>
      <c r="P418">
        <f t="shared" si="25"/>
        <v>800.88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13000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153</v>
      </c>
      <c r="P419">
        <f t="shared" si="25"/>
        <v>383.29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142</v>
      </c>
      <c r="P420">
        <f t="shared" si="25"/>
        <v>190.96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894700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2</v>
      </c>
      <c r="P421">
        <f t="shared" si="25"/>
        <v>271.56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7</v>
      </c>
      <c r="P422">
        <f t="shared" si="25"/>
        <v>6590.04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40</v>
      </c>
      <c r="P423">
        <f t="shared" si="25"/>
        <v>3262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3500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559</v>
      </c>
      <c r="P424">
        <f t="shared" si="25"/>
        <v>1629.75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18000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108</v>
      </c>
      <c r="P425">
        <f t="shared" si="25"/>
        <v>1501.79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26</v>
      </c>
      <c r="P426">
        <f t="shared" si="25"/>
        <v>3886.8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39</v>
      </c>
      <c r="P427">
        <f t="shared" si="25"/>
        <v>9715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18500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104</v>
      </c>
      <c r="P428">
        <f t="shared" si="25"/>
        <v>2415.5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10000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193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38</v>
      </c>
      <c r="P430">
        <f t="shared" si="25"/>
        <v>1476.54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19000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101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18500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103</v>
      </c>
      <c r="P432">
        <f t="shared" si="25"/>
        <v>3805.6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15000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126</v>
      </c>
      <c r="P433">
        <f t="shared" si="25"/>
        <v>2356.88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5000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377</v>
      </c>
      <c r="P434">
        <f t="shared" si="25"/>
        <v>2356.38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1000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1867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18500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101</v>
      </c>
      <c r="P436">
        <f t="shared" si="25"/>
        <v>9333.5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18000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104</v>
      </c>
      <c r="P437">
        <f t="shared" si="25"/>
        <v>6215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18000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103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15000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124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17000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109</v>
      </c>
      <c r="P440">
        <f t="shared" si="25"/>
        <v>1679.27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18000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101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15000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121</v>
      </c>
      <c r="P442">
        <f t="shared" si="25"/>
        <v>18185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17500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103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13000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139</v>
      </c>
      <c r="P444">
        <f t="shared" si="25"/>
        <v>1063.71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6500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278</v>
      </c>
      <c r="P445">
        <f t="shared" si="25"/>
        <v>9033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8000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224</v>
      </c>
      <c r="P446">
        <f t="shared" si="25"/>
        <v>17914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10000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179</v>
      </c>
      <c r="P447">
        <f t="shared" si="25"/>
        <v>8947.6299999999992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14500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123</v>
      </c>
      <c r="P448">
        <f t="shared" si="25"/>
        <v>1117.19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17000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105</v>
      </c>
      <c r="P449">
        <f t="shared" si="25"/>
        <v>17805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5000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355</v>
      </c>
      <c r="P450">
        <f t="shared" si="25"/>
        <v>4432.75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15000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118</v>
      </c>
      <c r="P451">
        <f t="shared" ref="P451:P514" si="29">IFERROR(ROUND(E451/L451,2),0)</f>
        <v>3536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25000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70</v>
      </c>
      <c r="P452">
        <f t="shared" si="29"/>
        <v>2512.86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25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15000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117</v>
      </c>
      <c r="P454">
        <f t="shared" si="29"/>
        <v>1462.08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17482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100</v>
      </c>
      <c r="P455">
        <f t="shared" si="29"/>
        <v>8741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15000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116</v>
      </c>
      <c r="P456">
        <f t="shared" si="29"/>
        <v>3488.8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15000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116</v>
      </c>
      <c r="P457">
        <f t="shared" si="29"/>
        <v>8706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16700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104</v>
      </c>
      <c r="P458">
        <f t="shared" si="29"/>
        <v>5798.67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15000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116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12000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145</v>
      </c>
      <c r="P460">
        <f t="shared" si="29"/>
        <v>354.08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9500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182</v>
      </c>
      <c r="P461">
        <f t="shared" si="29"/>
        <v>17277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16000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108</v>
      </c>
      <c r="P462">
        <f t="shared" si="29"/>
        <v>8630.19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10000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172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16000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107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150000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11</v>
      </c>
      <c r="P465">
        <f t="shared" si="29"/>
        <v>1559.55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114</v>
      </c>
      <c r="P466">
        <f t="shared" si="29"/>
        <v>17066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10000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170</v>
      </c>
      <c r="P467">
        <f t="shared" si="29"/>
        <v>2128.61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6</v>
      </c>
      <c r="P468">
        <f t="shared" si="29"/>
        <v>3396.8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2500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674</v>
      </c>
      <c r="P469">
        <f t="shared" si="29"/>
        <v>432.36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12000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140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16300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102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15000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111</v>
      </c>
      <c r="P472">
        <f t="shared" si="29"/>
        <v>8318.39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16000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104</v>
      </c>
      <c r="P473">
        <f t="shared" si="29"/>
        <v>97.49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15000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110</v>
      </c>
      <c r="P474">
        <f t="shared" si="29"/>
        <v>3304.01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15000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110</v>
      </c>
      <c r="P475">
        <f t="shared" si="29"/>
        <v>1178.6400000000001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15000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110</v>
      </c>
      <c r="P476">
        <f t="shared" si="29"/>
        <v>16465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15000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109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15000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109</v>
      </c>
      <c r="P478">
        <f t="shared" si="29"/>
        <v>131.38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108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5500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295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108</v>
      </c>
      <c r="P481">
        <f t="shared" si="29"/>
        <v>294.55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16000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101</v>
      </c>
      <c r="P482">
        <f t="shared" si="29"/>
        <v>115.47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15000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108</v>
      </c>
      <c r="P483">
        <f t="shared" si="29"/>
        <v>768.82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15000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107</v>
      </c>
      <c r="P484">
        <f t="shared" si="29"/>
        <v>16000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14000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114</v>
      </c>
      <c r="P485">
        <f t="shared" si="29"/>
        <v>108.41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10000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159</v>
      </c>
      <c r="P486">
        <f t="shared" si="29"/>
        <v>1448.14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15000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106</v>
      </c>
      <c r="P487">
        <f t="shared" si="29"/>
        <v>127.35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2500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636</v>
      </c>
      <c r="P488">
        <f t="shared" si="29"/>
        <v>15903.5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40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15000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105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15000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105</v>
      </c>
      <c r="P491">
        <f t="shared" si="29"/>
        <v>5248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3000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524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15000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105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15500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101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15000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105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10000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157</v>
      </c>
      <c r="P496">
        <f t="shared" si="29"/>
        <v>5232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15000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105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10000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157</v>
      </c>
      <c r="P498">
        <f t="shared" si="29"/>
        <v>15673.44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14000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112</v>
      </c>
      <c r="P499">
        <f t="shared" si="29"/>
        <v>5217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14000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112</v>
      </c>
      <c r="P500">
        <f t="shared" si="29"/>
        <v>711.36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15000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104</v>
      </c>
      <c r="P501">
        <f t="shared" si="29"/>
        <v>600.25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15000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104</v>
      </c>
      <c r="P502">
        <f t="shared" si="29"/>
        <v>3899.25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15000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104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10000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156</v>
      </c>
      <c r="P504">
        <f t="shared" si="29"/>
        <v>3897.75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15000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104</v>
      </c>
      <c r="P505">
        <f t="shared" si="29"/>
        <v>1729.44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15000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104</v>
      </c>
      <c r="P506">
        <f t="shared" si="29"/>
        <v>3107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155</v>
      </c>
      <c r="P507">
        <f t="shared" si="29"/>
        <v>1109.29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9000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172</v>
      </c>
      <c r="P508">
        <f t="shared" si="29"/>
        <v>15505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15000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103</v>
      </c>
      <c r="P509">
        <f t="shared" si="29"/>
        <v>1548.1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10000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154</v>
      </c>
      <c r="P510">
        <f t="shared" si="29"/>
        <v>5147.67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13000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119</v>
      </c>
      <c r="P511">
        <f t="shared" si="29"/>
        <v>15435.55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15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15000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102</v>
      </c>
      <c r="P513">
        <f t="shared" si="29"/>
        <v>3067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15000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102</v>
      </c>
      <c r="P514">
        <f t="shared" si="29"/>
        <v>7663.5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15000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102</v>
      </c>
      <c r="P515">
        <f t="shared" ref="P515:P578" si="33">IFERROR(ROUND(E515/L515,2),0)</f>
        <v>225.27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102</v>
      </c>
      <c r="P516">
        <f t="shared" si="33"/>
        <v>5105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15000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102</v>
      </c>
      <c r="P517">
        <f t="shared" si="33"/>
        <v>449.56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25000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61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305</v>
      </c>
      <c r="P519">
        <f t="shared" si="33"/>
        <v>5091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15000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102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15000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102</v>
      </c>
      <c r="P521">
        <f t="shared" si="33"/>
        <v>217.57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15000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447.94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101</v>
      </c>
      <c r="P523">
        <f t="shared" si="33"/>
        <v>271.19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101</v>
      </c>
      <c r="P524">
        <f t="shared" si="33"/>
        <v>489.4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101</v>
      </c>
      <c r="P525">
        <f t="shared" si="33"/>
        <v>180.07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5000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302</v>
      </c>
      <c r="P526">
        <f t="shared" si="33"/>
        <v>116.32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101</v>
      </c>
      <c r="P527">
        <f t="shared" si="33"/>
        <v>1257.5899999999999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7900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191</v>
      </c>
      <c r="P528">
        <f t="shared" si="33"/>
        <v>655.52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537</v>
      </c>
      <c r="P529">
        <f t="shared" si="33"/>
        <v>95.18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113</v>
      </c>
      <c r="P530">
        <f t="shared" si="33"/>
        <v>491.67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10275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143</v>
      </c>
      <c r="P531">
        <f t="shared" si="33"/>
        <v>814.06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20000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73</v>
      </c>
      <c r="P532">
        <f t="shared" si="33"/>
        <v>503.38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145</v>
      </c>
      <c r="P533">
        <f t="shared" si="33"/>
        <v>468.1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111</v>
      </c>
      <c r="P534">
        <f t="shared" si="33"/>
        <v>83.53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10000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144</v>
      </c>
      <c r="P535">
        <f t="shared" si="33"/>
        <v>849.26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133000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11</v>
      </c>
      <c r="P536">
        <f t="shared" si="33"/>
        <v>297.98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50000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28</v>
      </c>
      <c r="P537">
        <f t="shared" si="33"/>
        <v>240.73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12000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363.85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283</v>
      </c>
      <c r="P539">
        <f t="shared" si="33"/>
        <v>240.1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128</v>
      </c>
      <c r="P540">
        <f t="shared" si="33"/>
        <v>234.7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281</v>
      </c>
      <c r="P541">
        <f t="shared" si="33"/>
        <v>702.75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30000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47</v>
      </c>
      <c r="P542">
        <f t="shared" si="33"/>
        <v>14000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12000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117</v>
      </c>
      <c r="P543">
        <f t="shared" si="33"/>
        <v>14000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12516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111</v>
      </c>
      <c r="P544">
        <f t="shared" si="33"/>
        <v>13864.17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4000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347</v>
      </c>
      <c r="P545">
        <f t="shared" si="33"/>
        <v>6932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57</v>
      </c>
      <c r="P546">
        <f t="shared" si="33"/>
        <v>6923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12000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114</v>
      </c>
      <c r="P547">
        <f t="shared" si="33"/>
        <v>403.76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8012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171</v>
      </c>
      <c r="P548">
        <f t="shared" si="33"/>
        <v>6852.17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50000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27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12500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109</v>
      </c>
      <c r="P550">
        <f t="shared" si="33"/>
        <v>13685.99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10000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136</v>
      </c>
      <c r="P551">
        <f t="shared" si="33"/>
        <v>1701.75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1000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1357</v>
      </c>
      <c r="P552">
        <f t="shared" si="33"/>
        <v>3391.5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271</v>
      </c>
      <c r="P553">
        <f t="shared" si="33"/>
        <v>483.36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10000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135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8750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154</v>
      </c>
      <c r="P555">
        <f t="shared" si="33"/>
        <v>2246.69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12800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105</v>
      </c>
      <c r="P556">
        <f t="shared" si="33"/>
        <v>611.41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13000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103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6700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199</v>
      </c>
      <c r="P558">
        <f t="shared" si="33"/>
        <v>13323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30000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44</v>
      </c>
      <c r="P559">
        <f t="shared" si="33"/>
        <v>664.8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13000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102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12000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111</v>
      </c>
      <c r="P561">
        <f t="shared" si="33"/>
        <v>13279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9000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147</v>
      </c>
      <c r="P562">
        <f t="shared" si="33"/>
        <v>4409.33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12500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105</v>
      </c>
      <c r="P563">
        <f t="shared" si="33"/>
        <v>6590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13000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101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12000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109</v>
      </c>
      <c r="P565">
        <f t="shared" si="33"/>
        <v>6560.5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262</v>
      </c>
      <c r="P566">
        <f t="shared" si="33"/>
        <v>13114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13000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101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12500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104</v>
      </c>
      <c r="P568">
        <f t="shared" si="33"/>
        <v>13014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9850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132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12444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104</v>
      </c>
      <c r="P570">
        <f t="shared" si="33"/>
        <v>2585.87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11500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112</v>
      </c>
      <c r="P571">
        <f t="shared" si="33"/>
        <v>12879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12000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107</v>
      </c>
      <c r="P572">
        <f t="shared" si="33"/>
        <v>12870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60000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21</v>
      </c>
      <c r="P573">
        <f t="shared" si="33"/>
        <v>6409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10000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128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10000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128</v>
      </c>
      <c r="P575">
        <f t="shared" si="33"/>
        <v>1422.22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10000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128</v>
      </c>
      <c r="P576">
        <f t="shared" si="33"/>
        <v>3198.75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50000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26</v>
      </c>
      <c r="P577">
        <f t="shared" si="33"/>
        <v>3198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10600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120</v>
      </c>
      <c r="P578">
        <f t="shared" si="33"/>
        <v>12772.6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10000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127</v>
      </c>
      <c r="P579">
        <f t="shared" ref="P579:P642" si="37">IFERROR(ROUND(E579/L579,2),0)</f>
        <v>12730.42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106</v>
      </c>
      <c r="P580">
        <f t="shared" si="37"/>
        <v>1809.71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5000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253</v>
      </c>
      <c r="P581">
        <f t="shared" si="37"/>
        <v>2525.4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12200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103</v>
      </c>
      <c r="P582">
        <f t="shared" si="37"/>
        <v>12571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12500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100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70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40000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31</v>
      </c>
      <c r="P585">
        <f t="shared" si="37"/>
        <v>12446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2500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497</v>
      </c>
      <c r="P586">
        <f t="shared" si="37"/>
        <v>6206.5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10050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123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124</v>
      </c>
      <c r="P588">
        <f t="shared" si="37"/>
        <v>3100.15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10000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124</v>
      </c>
      <c r="P589">
        <f t="shared" si="37"/>
        <v>1764.71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12000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103</v>
      </c>
      <c r="P590">
        <f t="shared" si="37"/>
        <v>6174.25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10000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123</v>
      </c>
      <c r="P591">
        <f t="shared" si="37"/>
        <v>12325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246</v>
      </c>
      <c r="P592">
        <f t="shared" si="37"/>
        <v>1369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12000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102</v>
      </c>
      <c r="P593">
        <f t="shared" si="37"/>
        <v>6128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12000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102</v>
      </c>
      <c r="P594">
        <f t="shared" si="37"/>
        <v>12252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12000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102</v>
      </c>
      <c r="P595">
        <f t="shared" si="37"/>
        <v>1747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10000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122</v>
      </c>
      <c r="P596">
        <f t="shared" si="37"/>
        <v>6089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12000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101</v>
      </c>
      <c r="P597">
        <f t="shared" si="37"/>
        <v>1520.63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10000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122</v>
      </c>
      <c r="P598">
        <f t="shared" si="37"/>
        <v>6082.5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10000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121</v>
      </c>
      <c r="P599">
        <f t="shared" si="37"/>
        <v>6055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11000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110</v>
      </c>
      <c r="P600">
        <f t="shared" si="37"/>
        <v>1729.43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12000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101</v>
      </c>
      <c r="P601">
        <f t="shared" si="37"/>
        <v>6047.5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12000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100</v>
      </c>
      <c r="P602">
        <f t="shared" si="37"/>
        <v>12042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120</v>
      </c>
      <c r="P603">
        <f t="shared" si="37"/>
        <v>2006.94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12000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100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11260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107</v>
      </c>
      <c r="P605">
        <f t="shared" si="37"/>
        <v>923.63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8000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150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12000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100</v>
      </c>
      <c r="P607">
        <f t="shared" si="37"/>
        <v>1500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12000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100</v>
      </c>
      <c r="P608">
        <f t="shared" si="37"/>
        <v>12000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9665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124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120</v>
      </c>
      <c r="P610">
        <f t="shared" si="37"/>
        <v>2399.6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8500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141</v>
      </c>
      <c r="P611">
        <f t="shared" si="37"/>
        <v>11992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100000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12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40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119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39</v>
      </c>
      <c r="P615">
        <f t="shared" si="37"/>
        <v>97.75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118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8000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147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11737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100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5000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235</v>
      </c>
      <c r="P619">
        <f t="shared" si="37"/>
        <v>3915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1000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1174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10000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117</v>
      </c>
      <c r="P621">
        <f t="shared" si="37"/>
        <v>11727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150000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8</v>
      </c>
      <c r="P622">
        <f t="shared" si="37"/>
        <v>11683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10000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117</v>
      </c>
      <c r="P623">
        <f t="shared" si="37"/>
        <v>3885.33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7500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155</v>
      </c>
      <c r="P624">
        <f t="shared" si="37"/>
        <v>1294.44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8500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137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10000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116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28000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41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10000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116</v>
      </c>
      <c r="P628">
        <f t="shared" si="37"/>
        <v>296.69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8000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144</v>
      </c>
      <c r="P629">
        <f t="shared" si="37"/>
        <v>11545.1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10000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115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7500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154</v>
      </c>
      <c r="P631">
        <f t="shared" si="37"/>
        <v>3843.33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11500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100</v>
      </c>
      <c r="P632">
        <f t="shared" si="37"/>
        <v>11500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10000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115</v>
      </c>
      <c r="P633">
        <f t="shared" si="37"/>
        <v>1274.67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6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115</v>
      </c>
      <c r="P635">
        <f t="shared" si="37"/>
        <v>458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225000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5</v>
      </c>
      <c r="P636">
        <f t="shared" si="37"/>
        <v>11432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8500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134</v>
      </c>
      <c r="P637">
        <f t="shared" si="37"/>
        <v>11428.19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10000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114</v>
      </c>
      <c r="P638">
        <f t="shared" si="37"/>
        <v>11385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7777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146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10000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114</v>
      </c>
      <c r="P640">
        <f t="shared" si="37"/>
        <v>1893.83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9000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126</v>
      </c>
      <c r="P641">
        <f t="shared" si="37"/>
        <v>11353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3600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315</v>
      </c>
      <c r="P642">
        <f t="shared" si="37"/>
        <v>5672.5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35.99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3950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287</v>
      </c>
      <c r="P644">
        <f t="shared" si="41"/>
        <v>5.21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113</v>
      </c>
      <c r="P645">
        <f t="shared" si="41"/>
        <v>74.290000000000006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150</v>
      </c>
      <c r="P646">
        <f t="shared" si="41"/>
        <v>11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112</v>
      </c>
      <c r="P647">
        <f t="shared" si="41"/>
        <v>47.39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1333666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</v>
      </c>
      <c r="P648">
        <f t="shared" si="41"/>
        <v>415.78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280</v>
      </c>
      <c r="P649">
        <f t="shared" si="41"/>
        <v>659.71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10000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112</v>
      </c>
      <c r="P650">
        <f t="shared" si="41"/>
        <v>413.93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112</v>
      </c>
      <c r="P651">
        <f t="shared" si="41"/>
        <v>136.1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111</v>
      </c>
      <c r="P652">
        <f t="shared" si="41"/>
        <v>231.71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111</v>
      </c>
      <c r="P653">
        <f t="shared" si="41"/>
        <v>105.66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129</v>
      </c>
      <c r="P654">
        <f t="shared" si="41"/>
        <v>396.07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111</v>
      </c>
      <c r="P655">
        <f t="shared" si="41"/>
        <v>10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10000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111</v>
      </c>
      <c r="P656">
        <f t="shared" si="41"/>
        <v>10.91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105</v>
      </c>
      <c r="P657">
        <f t="shared" si="41"/>
        <v>40.31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40000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28</v>
      </c>
      <c r="P658">
        <f t="shared" si="41"/>
        <v>126.8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750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1462</v>
      </c>
      <c r="P659">
        <f t="shared" si="41"/>
        <v>110.76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110</v>
      </c>
      <c r="P660">
        <f t="shared" si="41"/>
        <v>39.67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39</v>
      </c>
      <c r="P661">
        <f t="shared" si="41"/>
        <v>516.48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2000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542</v>
      </c>
      <c r="P662">
        <f t="shared" si="41"/>
        <v>602.39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22</v>
      </c>
      <c r="P663">
        <f t="shared" si="41"/>
        <v>1201.56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10000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108</v>
      </c>
      <c r="P664">
        <f t="shared" si="41"/>
        <v>2701.11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6000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180</v>
      </c>
      <c r="P665">
        <f t="shared" si="41"/>
        <v>1543.14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10000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108</v>
      </c>
      <c r="P666">
        <f t="shared" si="41"/>
        <v>372.41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22</v>
      </c>
      <c r="P667">
        <f t="shared" si="41"/>
        <v>897.92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10000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107</v>
      </c>
      <c r="P668">
        <f t="shared" si="41"/>
        <v>2685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10500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102</v>
      </c>
      <c r="P669">
        <f t="shared" si="41"/>
        <v>382.5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8500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126</v>
      </c>
      <c r="P670">
        <f t="shared" si="41"/>
        <v>428.24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10000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107</v>
      </c>
      <c r="P671">
        <f t="shared" si="41"/>
        <v>381.61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2500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427</v>
      </c>
      <c r="P672">
        <f t="shared" si="41"/>
        <v>34.450000000000003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5000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214</v>
      </c>
      <c r="P673">
        <f t="shared" si="41"/>
        <v>711.87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8500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126</v>
      </c>
      <c r="P674">
        <f t="shared" si="41"/>
        <v>49.63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106</v>
      </c>
      <c r="P675">
        <f t="shared" si="41"/>
        <v>3546.67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4000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265</v>
      </c>
      <c r="P676">
        <f t="shared" si="41"/>
        <v>5305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10000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106</v>
      </c>
      <c r="P677">
        <f t="shared" si="41"/>
        <v>407.81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106</v>
      </c>
      <c r="P678">
        <f t="shared" si="41"/>
        <v>439.83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10000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106</v>
      </c>
      <c r="P679">
        <f t="shared" si="41"/>
        <v>109.95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10000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106</v>
      </c>
      <c r="P680">
        <f t="shared" si="41"/>
        <v>620.88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3000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352</v>
      </c>
      <c r="P681">
        <f t="shared" si="41"/>
        <v>112.28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10000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106</v>
      </c>
      <c r="P682">
        <f t="shared" si="41"/>
        <v>81.78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10500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100</v>
      </c>
      <c r="P683">
        <f t="shared" si="41"/>
        <v>10526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10000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105</v>
      </c>
      <c r="P684">
        <f t="shared" si="41"/>
        <v>2625.25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10000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104</v>
      </c>
      <c r="P685">
        <f t="shared" si="41"/>
        <v>3480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7000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149</v>
      </c>
      <c r="P686">
        <f t="shared" si="41"/>
        <v>77.3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8000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130</v>
      </c>
      <c r="P687">
        <f t="shared" si="41"/>
        <v>1042.9000000000001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10000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104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104</v>
      </c>
      <c r="P689">
        <f t="shared" si="41"/>
        <v>1731.67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10000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104</v>
      </c>
      <c r="P690">
        <f t="shared" si="41"/>
        <v>288.14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6000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172</v>
      </c>
      <c r="P691">
        <f t="shared" si="41"/>
        <v>30.79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10000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103</v>
      </c>
      <c r="P692">
        <f t="shared" si="41"/>
        <v>304.06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10000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103</v>
      </c>
      <c r="P693">
        <f t="shared" si="41"/>
        <v>1033.5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10000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103</v>
      </c>
      <c r="P694">
        <f t="shared" si="41"/>
        <v>51.24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103</v>
      </c>
      <c r="P695">
        <f t="shared" si="41"/>
        <v>34.799999999999997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103</v>
      </c>
      <c r="P696">
        <f t="shared" si="41"/>
        <v>1471.29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10000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103</v>
      </c>
      <c r="P697">
        <f t="shared" si="41"/>
        <v>1470.14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10000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103</v>
      </c>
      <c r="P698">
        <f t="shared" si="41"/>
        <v>10290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10000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103</v>
      </c>
      <c r="P699">
        <f t="shared" si="41"/>
        <v>90.04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102</v>
      </c>
      <c r="P700">
        <f t="shared" si="41"/>
        <v>352.93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102</v>
      </c>
      <c r="P701">
        <f t="shared" si="41"/>
        <v>11.5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7000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146</v>
      </c>
      <c r="P702">
        <f t="shared" si="41"/>
        <v>329.35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5000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204</v>
      </c>
      <c r="P703">
        <f t="shared" si="41"/>
        <v>486.19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8000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128</v>
      </c>
      <c r="P704">
        <f t="shared" si="41"/>
        <v>275.68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7500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136</v>
      </c>
      <c r="P705">
        <f t="shared" si="41"/>
        <v>1454.57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10000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102</v>
      </c>
      <c r="P706">
        <f t="shared" si="41"/>
        <v>2543.25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102</v>
      </c>
      <c r="P707">
        <f t="shared" ref="P707:P770" si="45">IFERROR(ROUND(E707/L707,2),0)</f>
        <v>2031.2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101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10000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101</v>
      </c>
      <c r="P709">
        <f t="shared" si="45"/>
        <v>22.22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10000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101</v>
      </c>
      <c r="P710">
        <f t="shared" si="45"/>
        <v>27.42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10000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101</v>
      </c>
      <c r="P711">
        <f t="shared" si="45"/>
        <v>5057.5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10000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101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101</v>
      </c>
      <c r="P713">
        <f t="shared" si="45"/>
        <v>29.86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10000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101</v>
      </c>
      <c r="P714">
        <f t="shared" si="45"/>
        <v>2522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10000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101</v>
      </c>
      <c r="P715">
        <f t="shared" si="45"/>
        <v>10085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202</v>
      </c>
      <c r="P716">
        <f t="shared" si="45"/>
        <v>360.18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202</v>
      </c>
      <c r="P717">
        <f t="shared" si="45"/>
        <v>840.08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6500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155</v>
      </c>
      <c r="P718">
        <f t="shared" si="45"/>
        <v>629.44000000000005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3000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336</v>
      </c>
      <c r="P719">
        <f t="shared" si="45"/>
        <v>2516.88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10000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101</v>
      </c>
      <c r="P720">
        <f t="shared" si="45"/>
        <v>2516.25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10000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100</v>
      </c>
      <c r="P721">
        <f t="shared" si="45"/>
        <v>1004.6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167</v>
      </c>
      <c r="P722">
        <f t="shared" si="45"/>
        <v>245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30000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33</v>
      </c>
      <c r="P723">
        <f t="shared" si="45"/>
        <v>84.39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100</v>
      </c>
      <c r="P724">
        <f t="shared" si="45"/>
        <v>65.63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100</v>
      </c>
      <c r="P725">
        <f t="shared" si="45"/>
        <v>100.31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10000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100</v>
      </c>
      <c r="P726">
        <f t="shared" si="45"/>
        <v>70.12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10000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71.62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100</v>
      </c>
      <c r="P728">
        <f t="shared" si="45"/>
        <v>286.43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200</v>
      </c>
      <c r="P729">
        <f t="shared" si="45"/>
        <v>67.23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122</v>
      </c>
      <c r="P730">
        <f t="shared" si="45"/>
        <v>77.02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100</v>
      </c>
      <c r="P731">
        <f t="shared" si="45"/>
        <v>83.33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100</v>
      </c>
      <c r="P732">
        <f t="shared" si="45"/>
        <v>37.74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40</v>
      </c>
      <c r="P733">
        <f t="shared" si="45"/>
        <v>139.08000000000001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8000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123</v>
      </c>
      <c r="P734">
        <f t="shared" si="45"/>
        <v>756.31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8500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115</v>
      </c>
      <c r="P735">
        <f t="shared" si="45"/>
        <v>57.99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7500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130</v>
      </c>
      <c r="P736">
        <f t="shared" si="45"/>
        <v>171.49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102</v>
      </c>
      <c r="P737">
        <f t="shared" si="45"/>
        <v>42.47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108</v>
      </c>
      <c r="P738">
        <f t="shared" si="45"/>
        <v>89.81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100</v>
      </c>
      <c r="P739">
        <f t="shared" si="45"/>
        <v>88.38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9500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100</v>
      </c>
      <c r="P740">
        <f t="shared" si="45"/>
        <v>232.59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100</v>
      </c>
      <c r="P741">
        <f t="shared" si="45"/>
        <v>68.53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158</v>
      </c>
      <c r="P742">
        <f t="shared" si="45"/>
        <v>500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126</v>
      </c>
      <c r="P743">
        <f t="shared" si="45"/>
        <v>100.92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40000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24</v>
      </c>
      <c r="P744">
        <f t="shared" si="45"/>
        <v>412.04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46260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20</v>
      </c>
      <c r="P745">
        <f t="shared" si="45"/>
        <v>630.66999999999996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9000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105</v>
      </c>
      <c r="P746">
        <f t="shared" si="45"/>
        <v>152.35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189</v>
      </c>
      <c r="P747">
        <f t="shared" si="45"/>
        <v>127.37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18000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52</v>
      </c>
      <c r="P748">
        <f t="shared" si="45"/>
        <v>97.1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8500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111</v>
      </c>
      <c r="P749">
        <f t="shared" si="45"/>
        <v>170.82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125</v>
      </c>
      <c r="P750">
        <f t="shared" si="45"/>
        <v>213.34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104</v>
      </c>
      <c r="P751">
        <f t="shared" si="45"/>
        <v>85.18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3700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252</v>
      </c>
      <c r="P752">
        <f t="shared" si="45"/>
        <v>158.34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103</v>
      </c>
      <c r="P753">
        <f t="shared" si="45"/>
        <v>150.04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1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930250</v>
      </c>
      <c r="P754">
        <f t="shared" si="45"/>
        <v>88.6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102</v>
      </c>
      <c r="P755">
        <f t="shared" si="45"/>
        <v>354.92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185</v>
      </c>
      <c r="P756">
        <f t="shared" si="45"/>
        <v>188.33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115</v>
      </c>
      <c r="P757">
        <f t="shared" si="45"/>
        <v>135.34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110</v>
      </c>
      <c r="P758">
        <f t="shared" si="45"/>
        <v>416.82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102</v>
      </c>
      <c r="P759">
        <f t="shared" si="45"/>
        <v>507.61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114</v>
      </c>
      <c r="P760">
        <f t="shared" si="45"/>
        <v>480.53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9000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101</v>
      </c>
      <c r="P761">
        <f t="shared" si="45"/>
        <v>92.16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3500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261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8750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104</v>
      </c>
      <c r="P763">
        <f t="shared" si="45"/>
        <v>1518.5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9000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101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8925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101</v>
      </c>
      <c r="P765">
        <f t="shared" si="45"/>
        <v>9044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2500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361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8000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113</v>
      </c>
      <c r="P767">
        <f t="shared" si="45"/>
        <v>204.89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8000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112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40000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22</v>
      </c>
      <c r="P769">
        <f t="shared" si="45"/>
        <v>2945.67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8000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110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15</v>
      </c>
      <c r="P771">
        <f t="shared" ref="P771:P834" si="49">IFERROR(ROUND(E771/L771,2),0)</f>
        <v>169.75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18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1800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489</v>
      </c>
      <c r="P773">
        <f t="shared" si="49"/>
        <v>8807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176</v>
      </c>
      <c r="P774">
        <f t="shared" si="49"/>
        <v>8792.02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8500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103</v>
      </c>
      <c r="P775">
        <f t="shared" si="49"/>
        <v>4390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8400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104</v>
      </c>
      <c r="P776">
        <f t="shared" si="49"/>
        <v>972.22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175</v>
      </c>
      <c r="P777">
        <f t="shared" si="49"/>
        <v>1748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7500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117</v>
      </c>
      <c r="P778">
        <f t="shared" si="49"/>
        <v>153.32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8500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103</v>
      </c>
      <c r="P779">
        <f t="shared" si="49"/>
        <v>2911.67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8000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109</v>
      </c>
      <c r="P780">
        <f t="shared" si="49"/>
        <v>8730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51</v>
      </c>
      <c r="P781">
        <f t="shared" si="49"/>
        <v>1454.17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103</v>
      </c>
      <c r="P782">
        <f t="shared" si="49"/>
        <v>323.04000000000002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174</v>
      </c>
      <c r="P783">
        <f t="shared" si="49"/>
        <v>348.46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8400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103</v>
      </c>
      <c r="P784">
        <f t="shared" si="49"/>
        <v>620.36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7500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116</v>
      </c>
      <c r="P785">
        <f t="shared" si="49"/>
        <v>247.6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173</v>
      </c>
      <c r="P786">
        <f t="shared" si="49"/>
        <v>864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102</v>
      </c>
      <c r="P787">
        <f t="shared" si="49"/>
        <v>297.79000000000002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35</v>
      </c>
      <c r="P788">
        <f t="shared" si="49"/>
        <v>196.18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8000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108</v>
      </c>
      <c r="P789">
        <f t="shared" si="49"/>
        <v>507.06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80000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11</v>
      </c>
      <c r="P790">
        <f t="shared" si="49"/>
        <v>252.53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8000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107</v>
      </c>
      <c r="P791">
        <f t="shared" si="49"/>
        <v>612.92999999999995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101</v>
      </c>
      <c r="P792">
        <f t="shared" si="49"/>
        <v>54.92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107</v>
      </c>
      <c r="P793">
        <f t="shared" si="49"/>
        <v>66.709999999999994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100000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9</v>
      </c>
      <c r="P794">
        <f t="shared" si="49"/>
        <v>142.28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107</v>
      </c>
      <c r="P795">
        <f t="shared" si="49"/>
        <v>266.77999999999997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142</v>
      </c>
      <c r="P796">
        <f t="shared" si="49"/>
        <v>160.91999999999999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106</v>
      </c>
      <c r="P797">
        <f t="shared" si="49"/>
        <v>46.3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75000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11</v>
      </c>
      <c r="P798">
        <f t="shared" si="49"/>
        <v>94.12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282</v>
      </c>
      <c r="P799">
        <f t="shared" si="49"/>
        <v>118.97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105</v>
      </c>
      <c r="P800">
        <f t="shared" si="49"/>
        <v>96.84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168</v>
      </c>
      <c r="P801">
        <f t="shared" si="49"/>
        <v>300.04000000000002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5000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168</v>
      </c>
      <c r="P802">
        <f t="shared" si="49"/>
        <v>149.97999999999999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104</v>
      </c>
      <c r="P803">
        <f t="shared" si="49"/>
        <v>163.82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104</v>
      </c>
      <c r="P804">
        <f t="shared" si="49"/>
        <v>111.32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104</v>
      </c>
      <c r="P805">
        <f t="shared" si="49"/>
        <v>219.68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166</v>
      </c>
      <c r="P806">
        <f t="shared" si="49"/>
        <v>462.22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37956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22</v>
      </c>
      <c r="P807">
        <f t="shared" si="49"/>
        <v>153.97999999999999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138</v>
      </c>
      <c r="P808">
        <f t="shared" si="49"/>
        <v>116.99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332</v>
      </c>
      <c r="P809">
        <f t="shared" si="49"/>
        <v>145.63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7500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111</v>
      </c>
      <c r="P810">
        <f t="shared" si="49"/>
        <v>193.02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165</v>
      </c>
      <c r="P811">
        <f t="shared" si="49"/>
        <v>159.08000000000001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35000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24</v>
      </c>
      <c r="P812">
        <f t="shared" si="49"/>
        <v>305.77999999999997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103</v>
      </c>
      <c r="P813">
        <f t="shared" si="49"/>
        <v>686.75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103</v>
      </c>
      <c r="P814">
        <f t="shared" si="49"/>
        <v>249.39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103</v>
      </c>
      <c r="P815">
        <f t="shared" si="49"/>
        <v>85.7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8000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103</v>
      </c>
      <c r="P816">
        <f t="shared" si="49"/>
        <v>293.27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103</v>
      </c>
      <c r="P817">
        <f t="shared" si="49"/>
        <v>190.95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103</v>
      </c>
      <c r="P818">
        <f t="shared" si="49"/>
        <v>40.049999999999997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109</v>
      </c>
      <c r="P819">
        <f t="shared" si="49"/>
        <v>356.83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22500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36</v>
      </c>
      <c r="P820">
        <f t="shared" si="49"/>
        <v>431.11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82000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</v>
      </c>
      <c r="P821">
        <f t="shared" si="49"/>
        <v>585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327</v>
      </c>
      <c r="P822">
        <f t="shared" si="49"/>
        <v>215.08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102</v>
      </c>
      <c r="P823">
        <f t="shared" si="49"/>
        <v>104.69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163</v>
      </c>
      <c r="P824">
        <f t="shared" si="49"/>
        <v>118.26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6500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125</v>
      </c>
      <c r="P825">
        <f t="shared" si="49"/>
        <v>247.03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113</v>
      </c>
      <c r="P826">
        <f t="shared" si="49"/>
        <v>150.66999999999999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8000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102</v>
      </c>
      <c r="P827">
        <f t="shared" si="49"/>
        <v>82.02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8000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165.59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101</v>
      </c>
      <c r="P829">
        <f t="shared" si="49"/>
        <v>737.27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108</v>
      </c>
      <c r="P830">
        <f t="shared" si="49"/>
        <v>213.39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4000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203</v>
      </c>
      <c r="P831">
        <f t="shared" si="49"/>
        <v>506.56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7900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103</v>
      </c>
      <c r="P832">
        <f t="shared" si="49"/>
        <v>253.06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101</v>
      </c>
      <c r="P833">
        <f t="shared" si="49"/>
        <v>404.75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108</v>
      </c>
      <c r="P834">
        <f t="shared" si="49"/>
        <v>52.54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8000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101</v>
      </c>
      <c r="P835">
        <f t="shared" ref="P835:P898" si="53">IFERROR(ROUND(E835/L835,2),0)</f>
        <v>197.17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101</v>
      </c>
      <c r="P836">
        <f t="shared" si="53"/>
        <v>107.74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90000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9</v>
      </c>
      <c r="P837">
        <f t="shared" si="53"/>
        <v>201.93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28000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29</v>
      </c>
      <c r="P838">
        <f t="shared" si="53"/>
        <v>175.57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101</v>
      </c>
      <c r="P839">
        <f t="shared" si="53"/>
        <v>130.16999999999999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1000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806</v>
      </c>
      <c r="P840">
        <f t="shared" si="53"/>
        <v>132.19999999999999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115</v>
      </c>
      <c r="P841">
        <f t="shared" si="53"/>
        <v>83.94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101</v>
      </c>
      <c r="P842">
        <f t="shared" si="53"/>
        <v>42.38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100</v>
      </c>
      <c r="P843">
        <f t="shared" si="53"/>
        <v>85.48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8000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100</v>
      </c>
      <c r="P844">
        <f t="shared" si="53"/>
        <v>205.79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100</v>
      </c>
      <c r="P846">
        <f t="shared" si="53"/>
        <v>50.38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7500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107</v>
      </c>
      <c r="P847">
        <f t="shared" si="53"/>
        <v>45.23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8000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100</v>
      </c>
      <c r="P848">
        <f t="shared" si="53"/>
        <v>170.23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107</v>
      </c>
      <c r="P849">
        <f t="shared" si="53"/>
        <v>8000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114</v>
      </c>
      <c r="P850">
        <f t="shared" si="53"/>
        <v>498.81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113</v>
      </c>
      <c r="P851">
        <f t="shared" si="53"/>
        <v>69.06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132</v>
      </c>
      <c r="P852">
        <f t="shared" si="53"/>
        <v>59.65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7500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106</v>
      </c>
      <c r="P853">
        <f t="shared" si="53"/>
        <v>113.11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40000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20</v>
      </c>
      <c r="P854">
        <f t="shared" si="53"/>
        <v>127.5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113</v>
      </c>
      <c r="P855">
        <f t="shared" si="53"/>
        <v>790.5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131</v>
      </c>
      <c r="P856">
        <f t="shared" si="53"/>
        <v>15.79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232</v>
      </c>
      <c r="P857">
        <f t="shared" si="53"/>
        <v>167.57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35000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22</v>
      </c>
      <c r="P858">
        <f t="shared" si="53"/>
        <v>281.18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7750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101</v>
      </c>
      <c r="P859">
        <f t="shared" si="53"/>
        <v>327.5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6000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131</v>
      </c>
      <c r="P860">
        <f t="shared" si="53"/>
        <v>103.14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39</v>
      </c>
      <c r="P861">
        <f t="shared" si="53"/>
        <v>79.94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7500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104</v>
      </c>
      <c r="P862">
        <f t="shared" si="53"/>
        <v>163.19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5000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156</v>
      </c>
      <c r="P863">
        <f t="shared" si="53"/>
        <v>3905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1000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780</v>
      </c>
      <c r="P864">
        <f t="shared" si="53"/>
        <v>1948.75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30000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26</v>
      </c>
      <c r="P865">
        <f t="shared" si="53"/>
        <v>1558.6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7500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104</v>
      </c>
      <c r="P866">
        <f t="shared" si="53"/>
        <v>98.61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7500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104</v>
      </c>
      <c r="P867">
        <f t="shared" si="53"/>
        <v>3892.5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19</v>
      </c>
      <c r="P868">
        <f t="shared" si="53"/>
        <v>705.82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7000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111</v>
      </c>
      <c r="P869">
        <f t="shared" si="53"/>
        <v>704.55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7501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103</v>
      </c>
      <c r="P870">
        <f t="shared" si="53"/>
        <v>7733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7000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110</v>
      </c>
      <c r="P871">
        <f t="shared" si="53"/>
        <v>2570.4299999999998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7500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103</v>
      </c>
      <c r="P872">
        <f t="shared" si="53"/>
        <v>1540.39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7500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102</v>
      </c>
      <c r="P873">
        <f t="shared" si="53"/>
        <v>640.41999999999996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4500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170</v>
      </c>
      <c r="P874">
        <f t="shared" si="53"/>
        <v>3835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6000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128</v>
      </c>
      <c r="P875">
        <f t="shared" si="53"/>
        <v>1533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80000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10</v>
      </c>
      <c r="P876">
        <f t="shared" si="53"/>
        <v>364.52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7500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102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7500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102</v>
      </c>
      <c r="P878">
        <f t="shared" si="53"/>
        <v>169.33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7000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109</v>
      </c>
      <c r="P879">
        <f t="shared" si="53"/>
        <v>262.66000000000003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7000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109</v>
      </c>
      <c r="P880">
        <f t="shared" si="53"/>
        <v>3797.72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7500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101</v>
      </c>
      <c r="P881">
        <f t="shared" si="53"/>
        <v>252.53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6000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126</v>
      </c>
      <c r="P882">
        <f t="shared" si="53"/>
        <v>944.88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2500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302</v>
      </c>
      <c r="P883">
        <f t="shared" si="53"/>
        <v>7555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75</v>
      </c>
      <c r="P884">
        <f t="shared" si="53"/>
        <v>538.57000000000005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15000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50</v>
      </c>
      <c r="P885">
        <f t="shared" si="53"/>
        <v>313.75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7000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108</v>
      </c>
      <c r="P886">
        <f t="shared" si="53"/>
        <v>3763.5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7500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100</v>
      </c>
      <c r="P887">
        <f t="shared" si="53"/>
        <v>358.34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7500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100</v>
      </c>
      <c r="P888">
        <f t="shared" si="53"/>
        <v>1074.29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7000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107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38000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20</v>
      </c>
      <c r="P890">
        <f t="shared" si="53"/>
        <v>1875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6999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107</v>
      </c>
      <c r="P891">
        <f t="shared" si="53"/>
        <v>234.22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248</v>
      </c>
      <c r="P892">
        <f t="shared" si="53"/>
        <v>1861.29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59</v>
      </c>
      <c r="P893">
        <f t="shared" si="53"/>
        <v>825.94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5000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148</v>
      </c>
      <c r="P894">
        <f t="shared" si="53"/>
        <v>436.18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6000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124</v>
      </c>
      <c r="P895">
        <f t="shared" si="53"/>
        <v>1482.4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5000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148</v>
      </c>
      <c r="P896">
        <f t="shared" si="53"/>
        <v>139.57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7000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105</v>
      </c>
      <c r="P897">
        <f t="shared" si="53"/>
        <v>1054.72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7000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105</v>
      </c>
      <c r="P898">
        <f t="shared" si="53"/>
        <v>102.29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29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7000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105</v>
      </c>
      <c r="P900">
        <f t="shared" si="57"/>
        <v>3670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978</v>
      </c>
      <c r="P901">
        <f t="shared" si="57"/>
        <v>917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2468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297</v>
      </c>
      <c r="P902">
        <f t="shared" si="57"/>
        <v>3663.44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5000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146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5500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131</v>
      </c>
      <c r="P904">
        <f t="shared" si="57"/>
        <v>2408.67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144</v>
      </c>
      <c r="P905">
        <f t="shared" si="57"/>
        <v>1805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4900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147</v>
      </c>
      <c r="P906">
        <f t="shared" si="57"/>
        <v>2406.33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5500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131</v>
      </c>
      <c r="P907">
        <f t="shared" si="57"/>
        <v>1201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7000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103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60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7000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102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6500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110</v>
      </c>
      <c r="P911">
        <f t="shared" si="57"/>
        <v>895.02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6000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119</v>
      </c>
      <c r="P912">
        <f t="shared" si="57"/>
        <v>1428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5000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143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7000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101</v>
      </c>
      <c r="P914">
        <f t="shared" si="57"/>
        <v>3531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6450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109</v>
      </c>
      <c r="P915">
        <f t="shared" si="57"/>
        <v>293.89999999999998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5000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141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7000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101</v>
      </c>
      <c r="P917">
        <f t="shared" si="57"/>
        <v>782.22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6900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102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6000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117</v>
      </c>
      <c r="P919">
        <f t="shared" si="57"/>
        <v>7015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1385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506</v>
      </c>
      <c r="P920">
        <f t="shared" si="57"/>
        <v>701.1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7000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100</v>
      </c>
      <c r="P921">
        <f t="shared" si="57"/>
        <v>7003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7000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100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14</v>
      </c>
      <c r="P923">
        <f t="shared" si="57"/>
        <v>348.1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35</v>
      </c>
      <c r="P924">
        <f t="shared" si="57"/>
        <v>230.83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6000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115</v>
      </c>
      <c r="P925">
        <f t="shared" si="57"/>
        <v>1150.67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6000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114</v>
      </c>
      <c r="P926">
        <f t="shared" si="57"/>
        <v>457.53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4000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171</v>
      </c>
      <c r="P927">
        <f t="shared" si="57"/>
        <v>1370.6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2000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342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55000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12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68</v>
      </c>
      <c r="P930">
        <f t="shared" si="57"/>
        <v>241.25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135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5000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134</v>
      </c>
      <c r="P932">
        <f t="shared" si="57"/>
        <v>1341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6000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112</v>
      </c>
      <c r="P933">
        <f t="shared" si="57"/>
        <v>957.14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39</v>
      </c>
      <c r="P934">
        <f t="shared" si="57"/>
        <v>223.03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67</v>
      </c>
      <c r="P935">
        <f t="shared" si="57"/>
        <v>3342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134</v>
      </c>
      <c r="P936">
        <f t="shared" si="57"/>
        <v>222.67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13</v>
      </c>
      <c r="P937">
        <f t="shared" si="57"/>
        <v>3331.5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6000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111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5400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123</v>
      </c>
      <c r="P939">
        <f t="shared" si="57"/>
        <v>3323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6500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102</v>
      </c>
      <c r="P940">
        <f t="shared" si="57"/>
        <v>6645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25</v>
      </c>
      <c r="P941">
        <f t="shared" si="57"/>
        <v>3316.5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5500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121</v>
      </c>
      <c r="P942">
        <f t="shared" si="57"/>
        <v>473.74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114</v>
      </c>
      <c r="P943">
        <f t="shared" si="57"/>
        <v>213.81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50000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13</v>
      </c>
      <c r="P944">
        <f t="shared" si="57"/>
        <v>413.13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5500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120</v>
      </c>
      <c r="P945">
        <f t="shared" si="57"/>
        <v>549.33000000000004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68.39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6500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101</v>
      </c>
      <c r="P947">
        <f t="shared" si="57"/>
        <v>409.69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12</v>
      </c>
      <c r="P948">
        <f t="shared" si="57"/>
        <v>1308.2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6000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109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5500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118</v>
      </c>
      <c r="P950">
        <f t="shared" si="57"/>
        <v>814.38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15000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43</v>
      </c>
      <c r="P951">
        <f t="shared" si="57"/>
        <v>930.14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6350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102</v>
      </c>
      <c r="P952">
        <f t="shared" si="57"/>
        <v>271.08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6500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100</v>
      </c>
      <c r="P953">
        <f t="shared" si="57"/>
        <v>53.76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5000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130</v>
      </c>
      <c r="P954">
        <f t="shared" si="57"/>
        <v>33.159999999999997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6500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100</v>
      </c>
      <c r="P955">
        <f t="shared" si="57"/>
        <v>1300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6000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108</v>
      </c>
      <c r="P956">
        <f t="shared" si="57"/>
        <v>88.84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6000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107</v>
      </c>
      <c r="P957">
        <f t="shared" si="57"/>
        <v>69.23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6000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107</v>
      </c>
      <c r="P958">
        <f t="shared" si="57"/>
        <v>376.5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6000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106</v>
      </c>
      <c r="P959">
        <f t="shared" si="57"/>
        <v>912.57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5000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128</v>
      </c>
      <c r="P960">
        <f t="shared" si="57"/>
        <v>375.71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14</v>
      </c>
      <c r="P961">
        <f t="shared" si="57"/>
        <v>37.32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30000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21</v>
      </c>
      <c r="P962">
        <f t="shared" si="57"/>
        <v>33.909999999999997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6000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106</v>
      </c>
      <c r="P963">
        <f t="shared" ref="P963:P1026" si="61">IFERROR(ROUND(E963/L963,2),0)</f>
        <v>57.94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6000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106</v>
      </c>
      <c r="P964">
        <f t="shared" si="61"/>
        <v>171.89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6000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106</v>
      </c>
      <c r="P965">
        <f t="shared" si="61"/>
        <v>706.67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5000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126</v>
      </c>
      <c r="P966">
        <f t="shared" si="61"/>
        <v>217.52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42</v>
      </c>
      <c r="P967">
        <f t="shared" si="61"/>
        <v>1050.29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5000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126</v>
      </c>
      <c r="P968">
        <f t="shared" si="61"/>
        <v>210.03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5000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126</v>
      </c>
      <c r="P969">
        <f t="shared" si="61"/>
        <v>77.78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5000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126</v>
      </c>
      <c r="P970">
        <f t="shared" si="61"/>
        <v>1575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16000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39</v>
      </c>
      <c r="P971">
        <f t="shared" si="61"/>
        <v>568.91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6000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104</v>
      </c>
      <c r="P972">
        <f t="shared" si="61"/>
        <v>446.93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4000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156</v>
      </c>
      <c r="P973">
        <f t="shared" si="61"/>
        <v>1248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5000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125</v>
      </c>
      <c r="P974">
        <f t="shared" si="61"/>
        <v>138.56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6000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104</v>
      </c>
      <c r="P975">
        <f t="shared" si="61"/>
        <v>777.5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3400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183</v>
      </c>
      <c r="P976">
        <f t="shared" si="61"/>
        <v>2071.85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6000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104</v>
      </c>
      <c r="P977">
        <f t="shared" si="61"/>
        <v>258.95999999999998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3000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207</v>
      </c>
      <c r="P978">
        <f t="shared" si="61"/>
        <v>345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5862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106</v>
      </c>
      <c r="P979">
        <f t="shared" si="61"/>
        <v>517.41999999999996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4000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155</v>
      </c>
      <c r="P980">
        <f t="shared" si="61"/>
        <v>50.46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124</v>
      </c>
      <c r="P981">
        <f t="shared" si="61"/>
        <v>64.39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5800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106</v>
      </c>
      <c r="P982">
        <f t="shared" si="61"/>
        <v>198.55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6000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102</v>
      </c>
      <c r="P983">
        <f t="shared" si="61"/>
        <v>1536.57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23900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26</v>
      </c>
      <c r="P984">
        <f t="shared" si="61"/>
        <v>2047.33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40000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15</v>
      </c>
      <c r="P985">
        <f t="shared" si="61"/>
        <v>34.25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5000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122</v>
      </c>
      <c r="P986">
        <f t="shared" si="61"/>
        <v>2040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23000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27</v>
      </c>
      <c r="P987">
        <f t="shared" si="61"/>
        <v>266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6000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102</v>
      </c>
      <c r="P988">
        <f t="shared" si="61"/>
        <v>265.7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6000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102</v>
      </c>
      <c r="P989">
        <f t="shared" si="61"/>
        <v>148.97999999999999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6000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102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6000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102</v>
      </c>
      <c r="P991">
        <f t="shared" si="61"/>
        <v>190.63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6000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101</v>
      </c>
      <c r="P992">
        <f t="shared" si="61"/>
        <v>3043.13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6000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101</v>
      </c>
      <c r="P993">
        <f t="shared" si="61"/>
        <v>868.57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5000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122</v>
      </c>
      <c r="P994">
        <f t="shared" si="61"/>
        <v>1520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6000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101</v>
      </c>
      <c r="P995">
        <f t="shared" si="61"/>
        <v>31.01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3000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202</v>
      </c>
      <c r="P996">
        <f t="shared" si="61"/>
        <v>551.91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26</v>
      </c>
      <c r="P997">
        <f t="shared" si="61"/>
        <v>673.44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5000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121</v>
      </c>
      <c r="P998">
        <f t="shared" si="61"/>
        <v>1212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6000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101</v>
      </c>
      <c r="P999">
        <f t="shared" si="61"/>
        <v>757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5000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121</v>
      </c>
      <c r="P1000">
        <f t="shared" si="61"/>
        <v>26.43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6000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101</v>
      </c>
      <c r="P1001">
        <f t="shared" si="61"/>
        <v>151.05000000000001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6000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101</v>
      </c>
      <c r="P1002">
        <f t="shared" si="61"/>
        <v>1006.93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5555.55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109</v>
      </c>
      <c r="P1003">
        <f t="shared" si="61"/>
        <v>1510.39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1200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503</v>
      </c>
      <c r="P1004">
        <f t="shared" si="61"/>
        <v>274.5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5000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121</v>
      </c>
      <c r="P1005">
        <f t="shared" si="61"/>
        <v>402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4800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126</v>
      </c>
      <c r="P1006">
        <f t="shared" si="61"/>
        <v>63.46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100</v>
      </c>
      <c r="P1007">
        <f t="shared" si="61"/>
        <v>37.43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6000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100</v>
      </c>
      <c r="P1008">
        <f t="shared" si="61"/>
        <v>753.13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5000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121</v>
      </c>
      <c r="P1009">
        <f t="shared" si="61"/>
        <v>79.28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100</v>
      </c>
      <c r="P1010">
        <f t="shared" si="61"/>
        <v>6020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120</v>
      </c>
      <c r="P1011">
        <f t="shared" si="61"/>
        <v>59.59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462000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1</v>
      </c>
      <c r="P1012">
        <f t="shared" si="61"/>
        <v>1504.75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100</v>
      </c>
      <c r="P1013">
        <f t="shared" si="61"/>
        <v>6007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120</v>
      </c>
      <c r="P1014">
        <f t="shared" si="61"/>
        <v>7.74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100</v>
      </c>
      <c r="P1015">
        <f t="shared" si="61"/>
        <v>66.67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6000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100</v>
      </c>
      <c r="P1016">
        <f t="shared" si="61"/>
        <v>375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6000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100</v>
      </c>
      <c r="P1017">
        <f t="shared" si="61"/>
        <v>1000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6000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100</v>
      </c>
      <c r="P1018">
        <f t="shared" si="61"/>
        <v>157.88999999999999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5000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120</v>
      </c>
      <c r="P1019">
        <f t="shared" si="61"/>
        <v>16.899999999999999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2500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240</v>
      </c>
      <c r="P1020">
        <f t="shared" si="61"/>
        <v>857.14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5875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102</v>
      </c>
      <c r="P1021">
        <f t="shared" si="61"/>
        <v>14.96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119</v>
      </c>
      <c r="P1022">
        <f t="shared" si="61"/>
        <v>198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4000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148</v>
      </c>
      <c r="P1023">
        <f t="shared" si="61"/>
        <v>12.39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118</v>
      </c>
      <c r="P1024">
        <f t="shared" si="61"/>
        <v>79.86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3500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169</v>
      </c>
      <c r="P1025">
        <f t="shared" si="61"/>
        <v>45.09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4000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148</v>
      </c>
      <c r="P1026">
        <f t="shared" si="61"/>
        <v>96.79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12000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49</v>
      </c>
      <c r="P1027">
        <f t="shared" ref="P1027:P1090" si="65">IFERROR(ROUND(E1027/L1027,2),0)</f>
        <v>5.51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51000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12</v>
      </c>
      <c r="P1028">
        <f t="shared" si="65"/>
        <v>48.16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50000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12</v>
      </c>
      <c r="P1029">
        <f t="shared" si="65"/>
        <v>52.93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5400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108</v>
      </c>
      <c r="P1030">
        <f t="shared" si="65"/>
        <v>22.98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25000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23</v>
      </c>
      <c r="P1031">
        <f t="shared" si="65"/>
        <v>41.52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106</v>
      </c>
      <c r="P1032">
        <f t="shared" si="65"/>
        <v>36.76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117</v>
      </c>
      <c r="P1033">
        <f t="shared" si="65"/>
        <v>58.91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117</v>
      </c>
      <c r="P1034">
        <f t="shared" si="65"/>
        <v>60.74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3000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194</v>
      </c>
      <c r="P1035">
        <f t="shared" si="65"/>
        <v>215.7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116</v>
      </c>
      <c r="P1036">
        <f t="shared" si="65"/>
        <v>35.020000000000003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116</v>
      </c>
      <c r="P1037">
        <f t="shared" si="65"/>
        <v>76.319999999999993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105</v>
      </c>
      <c r="P1038">
        <f t="shared" si="65"/>
        <v>27.35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50000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12</v>
      </c>
      <c r="P1039">
        <f t="shared" si="65"/>
        <v>274.14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191</v>
      </c>
      <c r="P1040">
        <f t="shared" si="65"/>
        <v>94.08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114</v>
      </c>
      <c r="P1041">
        <f t="shared" si="65"/>
        <v>190.43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114</v>
      </c>
      <c r="P1042">
        <f t="shared" si="65"/>
        <v>5700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114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27000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21</v>
      </c>
      <c r="P1044">
        <f t="shared" si="65"/>
        <v>5680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113</v>
      </c>
      <c r="P1045">
        <f t="shared" si="65"/>
        <v>19.43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113</v>
      </c>
      <c r="P1046">
        <f t="shared" si="65"/>
        <v>2835.56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1500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378</v>
      </c>
      <c r="P1047">
        <f t="shared" si="65"/>
        <v>708.25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113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4000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142</v>
      </c>
      <c r="P1049">
        <f t="shared" si="65"/>
        <v>5660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5500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103</v>
      </c>
      <c r="P1050">
        <f t="shared" si="65"/>
        <v>1413.9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113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5500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103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113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113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5500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102</v>
      </c>
      <c r="P1055">
        <f t="shared" si="65"/>
        <v>5623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19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5250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107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4999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112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5500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102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3500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160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112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5500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101</v>
      </c>
      <c r="P1062">
        <f t="shared" si="65"/>
        <v>5580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2000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279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111</v>
      </c>
      <c r="P1064">
        <f t="shared" si="65"/>
        <v>1392.5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22000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25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111</v>
      </c>
      <c r="P1066">
        <f t="shared" si="65"/>
        <v>45.16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111</v>
      </c>
      <c r="P1067">
        <f t="shared" si="65"/>
        <v>1108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5000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111</v>
      </c>
      <c r="P1068">
        <f t="shared" si="65"/>
        <v>37.4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4600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120</v>
      </c>
      <c r="P1069">
        <f t="shared" si="65"/>
        <v>553.5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111</v>
      </c>
      <c r="P1070">
        <f t="shared" si="65"/>
        <v>1381.5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5500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100</v>
      </c>
      <c r="P1071">
        <f t="shared" si="65"/>
        <v>262.67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110</v>
      </c>
      <c r="P1072">
        <f t="shared" si="65"/>
        <v>2755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5000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110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2500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220</v>
      </c>
      <c r="P1074">
        <f t="shared" si="65"/>
        <v>1377.25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5500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100</v>
      </c>
      <c r="P1075">
        <f t="shared" si="65"/>
        <v>5504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110</v>
      </c>
      <c r="P1076">
        <f t="shared" si="65"/>
        <v>183.37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5500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100</v>
      </c>
      <c r="P1077">
        <f t="shared" si="65"/>
        <v>1833.33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4000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137</v>
      </c>
      <c r="P1078">
        <f t="shared" si="65"/>
        <v>5.64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110</v>
      </c>
      <c r="P1079">
        <f t="shared" si="65"/>
        <v>32.82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110</v>
      </c>
      <c r="P1080">
        <f t="shared" si="65"/>
        <v>1095.5999999999999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109</v>
      </c>
      <c r="P1081">
        <f t="shared" si="65"/>
        <v>303.83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4000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137</v>
      </c>
      <c r="P1082">
        <f t="shared" si="65"/>
        <v>55.77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109</v>
      </c>
      <c r="P1083">
        <f t="shared" si="65"/>
        <v>1365.5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4000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136</v>
      </c>
      <c r="P1084">
        <f t="shared" si="65"/>
        <v>1818.67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15500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35</v>
      </c>
      <c r="P1085">
        <f t="shared" si="65"/>
        <v>5452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3500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156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2000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272</v>
      </c>
      <c r="P1087">
        <f t="shared" si="65"/>
        <v>604.11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109</v>
      </c>
      <c r="P1088">
        <f t="shared" si="65"/>
        <v>2716.5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32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109</v>
      </c>
      <c r="P1090">
        <f t="shared" si="65"/>
        <v>36.94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35000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15</v>
      </c>
      <c r="P1091">
        <f t="shared" ref="P1091:P1154" si="69">IFERROR(ROUND(E1091/L1091,2),0)</f>
        <v>110.65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2000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271</v>
      </c>
      <c r="P1092">
        <f t="shared" si="69"/>
        <v>5414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5000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108</v>
      </c>
      <c r="P1093">
        <f t="shared" si="69"/>
        <v>2705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3500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155</v>
      </c>
      <c r="P1094">
        <f t="shared" si="69"/>
        <v>772.86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4500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120</v>
      </c>
      <c r="P1095">
        <f t="shared" si="69"/>
        <v>1349.75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108</v>
      </c>
      <c r="P1096">
        <f t="shared" si="69"/>
        <v>199.85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31</v>
      </c>
      <c r="P1097">
        <f t="shared" si="69"/>
        <v>57.34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108</v>
      </c>
      <c r="P1098">
        <f t="shared" si="69"/>
        <v>185.82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108</v>
      </c>
      <c r="P1099">
        <f t="shared" si="69"/>
        <v>768.65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90</v>
      </c>
      <c r="P1100">
        <f t="shared" si="69"/>
        <v>244.55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108</v>
      </c>
      <c r="P1101">
        <f t="shared" si="69"/>
        <v>5376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3871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139</v>
      </c>
      <c r="P1102">
        <f t="shared" si="69"/>
        <v>536.6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5250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102</v>
      </c>
      <c r="P1103">
        <f t="shared" si="69"/>
        <v>893.33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107</v>
      </c>
      <c r="P1104">
        <f t="shared" si="69"/>
        <v>223.3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3350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160</v>
      </c>
      <c r="P1105">
        <f t="shared" si="69"/>
        <v>357.2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107</v>
      </c>
      <c r="P1106">
        <f t="shared" si="69"/>
        <v>144.72999999999999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107</v>
      </c>
      <c r="P1107">
        <f t="shared" si="69"/>
        <v>267.14999999999998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4200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127</v>
      </c>
      <c r="P1108">
        <f t="shared" si="69"/>
        <v>761.57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107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27</v>
      </c>
      <c r="P1110">
        <f t="shared" si="69"/>
        <v>253.71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3000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177</v>
      </c>
      <c r="P1111">
        <f t="shared" si="69"/>
        <v>1774.34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4575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116</v>
      </c>
      <c r="P1112">
        <f t="shared" si="69"/>
        <v>483.82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4000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133</v>
      </c>
      <c r="P1113">
        <f t="shared" si="69"/>
        <v>5308.26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106</v>
      </c>
      <c r="P1114">
        <f t="shared" si="69"/>
        <v>16.989999999999998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4000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132</v>
      </c>
      <c r="P1115">
        <f t="shared" si="69"/>
        <v>5297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106</v>
      </c>
      <c r="P1116">
        <f t="shared" si="69"/>
        <v>1765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106</v>
      </c>
      <c r="P1117">
        <f t="shared" si="69"/>
        <v>1322.75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106</v>
      </c>
      <c r="P1118">
        <f t="shared" si="69"/>
        <v>528.5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105</v>
      </c>
      <c r="P1119">
        <f t="shared" si="69"/>
        <v>658.88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105</v>
      </c>
      <c r="P1120">
        <f t="shared" si="69"/>
        <v>1754.33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105</v>
      </c>
      <c r="P1121">
        <f t="shared" si="69"/>
        <v>5260.92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105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4700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112</v>
      </c>
      <c r="P1123">
        <f t="shared" si="69"/>
        <v>1051.8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4500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117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11</v>
      </c>
      <c r="P1125">
        <f t="shared" si="69"/>
        <v>1750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105</v>
      </c>
      <c r="P1126">
        <f t="shared" si="69"/>
        <v>748.57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105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105</v>
      </c>
      <c r="P1128">
        <f t="shared" si="69"/>
        <v>2617.5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105</v>
      </c>
      <c r="P1129">
        <f t="shared" si="69"/>
        <v>227.57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280000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2</v>
      </c>
      <c r="P1130">
        <f t="shared" si="69"/>
        <v>5233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105</v>
      </c>
      <c r="P1131">
        <f t="shared" si="69"/>
        <v>2616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105</v>
      </c>
      <c r="P1132">
        <f t="shared" si="69"/>
        <v>1742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131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104</v>
      </c>
      <c r="P1134">
        <f t="shared" si="69"/>
        <v>401.69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4500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116</v>
      </c>
      <c r="P1135">
        <f t="shared" si="69"/>
        <v>5221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4500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116</v>
      </c>
      <c r="P1136">
        <f t="shared" si="69"/>
        <v>5221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20000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26</v>
      </c>
      <c r="P1137">
        <f t="shared" si="69"/>
        <v>5212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104</v>
      </c>
      <c r="P1138">
        <f t="shared" si="69"/>
        <v>867.08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104</v>
      </c>
      <c r="P1139">
        <f t="shared" si="69"/>
        <v>133.33000000000001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104</v>
      </c>
      <c r="P1140">
        <f t="shared" si="69"/>
        <v>1300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104</v>
      </c>
      <c r="P1141">
        <f t="shared" si="69"/>
        <v>5195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104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104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104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103</v>
      </c>
      <c r="P1145">
        <f t="shared" si="69"/>
        <v>645.88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4000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129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5000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103</v>
      </c>
      <c r="P1147">
        <f t="shared" si="69"/>
        <v>5145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5000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103</v>
      </c>
      <c r="P1148">
        <f t="shared" si="69"/>
        <v>427.92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102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102</v>
      </c>
      <c r="P1150">
        <f t="shared" si="69"/>
        <v>1705.33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102</v>
      </c>
      <c r="P1151">
        <f t="shared" si="69"/>
        <v>2552.5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5000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102</v>
      </c>
      <c r="P1152">
        <f t="shared" si="69"/>
        <v>850.5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102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4000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128</v>
      </c>
      <c r="P1154">
        <f t="shared" si="69"/>
        <v>340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5000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102</v>
      </c>
      <c r="P1155">
        <f t="shared" ref="P1155:P1218" si="73">IFERROR(ROUND(E1155/L1155,2),0)</f>
        <v>5096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3300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154</v>
      </c>
      <c r="P1156">
        <f t="shared" si="73"/>
        <v>1695.67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127</v>
      </c>
      <c r="P1157">
        <f t="shared" si="73"/>
        <v>635.75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2000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254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508</v>
      </c>
      <c r="P1159">
        <f t="shared" si="73"/>
        <v>1692.67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5000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101</v>
      </c>
      <c r="P1160">
        <f t="shared" si="73"/>
        <v>1690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5000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101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5000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101</v>
      </c>
      <c r="P1162">
        <f t="shared" si="73"/>
        <v>266.63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4500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112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5000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101</v>
      </c>
      <c r="P1164">
        <f t="shared" si="73"/>
        <v>2527.5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4500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112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3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5000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101</v>
      </c>
      <c r="P1167">
        <f t="shared" si="73"/>
        <v>202.04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101</v>
      </c>
      <c r="P1168">
        <f t="shared" si="73"/>
        <v>631.35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4000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126</v>
      </c>
      <c r="P1169">
        <f t="shared" si="73"/>
        <v>315.63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5000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101</v>
      </c>
      <c r="P1170">
        <f t="shared" si="73"/>
        <v>1682.17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4000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126</v>
      </c>
      <c r="P1171">
        <f t="shared" si="73"/>
        <v>1681.67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101</v>
      </c>
      <c r="P1172">
        <f t="shared" si="73"/>
        <v>2520.5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101</v>
      </c>
      <c r="P1173">
        <f t="shared" si="73"/>
        <v>5040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5000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101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101</v>
      </c>
      <c r="P1175">
        <f t="shared" si="73"/>
        <v>5025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100</v>
      </c>
      <c r="P1176">
        <f t="shared" si="73"/>
        <v>264.42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5000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100</v>
      </c>
      <c r="P1177">
        <f t="shared" si="73"/>
        <v>557.33000000000004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100</v>
      </c>
      <c r="P1178">
        <f t="shared" si="73"/>
        <v>5012.25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50000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10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100</v>
      </c>
      <c r="P1180">
        <f t="shared" si="73"/>
        <v>5003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5000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100</v>
      </c>
      <c r="P1181">
        <f t="shared" si="73"/>
        <v>1000.2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100</v>
      </c>
      <c r="P1182">
        <f t="shared" si="73"/>
        <v>58.83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100</v>
      </c>
      <c r="P1183">
        <f t="shared" si="73"/>
        <v>1666.67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5000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100</v>
      </c>
      <c r="P1184">
        <f t="shared" si="73"/>
        <v>1250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5000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100</v>
      </c>
      <c r="P1185">
        <f t="shared" si="73"/>
        <v>1666.67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5000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100</v>
      </c>
      <c r="P1186">
        <f t="shared" si="73"/>
        <v>13.33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100</v>
      </c>
      <c r="P1187">
        <f t="shared" si="73"/>
        <v>45.05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4600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108</v>
      </c>
      <c r="P1188">
        <f t="shared" si="73"/>
        <v>40.26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25000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20</v>
      </c>
      <c r="P1189">
        <f t="shared" si="73"/>
        <v>70.569999999999993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35000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14</v>
      </c>
      <c r="P1190">
        <f t="shared" si="73"/>
        <v>58.11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110</v>
      </c>
      <c r="P1191">
        <f t="shared" si="73"/>
        <v>57.38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10</v>
      </c>
      <c r="P1192">
        <f t="shared" si="73"/>
        <v>378.46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220000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2</v>
      </c>
      <c r="P1193">
        <f t="shared" si="73"/>
        <v>148.68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4900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100</v>
      </c>
      <c r="P1194">
        <f t="shared" si="73"/>
        <v>326.67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196</v>
      </c>
      <c r="P1195">
        <f t="shared" si="73"/>
        <v>17.91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15000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33</v>
      </c>
      <c r="P1196">
        <f t="shared" si="73"/>
        <v>6.84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4589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106</v>
      </c>
      <c r="P1197">
        <f t="shared" si="73"/>
        <v>28.56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24000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20</v>
      </c>
      <c r="P1198">
        <f t="shared" si="73"/>
        <v>9.48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110</v>
      </c>
      <c r="P1199">
        <f t="shared" si="73"/>
        <v>15.37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138</v>
      </c>
      <c r="P1200">
        <f t="shared" si="73"/>
        <v>28.85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1500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320</v>
      </c>
      <c r="P1201">
        <f t="shared" si="73"/>
        <v>533.78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107</v>
      </c>
      <c r="P1202">
        <f t="shared" si="73"/>
        <v>46.61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4000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120</v>
      </c>
      <c r="P1203">
        <f t="shared" si="73"/>
        <v>43.21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4200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114</v>
      </c>
      <c r="P1204">
        <f t="shared" si="73"/>
        <v>17.690000000000001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4000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120</v>
      </c>
      <c r="P1205">
        <f t="shared" si="73"/>
        <v>47.37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237</v>
      </c>
      <c r="P1206">
        <f t="shared" si="73"/>
        <v>83.21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150000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3</v>
      </c>
      <c r="P1207">
        <f t="shared" si="73"/>
        <v>76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4000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117</v>
      </c>
      <c r="P1208">
        <f t="shared" si="73"/>
        <v>146.41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3500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134</v>
      </c>
      <c r="P1209">
        <f t="shared" si="73"/>
        <v>33.18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2200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212</v>
      </c>
      <c r="P1210">
        <f t="shared" si="73"/>
        <v>62.31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200000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2</v>
      </c>
      <c r="P1211">
        <f t="shared" si="73"/>
        <v>101.5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6500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72</v>
      </c>
      <c r="P1212">
        <f t="shared" si="73"/>
        <v>45.3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4500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104</v>
      </c>
      <c r="P1213">
        <f t="shared" si="73"/>
        <v>776.67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155</v>
      </c>
      <c r="P1214">
        <f t="shared" si="73"/>
        <v>56.1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103</v>
      </c>
      <c r="P1215">
        <f t="shared" si="73"/>
        <v>43.04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155</v>
      </c>
      <c r="P1216">
        <f t="shared" si="73"/>
        <v>185.68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155</v>
      </c>
      <c r="P1217">
        <f t="shared" si="73"/>
        <v>8.4499999999999993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109225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4</v>
      </c>
      <c r="P1218">
        <f t="shared" si="73"/>
        <v>20.88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15000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31</v>
      </c>
      <c r="P1219">
        <f t="shared" ref="P1219:P1282" si="77">IFERROR(ROUND(E1219/L1219,2),0)</f>
        <v>25.33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15000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31</v>
      </c>
      <c r="P1220">
        <f t="shared" si="77"/>
        <v>51.93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107</v>
      </c>
      <c r="P1221">
        <f t="shared" si="77"/>
        <v>18.22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4500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102</v>
      </c>
      <c r="P1222">
        <f t="shared" si="77"/>
        <v>32.799999999999997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153</v>
      </c>
      <c r="P1223">
        <f t="shared" si="77"/>
        <v>44.47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4500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102</v>
      </c>
      <c r="P1224">
        <f t="shared" si="77"/>
        <v>33.11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15000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30</v>
      </c>
      <c r="P1225">
        <f t="shared" si="77"/>
        <v>23.9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4500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101</v>
      </c>
      <c r="P1226">
        <f t="shared" si="77"/>
        <v>253.61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3500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130</v>
      </c>
      <c r="P1227">
        <f t="shared" si="77"/>
        <v>1519.71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4444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103</v>
      </c>
      <c r="P1228">
        <f t="shared" si="77"/>
        <v>113.98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4500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101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4000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114</v>
      </c>
      <c r="P1230">
        <f t="shared" si="77"/>
        <v>189.42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4000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114</v>
      </c>
      <c r="P1231">
        <f t="shared" si="77"/>
        <v>4545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4500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101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2600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174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4500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100</v>
      </c>
      <c r="P1234">
        <f t="shared" si="77"/>
        <v>4522.22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4500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100</v>
      </c>
      <c r="P1235">
        <f t="shared" si="77"/>
        <v>753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4000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113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4000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113</v>
      </c>
      <c r="P1237">
        <f t="shared" si="77"/>
        <v>752.74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4500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100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4000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113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4500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100</v>
      </c>
      <c r="P1240">
        <f t="shared" si="77"/>
        <v>1500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4500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100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36</v>
      </c>
      <c r="P1242">
        <f t="shared" si="77"/>
        <v>560.25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4000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111</v>
      </c>
      <c r="P1243">
        <f t="shared" si="77"/>
        <v>131.09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3500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127</v>
      </c>
      <c r="P1244">
        <f t="shared" si="77"/>
        <v>4450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4000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111</v>
      </c>
      <c r="P1245">
        <f t="shared" si="77"/>
        <v>116.92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2700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164</v>
      </c>
      <c r="P1246">
        <f t="shared" si="77"/>
        <v>98.4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110</v>
      </c>
      <c r="P1247">
        <f t="shared" si="77"/>
        <v>259.39999999999998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4300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103</v>
      </c>
      <c r="P1248">
        <f t="shared" si="77"/>
        <v>142.24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4000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110</v>
      </c>
      <c r="P1249">
        <f t="shared" si="77"/>
        <v>88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147</v>
      </c>
      <c r="P1250">
        <f t="shared" si="77"/>
        <v>74.510000000000005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126</v>
      </c>
      <c r="P1251">
        <f t="shared" si="77"/>
        <v>54.26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110</v>
      </c>
      <c r="P1252">
        <f t="shared" si="77"/>
        <v>8.64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878</v>
      </c>
      <c r="P1253">
        <f t="shared" si="77"/>
        <v>59.3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219</v>
      </c>
      <c r="P1254">
        <f t="shared" si="77"/>
        <v>31.01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146</v>
      </c>
      <c r="P1255">
        <f t="shared" si="77"/>
        <v>6.15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25000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17</v>
      </c>
      <c r="P1256">
        <f t="shared" si="77"/>
        <v>30.82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124</v>
      </c>
      <c r="P1257">
        <f t="shared" si="77"/>
        <v>39.840000000000003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109</v>
      </c>
      <c r="P1258">
        <f t="shared" si="77"/>
        <v>12.02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124</v>
      </c>
      <c r="P1259">
        <f t="shared" si="77"/>
        <v>24.66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173</v>
      </c>
      <c r="P1260">
        <f t="shared" si="77"/>
        <v>6.45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20000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22</v>
      </c>
      <c r="P1261">
        <f t="shared" si="77"/>
        <v>44.95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127</v>
      </c>
      <c r="P1262">
        <f t="shared" si="77"/>
        <v>58.28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123</v>
      </c>
      <c r="P1263">
        <f t="shared" si="77"/>
        <v>82.88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2560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168</v>
      </c>
      <c r="P1264">
        <f t="shared" si="77"/>
        <v>41.03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108</v>
      </c>
      <c r="P1265">
        <f t="shared" si="77"/>
        <v>105.03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10000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43</v>
      </c>
      <c r="P1266">
        <f t="shared" si="77"/>
        <v>126.56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107</v>
      </c>
      <c r="P1267">
        <f t="shared" si="77"/>
        <v>65.09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4000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107</v>
      </c>
      <c r="P1268">
        <f t="shared" si="77"/>
        <v>85.8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107</v>
      </c>
      <c r="P1269">
        <f t="shared" si="77"/>
        <v>26.92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122</v>
      </c>
      <c r="P1270">
        <f t="shared" si="77"/>
        <v>23.52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122</v>
      </c>
      <c r="P1271">
        <f t="shared" si="77"/>
        <v>20.75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107</v>
      </c>
      <c r="P1272">
        <f t="shared" si="77"/>
        <v>25.21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106</v>
      </c>
      <c r="P1273">
        <f t="shared" si="77"/>
        <v>137.1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3000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142</v>
      </c>
      <c r="P1274">
        <f t="shared" si="77"/>
        <v>151.68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106</v>
      </c>
      <c r="P1275">
        <f t="shared" si="77"/>
        <v>78.569999999999993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4200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101</v>
      </c>
      <c r="P1276">
        <f t="shared" si="77"/>
        <v>9.06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1100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384</v>
      </c>
      <c r="P1277">
        <f t="shared" si="77"/>
        <v>10.86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121</v>
      </c>
      <c r="P1278">
        <f t="shared" si="77"/>
        <v>62.04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105</v>
      </c>
      <c r="P1279">
        <f t="shared" si="77"/>
        <v>10.210000000000001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105</v>
      </c>
      <c r="P1280">
        <f t="shared" si="77"/>
        <v>22.13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19000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22</v>
      </c>
      <c r="P1281">
        <f t="shared" si="77"/>
        <v>22.17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105</v>
      </c>
      <c r="P1282">
        <f t="shared" si="77"/>
        <v>32.21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119</v>
      </c>
      <c r="P1283">
        <f t="shared" ref="P1283:P1346" si="81">IFERROR(ROUND(E1283/L1283,2),0)</f>
        <v>56.5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119</v>
      </c>
      <c r="P1284">
        <f t="shared" si="81"/>
        <v>15.24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7000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60</v>
      </c>
      <c r="P1285">
        <f t="shared" si="81"/>
        <v>189.82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139</v>
      </c>
      <c r="P1286">
        <f t="shared" si="81"/>
        <v>134.71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3500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119</v>
      </c>
      <c r="P1287">
        <f t="shared" si="81"/>
        <v>66.19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2500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166</v>
      </c>
      <c r="P1288">
        <f t="shared" si="81"/>
        <v>207.6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4000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104</v>
      </c>
      <c r="P1289">
        <f t="shared" si="81"/>
        <v>166.04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3000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138</v>
      </c>
      <c r="P1290">
        <f t="shared" si="81"/>
        <v>68.03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138</v>
      </c>
      <c r="P1291">
        <f t="shared" si="81"/>
        <v>79.709999999999994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4000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104</v>
      </c>
      <c r="P1292">
        <f t="shared" si="81"/>
        <v>48.14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4000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103</v>
      </c>
      <c r="P1293">
        <f t="shared" si="81"/>
        <v>98.5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2350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176</v>
      </c>
      <c r="P1294">
        <f t="shared" si="81"/>
        <v>79.52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10557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39</v>
      </c>
      <c r="P1295">
        <f t="shared" si="81"/>
        <v>34.42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3000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137</v>
      </c>
      <c r="P1296">
        <f t="shared" si="81"/>
        <v>187.45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103</v>
      </c>
      <c r="P1297">
        <f t="shared" si="81"/>
        <v>64.36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4000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103</v>
      </c>
      <c r="P1298">
        <f t="shared" si="81"/>
        <v>178.39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14000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29</v>
      </c>
      <c r="P1299">
        <f t="shared" si="81"/>
        <v>17.190000000000001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4000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102</v>
      </c>
      <c r="P1300">
        <f t="shared" si="81"/>
        <v>123.94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102</v>
      </c>
      <c r="P1301">
        <f t="shared" si="81"/>
        <v>127.66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136</v>
      </c>
      <c r="P1302">
        <f t="shared" si="81"/>
        <v>170.21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102</v>
      </c>
      <c r="P1303">
        <f t="shared" si="81"/>
        <v>140.72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102</v>
      </c>
      <c r="P1304">
        <f t="shared" si="81"/>
        <v>81.56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102</v>
      </c>
      <c r="P1305">
        <f t="shared" si="81"/>
        <v>37.71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2000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203</v>
      </c>
      <c r="P1306">
        <f t="shared" si="81"/>
        <v>39.11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9800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41</v>
      </c>
      <c r="P1307">
        <f t="shared" si="81"/>
        <v>47.28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4000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102</v>
      </c>
      <c r="P1308">
        <f t="shared" si="81"/>
        <v>11.42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4000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101</v>
      </c>
      <c r="P1309">
        <f t="shared" si="81"/>
        <v>90.11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3750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108</v>
      </c>
      <c r="P1310">
        <f t="shared" si="81"/>
        <v>106.71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4000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101</v>
      </c>
      <c r="P1311">
        <f t="shared" si="81"/>
        <v>115.77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3400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119</v>
      </c>
      <c r="P1312">
        <f t="shared" si="81"/>
        <v>168.75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3000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135</v>
      </c>
      <c r="P1313">
        <f t="shared" si="81"/>
        <v>40.5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3750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108</v>
      </c>
      <c r="P1314">
        <f t="shared" si="81"/>
        <v>4045.93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101</v>
      </c>
      <c r="P1315">
        <f t="shared" si="81"/>
        <v>33.11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3500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115</v>
      </c>
      <c r="P1316">
        <f t="shared" si="81"/>
        <v>367.27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4000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101</v>
      </c>
      <c r="P1317">
        <f t="shared" si="81"/>
        <v>16.28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4000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101</v>
      </c>
      <c r="P1318">
        <f t="shared" si="81"/>
        <v>4035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4000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101</v>
      </c>
      <c r="P1319">
        <f t="shared" si="81"/>
        <v>212.11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101</v>
      </c>
      <c r="P1320">
        <f t="shared" si="81"/>
        <v>29.84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2500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161</v>
      </c>
      <c r="P1321">
        <f t="shared" si="81"/>
        <v>446.89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3500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115</v>
      </c>
      <c r="P1322">
        <f t="shared" si="81"/>
        <v>1340.33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100</v>
      </c>
      <c r="P1323">
        <f t="shared" si="81"/>
        <v>574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4000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100</v>
      </c>
      <c r="P1324">
        <f t="shared" si="81"/>
        <v>1003.93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3500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115</v>
      </c>
      <c r="P1325">
        <f t="shared" si="81"/>
        <v>91.14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4000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100</v>
      </c>
      <c r="P1326">
        <f t="shared" si="81"/>
        <v>44.5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3000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133</v>
      </c>
      <c r="P1327">
        <f t="shared" si="81"/>
        <v>500.5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4000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100</v>
      </c>
      <c r="P1328">
        <f t="shared" si="81"/>
        <v>363.82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100</v>
      </c>
      <c r="P1329">
        <f t="shared" si="81"/>
        <v>97.57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3800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105</v>
      </c>
      <c r="P1330">
        <f t="shared" si="81"/>
        <v>266.68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4000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100</v>
      </c>
      <c r="P1331">
        <f t="shared" si="81"/>
        <v>444.44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4000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100</v>
      </c>
      <c r="P1332">
        <f t="shared" si="81"/>
        <v>80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3750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107</v>
      </c>
      <c r="P1333">
        <f t="shared" si="81"/>
        <v>117.65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11000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36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3500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114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3500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114</v>
      </c>
      <c r="P1336">
        <f t="shared" si="81"/>
        <v>14.41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2220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179</v>
      </c>
      <c r="P1337">
        <f t="shared" si="81"/>
        <v>248.5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3000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132</v>
      </c>
      <c r="P1338">
        <f t="shared" si="81"/>
        <v>17.73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3000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132</v>
      </c>
      <c r="P1339">
        <f t="shared" si="81"/>
        <v>28.25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3910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101</v>
      </c>
      <c r="P1340">
        <f t="shared" si="81"/>
        <v>262.52999999999997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2300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171</v>
      </c>
      <c r="P1341">
        <f t="shared" si="81"/>
        <v>106.08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3500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112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3500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112</v>
      </c>
      <c r="P1343">
        <f t="shared" si="81"/>
        <v>85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3000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130</v>
      </c>
      <c r="P1344">
        <f t="shared" si="81"/>
        <v>3908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2000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195</v>
      </c>
      <c r="P1345">
        <f t="shared" si="81"/>
        <v>12.09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5000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78</v>
      </c>
      <c r="P1346">
        <f t="shared" si="81"/>
        <v>28.09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118</v>
      </c>
      <c r="P1347">
        <f t="shared" ref="P1347:P1410" si="85">IFERROR(ROUND(E1347/L1347,2),0)</f>
        <v>557.5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111</v>
      </c>
      <c r="P1348">
        <f t="shared" si="85"/>
        <v>26.17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111</v>
      </c>
      <c r="P1349">
        <f t="shared" si="85"/>
        <v>125.16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11140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35</v>
      </c>
      <c r="P1350">
        <f t="shared" si="85"/>
        <v>149.12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3500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110</v>
      </c>
      <c r="P1351">
        <f t="shared" si="85"/>
        <v>22.47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385</v>
      </c>
      <c r="P1352">
        <f t="shared" si="85"/>
        <v>49.38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31.85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3500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109</v>
      </c>
      <c r="P1354">
        <f t="shared" si="85"/>
        <v>16.760000000000002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109</v>
      </c>
      <c r="P1355">
        <f t="shared" si="85"/>
        <v>90.48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3500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109</v>
      </c>
      <c r="P1356">
        <f t="shared" si="85"/>
        <v>59.34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152</v>
      </c>
      <c r="P1357">
        <f t="shared" si="85"/>
        <v>31.33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126</v>
      </c>
      <c r="P1358">
        <f t="shared" si="85"/>
        <v>43.51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75000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5</v>
      </c>
      <c r="P1359">
        <f t="shared" si="85"/>
        <v>58.17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103</v>
      </c>
      <c r="P1360">
        <f t="shared" si="85"/>
        <v>77.05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126</v>
      </c>
      <c r="P1361">
        <f t="shared" si="85"/>
        <v>198.58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107</v>
      </c>
      <c r="P1362">
        <f t="shared" si="85"/>
        <v>46.42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3300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114</v>
      </c>
      <c r="P1363">
        <f t="shared" si="85"/>
        <v>14.21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125</v>
      </c>
      <c r="P1364">
        <f t="shared" si="85"/>
        <v>150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3500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107</v>
      </c>
      <c r="P1365">
        <f t="shared" si="85"/>
        <v>749.2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3500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107</v>
      </c>
      <c r="P1366">
        <f t="shared" si="85"/>
        <v>25.95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107</v>
      </c>
      <c r="P1367">
        <f t="shared" si="85"/>
        <v>40.6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124</v>
      </c>
      <c r="P1368">
        <f t="shared" si="85"/>
        <v>25.39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3500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107</v>
      </c>
      <c r="P1369">
        <f t="shared" si="85"/>
        <v>41.44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106</v>
      </c>
      <c r="P1370">
        <f t="shared" si="85"/>
        <v>42.64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3000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123</v>
      </c>
      <c r="P1371">
        <f t="shared" si="85"/>
        <v>9.11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247</v>
      </c>
      <c r="P1372">
        <f t="shared" si="85"/>
        <v>185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37</v>
      </c>
      <c r="P1373">
        <f t="shared" si="85"/>
        <v>52.64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123</v>
      </c>
      <c r="P1374">
        <f t="shared" si="85"/>
        <v>230.25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70.650000000000006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108</v>
      </c>
      <c r="P1376">
        <f t="shared" si="85"/>
        <v>55.61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3500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105</v>
      </c>
      <c r="P1377">
        <f t="shared" si="85"/>
        <v>33.58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3500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105</v>
      </c>
      <c r="P1378">
        <f t="shared" si="85"/>
        <v>21.78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3500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104</v>
      </c>
      <c r="P1379">
        <f t="shared" si="85"/>
        <v>117.9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3000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121</v>
      </c>
      <c r="P1380">
        <f t="shared" si="85"/>
        <v>27.38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104</v>
      </c>
      <c r="P1381">
        <f t="shared" si="85"/>
        <v>24.09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121</v>
      </c>
      <c r="P1382">
        <f t="shared" si="85"/>
        <v>727.2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103</v>
      </c>
      <c r="P1383">
        <f t="shared" si="85"/>
        <v>49.32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120</v>
      </c>
      <c r="P1384">
        <f t="shared" si="85"/>
        <v>24.32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7000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51</v>
      </c>
      <c r="P1385">
        <f t="shared" si="85"/>
        <v>38.69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103</v>
      </c>
      <c r="P1386">
        <f t="shared" si="85"/>
        <v>56.98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3000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119</v>
      </c>
      <c r="P1387">
        <f t="shared" si="85"/>
        <v>26.68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128</v>
      </c>
      <c r="P1388">
        <f t="shared" si="85"/>
        <v>255.15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20000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18</v>
      </c>
      <c r="P1389">
        <f t="shared" si="85"/>
        <v>45.67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119</v>
      </c>
      <c r="P1390">
        <f t="shared" si="85"/>
        <v>31.74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100000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4</v>
      </c>
      <c r="P1391">
        <f t="shared" si="85"/>
        <v>104.41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118</v>
      </c>
      <c r="P1392">
        <f t="shared" si="85"/>
        <v>186.84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101</v>
      </c>
      <c r="P1393">
        <f t="shared" si="85"/>
        <v>272.31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101</v>
      </c>
      <c r="P1395">
        <f t="shared" si="85"/>
        <v>67.900000000000006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5000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71</v>
      </c>
      <c r="P1396">
        <f t="shared" si="85"/>
        <v>207.65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101</v>
      </c>
      <c r="P1397">
        <f t="shared" si="85"/>
        <v>43.05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3500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101</v>
      </c>
      <c r="P1398">
        <f t="shared" si="85"/>
        <v>48.3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100</v>
      </c>
      <c r="P1399">
        <f t="shared" si="85"/>
        <v>22.24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153</v>
      </c>
      <c r="P1400">
        <f t="shared" si="85"/>
        <v>54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103</v>
      </c>
      <c r="P1401">
        <f t="shared" si="85"/>
        <v>19.07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117</v>
      </c>
      <c r="P1402">
        <f t="shared" si="85"/>
        <v>103.12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100</v>
      </c>
      <c r="P1403">
        <f t="shared" si="85"/>
        <v>14.59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3500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100</v>
      </c>
      <c r="P1404">
        <f t="shared" si="85"/>
        <v>30.97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175</v>
      </c>
      <c r="P1405">
        <f t="shared" si="85"/>
        <v>53.03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233</v>
      </c>
      <c r="P1406">
        <f t="shared" si="85"/>
        <v>700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140</v>
      </c>
      <c r="P1407">
        <f t="shared" si="85"/>
        <v>205.82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3000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116</v>
      </c>
      <c r="P1408">
        <f t="shared" si="85"/>
        <v>1162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116</v>
      </c>
      <c r="P1409">
        <f t="shared" si="85"/>
        <v>1742.5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3200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108</v>
      </c>
      <c r="P1410">
        <f t="shared" si="85"/>
        <v>578.33000000000004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7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2500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139</v>
      </c>
      <c r="P1412">
        <f t="shared" si="89"/>
        <v>3466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116</v>
      </c>
      <c r="P1413">
        <f t="shared" si="89"/>
        <v>1155.1099999999999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3000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116</v>
      </c>
      <c r="P1414">
        <f t="shared" si="89"/>
        <v>266.54000000000002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3000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115</v>
      </c>
      <c r="P1415">
        <f t="shared" si="89"/>
        <v>3460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2000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173</v>
      </c>
      <c r="P1416">
        <f t="shared" si="89"/>
        <v>3453.69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3300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105</v>
      </c>
      <c r="P1417">
        <f t="shared" si="89"/>
        <v>383.22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34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3000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115</v>
      </c>
      <c r="P1419">
        <f t="shared" si="89"/>
        <v>1720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114</v>
      </c>
      <c r="P1420">
        <f t="shared" si="89"/>
        <v>3432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2800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122</v>
      </c>
      <c r="P1421">
        <f t="shared" si="89"/>
        <v>341.9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250000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1</v>
      </c>
      <c r="P1422">
        <f t="shared" si="89"/>
        <v>1139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19500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18</v>
      </c>
      <c r="P1423">
        <f t="shared" si="89"/>
        <v>1707.5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14</v>
      </c>
      <c r="P1424">
        <f t="shared" si="89"/>
        <v>1705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54000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6</v>
      </c>
      <c r="P1425">
        <f t="shared" si="89"/>
        <v>3407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3000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114</v>
      </c>
      <c r="P1426">
        <f t="shared" si="89"/>
        <v>243.36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62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3200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106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2500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136</v>
      </c>
      <c r="P1429">
        <f t="shared" si="89"/>
        <v>850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3250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105</v>
      </c>
      <c r="P1430">
        <f t="shared" si="89"/>
        <v>1132.7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2001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170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3100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110</v>
      </c>
      <c r="P1432">
        <f t="shared" si="89"/>
        <v>679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2600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130</v>
      </c>
      <c r="P1433">
        <f t="shared" si="89"/>
        <v>72.17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6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3000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113</v>
      </c>
      <c r="P1435">
        <f t="shared" si="89"/>
        <v>338.5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1500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226</v>
      </c>
      <c r="P1436">
        <f t="shared" si="89"/>
        <v>307.73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3000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113</v>
      </c>
      <c r="P1437">
        <f t="shared" si="89"/>
        <v>1691.5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3350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101</v>
      </c>
      <c r="P1438">
        <f t="shared" si="89"/>
        <v>1690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2500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135</v>
      </c>
      <c r="P1439">
        <f t="shared" si="89"/>
        <v>153.28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3000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112</v>
      </c>
      <c r="P1440">
        <f t="shared" si="89"/>
        <v>421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3300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102</v>
      </c>
      <c r="P1441">
        <f t="shared" si="89"/>
        <v>561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112</v>
      </c>
      <c r="P1442">
        <f t="shared" si="89"/>
        <v>3363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3200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105</v>
      </c>
      <c r="P1443">
        <f t="shared" si="89"/>
        <v>1120.24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3000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112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3350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100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3300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102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3000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112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3000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111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3000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111</v>
      </c>
      <c r="P1449">
        <f t="shared" si="89"/>
        <v>1110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3000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111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3000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111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33</v>
      </c>
      <c r="P1452">
        <f t="shared" si="89"/>
        <v>3319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3000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111</v>
      </c>
      <c r="P1453">
        <f t="shared" si="89"/>
        <v>1659.5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2987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111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50000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7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3300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100</v>
      </c>
      <c r="P1456">
        <f t="shared" si="89"/>
        <v>3315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2800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118</v>
      </c>
      <c r="P1457">
        <f t="shared" si="89"/>
        <v>473.57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661</v>
      </c>
      <c r="P1458">
        <f t="shared" si="89"/>
        <v>1102.33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2500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132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18000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18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110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3000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110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109</v>
      </c>
      <c r="P1463">
        <f t="shared" si="89"/>
        <v>9.6300000000000008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21.83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109</v>
      </c>
      <c r="P1465">
        <f t="shared" si="89"/>
        <v>131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3000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109</v>
      </c>
      <c r="P1466">
        <f t="shared" si="89"/>
        <v>13.99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109</v>
      </c>
      <c r="P1467">
        <f t="shared" si="89"/>
        <v>1.26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3200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102</v>
      </c>
      <c r="P1468">
        <f t="shared" si="89"/>
        <v>13.19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3100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105</v>
      </c>
      <c r="P1469">
        <f t="shared" si="89"/>
        <v>5.43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109</v>
      </c>
      <c r="P1470">
        <f t="shared" si="89"/>
        <v>11.12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109</v>
      </c>
      <c r="P1471">
        <f t="shared" si="89"/>
        <v>10.14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109</v>
      </c>
      <c r="P1472">
        <f t="shared" si="89"/>
        <v>40.19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108</v>
      </c>
      <c r="P1473">
        <f t="shared" si="89"/>
        <v>9.48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108</v>
      </c>
      <c r="P1474">
        <f t="shared" si="89"/>
        <v>9.6300000000000008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108</v>
      </c>
      <c r="P1475">
        <f t="shared" ref="P1475:P1538" si="93">IFERROR(ROUND(E1475/L1475,2),0)</f>
        <v>68.739999999999995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108</v>
      </c>
      <c r="P1476">
        <f t="shared" si="93"/>
        <v>42.45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129</v>
      </c>
      <c r="P1477">
        <f t="shared" si="93"/>
        <v>7.32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108</v>
      </c>
      <c r="P1478">
        <f t="shared" si="93"/>
        <v>3.52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147</v>
      </c>
      <c r="P1479">
        <f t="shared" si="93"/>
        <v>8.73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107</v>
      </c>
      <c r="P1480">
        <f t="shared" si="93"/>
        <v>0.16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107</v>
      </c>
      <c r="P1481">
        <f t="shared" si="93"/>
        <v>45.37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20000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16</v>
      </c>
      <c r="P1482">
        <f t="shared" si="93"/>
        <v>5.0599999999999996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2000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161</v>
      </c>
      <c r="P1483">
        <f t="shared" si="93"/>
        <v>535.16999999999996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3200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100</v>
      </c>
      <c r="P1484">
        <f t="shared" si="93"/>
        <v>3210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3200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100</v>
      </c>
      <c r="P1485">
        <f t="shared" si="93"/>
        <v>1602.5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3000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107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5</v>
      </c>
      <c r="P1487">
        <f t="shared" si="93"/>
        <v>1066.67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40</v>
      </c>
      <c r="P1488">
        <f t="shared" si="93"/>
        <v>1066.67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3000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107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3000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106</v>
      </c>
      <c r="P1490">
        <f t="shared" si="93"/>
        <v>531.66999999999996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1550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206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75000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4</v>
      </c>
      <c r="P1492">
        <f t="shared" si="93"/>
        <v>167.63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3000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106</v>
      </c>
      <c r="P1493">
        <f t="shared" si="93"/>
        <v>3178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2800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113</v>
      </c>
      <c r="P1494">
        <f t="shared" si="93"/>
        <v>1587.5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21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2500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127</v>
      </c>
      <c r="P1496">
        <f t="shared" si="93"/>
        <v>288.27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3000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106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3000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105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2000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158</v>
      </c>
      <c r="P1499">
        <f t="shared" si="93"/>
        <v>3158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15000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21</v>
      </c>
      <c r="P1500">
        <f t="shared" si="93"/>
        <v>1051.67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3000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105</v>
      </c>
      <c r="P1501">
        <f t="shared" si="93"/>
        <v>3150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3000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105</v>
      </c>
      <c r="P1502">
        <f t="shared" si="93"/>
        <v>209.87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2800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112</v>
      </c>
      <c r="P1503">
        <f t="shared" si="93"/>
        <v>3.55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3000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105</v>
      </c>
      <c r="P1504">
        <f t="shared" si="93"/>
        <v>9.5299999999999994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104</v>
      </c>
      <c r="P1505">
        <f t="shared" si="93"/>
        <v>44.13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3000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104</v>
      </c>
      <c r="P1506">
        <f t="shared" si="93"/>
        <v>11.65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31</v>
      </c>
      <c r="P1507">
        <f t="shared" si="93"/>
        <v>9.06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260</v>
      </c>
      <c r="P1508">
        <f t="shared" si="93"/>
        <v>72.599999999999994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125</v>
      </c>
      <c r="P1509">
        <f t="shared" si="93"/>
        <v>94.55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125</v>
      </c>
      <c r="P1510">
        <f t="shared" si="93"/>
        <v>14.79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3000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104</v>
      </c>
      <c r="P1511">
        <f t="shared" si="93"/>
        <v>15.84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2500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124</v>
      </c>
      <c r="P1512">
        <f t="shared" si="93"/>
        <v>7.67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20000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16</v>
      </c>
      <c r="P1513">
        <f t="shared" si="93"/>
        <v>15.05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103</v>
      </c>
      <c r="P1514">
        <f t="shared" si="93"/>
        <v>9.25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103</v>
      </c>
      <c r="P1515">
        <f t="shared" si="93"/>
        <v>14.42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155</v>
      </c>
      <c r="P1516">
        <f t="shared" si="93"/>
        <v>17.61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103</v>
      </c>
      <c r="P1517">
        <f t="shared" si="93"/>
        <v>5.58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3000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103</v>
      </c>
      <c r="P1518">
        <f t="shared" si="93"/>
        <v>26.59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119</v>
      </c>
      <c r="P1519">
        <f t="shared" si="93"/>
        <v>5.01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103</v>
      </c>
      <c r="P1520">
        <f t="shared" si="93"/>
        <v>13.05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21.24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2500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123</v>
      </c>
      <c r="P1522">
        <f t="shared" si="93"/>
        <v>18.37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153</v>
      </c>
      <c r="P1523">
        <f t="shared" si="93"/>
        <v>13.03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102</v>
      </c>
      <c r="P1524">
        <f t="shared" si="93"/>
        <v>6.77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122</v>
      </c>
      <c r="P1525">
        <f t="shared" si="93"/>
        <v>12.7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10000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31</v>
      </c>
      <c r="P1526">
        <f t="shared" si="93"/>
        <v>109.29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102</v>
      </c>
      <c r="P1527">
        <f t="shared" si="93"/>
        <v>21.84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102</v>
      </c>
      <c r="P1528">
        <f t="shared" si="93"/>
        <v>10.91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109</v>
      </c>
      <c r="P1529">
        <f t="shared" si="93"/>
        <v>43.64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102</v>
      </c>
      <c r="P1530">
        <f t="shared" si="93"/>
        <v>19.05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3000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102</v>
      </c>
      <c r="P1531">
        <f t="shared" si="93"/>
        <v>21.6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61</v>
      </c>
      <c r="P1532">
        <f t="shared" si="93"/>
        <v>3.48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102</v>
      </c>
      <c r="P1533">
        <f t="shared" si="93"/>
        <v>41.71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2500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122</v>
      </c>
      <c r="P1534">
        <f t="shared" si="93"/>
        <v>10.36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108</v>
      </c>
      <c r="P1535">
        <f t="shared" si="93"/>
        <v>4.0999999999999996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101</v>
      </c>
      <c r="P1536">
        <f t="shared" si="93"/>
        <v>8.23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101</v>
      </c>
      <c r="P1537">
        <f t="shared" si="93"/>
        <v>27.59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101</v>
      </c>
      <c r="P1538">
        <f t="shared" si="93"/>
        <v>6.67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3000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101</v>
      </c>
      <c r="P1539">
        <f t="shared" ref="P1539:P1602" si="97">IFERROR(ROUND(E1539/L1539,2),0)</f>
        <v>13.55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101</v>
      </c>
      <c r="P1540">
        <f t="shared" si="97"/>
        <v>65.959999999999994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12000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25</v>
      </c>
      <c r="P1541">
        <f t="shared" si="97"/>
        <v>10.67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101</v>
      </c>
      <c r="P1542">
        <f t="shared" si="97"/>
        <v>30.92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3000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101</v>
      </c>
      <c r="P1543">
        <f t="shared" si="97"/>
        <v>1515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3000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101</v>
      </c>
      <c r="P1544">
        <f t="shared" si="97"/>
        <v>3025.66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2500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121</v>
      </c>
      <c r="P1545">
        <f t="shared" si="97"/>
        <v>3022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101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101</v>
      </c>
      <c r="P1547">
        <f t="shared" si="97"/>
        <v>3017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2800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108</v>
      </c>
      <c r="P1548">
        <f t="shared" si="97"/>
        <v>274.16000000000003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3000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101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2000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151</v>
      </c>
      <c r="P1550">
        <f t="shared" si="97"/>
        <v>3015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3000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100</v>
      </c>
      <c r="P1551">
        <f t="shared" si="97"/>
        <v>502.33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2500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120</v>
      </c>
      <c r="P1552">
        <f t="shared" si="97"/>
        <v>430.29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2500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120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1960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153</v>
      </c>
      <c r="P1554">
        <f t="shared" si="97"/>
        <v>187.81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3000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100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3000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100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17000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18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5000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60</v>
      </c>
      <c r="P1558">
        <f t="shared" si="97"/>
        <v>250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3000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100</v>
      </c>
      <c r="P1559">
        <f t="shared" si="97"/>
        <v>3000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3000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100</v>
      </c>
      <c r="P1560">
        <f t="shared" si="97"/>
        <v>1000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3000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100</v>
      </c>
      <c r="P1561">
        <f t="shared" si="97"/>
        <v>3000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3000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100</v>
      </c>
      <c r="P1562">
        <f t="shared" si="97"/>
        <v>750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3000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100</v>
      </c>
      <c r="P1563">
        <f t="shared" si="97"/>
        <v>3000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2500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120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2500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120</v>
      </c>
      <c r="P1565">
        <f t="shared" si="97"/>
        <v>1500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2500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120</v>
      </c>
      <c r="P1566">
        <f t="shared" si="97"/>
        <v>3000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65108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5</v>
      </c>
      <c r="P1567">
        <f t="shared" si="97"/>
        <v>2994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8000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37</v>
      </c>
      <c r="P1568">
        <f t="shared" si="97"/>
        <v>50.73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2500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120</v>
      </c>
      <c r="P1569">
        <f t="shared" si="97"/>
        <v>230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5</v>
      </c>
      <c r="P1570">
        <f t="shared" si="97"/>
        <v>135.05000000000001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5000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59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30</v>
      </c>
      <c r="P1572">
        <f t="shared" si="97"/>
        <v>56.92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2900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102</v>
      </c>
      <c r="P1573">
        <f t="shared" si="97"/>
        <v>738.5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118</v>
      </c>
      <c r="P1574">
        <f t="shared" si="97"/>
        <v>982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2700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109</v>
      </c>
      <c r="P1575">
        <f t="shared" si="97"/>
        <v>981.67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2500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117</v>
      </c>
      <c r="P1576">
        <f t="shared" si="97"/>
        <v>489.17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2000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147</v>
      </c>
      <c r="P1577">
        <f t="shared" si="97"/>
        <v>83.77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1500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195</v>
      </c>
      <c r="P1578">
        <f t="shared" si="97"/>
        <v>293.07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2750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107</v>
      </c>
      <c r="P1579">
        <f t="shared" si="97"/>
        <v>1465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293</v>
      </c>
      <c r="P1580">
        <f t="shared" si="97"/>
        <v>732.25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2827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103</v>
      </c>
      <c r="P1581">
        <f t="shared" si="97"/>
        <v>1462.5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2700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108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2000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145</v>
      </c>
      <c r="P1583">
        <f t="shared" si="97"/>
        <v>2908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150000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2</v>
      </c>
      <c r="P1584">
        <f t="shared" si="97"/>
        <v>963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1500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192</v>
      </c>
      <c r="P1585">
        <f t="shared" si="97"/>
        <v>2885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2300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125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850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339</v>
      </c>
      <c r="P1587">
        <f t="shared" si="97"/>
        <v>239.92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2250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128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19</v>
      </c>
      <c r="P1589">
        <f t="shared" si="97"/>
        <v>2871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1000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287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2500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115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2000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143</v>
      </c>
      <c r="P1592">
        <f t="shared" si="97"/>
        <v>1432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2600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110</v>
      </c>
      <c r="P1593">
        <f t="shared" si="97"/>
        <v>31.05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114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100000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3</v>
      </c>
      <c r="P1595">
        <f t="shared" si="97"/>
        <v>947.33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1500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189</v>
      </c>
      <c r="P1596">
        <f t="shared" si="97"/>
        <v>284.2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2500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114</v>
      </c>
      <c r="P1597">
        <f t="shared" si="97"/>
        <v>405.86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25000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11</v>
      </c>
      <c r="P1598">
        <f t="shared" si="97"/>
        <v>945.33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2300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123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2000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142</v>
      </c>
      <c r="P1600">
        <f t="shared" si="97"/>
        <v>2833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2000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142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2750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103</v>
      </c>
      <c r="P1602">
        <f t="shared" si="97"/>
        <v>314.05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6000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47</v>
      </c>
      <c r="P1603">
        <f t="shared" ref="P1603:P1666" si="101">IFERROR(ROUND(E1603/L1603,2),0)</f>
        <v>50.41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112</v>
      </c>
      <c r="P1604">
        <f t="shared" si="101"/>
        <v>87.63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140</v>
      </c>
      <c r="P1605">
        <f t="shared" si="101"/>
        <v>93.47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12000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23</v>
      </c>
      <c r="P1606">
        <f t="shared" si="101"/>
        <v>40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112</v>
      </c>
      <c r="P1607">
        <f t="shared" si="101"/>
        <v>63.64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140</v>
      </c>
      <c r="P1608">
        <f t="shared" si="101"/>
        <v>30.38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6500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43</v>
      </c>
      <c r="P1609">
        <f t="shared" si="101"/>
        <v>13.6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2500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110</v>
      </c>
      <c r="P1610">
        <f t="shared" si="101"/>
        <v>119.78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110</v>
      </c>
      <c r="P1611">
        <f t="shared" si="101"/>
        <v>687.75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2750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100</v>
      </c>
      <c r="P1612">
        <f t="shared" si="101"/>
        <v>24.55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12001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23</v>
      </c>
      <c r="P1613">
        <f t="shared" si="101"/>
        <v>101.7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249.64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144</v>
      </c>
      <c r="P1615">
        <f t="shared" si="101"/>
        <v>105.19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109</v>
      </c>
      <c r="P1616">
        <f t="shared" si="101"/>
        <v>35.51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2500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109</v>
      </c>
      <c r="P1617">
        <f t="shared" si="101"/>
        <v>20.07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5000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55</v>
      </c>
      <c r="P1618">
        <f t="shared" si="101"/>
        <v>17.36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30000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9</v>
      </c>
      <c r="P1619">
        <f t="shared" si="101"/>
        <v>17.25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109</v>
      </c>
      <c r="P1620">
        <f t="shared" si="101"/>
        <v>100.93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390000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</v>
      </c>
      <c r="P1621">
        <f t="shared" si="101"/>
        <v>118.09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181</v>
      </c>
      <c r="P1622">
        <f t="shared" si="101"/>
        <v>159.59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108</v>
      </c>
      <c r="P1623">
        <f t="shared" si="101"/>
        <v>73.239999999999995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108</v>
      </c>
      <c r="P1624">
        <f t="shared" si="101"/>
        <v>41.63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2500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108</v>
      </c>
      <c r="P1625">
        <f t="shared" si="101"/>
        <v>150.28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50000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5</v>
      </c>
      <c r="P1626">
        <f t="shared" si="101"/>
        <v>108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6500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42</v>
      </c>
      <c r="P1627">
        <f t="shared" si="101"/>
        <v>25.96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2500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108</v>
      </c>
      <c r="P1628">
        <f t="shared" si="101"/>
        <v>25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2658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101</v>
      </c>
      <c r="P1629">
        <f t="shared" si="101"/>
        <v>70.87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128</v>
      </c>
      <c r="P1630">
        <f t="shared" si="101"/>
        <v>30.57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2500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108</v>
      </c>
      <c r="P1631">
        <f t="shared" si="101"/>
        <v>32.79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107</v>
      </c>
      <c r="P1632">
        <f t="shared" si="101"/>
        <v>21.28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134</v>
      </c>
      <c r="P1633">
        <f t="shared" si="101"/>
        <v>20.16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99000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3</v>
      </c>
      <c r="P1634">
        <f t="shared" si="101"/>
        <v>56.81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2500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107</v>
      </c>
      <c r="P1635">
        <f t="shared" si="101"/>
        <v>46.03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107</v>
      </c>
      <c r="P1636">
        <f t="shared" si="101"/>
        <v>83.41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2500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107</v>
      </c>
      <c r="P1637">
        <f t="shared" si="101"/>
        <v>71.97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650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408</v>
      </c>
      <c r="P1638">
        <f t="shared" si="101"/>
        <v>30.47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106</v>
      </c>
      <c r="P1639">
        <f t="shared" si="101"/>
        <v>176.67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2500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106</v>
      </c>
      <c r="P1640">
        <f t="shared" si="101"/>
        <v>98.02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132</v>
      </c>
      <c r="P1641">
        <f t="shared" si="101"/>
        <v>138.74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146</v>
      </c>
      <c r="P1642">
        <f t="shared" si="101"/>
        <v>155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11</v>
      </c>
      <c r="P1643">
        <f t="shared" si="101"/>
        <v>101.15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103</v>
      </c>
      <c r="P1644">
        <f t="shared" si="101"/>
        <v>93.93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175</v>
      </c>
      <c r="P1645">
        <f t="shared" si="101"/>
        <v>71.08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2500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105</v>
      </c>
      <c r="P1646">
        <f t="shared" si="101"/>
        <v>20.47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105</v>
      </c>
      <c r="P1647">
        <f t="shared" si="101"/>
        <v>261.8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174</v>
      </c>
      <c r="P1648">
        <f t="shared" si="101"/>
        <v>31.52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56.85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130</v>
      </c>
      <c r="P1650">
        <f t="shared" si="101"/>
        <v>28.99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5000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52</v>
      </c>
      <c r="P1651">
        <f t="shared" si="101"/>
        <v>32.200000000000003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2500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104</v>
      </c>
      <c r="P1652">
        <f t="shared" si="101"/>
        <v>81.5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100000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3</v>
      </c>
      <c r="P1653">
        <f t="shared" si="101"/>
        <v>130.35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104</v>
      </c>
      <c r="P1654">
        <f t="shared" si="101"/>
        <v>37.229999999999997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2500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104</v>
      </c>
      <c r="P1655">
        <f t="shared" si="101"/>
        <v>15.51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104</v>
      </c>
      <c r="P1656">
        <f t="shared" si="101"/>
        <v>76.47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104</v>
      </c>
      <c r="P1657">
        <f t="shared" si="101"/>
        <v>54.17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104</v>
      </c>
      <c r="P1658">
        <f t="shared" si="101"/>
        <v>54.17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173</v>
      </c>
      <c r="P1659">
        <f t="shared" si="101"/>
        <v>11.76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2450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106</v>
      </c>
      <c r="P1660">
        <f t="shared" si="101"/>
        <v>24.26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2500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104</v>
      </c>
      <c r="P1661">
        <f t="shared" si="101"/>
        <v>57.64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2500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103</v>
      </c>
      <c r="P1662">
        <f t="shared" si="101"/>
        <v>71.81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2500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25.59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215</v>
      </c>
      <c r="P1664">
        <f t="shared" si="101"/>
        <v>41.61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1500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172</v>
      </c>
      <c r="P1665">
        <f t="shared" si="101"/>
        <v>80.5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103</v>
      </c>
      <c r="P1666">
        <f t="shared" si="101"/>
        <v>28.93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103</v>
      </c>
      <c r="P1667">
        <f t="shared" ref="P1667:P1730" si="105">IFERROR(ROUND(E1667/L1667,2),0)</f>
        <v>27.62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2000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128</v>
      </c>
      <c r="P1668">
        <f t="shared" si="105"/>
        <v>26.21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103</v>
      </c>
      <c r="P1669">
        <f t="shared" si="105"/>
        <v>31.28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22.11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103</v>
      </c>
      <c r="P1671">
        <f t="shared" si="105"/>
        <v>49.33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102</v>
      </c>
      <c r="P1672">
        <f t="shared" si="105"/>
        <v>111.3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102</v>
      </c>
      <c r="P1673">
        <f t="shared" si="105"/>
        <v>33.25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128</v>
      </c>
      <c r="P1674">
        <f t="shared" si="105"/>
        <v>52.24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171</v>
      </c>
      <c r="P1675">
        <f t="shared" si="105"/>
        <v>43.39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102</v>
      </c>
      <c r="P1676">
        <f t="shared" si="105"/>
        <v>22.61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2000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128</v>
      </c>
      <c r="P1677">
        <f t="shared" si="105"/>
        <v>75.150000000000006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20000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13</v>
      </c>
      <c r="P1678">
        <f t="shared" si="105"/>
        <v>60.71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5500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46</v>
      </c>
      <c r="P1679">
        <f t="shared" si="105"/>
        <v>60.71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102</v>
      </c>
      <c r="P1680">
        <f t="shared" si="105"/>
        <v>52.04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102</v>
      </c>
      <c r="P1681">
        <f t="shared" si="105"/>
        <v>45.52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102</v>
      </c>
      <c r="P1682">
        <f t="shared" si="105"/>
        <v>101.91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2000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127</v>
      </c>
      <c r="P1683">
        <f t="shared" si="105"/>
        <v>2.88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14000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18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5000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51</v>
      </c>
      <c r="P1685">
        <f t="shared" si="105"/>
        <v>253.7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2500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101</v>
      </c>
      <c r="P1686">
        <f t="shared" si="105"/>
        <v>25.1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2500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101</v>
      </c>
      <c r="P1687">
        <f t="shared" si="105"/>
        <v>169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2400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106</v>
      </c>
      <c r="P1688">
        <f t="shared" si="105"/>
        <v>2532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20</v>
      </c>
      <c r="P1689">
        <f t="shared" si="105"/>
        <v>64.77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2500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101</v>
      </c>
      <c r="P1690">
        <f t="shared" si="105"/>
        <v>360.71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15000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17</v>
      </c>
      <c r="P1691">
        <f t="shared" si="105"/>
        <v>180.29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7000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36</v>
      </c>
      <c r="P1692">
        <f t="shared" si="105"/>
        <v>229.18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2400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105</v>
      </c>
      <c r="P1693">
        <f t="shared" si="105"/>
        <v>66.34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2500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101</v>
      </c>
      <c r="P1694">
        <f t="shared" si="105"/>
        <v>168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2500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101</v>
      </c>
      <c r="P1695">
        <f t="shared" si="105"/>
        <v>315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2000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126</v>
      </c>
      <c r="P1696">
        <f t="shared" si="105"/>
        <v>2512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2500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100</v>
      </c>
      <c r="P1697">
        <f t="shared" si="105"/>
        <v>109.18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2000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125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2000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125</v>
      </c>
      <c r="P1699">
        <f t="shared" si="105"/>
        <v>113.91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2000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125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2500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100</v>
      </c>
      <c r="P1701">
        <f t="shared" si="105"/>
        <v>625.75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100</v>
      </c>
      <c r="P1702">
        <f t="shared" si="105"/>
        <v>31.68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15</v>
      </c>
      <c r="P1703">
        <f t="shared" si="105"/>
        <v>1250.5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2500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100</v>
      </c>
      <c r="P1704">
        <f t="shared" si="105"/>
        <v>2501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1500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167</v>
      </c>
      <c r="P1705">
        <f t="shared" si="105"/>
        <v>1250.1300000000001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31</v>
      </c>
      <c r="P1706">
        <f t="shared" si="105"/>
        <v>227.27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100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2500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100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2500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100</v>
      </c>
      <c r="P1709">
        <f t="shared" si="105"/>
        <v>277.77999999999997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2500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100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2500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100</v>
      </c>
      <c r="P1711">
        <f t="shared" si="105"/>
        <v>625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2500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100</v>
      </c>
      <c r="P1712">
        <f t="shared" si="105"/>
        <v>2500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2500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100</v>
      </c>
      <c r="P1713">
        <f t="shared" si="105"/>
        <v>1250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38888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6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86</v>
      </c>
      <c r="P1715">
        <f t="shared" si="105"/>
        <v>2485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100000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2</v>
      </c>
      <c r="P1716">
        <f t="shared" si="105"/>
        <v>146.12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6000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41</v>
      </c>
      <c r="P1717">
        <f t="shared" si="105"/>
        <v>1242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42</v>
      </c>
      <c r="P1718">
        <f t="shared" si="105"/>
        <v>825.33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12</v>
      </c>
      <c r="P1719">
        <f t="shared" si="105"/>
        <v>60.2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2000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123</v>
      </c>
      <c r="P1720">
        <f t="shared" si="105"/>
        <v>1228.33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2200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111</v>
      </c>
      <c r="P1721">
        <f t="shared" si="105"/>
        <v>817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41</v>
      </c>
      <c r="P1722">
        <f t="shared" si="105"/>
        <v>305.63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2000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121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121</v>
      </c>
      <c r="P1724">
        <f t="shared" si="105"/>
        <v>2412.02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2000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121</v>
      </c>
      <c r="P1725">
        <f t="shared" si="105"/>
        <v>803.33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2000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120</v>
      </c>
      <c r="P1726">
        <f t="shared" si="105"/>
        <v>601.25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2000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120</v>
      </c>
      <c r="P1727">
        <f t="shared" si="105"/>
        <v>267.22000000000003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2000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120</v>
      </c>
      <c r="P1728">
        <f t="shared" si="105"/>
        <v>150.31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2400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100</v>
      </c>
      <c r="P1729">
        <f t="shared" si="105"/>
        <v>2400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2400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100</v>
      </c>
      <c r="P1730">
        <f t="shared" si="105"/>
        <v>342.86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1500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160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5000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48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2000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119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2200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108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2000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119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2000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119</v>
      </c>
      <c r="P1736">
        <f t="shared" si="109"/>
        <v>2370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1500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158</v>
      </c>
      <c r="P1737">
        <f t="shared" si="109"/>
        <v>1185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32</v>
      </c>
      <c r="P1738">
        <f t="shared" si="109"/>
        <v>2366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2200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107</v>
      </c>
      <c r="P1739">
        <f t="shared" si="109"/>
        <v>157.53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1800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131</v>
      </c>
      <c r="P1740">
        <f t="shared" si="109"/>
        <v>2361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9</v>
      </c>
      <c r="P1741">
        <f t="shared" si="109"/>
        <v>2360.3200000000002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20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17000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14</v>
      </c>
      <c r="P1743">
        <f t="shared" si="109"/>
        <v>45.29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107</v>
      </c>
      <c r="P1744">
        <f t="shared" si="109"/>
        <v>69.260000000000005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131</v>
      </c>
      <c r="P1745">
        <f t="shared" si="109"/>
        <v>35.15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2000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117</v>
      </c>
      <c r="P1746">
        <f t="shared" si="109"/>
        <v>33.5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117</v>
      </c>
      <c r="P1747">
        <f t="shared" si="109"/>
        <v>26.29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117</v>
      </c>
      <c r="P1748">
        <f t="shared" si="109"/>
        <v>21.87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5500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42</v>
      </c>
      <c r="P1749">
        <f t="shared" si="109"/>
        <v>14.69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2000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117</v>
      </c>
      <c r="P1750">
        <f t="shared" si="109"/>
        <v>12.9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1500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156</v>
      </c>
      <c r="P1751">
        <f t="shared" si="109"/>
        <v>17.809999999999999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2200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106</v>
      </c>
      <c r="P1752">
        <f t="shared" si="109"/>
        <v>18.649999999999999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116</v>
      </c>
      <c r="P1753">
        <f t="shared" si="109"/>
        <v>38.11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2000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116</v>
      </c>
      <c r="P1754">
        <f t="shared" si="109"/>
        <v>25.83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2000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116</v>
      </c>
      <c r="P1755">
        <f t="shared" si="109"/>
        <v>66.31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5000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46</v>
      </c>
      <c r="P1756">
        <f t="shared" si="109"/>
        <v>25.77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116</v>
      </c>
      <c r="P1757">
        <f t="shared" si="109"/>
        <v>577.75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110</v>
      </c>
      <c r="P1758">
        <f t="shared" si="109"/>
        <v>19.21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33000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7</v>
      </c>
      <c r="P1759">
        <f t="shared" si="109"/>
        <v>164.29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85.19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460</v>
      </c>
      <c r="P1761">
        <f t="shared" si="109"/>
        <v>46.92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115</v>
      </c>
      <c r="P1762">
        <f t="shared" si="109"/>
        <v>22.53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5000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46</v>
      </c>
      <c r="P1763">
        <f t="shared" si="109"/>
        <v>765.33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23</v>
      </c>
      <c r="P1764">
        <f t="shared" si="109"/>
        <v>91.64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15000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15</v>
      </c>
      <c r="P1765">
        <f t="shared" si="109"/>
        <v>19.41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2000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114</v>
      </c>
      <c r="P1766">
        <f t="shared" si="109"/>
        <v>58.64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46</v>
      </c>
      <c r="P1767">
        <f t="shared" si="109"/>
        <v>22.19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152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2000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114</v>
      </c>
      <c r="P1769">
        <f t="shared" si="109"/>
        <v>58.46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2000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114</v>
      </c>
      <c r="P1770">
        <f t="shared" si="109"/>
        <v>151.36000000000001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2000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113</v>
      </c>
      <c r="P1771">
        <f t="shared" si="109"/>
        <v>102.95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2000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113</v>
      </c>
      <c r="P1772">
        <f t="shared" si="109"/>
        <v>24.53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15000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15</v>
      </c>
      <c r="P1773">
        <f t="shared" si="109"/>
        <v>89.96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2000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112</v>
      </c>
      <c r="P1774">
        <f t="shared" si="109"/>
        <v>118.16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1800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124</v>
      </c>
      <c r="P1775">
        <f t="shared" si="109"/>
        <v>117.42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2000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112</v>
      </c>
      <c r="P1776">
        <f t="shared" si="109"/>
        <v>171.57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45</v>
      </c>
      <c r="P1777">
        <f t="shared" si="109"/>
        <v>17.98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2000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111</v>
      </c>
      <c r="P1778">
        <f t="shared" si="109"/>
        <v>555.5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1500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148</v>
      </c>
      <c r="P1779">
        <f t="shared" si="109"/>
        <v>222.2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2000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111</v>
      </c>
      <c r="P1780">
        <f t="shared" si="109"/>
        <v>147.66999999999999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2200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100</v>
      </c>
      <c r="P1781">
        <f t="shared" si="109"/>
        <v>58.16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1750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126</v>
      </c>
      <c r="P1782">
        <f t="shared" si="109"/>
        <v>14.54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2000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110</v>
      </c>
      <c r="P1783">
        <f t="shared" si="109"/>
        <v>91.83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2000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110</v>
      </c>
      <c r="P1784">
        <f t="shared" si="109"/>
        <v>28.97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6</v>
      </c>
      <c r="P1785">
        <f t="shared" si="109"/>
        <v>11.89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1600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137</v>
      </c>
      <c r="P1786">
        <f t="shared" si="109"/>
        <v>66.61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34</v>
      </c>
      <c r="P1787">
        <f t="shared" si="109"/>
        <v>20.329999999999998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1000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220</v>
      </c>
      <c r="P1788">
        <f t="shared" si="109"/>
        <v>75.69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2000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110</v>
      </c>
      <c r="P1789">
        <f t="shared" si="109"/>
        <v>91.38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2000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110</v>
      </c>
      <c r="P1790">
        <f t="shared" si="109"/>
        <v>547.75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2000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110</v>
      </c>
      <c r="P1791">
        <f t="shared" si="109"/>
        <v>547.75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14</v>
      </c>
      <c r="P1792">
        <f t="shared" si="109"/>
        <v>145.47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1900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115</v>
      </c>
      <c r="P1793">
        <f t="shared" si="109"/>
        <v>545.5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1500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145</v>
      </c>
      <c r="P1794">
        <f t="shared" si="109"/>
        <v>15.68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2000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1087.5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2000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109</v>
      </c>
      <c r="P1796">
        <f t="shared" si="113"/>
        <v>120.61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1500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144</v>
      </c>
      <c r="P1797">
        <f t="shared" si="113"/>
        <v>26.68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2000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108</v>
      </c>
      <c r="P1798">
        <f t="shared" si="113"/>
        <v>25.12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2000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108</v>
      </c>
      <c r="P1799">
        <f t="shared" si="113"/>
        <v>15.42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11000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20</v>
      </c>
      <c r="P1800">
        <f t="shared" si="113"/>
        <v>58.27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2000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108</v>
      </c>
      <c r="P1801">
        <f t="shared" si="113"/>
        <v>359.17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2000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108</v>
      </c>
      <c r="P1802">
        <f t="shared" si="113"/>
        <v>19.07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12000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18</v>
      </c>
      <c r="P1803">
        <f t="shared" si="113"/>
        <v>58.16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2000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108</v>
      </c>
      <c r="P1804">
        <f t="shared" si="113"/>
        <v>119.56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1600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134</v>
      </c>
      <c r="P1805">
        <f t="shared" si="113"/>
        <v>28.67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2000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107</v>
      </c>
      <c r="P1806">
        <f t="shared" si="113"/>
        <v>41.29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107</v>
      </c>
      <c r="P1807">
        <f t="shared" si="113"/>
        <v>17.579999999999998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107</v>
      </c>
      <c r="P1808">
        <f t="shared" si="113"/>
        <v>268.13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2000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107</v>
      </c>
      <c r="P1809">
        <f t="shared" si="113"/>
        <v>268.04000000000002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1500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143</v>
      </c>
      <c r="P1810">
        <f t="shared" si="113"/>
        <v>22.32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2000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107</v>
      </c>
      <c r="P1811">
        <f t="shared" si="113"/>
        <v>238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2000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107</v>
      </c>
      <c r="P1812">
        <f t="shared" si="113"/>
        <v>1070.5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2100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102</v>
      </c>
      <c r="P1813">
        <f t="shared" si="113"/>
        <v>82.31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1500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143</v>
      </c>
      <c r="P1814">
        <f t="shared" si="113"/>
        <v>93.04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107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107</v>
      </c>
      <c r="P1816">
        <f t="shared" si="113"/>
        <v>15.23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14000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15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107</v>
      </c>
      <c r="P1818">
        <f t="shared" si="113"/>
        <v>355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16</v>
      </c>
      <c r="P1819">
        <f t="shared" si="113"/>
        <v>21.29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2000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106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2100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101</v>
      </c>
      <c r="P1821">
        <f t="shared" si="113"/>
        <v>530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49</v>
      </c>
      <c r="P1822">
        <f t="shared" si="113"/>
        <v>264.38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30000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7</v>
      </c>
      <c r="P1823">
        <f t="shared" si="113"/>
        <v>37.07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100000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2</v>
      </c>
      <c r="P1824">
        <f t="shared" si="113"/>
        <v>192.09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211</v>
      </c>
      <c r="P1825">
        <f t="shared" si="113"/>
        <v>63.95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106</v>
      </c>
      <c r="P1826">
        <f t="shared" si="113"/>
        <v>52.75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42.14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1000000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0</v>
      </c>
      <c r="P1828">
        <f t="shared" si="113"/>
        <v>55.34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2000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105</v>
      </c>
      <c r="P1829">
        <f t="shared" si="113"/>
        <v>21.9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140</v>
      </c>
      <c r="P1830">
        <f t="shared" si="113"/>
        <v>43.79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105</v>
      </c>
      <c r="P1831">
        <f t="shared" si="113"/>
        <v>63.67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20000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11</v>
      </c>
      <c r="P1832">
        <f t="shared" si="113"/>
        <v>9.2899999999999991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105</v>
      </c>
      <c r="P1833">
        <f t="shared" si="113"/>
        <v>150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105</v>
      </c>
      <c r="P1834">
        <f t="shared" si="113"/>
        <v>105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300</v>
      </c>
      <c r="P1835">
        <f t="shared" si="113"/>
        <v>84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107</v>
      </c>
      <c r="P1836">
        <f t="shared" si="113"/>
        <v>23.28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105</v>
      </c>
      <c r="P1837">
        <f t="shared" si="113"/>
        <v>190.45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2000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105</v>
      </c>
      <c r="P1838">
        <f t="shared" si="113"/>
        <v>38.049999999999997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2000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104</v>
      </c>
      <c r="P1839">
        <f t="shared" si="113"/>
        <v>69.569999999999993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116</v>
      </c>
      <c r="P1840">
        <f t="shared" si="113"/>
        <v>74.5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20000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10</v>
      </c>
      <c r="P1841">
        <f t="shared" si="113"/>
        <v>46.27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173</v>
      </c>
      <c r="P1842">
        <f t="shared" si="113"/>
        <v>160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104</v>
      </c>
      <c r="P1843">
        <f t="shared" si="113"/>
        <v>51.9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115</v>
      </c>
      <c r="P1844">
        <f t="shared" si="113"/>
        <v>98.86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104</v>
      </c>
      <c r="P1845">
        <f t="shared" si="113"/>
        <v>15.49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2000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104</v>
      </c>
      <c r="P1846">
        <f t="shared" si="113"/>
        <v>103.65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21</v>
      </c>
      <c r="P1847">
        <f t="shared" si="113"/>
        <v>108.97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7500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28</v>
      </c>
      <c r="P1848">
        <f t="shared" si="113"/>
        <v>9.9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3500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59</v>
      </c>
      <c r="P1849">
        <f t="shared" si="113"/>
        <v>54.47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103</v>
      </c>
      <c r="P1850">
        <f t="shared" si="113"/>
        <v>86.04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207</v>
      </c>
      <c r="P1851">
        <f t="shared" si="113"/>
        <v>258.13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2000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103</v>
      </c>
      <c r="P1852">
        <f t="shared" si="113"/>
        <v>11.53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103</v>
      </c>
      <c r="P1853">
        <f t="shared" si="113"/>
        <v>79.23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103</v>
      </c>
      <c r="P1854">
        <f t="shared" si="113"/>
        <v>15.73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53</v>
      </c>
      <c r="P1855">
        <f t="shared" si="113"/>
        <v>147.07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137</v>
      </c>
      <c r="P1856">
        <f t="shared" si="113"/>
        <v>11.82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2000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103</v>
      </c>
      <c r="P1857">
        <f t="shared" si="113"/>
        <v>10.76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103</v>
      </c>
      <c r="P1858">
        <f t="shared" si="113"/>
        <v>54.08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100000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2</v>
      </c>
      <c r="P1859">
        <f t="shared" ref="P1859:P1922" si="117">IFERROR(ROUND(E1859/L1859,2),0)</f>
        <v>93.32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205</v>
      </c>
      <c r="P1860">
        <f t="shared" si="117"/>
        <v>13.78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137</v>
      </c>
      <c r="P1861">
        <f t="shared" si="117"/>
        <v>36.64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2000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103</v>
      </c>
      <c r="P1862">
        <f t="shared" si="117"/>
        <v>107.89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103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2000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103</v>
      </c>
      <c r="P1864">
        <f t="shared" si="117"/>
        <v>128.13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103</v>
      </c>
      <c r="P1865">
        <f t="shared" si="117"/>
        <v>1025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2000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102</v>
      </c>
      <c r="P1866">
        <f t="shared" si="117"/>
        <v>42.65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2000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102</v>
      </c>
      <c r="P1867">
        <f t="shared" si="117"/>
        <v>1021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102</v>
      </c>
      <c r="P1868">
        <f t="shared" si="117"/>
        <v>1020.5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1000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204</v>
      </c>
      <c r="P1869">
        <f t="shared" si="117"/>
        <v>2035.05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102</v>
      </c>
      <c r="P1870">
        <f t="shared" si="117"/>
        <v>119.71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2000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102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2000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102</v>
      </c>
      <c r="P1872">
        <f t="shared" si="117"/>
        <v>184.82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2000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102</v>
      </c>
      <c r="P1873">
        <f t="shared" si="117"/>
        <v>21.38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14</v>
      </c>
      <c r="P1874">
        <f t="shared" si="117"/>
        <v>156.15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2000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102</v>
      </c>
      <c r="P1875">
        <f t="shared" si="117"/>
        <v>1015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180000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1</v>
      </c>
      <c r="P1876">
        <f t="shared" si="117"/>
        <v>1014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2000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101</v>
      </c>
      <c r="P1877">
        <f t="shared" si="117"/>
        <v>675.67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101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2000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101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2000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101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2000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101</v>
      </c>
      <c r="P1881">
        <f t="shared" si="117"/>
        <v>1012.5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2000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101</v>
      </c>
      <c r="P1882">
        <f t="shared" si="117"/>
        <v>84.38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180000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</v>
      </c>
      <c r="P1883">
        <f t="shared" si="117"/>
        <v>28.86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24.94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101</v>
      </c>
      <c r="P1885">
        <f t="shared" si="117"/>
        <v>63.13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101</v>
      </c>
      <c r="P1886">
        <f t="shared" si="117"/>
        <v>77.69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101</v>
      </c>
      <c r="P1887">
        <f t="shared" si="117"/>
        <v>19.239999999999998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2000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101</v>
      </c>
      <c r="P1888">
        <f t="shared" si="117"/>
        <v>69.66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2000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101</v>
      </c>
      <c r="P1889">
        <f t="shared" si="117"/>
        <v>251.88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101</v>
      </c>
      <c r="P1890">
        <f t="shared" si="117"/>
        <v>22.64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101</v>
      </c>
      <c r="P1891">
        <f t="shared" si="117"/>
        <v>45.8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101</v>
      </c>
      <c r="P1892">
        <f t="shared" si="117"/>
        <v>8.19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126</v>
      </c>
      <c r="P1893">
        <f t="shared" si="117"/>
        <v>16.79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101</v>
      </c>
      <c r="P1894">
        <f t="shared" si="117"/>
        <v>77.44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101</v>
      </c>
      <c r="P1895">
        <f t="shared" si="117"/>
        <v>44.67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101</v>
      </c>
      <c r="P1896">
        <f t="shared" si="117"/>
        <v>100.5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100</v>
      </c>
      <c r="P1897">
        <f t="shared" si="117"/>
        <v>42.7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140000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</v>
      </c>
      <c r="P1898">
        <f t="shared" si="117"/>
        <v>154.22999999999999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100</v>
      </c>
      <c r="P1899">
        <f t="shared" si="117"/>
        <v>10.96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100</v>
      </c>
      <c r="P1900">
        <f t="shared" si="117"/>
        <v>95.48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100</v>
      </c>
      <c r="P1901">
        <f t="shared" si="117"/>
        <v>47.74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100</v>
      </c>
      <c r="P1902">
        <f t="shared" si="117"/>
        <v>37.11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2000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100</v>
      </c>
      <c r="P1903">
        <f t="shared" si="117"/>
        <v>80.16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133</v>
      </c>
      <c r="P1904">
        <f t="shared" si="117"/>
        <v>667.41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40</v>
      </c>
      <c r="P1905">
        <f t="shared" si="117"/>
        <v>48.8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2000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100</v>
      </c>
      <c r="P1906">
        <f t="shared" si="117"/>
        <v>1000.5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100</v>
      </c>
      <c r="P1907">
        <f t="shared" si="117"/>
        <v>500.17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2000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100</v>
      </c>
      <c r="P1908">
        <f t="shared" si="117"/>
        <v>20.2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2000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100</v>
      </c>
      <c r="P1909">
        <f t="shared" si="117"/>
        <v>500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100</v>
      </c>
      <c r="P1910">
        <f t="shared" si="117"/>
        <v>500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2000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100</v>
      </c>
      <c r="P1911">
        <f t="shared" si="117"/>
        <v>52.63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2000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100</v>
      </c>
      <c r="P1912">
        <f t="shared" si="117"/>
        <v>7.02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2000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100</v>
      </c>
      <c r="P1913">
        <f t="shared" si="117"/>
        <v>2000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2000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100</v>
      </c>
      <c r="P1914">
        <f t="shared" si="117"/>
        <v>47.62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2000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100</v>
      </c>
      <c r="P1915">
        <f t="shared" si="117"/>
        <v>76.92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2000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100</v>
      </c>
      <c r="P1916">
        <f t="shared" si="117"/>
        <v>1000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2000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100</v>
      </c>
      <c r="P1917">
        <f t="shared" si="117"/>
        <v>500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100</v>
      </c>
      <c r="P1918">
        <f t="shared" si="117"/>
        <v>333.33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1500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133</v>
      </c>
      <c r="P1919">
        <f t="shared" si="117"/>
        <v>28.57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1500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133</v>
      </c>
      <c r="P1920">
        <f t="shared" si="117"/>
        <v>222.22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1500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133</v>
      </c>
      <c r="P1921">
        <f t="shared" si="117"/>
        <v>249.13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5000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40</v>
      </c>
      <c r="P1922">
        <f t="shared" si="117"/>
        <v>18.93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30000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7</v>
      </c>
      <c r="P1923">
        <f t="shared" ref="P1923:P1986" si="121">IFERROR(ROUND(E1923/L1923,2),0)</f>
        <v>52.16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1500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131</v>
      </c>
      <c r="P1924">
        <f t="shared" si="121"/>
        <v>30.75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25000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8</v>
      </c>
      <c r="P1925">
        <f t="shared" si="121"/>
        <v>151.31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112</v>
      </c>
      <c r="P1926">
        <f t="shared" si="121"/>
        <v>59.24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130</v>
      </c>
      <c r="P1927">
        <f t="shared" si="121"/>
        <v>37.5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108</v>
      </c>
      <c r="P1928">
        <f t="shared" si="121"/>
        <v>18.14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155</v>
      </c>
      <c r="P1929">
        <f t="shared" si="121"/>
        <v>176.36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50000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4</v>
      </c>
      <c r="P1930">
        <f t="shared" si="121"/>
        <v>56.97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113</v>
      </c>
      <c r="P1931">
        <f t="shared" si="121"/>
        <v>25.6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1500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128</v>
      </c>
      <c r="P1932">
        <f t="shared" si="121"/>
        <v>73.849999999999994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1500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128</v>
      </c>
      <c r="P1933">
        <f t="shared" si="121"/>
        <v>38.36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128</v>
      </c>
      <c r="P1934">
        <f t="shared" si="121"/>
        <v>23.91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20000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10</v>
      </c>
      <c r="P1935">
        <f t="shared" si="121"/>
        <v>17.36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10000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19</v>
      </c>
      <c r="P1936">
        <f t="shared" si="121"/>
        <v>24.78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8</v>
      </c>
      <c r="P1937">
        <f t="shared" si="121"/>
        <v>37.94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30000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6</v>
      </c>
      <c r="P1938">
        <f t="shared" si="121"/>
        <v>13.02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188</v>
      </c>
      <c r="P1939">
        <f t="shared" si="121"/>
        <v>64.97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157</v>
      </c>
      <c r="P1940">
        <f t="shared" si="121"/>
        <v>16.52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30000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6</v>
      </c>
      <c r="P1941">
        <f t="shared" si="121"/>
        <v>19.55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125</v>
      </c>
      <c r="P1942">
        <f t="shared" si="121"/>
        <v>60.55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9</v>
      </c>
      <c r="P1943">
        <f t="shared" si="121"/>
        <v>0.38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125</v>
      </c>
      <c r="P1944">
        <f t="shared" si="121"/>
        <v>19.75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187</v>
      </c>
      <c r="P1945">
        <f t="shared" si="121"/>
        <v>0.76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1000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187</v>
      </c>
      <c r="P1946">
        <f t="shared" si="121"/>
        <v>1.05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1700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110</v>
      </c>
      <c r="P1947">
        <f t="shared" si="121"/>
        <v>2.75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100000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2</v>
      </c>
      <c r="P1948">
        <f t="shared" si="121"/>
        <v>26.67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107</v>
      </c>
      <c r="P1949">
        <f t="shared" si="121"/>
        <v>81.17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19</v>
      </c>
      <c r="P1950">
        <f t="shared" si="121"/>
        <v>0.44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20000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9</v>
      </c>
      <c r="P1951">
        <f t="shared" si="121"/>
        <v>1.97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109</v>
      </c>
      <c r="P1952">
        <f t="shared" si="121"/>
        <v>0.99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186</v>
      </c>
      <c r="P1953">
        <f t="shared" si="121"/>
        <v>2.23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1000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186</v>
      </c>
      <c r="P1954">
        <f t="shared" si="121"/>
        <v>2.72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307</v>
      </c>
      <c r="P1955">
        <f t="shared" si="121"/>
        <v>12.52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117</v>
      </c>
      <c r="P1956">
        <f t="shared" si="121"/>
        <v>4.43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141</v>
      </c>
      <c r="P1957">
        <f t="shared" si="121"/>
        <v>6.33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1500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122</v>
      </c>
      <c r="P1958">
        <f t="shared" si="121"/>
        <v>5.0199999999999996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6</v>
      </c>
      <c r="P1959">
        <f t="shared" si="121"/>
        <v>2.77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1800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102</v>
      </c>
      <c r="P1960">
        <f t="shared" si="121"/>
        <v>1.35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12000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</v>
      </c>
      <c r="P1961">
        <f t="shared" si="121"/>
        <v>4.3099999999999996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1500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122</v>
      </c>
      <c r="P1962">
        <f t="shared" si="121"/>
        <v>55.33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12</v>
      </c>
      <c r="P1963">
        <f t="shared" si="121"/>
        <v>1.1200000000000001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20000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9</v>
      </c>
      <c r="P1964">
        <f t="shared" si="121"/>
        <v>5.95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1500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121</v>
      </c>
      <c r="P1965">
        <f t="shared" si="121"/>
        <v>8.8800000000000008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1500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121</v>
      </c>
      <c r="P1966">
        <f t="shared" si="121"/>
        <v>1.41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100</v>
      </c>
      <c r="P1967">
        <f t="shared" si="121"/>
        <v>17.52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25000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7</v>
      </c>
      <c r="P1968">
        <f t="shared" si="121"/>
        <v>1.19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3000000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0</v>
      </c>
      <c r="P1969">
        <f t="shared" si="121"/>
        <v>4.4400000000000004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100</v>
      </c>
      <c r="P1970">
        <f t="shared" si="121"/>
        <v>3.53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1500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120</v>
      </c>
      <c r="P1971">
        <f t="shared" si="121"/>
        <v>0.95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119</v>
      </c>
      <c r="P1972">
        <f t="shared" si="121"/>
        <v>2.5499999999999998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11000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16</v>
      </c>
      <c r="P1973">
        <f t="shared" si="121"/>
        <v>0.46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35000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5</v>
      </c>
      <c r="P1974">
        <f t="shared" si="121"/>
        <v>7.5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119</v>
      </c>
      <c r="P1975">
        <f t="shared" si="121"/>
        <v>0.87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36</v>
      </c>
      <c r="P1976">
        <f t="shared" si="121"/>
        <v>4.43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12000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15</v>
      </c>
      <c r="P1977">
        <f t="shared" si="121"/>
        <v>7.02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1750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101</v>
      </c>
      <c r="P1978">
        <f t="shared" si="121"/>
        <v>3.75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118</v>
      </c>
      <c r="P1979">
        <f t="shared" si="121"/>
        <v>2.16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118</v>
      </c>
      <c r="P1980">
        <f t="shared" si="121"/>
        <v>4.57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148</v>
      </c>
      <c r="P1981">
        <f t="shared" si="121"/>
        <v>2.1800000000000002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4000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44</v>
      </c>
      <c r="P1982">
        <f t="shared" si="121"/>
        <v>0.91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10</v>
      </c>
      <c r="P1983">
        <f t="shared" si="121"/>
        <v>147.25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1500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118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35</v>
      </c>
      <c r="P1985">
        <f t="shared" si="121"/>
        <v>110.13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4</v>
      </c>
      <c r="P1986">
        <f t="shared" si="121"/>
        <v>251.14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293</v>
      </c>
      <c r="P1987">
        <f t="shared" ref="P1987:P2050" si="125">IFERROR(ROUND(E1987/L1987,2),0)</f>
        <v>438.75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8000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22</v>
      </c>
      <c r="P1988">
        <f t="shared" si="125"/>
        <v>1751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700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250</v>
      </c>
      <c r="P1989">
        <f t="shared" si="125"/>
        <v>62.5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75000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2</v>
      </c>
      <c r="P1990">
        <f t="shared" si="125"/>
        <v>1748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24</v>
      </c>
      <c r="P1991">
        <f t="shared" si="125"/>
        <v>1742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16500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11</v>
      </c>
      <c r="P1992">
        <f t="shared" si="125"/>
        <v>347.8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1200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144</v>
      </c>
      <c r="P1993">
        <f t="shared" si="125"/>
        <v>576.02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115</v>
      </c>
      <c r="P1994">
        <f t="shared" si="125"/>
        <v>860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17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1500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114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26000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7</v>
      </c>
      <c r="P1997">
        <f t="shared" si="125"/>
        <v>569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171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48000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4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1700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100</v>
      </c>
      <c r="P2000">
        <f t="shared" si="125"/>
        <v>566.66999999999996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1300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131</v>
      </c>
      <c r="P2001">
        <f t="shared" si="125"/>
        <v>242.86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6000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28</v>
      </c>
      <c r="P2002">
        <f t="shared" si="125"/>
        <v>67.92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10500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16</v>
      </c>
      <c r="P2003">
        <f t="shared" si="125"/>
        <v>1.04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3500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48</v>
      </c>
      <c r="P2004">
        <f t="shared" si="125"/>
        <v>1.23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12000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14</v>
      </c>
      <c r="P2005">
        <f t="shared" si="125"/>
        <v>99.47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1650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102</v>
      </c>
      <c r="P2006">
        <f t="shared" si="125"/>
        <v>4.7699999999999996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109</v>
      </c>
      <c r="P2007">
        <f t="shared" si="125"/>
        <v>8.83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112</v>
      </c>
      <c r="P2008">
        <f t="shared" si="125"/>
        <v>5.56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800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211</v>
      </c>
      <c r="P2009">
        <f t="shared" si="125"/>
        <v>12.31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10000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17</v>
      </c>
      <c r="P2010">
        <f t="shared" si="125"/>
        <v>40.9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1500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111</v>
      </c>
      <c r="P2011">
        <f t="shared" si="125"/>
        <v>4.2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1650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101</v>
      </c>
      <c r="P2012">
        <f t="shared" si="125"/>
        <v>0.96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1500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111</v>
      </c>
      <c r="P2013">
        <f t="shared" si="125"/>
        <v>1.72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167</v>
      </c>
      <c r="P2014">
        <f t="shared" si="125"/>
        <v>9.1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111</v>
      </c>
      <c r="P2015">
        <f t="shared" si="125"/>
        <v>0.36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111</v>
      </c>
      <c r="P2016">
        <f t="shared" si="125"/>
        <v>0.06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101</v>
      </c>
      <c r="P2017">
        <f t="shared" si="125"/>
        <v>10.25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111</v>
      </c>
      <c r="P2018">
        <f t="shared" si="125"/>
        <v>3.47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4000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41</v>
      </c>
      <c r="P2019">
        <f t="shared" si="125"/>
        <v>3.89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21000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8</v>
      </c>
      <c r="P2020">
        <f t="shared" si="125"/>
        <v>3.68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110</v>
      </c>
      <c r="P2021">
        <f t="shared" si="125"/>
        <v>0.93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1300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127</v>
      </c>
      <c r="P2022">
        <f t="shared" si="125"/>
        <v>13.53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110</v>
      </c>
      <c r="P2023">
        <f t="shared" si="125"/>
        <v>17.38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110</v>
      </c>
      <c r="P2024">
        <f t="shared" si="125"/>
        <v>5.08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1600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103</v>
      </c>
      <c r="P2025">
        <f t="shared" si="125"/>
        <v>4.67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33000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</v>
      </c>
      <c r="P2026">
        <f t="shared" si="125"/>
        <v>15.58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1500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109</v>
      </c>
      <c r="P2027">
        <f t="shared" si="125"/>
        <v>2.2400000000000002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30000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5</v>
      </c>
      <c r="P2028">
        <f t="shared" si="125"/>
        <v>3.58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1500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108</v>
      </c>
      <c r="P2029">
        <f t="shared" si="125"/>
        <v>3.01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1000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163</v>
      </c>
      <c r="P2030">
        <f t="shared" si="125"/>
        <v>20.57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1000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162</v>
      </c>
      <c r="P2031">
        <f t="shared" si="125"/>
        <v>17.27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1200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135</v>
      </c>
      <c r="P2032">
        <f t="shared" si="125"/>
        <v>2.59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1500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108</v>
      </c>
      <c r="P2033">
        <f t="shared" si="125"/>
        <v>3.18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1570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103</v>
      </c>
      <c r="P2034">
        <f t="shared" si="125"/>
        <v>3.04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161</v>
      </c>
      <c r="P2035">
        <f t="shared" si="125"/>
        <v>10.220000000000001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107</v>
      </c>
      <c r="P2036">
        <f t="shared" si="125"/>
        <v>3.17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161</v>
      </c>
      <c r="P2037">
        <f t="shared" si="125"/>
        <v>2.5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20000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8</v>
      </c>
      <c r="P2038">
        <f t="shared" si="125"/>
        <v>1.89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119</v>
      </c>
      <c r="P2039">
        <f t="shared" si="125"/>
        <v>3.74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1500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107</v>
      </c>
      <c r="P2040">
        <f t="shared" si="125"/>
        <v>7.85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1500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106</v>
      </c>
      <c r="P2041">
        <f t="shared" si="125"/>
        <v>4.21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106</v>
      </c>
      <c r="P2042">
        <f t="shared" si="125"/>
        <v>5.87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106</v>
      </c>
      <c r="P2043">
        <f t="shared" si="125"/>
        <v>13.23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2000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79</v>
      </c>
      <c r="P2044">
        <f t="shared" si="125"/>
        <v>11.29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10000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16</v>
      </c>
      <c r="P2045">
        <f t="shared" si="125"/>
        <v>8.17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105</v>
      </c>
      <c r="P2046">
        <f t="shared" si="125"/>
        <v>8.76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15000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11</v>
      </c>
      <c r="P2047">
        <f t="shared" si="125"/>
        <v>5.99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14500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11</v>
      </c>
      <c r="P2048">
        <f t="shared" si="125"/>
        <v>7.26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1500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105</v>
      </c>
      <c r="P2049">
        <f t="shared" si="125"/>
        <v>3.56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500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315</v>
      </c>
      <c r="P2050">
        <f t="shared" si="125"/>
        <v>1.1499999999999999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6000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26</v>
      </c>
      <c r="P2051">
        <f t="shared" ref="P2051:P2114" si="129">IFERROR(ROUND(E2051/L2051,2),0)</f>
        <v>2.12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86350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2</v>
      </c>
      <c r="P2052">
        <f t="shared" si="129"/>
        <v>9.24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3400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46</v>
      </c>
      <c r="P2053">
        <f t="shared" si="129"/>
        <v>6.49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1500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105</v>
      </c>
      <c r="P2054">
        <f t="shared" si="129"/>
        <v>2.9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393</v>
      </c>
      <c r="P2055">
        <f t="shared" si="129"/>
        <v>12.98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1500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104</v>
      </c>
      <c r="P2056">
        <f t="shared" si="129"/>
        <v>2.52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1200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130</v>
      </c>
      <c r="P2057">
        <f t="shared" si="129"/>
        <v>15.5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1200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130</v>
      </c>
      <c r="P2058">
        <f t="shared" si="129"/>
        <v>2.82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104</v>
      </c>
      <c r="P2059">
        <f t="shared" si="129"/>
        <v>2.34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500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312</v>
      </c>
      <c r="P2060">
        <f t="shared" si="129"/>
        <v>3.8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1500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104</v>
      </c>
      <c r="P2061">
        <f t="shared" si="129"/>
        <v>4.1500000000000004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7500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21</v>
      </c>
      <c r="P2062">
        <f t="shared" si="129"/>
        <v>1.1399999999999999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104</v>
      </c>
      <c r="P2063">
        <f t="shared" si="129"/>
        <v>44.43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1500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104</v>
      </c>
      <c r="P2064">
        <f t="shared" si="129"/>
        <v>7.65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500000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0</v>
      </c>
      <c r="P2065">
        <f t="shared" si="129"/>
        <v>31.63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111</v>
      </c>
      <c r="P2066">
        <f t="shared" si="129"/>
        <v>0.27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1200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129</v>
      </c>
      <c r="P2067">
        <f t="shared" si="129"/>
        <v>0.99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9000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17</v>
      </c>
      <c r="P2068">
        <f t="shared" si="129"/>
        <v>23.75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1000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154</v>
      </c>
      <c r="P2069">
        <f t="shared" si="129"/>
        <v>153.80000000000001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102</v>
      </c>
      <c r="P2070">
        <f t="shared" si="129"/>
        <v>20.22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102</v>
      </c>
      <c r="P2071">
        <f t="shared" si="129"/>
        <v>5.84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1500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102</v>
      </c>
      <c r="P2072">
        <f t="shared" si="129"/>
        <v>1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256</v>
      </c>
      <c r="P2073">
        <f t="shared" si="129"/>
        <v>5.52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153</v>
      </c>
      <c r="P2074">
        <f t="shared" si="129"/>
        <v>4.38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</v>
      </c>
      <c r="P2075">
        <f t="shared" si="129"/>
        <v>3.26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153</v>
      </c>
      <c r="P2076">
        <f t="shared" si="129"/>
        <v>510.67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50000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3</v>
      </c>
      <c r="P2077">
        <f t="shared" si="129"/>
        <v>0.19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1500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102</v>
      </c>
      <c r="P2078">
        <f t="shared" si="129"/>
        <v>0.18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7500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20</v>
      </c>
      <c r="P2079">
        <f t="shared" si="129"/>
        <v>8.1199999999999992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1500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102</v>
      </c>
      <c r="P2080">
        <f t="shared" si="129"/>
        <v>31.77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101</v>
      </c>
      <c r="P2081">
        <f t="shared" si="129"/>
        <v>2.5099999999999998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101</v>
      </c>
      <c r="P2082">
        <f t="shared" si="129"/>
        <v>30.42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30</v>
      </c>
      <c r="P2083">
        <f t="shared" si="129"/>
        <v>27.64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101</v>
      </c>
      <c r="P2084">
        <f t="shared" si="129"/>
        <v>39.950000000000003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101</v>
      </c>
      <c r="P2085">
        <f t="shared" si="129"/>
        <v>60.6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101</v>
      </c>
      <c r="P2086">
        <f t="shared" si="129"/>
        <v>32.85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1500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101</v>
      </c>
      <c r="P2087">
        <f t="shared" si="129"/>
        <v>18.190000000000001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1500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43.14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101</v>
      </c>
      <c r="P2089">
        <f t="shared" si="129"/>
        <v>60.4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20.13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10000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15</v>
      </c>
      <c r="P2091">
        <f t="shared" si="129"/>
        <v>24.29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126</v>
      </c>
      <c r="P2092">
        <f t="shared" si="129"/>
        <v>9.41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100</v>
      </c>
      <c r="P2093">
        <f t="shared" si="129"/>
        <v>6.12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125</v>
      </c>
      <c r="P2094">
        <f t="shared" si="129"/>
        <v>27.33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100</v>
      </c>
      <c r="P2095">
        <f t="shared" si="129"/>
        <v>65.33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100</v>
      </c>
      <c r="P2096">
        <f t="shared" si="129"/>
        <v>20.85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68.22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1500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100</v>
      </c>
      <c r="P2098">
        <f t="shared" si="129"/>
        <v>107.16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10000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15</v>
      </c>
      <c r="P2099">
        <f t="shared" si="129"/>
        <v>39.47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46.88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100</v>
      </c>
      <c r="P2101">
        <f t="shared" si="129"/>
        <v>23.81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100</v>
      </c>
      <c r="P2102">
        <f t="shared" si="129"/>
        <v>55.56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100</v>
      </c>
      <c r="P2103">
        <f t="shared" si="129"/>
        <v>34.090000000000003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100</v>
      </c>
      <c r="P2104">
        <f t="shared" si="129"/>
        <v>39.47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103</v>
      </c>
      <c r="P2105">
        <f t="shared" si="129"/>
        <v>13.04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1200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125</v>
      </c>
      <c r="P2106">
        <f t="shared" si="129"/>
        <v>40.54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56000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3</v>
      </c>
      <c r="P2107">
        <f t="shared" si="129"/>
        <v>15.08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10000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15</v>
      </c>
      <c r="P2108">
        <f t="shared" si="129"/>
        <v>33.770000000000003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198</v>
      </c>
      <c r="P2109">
        <f t="shared" si="129"/>
        <v>25.6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100000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</v>
      </c>
      <c r="P2110">
        <f t="shared" si="129"/>
        <v>7.7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137</v>
      </c>
      <c r="P2111">
        <f t="shared" si="129"/>
        <v>36.65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5000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29</v>
      </c>
      <c r="P2112">
        <f t="shared" si="129"/>
        <v>38.549999999999997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3500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42</v>
      </c>
      <c r="P2113">
        <f t="shared" si="129"/>
        <v>37.56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49</v>
      </c>
      <c r="P2114">
        <f t="shared" si="129"/>
        <v>133.18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150000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</v>
      </c>
      <c r="P2115">
        <f t="shared" ref="P2115:P2178" si="133">IFERROR(ROUND(E2115/L2115,2),0)</f>
        <v>13.65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146</v>
      </c>
      <c r="P2116">
        <f t="shared" si="133"/>
        <v>9.93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18000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8</v>
      </c>
      <c r="P2117">
        <f t="shared" si="133"/>
        <v>40.42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146</v>
      </c>
      <c r="P2118">
        <f t="shared" si="133"/>
        <v>15.82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145</v>
      </c>
      <c r="P2119">
        <f t="shared" si="133"/>
        <v>41.29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14</v>
      </c>
      <c r="P2120">
        <f t="shared" si="133"/>
        <v>84.59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1200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120</v>
      </c>
      <c r="P2121">
        <f t="shared" si="133"/>
        <v>65.319999999999993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180</v>
      </c>
      <c r="P2122">
        <f t="shared" si="133"/>
        <v>20.81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150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956</v>
      </c>
      <c r="P2123">
        <f t="shared" si="133"/>
        <v>143.4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900000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477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1400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102</v>
      </c>
      <c r="P2125">
        <f t="shared" si="133"/>
        <v>286.01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4</v>
      </c>
      <c r="P2126">
        <f t="shared" si="133"/>
        <v>283.8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26</v>
      </c>
      <c r="P2127">
        <f t="shared" si="133"/>
        <v>52.48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37</v>
      </c>
      <c r="P2128">
        <f t="shared" si="133"/>
        <v>708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900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156</v>
      </c>
      <c r="P2129">
        <f t="shared" si="133"/>
        <v>5.97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12000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12</v>
      </c>
      <c r="P2130">
        <f t="shared" si="133"/>
        <v>1405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26</v>
      </c>
      <c r="P2131">
        <f t="shared" si="133"/>
        <v>117.08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28</v>
      </c>
      <c r="P2132">
        <f t="shared" si="133"/>
        <v>350.5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1200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117</v>
      </c>
      <c r="P2133">
        <f t="shared" si="133"/>
        <v>466.67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47</v>
      </c>
      <c r="P2134">
        <f t="shared" si="133"/>
        <v>14.12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43</v>
      </c>
      <c r="P2135">
        <f t="shared" si="133"/>
        <v>465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1395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100</v>
      </c>
      <c r="P2136">
        <f t="shared" si="133"/>
        <v>465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1300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107</v>
      </c>
      <c r="P2137">
        <f t="shared" si="133"/>
        <v>63.23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750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185</v>
      </c>
      <c r="P2138">
        <f t="shared" si="133"/>
        <v>347.5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27500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5</v>
      </c>
      <c r="P2139">
        <f t="shared" si="133"/>
        <v>2.6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25000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6</v>
      </c>
      <c r="P2140">
        <f t="shared" si="133"/>
        <v>115.58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11500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12</v>
      </c>
      <c r="P2141">
        <f t="shared" si="133"/>
        <v>24.71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1000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138</v>
      </c>
      <c r="P2142">
        <f t="shared" si="133"/>
        <v>125.64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15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137</v>
      </c>
      <c r="P2144">
        <f t="shared" si="133"/>
        <v>114.51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300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458</v>
      </c>
      <c r="P2145">
        <f t="shared" si="133"/>
        <v>274.64999999999998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1200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114</v>
      </c>
      <c r="P2146">
        <f t="shared" si="133"/>
        <v>57.08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1300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105</v>
      </c>
      <c r="P2147">
        <f t="shared" si="133"/>
        <v>15.36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150000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1</v>
      </c>
      <c r="P2148">
        <f t="shared" si="133"/>
        <v>1366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1328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103</v>
      </c>
      <c r="P2149">
        <f t="shared" si="133"/>
        <v>24.84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800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171</v>
      </c>
      <c r="P2150">
        <f t="shared" si="133"/>
        <v>682.5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1200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114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27</v>
      </c>
      <c r="P2152">
        <f t="shared" si="133"/>
        <v>340.5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1250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109</v>
      </c>
      <c r="P2153">
        <f t="shared" si="133"/>
        <v>226.83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1000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136</v>
      </c>
      <c r="P2154">
        <f t="shared" si="133"/>
        <v>340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800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170</v>
      </c>
      <c r="P2155">
        <f t="shared" si="133"/>
        <v>340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68</v>
      </c>
      <c r="P2156">
        <f t="shared" si="133"/>
        <v>675.5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1000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135</v>
      </c>
      <c r="P2157">
        <f t="shared" si="133"/>
        <v>270.2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2702</v>
      </c>
      <c r="P2158">
        <f t="shared" si="133"/>
        <v>16.28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1000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135</v>
      </c>
      <c r="P2159">
        <f t="shared" si="133"/>
        <v>23.62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41</v>
      </c>
      <c r="P2160">
        <f t="shared" si="133"/>
        <v>4.32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1100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122</v>
      </c>
      <c r="P2161">
        <f t="shared" si="133"/>
        <v>671.01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134</v>
      </c>
      <c r="P2162">
        <f t="shared" si="133"/>
        <v>83.5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15000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9</v>
      </c>
      <c r="P2163">
        <f t="shared" si="133"/>
        <v>102.69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49000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3</v>
      </c>
      <c r="P2164">
        <f t="shared" si="133"/>
        <v>22.98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15000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9</v>
      </c>
      <c r="P2165">
        <f t="shared" si="133"/>
        <v>30.27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1200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111</v>
      </c>
      <c r="P2166">
        <f t="shared" si="133"/>
        <v>16.02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1150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116</v>
      </c>
      <c r="P2167">
        <f t="shared" si="133"/>
        <v>11.37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1000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133</v>
      </c>
      <c r="P2168">
        <f t="shared" si="133"/>
        <v>41.56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1250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106</v>
      </c>
      <c r="P2169">
        <f t="shared" si="133"/>
        <v>166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133</v>
      </c>
      <c r="P2170">
        <f t="shared" si="133"/>
        <v>3.9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7900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17</v>
      </c>
      <c r="P2171">
        <f t="shared" si="133"/>
        <v>188.86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120</v>
      </c>
      <c r="P2172">
        <f t="shared" si="133"/>
        <v>69.42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105</v>
      </c>
      <c r="P2173">
        <f t="shared" si="133"/>
        <v>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3000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44</v>
      </c>
      <c r="P2174">
        <f t="shared" si="133"/>
        <v>101.15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131</v>
      </c>
      <c r="P2175">
        <f t="shared" si="133"/>
        <v>14.58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20000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7</v>
      </c>
      <c r="P2176">
        <f t="shared" si="133"/>
        <v>20.73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90000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1</v>
      </c>
      <c r="P2177">
        <f t="shared" si="133"/>
        <v>50.19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2000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65</v>
      </c>
      <c r="P2178">
        <f t="shared" si="133"/>
        <v>18.34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34.24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8000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16</v>
      </c>
      <c r="P2180">
        <f t="shared" si="137"/>
        <v>1.51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104</v>
      </c>
      <c r="P2181">
        <f t="shared" si="137"/>
        <v>61.9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20000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6</v>
      </c>
      <c r="P2182">
        <f t="shared" si="137"/>
        <v>16.63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15000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9</v>
      </c>
      <c r="P2183">
        <f t="shared" si="137"/>
        <v>24.45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1050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123</v>
      </c>
      <c r="P2184">
        <f t="shared" si="137"/>
        <v>3.64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12000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11</v>
      </c>
      <c r="P2185">
        <f t="shared" si="137"/>
        <v>4.63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900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143</v>
      </c>
      <c r="P2186">
        <f t="shared" si="137"/>
        <v>4.8499999999999996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3152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41</v>
      </c>
      <c r="P2187">
        <f t="shared" si="137"/>
        <v>2.06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171</v>
      </c>
      <c r="P2188">
        <f t="shared" si="137"/>
        <v>3.28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1000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128</v>
      </c>
      <c r="P2189">
        <f t="shared" si="137"/>
        <v>0.36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1000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128</v>
      </c>
      <c r="P2190">
        <f t="shared" si="137"/>
        <v>2.4900000000000002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128</v>
      </c>
      <c r="P2191">
        <f t="shared" si="137"/>
        <v>14.55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3500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36</v>
      </c>
      <c r="P2192">
        <f t="shared" si="137"/>
        <v>2.38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1000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128</v>
      </c>
      <c r="P2193">
        <f t="shared" si="137"/>
        <v>51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127</v>
      </c>
      <c r="P2194">
        <f t="shared" si="137"/>
        <v>0.39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212</v>
      </c>
      <c r="P2195">
        <f t="shared" si="137"/>
        <v>1.42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127</v>
      </c>
      <c r="P2196">
        <f t="shared" si="137"/>
        <v>1.45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127</v>
      </c>
      <c r="P2197">
        <f t="shared" si="137"/>
        <v>11.04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180</v>
      </c>
      <c r="P2198">
        <f t="shared" si="137"/>
        <v>5.39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1200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105</v>
      </c>
      <c r="P2199">
        <f t="shared" si="137"/>
        <v>0.28999999999999998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126</v>
      </c>
      <c r="P2200">
        <f t="shared" si="137"/>
        <v>1.94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1000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126</v>
      </c>
      <c r="P2201">
        <f t="shared" si="137"/>
        <v>5.0199999999999996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1200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105</v>
      </c>
      <c r="P2202">
        <f t="shared" si="137"/>
        <v>4.78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114</v>
      </c>
      <c r="P2203">
        <f t="shared" si="137"/>
        <v>44.68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55000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2</v>
      </c>
      <c r="P2204">
        <f t="shared" si="137"/>
        <v>1.73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1250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100</v>
      </c>
      <c r="P2205">
        <f t="shared" si="137"/>
        <v>25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1200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104</v>
      </c>
      <c r="P2206">
        <f t="shared" si="137"/>
        <v>17.12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156</v>
      </c>
      <c r="P2207">
        <f t="shared" si="137"/>
        <v>46.15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10000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12</v>
      </c>
      <c r="P2208">
        <f t="shared" si="137"/>
        <v>36.619999999999997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1200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104</v>
      </c>
      <c r="P2209">
        <f t="shared" si="137"/>
        <v>177.86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25000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5</v>
      </c>
      <c r="P2210">
        <f t="shared" si="137"/>
        <v>51.71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850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145</v>
      </c>
      <c r="P2211">
        <f t="shared" si="137"/>
        <v>82.33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30000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4</v>
      </c>
      <c r="P2212">
        <f t="shared" si="137"/>
        <v>17.010000000000002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102</v>
      </c>
      <c r="P2213">
        <f t="shared" si="137"/>
        <v>10.210000000000001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175</v>
      </c>
      <c r="P2214">
        <f t="shared" si="137"/>
        <v>9.9600000000000009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250000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0</v>
      </c>
      <c r="P2215">
        <f t="shared" si="137"/>
        <v>1224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163</v>
      </c>
      <c r="P2216">
        <f t="shared" si="137"/>
        <v>50.83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122</v>
      </c>
      <c r="P2217">
        <f t="shared" si="137"/>
        <v>36.909999999999997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675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180</v>
      </c>
      <c r="P2218">
        <f t="shared" si="137"/>
        <v>87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50000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2</v>
      </c>
      <c r="P2219">
        <f t="shared" si="137"/>
        <v>135.22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25000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5</v>
      </c>
      <c r="P2220">
        <f t="shared" si="137"/>
        <v>16.010000000000002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124</v>
      </c>
      <c r="P2221">
        <f t="shared" si="137"/>
        <v>64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17.61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120</v>
      </c>
      <c r="P2223">
        <f t="shared" si="137"/>
        <v>5.51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24</v>
      </c>
      <c r="P2224">
        <f t="shared" si="137"/>
        <v>40.03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1200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100</v>
      </c>
      <c r="P2225">
        <f t="shared" si="137"/>
        <v>12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100</v>
      </c>
      <c r="P2226">
        <f t="shared" si="137"/>
        <v>4.05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1200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100</v>
      </c>
      <c r="P2227">
        <f t="shared" si="137"/>
        <v>1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120</v>
      </c>
      <c r="P2228">
        <f t="shared" si="137"/>
        <v>3.74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900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133</v>
      </c>
      <c r="P2229">
        <f t="shared" si="137"/>
        <v>3.99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850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141</v>
      </c>
      <c r="P2230">
        <f t="shared" si="137"/>
        <v>8.33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700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2.23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120</v>
      </c>
      <c r="P2232">
        <f t="shared" si="137"/>
        <v>2.4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239</v>
      </c>
      <c r="P2233">
        <f t="shared" si="137"/>
        <v>1.08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4000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30</v>
      </c>
      <c r="P2234">
        <f t="shared" si="137"/>
        <v>1.2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1100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108</v>
      </c>
      <c r="P2235">
        <f t="shared" si="137"/>
        <v>3.03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119</v>
      </c>
      <c r="P2236">
        <f t="shared" si="137"/>
        <v>42.32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100000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</v>
      </c>
      <c r="P2237">
        <f t="shared" si="137"/>
        <v>8.0500000000000007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118</v>
      </c>
      <c r="P2238">
        <f t="shared" si="137"/>
        <v>1.74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118</v>
      </c>
      <c r="P2239">
        <f t="shared" si="137"/>
        <v>1.2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900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131</v>
      </c>
      <c r="P2240">
        <f t="shared" si="137"/>
        <v>14.87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15000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8</v>
      </c>
      <c r="P2241">
        <f t="shared" si="137"/>
        <v>2.76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3000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39</v>
      </c>
      <c r="P2242">
        <f t="shared" si="137"/>
        <v>12.19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117</v>
      </c>
      <c r="P2243">
        <f t="shared" ref="P2243:P2306" si="141">IFERROR(ROUND(E2243/L2243,2),0)</f>
        <v>7.17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1165</v>
      </c>
      <c r="P2244">
        <f t="shared" si="141"/>
        <v>0.46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50000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2</v>
      </c>
      <c r="P2245">
        <f t="shared" si="141"/>
        <v>0.56999999999999995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7000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17</v>
      </c>
      <c r="P2246">
        <f t="shared" si="141"/>
        <v>3.99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30000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4</v>
      </c>
      <c r="P2247">
        <f t="shared" si="141"/>
        <v>0.57999999999999996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115</v>
      </c>
      <c r="P2248">
        <f t="shared" si="141"/>
        <v>20.18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1000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115</v>
      </c>
      <c r="P2249">
        <f t="shared" si="141"/>
        <v>3.03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2500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46</v>
      </c>
      <c r="P2250">
        <f t="shared" si="141"/>
        <v>8.9700000000000006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115</v>
      </c>
      <c r="P2251">
        <f t="shared" si="141"/>
        <v>6.37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19000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6</v>
      </c>
      <c r="P2252">
        <f t="shared" si="141"/>
        <v>2.0099999999999998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10000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11</v>
      </c>
      <c r="P2253">
        <f t="shared" si="141"/>
        <v>2.39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1000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115</v>
      </c>
      <c r="P2254">
        <f t="shared" si="141"/>
        <v>4.5999999999999996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1000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115</v>
      </c>
      <c r="P2255">
        <f t="shared" si="141"/>
        <v>13.63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3000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38</v>
      </c>
      <c r="P2256">
        <f t="shared" si="141"/>
        <v>5.8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119</v>
      </c>
      <c r="P2257">
        <f t="shared" si="141"/>
        <v>4.21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750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152</v>
      </c>
      <c r="P2258">
        <f t="shared" si="141"/>
        <v>22.8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10000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11</v>
      </c>
      <c r="P2259">
        <f t="shared" si="141"/>
        <v>6.72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100000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</v>
      </c>
      <c r="P2260">
        <f t="shared" si="141"/>
        <v>5.51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1100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103</v>
      </c>
      <c r="P2261">
        <f t="shared" si="141"/>
        <v>5.49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113</v>
      </c>
      <c r="P2262">
        <f t="shared" si="141"/>
        <v>13.45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113</v>
      </c>
      <c r="P2263">
        <f t="shared" si="141"/>
        <v>5.38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5000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23</v>
      </c>
      <c r="P2264">
        <f t="shared" si="141"/>
        <v>6.22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3000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38</v>
      </c>
      <c r="P2265">
        <f t="shared" si="141"/>
        <v>18.77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102</v>
      </c>
      <c r="P2266">
        <f t="shared" si="141"/>
        <v>2.5299999999999998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600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187</v>
      </c>
      <c r="P2267">
        <f t="shared" si="141"/>
        <v>66.09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112</v>
      </c>
      <c r="P2268">
        <f t="shared" si="141"/>
        <v>5.77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112</v>
      </c>
      <c r="P2269">
        <f t="shared" si="141"/>
        <v>2.77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106</v>
      </c>
      <c r="P2270">
        <f t="shared" si="141"/>
        <v>5.75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223</v>
      </c>
      <c r="P2271">
        <f t="shared" si="141"/>
        <v>1.24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171</v>
      </c>
      <c r="P2272">
        <f t="shared" si="141"/>
        <v>0.67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111</v>
      </c>
      <c r="P2273">
        <f t="shared" si="141"/>
        <v>0.84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29000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4</v>
      </c>
      <c r="P2274">
        <f t="shared" si="141"/>
        <v>1.17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1000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111</v>
      </c>
      <c r="P2275">
        <f t="shared" si="141"/>
        <v>7.52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221</v>
      </c>
      <c r="P2276">
        <f t="shared" si="141"/>
        <v>11.16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7000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16</v>
      </c>
      <c r="P2277">
        <f t="shared" si="141"/>
        <v>13.95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7500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15</v>
      </c>
      <c r="P2278">
        <f t="shared" si="141"/>
        <v>14.68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110</v>
      </c>
      <c r="P2279">
        <f t="shared" si="141"/>
        <v>5.32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8000000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0</v>
      </c>
      <c r="P2280">
        <f t="shared" si="141"/>
        <v>10.78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100</v>
      </c>
      <c r="P2281">
        <f t="shared" si="141"/>
        <v>34.380000000000003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110</v>
      </c>
      <c r="P2282">
        <f t="shared" si="141"/>
        <v>2.29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5000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22</v>
      </c>
      <c r="P2283">
        <f t="shared" si="141"/>
        <v>99.73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50000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2</v>
      </c>
      <c r="P2284">
        <f t="shared" si="141"/>
        <v>91.33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109</v>
      </c>
      <c r="P2285">
        <f t="shared" si="141"/>
        <v>22.73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218</v>
      </c>
      <c r="P2286">
        <f t="shared" si="141"/>
        <v>18.47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1000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109</v>
      </c>
      <c r="P2287">
        <f t="shared" si="141"/>
        <v>13.77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1000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108</v>
      </c>
      <c r="P2288">
        <f t="shared" si="141"/>
        <v>77.319999999999993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1000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108</v>
      </c>
      <c r="P2289">
        <f t="shared" si="141"/>
        <v>10.210000000000001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166</v>
      </c>
      <c r="P2290">
        <f t="shared" si="141"/>
        <v>43.28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40000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3</v>
      </c>
      <c r="P2291">
        <f t="shared" si="141"/>
        <v>43.24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108</v>
      </c>
      <c r="P2292">
        <f t="shared" si="141"/>
        <v>37.24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180</v>
      </c>
      <c r="P2293">
        <f t="shared" si="141"/>
        <v>25.12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108</v>
      </c>
      <c r="P2294">
        <f t="shared" si="141"/>
        <v>23.43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500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215</v>
      </c>
      <c r="P2295">
        <f t="shared" si="141"/>
        <v>39.74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25000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4</v>
      </c>
      <c r="P2296">
        <f t="shared" si="141"/>
        <v>9.57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480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223</v>
      </c>
      <c r="P2297">
        <f t="shared" si="141"/>
        <v>31.44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107</v>
      </c>
      <c r="P2298">
        <f t="shared" si="141"/>
        <v>7.36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900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118</v>
      </c>
      <c r="P2299">
        <f t="shared" si="141"/>
        <v>56.11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213</v>
      </c>
      <c r="P2300">
        <f t="shared" si="141"/>
        <v>3.7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133</v>
      </c>
      <c r="P2301">
        <f t="shared" si="141"/>
        <v>76.09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5000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21</v>
      </c>
      <c r="P2302">
        <f t="shared" si="141"/>
        <v>152.13999999999999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106</v>
      </c>
      <c r="P2303">
        <f t="shared" si="141"/>
        <v>5.04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106</v>
      </c>
      <c r="P2304">
        <f t="shared" si="141"/>
        <v>12.51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15000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7</v>
      </c>
      <c r="P2305">
        <f t="shared" si="141"/>
        <v>10.29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18</v>
      </c>
      <c r="P2306">
        <f t="shared" si="141"/>
        <v>9.3800000000000008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2100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50</v>
      </c>
      <c r="P2307">
        <f t="shared" ref="P2307:P2370" si="145">IFERROR(ROUND(E2307/L2307,2),0)</f>
        <v>6.34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106</v>
      </c>
      <c r="P2308">
        <f t="shared" si="145"/>
        <v>14.47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132</v>
      </c>
      <c r="P2309">
        <f t="shared" si="145"/>
        <v>14.07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211</v>
      </c>
      <c r="P2310">
        <f t="shared" si="145"/>
        <v>1.72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350</v>
      </c>
      <c r="P2311">
        <f t="shared" si="145"/>
        <v>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10000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11</v>
      </c>
      <c r="P2312">
        <f t="shared" si="145"/>
        <v>0.86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105</v>
      </c>
      <c r="P2313">
        <f t="shared" si="145"/>
        <v>10.1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263</v>
      </c>
      <c r="P2314">
        <f t="shared" si="145"/>
        <v>13.29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10000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10</v>
      </c>
      <c r="P2315">
        <f t="shared" si="145"/>
        <v>6.68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105</v>
      </c>
      <c r="P2316">
        <f t="shared" si="145"/>
        <v>20.94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105</v>
      </c>
      <c r="P2317">
        <f t="shared" si="145"/>
        <v>16.34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139</v>
      </c>
      <c r="P2318">
        <f t="shared" si="145"/>
        <v>5.22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47.33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25000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4</v>
      </c>
      <c r="P2320">
        <f t="shared" si="145"/>
        <v>6.38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8800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12</v>
      </c>
      <c r="P2321">
        <f t="shared" si="145"/>
        <v>13.51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104</v>
      </c>
      <c r="P2322">
        <f t="shared" si="145"/>
        <v>11.69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104</v>
      </c>
      <c r="P2323">
        <f t="shared" si="145"/>
        <v>16.25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800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130</v>
      </c>
      <c r="P2324">
        <f t="shared" si="145"/>
        <v>259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1000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104</v>
      </c>
      <c r="P2325">
        <f t="shared" si="145"/>
        <v>258.75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1000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104</v>
      </c>
      <c r="P2326">
        <f t="shared" si="145"/>
        <v>16.97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104</v>
      </c>
      <c r="P2327">
        <f t="shared" si="145"/>
        <v>147.86000000000001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900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115</v>
      </c>
      <c r="P2328">
        <f t="shared" si="145"/>
        <v>1035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103</v>
      </c>
      <c r="P2329">
        <f t="shared" si="145"/>
        <v>0.31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103</v>
      </c>
      <c r="P2330">
        <f t="shared" si="145"/>
        <v>1.92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129</v>
      </c>
      <c r="P2331">
        <f t="shared" si="145"/>
        <v>8.24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150000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</v>
      </c>
      <c r="P2332">
        <f t="shared" si="145"/>
        <v>6.29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30000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3</v>
      </c>
      <c r="P2333">
        <f t="shared" si="145"/>
        <v>3.63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103</v>
      </c>
      <c r="P2334">
        <f t="shared" si="145"/>
        <v>2.91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70000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1</v>
      </c>
      <c r="P2335">
        <f t="shared" si="145"/>
        <v>10.9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103</v>
      </c>
      <c r="P2336">
        <f t="shared" si="145"/>
        <v>15.3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114</v>
      </c>
      <c r="P2337">
        <f t="shared" si="145"/>
        <v>4.6399999999999997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102</v>
      </c>
      <c r="P2338">
        <f t="shared" si="145"/>
        <v>0.47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60000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2</v>
      </c>
      <c r="P2339">
        <f t="shared" si="145"/>
        <v>5.7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18000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6</v>
      </c>
      <c r="P2340">
        <f t="shared" si="145"/>
        <v>8.2899999999999991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1000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102</v>
      </c>
      <c r="P2341">
        <f t="shared" si="145"/>
        <v>0.92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102</v>
      </c>
      <c r="P2342">
        <f t="shared" si="145"/>
        <v>2.52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1000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102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1000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102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101</v>
      </c>
      <c r="P2345">
        <f t="shared" si="145"/>
        <v>1011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1500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67</v>
      </c>
      <c r="P2346">
        <f t="shared" si="145"/>
        <v>1010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202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1000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101</v>
      </c>
      <c r="P2348">
        <f t="shared" si="145"/>
        <v>335.33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101</v>
      </c>
      <c r="P2349">
        <f t="shared" si="145"/>
        <v>1005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101</v>
      </c>
      <c r="P2350">
        <f t="shared" si="145"/>
        <v>201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5000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20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1000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100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80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1254</v>
      </c>
      <c r="P2353">
        <f t="shared" si="145"/>
        <v>143.29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7000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14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100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1000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100</v>
      </c>
      <c r="P2356">
        <f t="shared" si="145"/>
        <v>1001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1000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100</v>
      </c>
      <c r="P2357">
        <f t="shared" si="145"/>
        <v>500.5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800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125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800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125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750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133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1000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100</v>
      </c>
      <c r="P2361">
        <f t="shared" si="145"/>
        <v>333.66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1000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100</v>
      </c>
      <c r="P2362">
        <f t="shared" si="145"/>
        <v>1000.01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95000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1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10000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10</v>
      </c>
      <c r="P2364">
        <f t="shared" si="145"/>
        <v>500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100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100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100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1000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100</v>
      </c>
      <c r="P2368">
        <f t="shared" si="145"/>
        <v>37.04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1000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100</v>
      </c>
      <c r="P2369">
        <f t="shared" si="145"/>
        <v>71.430000000000007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1000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100</v>
      </c>
      <c r="P2370">
        <f t="shared" si="145"/>
        <v>500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1000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100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1000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100</v>
      </c>
      <c r="P2372">
        <f t="shared" si="149"/>
        <v>250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1000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100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1000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100</v>
      </c>
      <c r="P2374">
        <f t="shared" si="149"/>
        <v>166.67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9000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11</v>
      </c>
      <c r="P2375">
        <f t="shared" si="149"/>
        <v>997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50000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2</v>
      </c>
      <c r="P2376">
        <f t="shared" si="149"/>
        <v>995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3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930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106</v>
      </c>
      <c r="P2378">
        <f t="shared" si="149"/>
        <v>246.5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7500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13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900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109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60000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2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100000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1</v>
      </c>
      <c r="P2382">
        <f t="shared" si="149"/>
        <v>325.67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750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129</v>
      </c>
      <c r="P2383">
        <f t="shared" si="149"/>
        <v>138.71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150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647</v>
      </c>
      <c r="P2384">
        <f t="shared" si="149"/>
        <v>485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700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138</v>
      </c>
      <c r="P2385">
        <f t="shared" si="149"/>
        <v>322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2500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38</v>
      </c>
      <c r="P2386">
        <f t="shared" si="149"/>
        <v>119.13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500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190</v>
      </c>
      <c r="P2387">
        <f t="shared" si="149"/>
        <v>135.71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5000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19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3000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31</v>
      </c>
      <c r="P2389">
        <f t="shared" si="149"/>
        <v>308.67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839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110</v>
      </c>
      <c r="P2390">
        <f t="shared" si="149"/>
        <v>115.75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800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116</v>
      </c>
      <c r="P2391">
        <f t="shared" si="149"/>
        <v>924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850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108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500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184</v>
      </c>
      <c r="P2393">
        <f t="shared" si="149"/>
        <v>920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750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122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16000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6</v>
      </c>
      <c r="P2395">
        <f t="shared" si="149"/>
        <v>911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600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152</v>
      </c>
      <c r="P2396">
        <f t="shared" si="149"/>
        <v>455.5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4000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23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2700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34</v>
      </c>
      <c r="P2398">
        <f t="shared" si="149"/>
        <v>909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36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1900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48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900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101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12000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8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500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181</v>
      </c>
      <c r="P2403">
        <f t="shared" si="149"/>
        <v>100.35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900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100</v>
      </c>
      <c r="P2404">
        <f t="shared" si="149"/>
        <v>900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800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113</v>
      </c>
      <c r="P2405">
        <f t="shared" si="149"/>
        <v>75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750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120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4200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21</v>
      </c>
      <c r="P2407">
        <f t="shared" si="149"/>
        <v>44.75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31</v>
      </c>
      <c r="P2408">
        <f t="shared" si="149"/>
        <v>55.94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15</v>
      </c>
      <c r="P2409">
        <f t="shared" si="149"/>
        <v>27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800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111</v>
      </c>
      <c r="P2410">
        <f t="shared" si="149"/>
        <v>445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750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119</v>
      </c>
      <c r="P2411">
        <f t="shared" si="149"/>
        <v>148.33000000000001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6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600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148</v>
      </c>
      <c r="P2413">
        <f t="shared" si="149"/>
        <v>295.33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100000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1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100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885</v>
      </c>
      <c r="P2415">
        <f t="shared" si="149"/>
        <v>295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4</v>
      </c>
      <c r="P2416">
        <f t="shared" si="149"/>
        <v>67.77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11</v>
      </c>
      <c r="P2417">
        <f t="shared" si="149"/>
        <v>146.83000000000001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18</v>
      </c>
      <c r="P2418">
        <f t="shared" si="149"/>
        <v>881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740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119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110000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1</v>
      </c>
      <c r="P2420">
        <f t="shared" si="149"/>
        <v>175.8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5800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15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800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109</v>
      </c>
      <c r="P2422">
        <f t="shared" si="149"/>
        <v>24.31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400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219</v>
      </c>
      <c r="P2423">
        <f t="shared" si="149"/>
        <v>875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9</v>
      </c>
      <c r="P2424">
        <f t="shared" si="149"/>
        <v>872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300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289</v>
      </c>
      <c r="P2425">
        <f t="shared" si="149"/>
        <v>867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6500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13</v>
      </c>
      <c r="P2426">
        <f t="shared" si="149"/>
        <v>96.11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2</v>
      </c>
      <c r="P2427">
        <f t="shared" si="149"/>
        <v>861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3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550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156</v>
      </c>
      <c r="P2429">
        <f t="shared" si="149"/>
        <v>860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5500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16</v>
      </c>
      <c r="P2430">
        <f t="shared" si="149"/>
        <v>858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1250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68</v>
      </c>
      <c r="P2431">
        <f t="shared" si="149"/>
        <v>213.75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426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2500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34</v>
      </c>
      <c r="P2433">
        <f t="shared" si="149"/>
        <v>426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21</v>
      </c>
      <c r="P2434">
        <f t="shared" si="149"/>
        <v>425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34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39</v>
      </c>
      <c r="P2436">
        <f t="shared" si="153"/>
        <v>425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850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100</v>
      </c>
      <c r="P2437">
        <f t="shared" si="153"/>
        <v>212.5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750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113</v>
      </c>
      <c r="P2438">
        <f t="shared" si="153"/>
        <v>425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2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800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105</v>
      </c>
      <c r="P2440">
        <f t="shared" si="153"/>
        <v>838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6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16000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5</v>
      </c>
      <c r="P2442">
        <f t="shared" si="153"/>
        <v>417.5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166</v>
      </c>
      <c r="P2443">
        <f t="shared" si="153"/>
        <v>7.62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24</v>
      </c>
      <c r="P2444">
        <f t="shared" si="153"/>
        <v>2.2200000000000002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250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330</v>
      </c>
      <c r="P2445">
        <f t="shared" si="153"/>
        <v>2.65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118</v>
      </c>
      <c r="P2446">
        <f t="shared" si="153"/>
        <v>13.51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10000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8</v>
      </c>
      <c r="P2447">
        <f t="shared" si="153"/>
        <v>7.14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</v>
      </c>
      <c r="P2448">
        <f t="shared" si="153"/>
        <v>7.4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137</v>
      </c>
      <c r="P2449">
        <f t="shared" si="153"/>
        <v>2.4300000000000002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102</v>
      </c>
      <c r="P2450">
        <f t="shared" si="153"/>
        <v>90.56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2500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33</v>
      </c>
      <c r="P2451">
        <f t="shared" si="153"/>
        <v>6.78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148</v>
      </c>
      <c r="P2452">
        <f t="shared" si="153"/>
        <v>7.98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163</v>
      </c>
      <c r="P2453">
        <f t="shared" si="153"/>
        <v>4.37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116</v>
      </c>
      <c r="P2454">
        <f t="shared" si="153"/>
        <v>54.07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101</v>
      </c>
      <c r="P2455">
        <f t="shared" si="153"/>
        <v>12.09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6.23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27</v>
      </c>
      <c r="P2457">
        <f t="shared" si="153"/>
        <v>50.44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101</v>
      </c>
      <c r="P2458">
        <f t="shared" si="153"/>
        <v>12.02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12000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7</v>
      </c>
      <c r="P2459">
        <f t="shared" si="153"/>
        <v>6.49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4000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20</v>
      </c>
      <c r="P2460">
        <f t="shared" si="153"/>
        <v>10.06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27</v>
      </c>
      <c r="P2461">
        <f t="shared" si="153"/>
        <v>2.84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134</v>
      </c>
      <c r="P2462">
        <f t="shared" si="153"/>
        <v>11.78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70000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</v>
      </c>
      <c r="P2463">
        <f t="shared" si="153"/>
        <v>9.3000000000000007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3</v>
      </c>
      <c r="P2464">
        <f t="shared" si="153"/>
        <v>6.96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5000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16</v>
      </c>
      <c r="P2465">
        <f t="shared" si="153"/>
        <v>10.67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4400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18</v>
      </c>
      <c r="P2466">
        <f t="shared" si="153"/>
        <v>18.600000000000001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800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100</v>
      </c>
      <c r="P2467">
        <f t="shared" si="153"/>
        <v>16.670000000000002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133</v>
      </c>
      <c r="P2468">
        <f t="shared" si="153"/>
        <v>15.38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266</v>
      </c>
      <c r="P2469">
        <f t="shared" si="153"/>
        <v>18.53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5000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16</v>
      </c>
      <c r="P2470">
        <f t="shared" si="153"/>
        <v>13.72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20000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4</v>
      </c>
      <c r="P2471">
        <f t="shared" si="153"/>
        <v>16.91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1500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53</v>
      </c>
      <c r="P2472">
        <f t="shared" si="153"/>
        <v>22.08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750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106</v>
      </c>
      <c r="P2473">
        <f t="shared" si="153"/>
        <v>46.76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158</v>
      </c>
      <c r="P2474">
        <f t="shared" si="153"/>
        <v>7.61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65000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</v>
      </c>
      <c r="P2475">
        <f t="shared" si="153"/>
        <v>16.77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106</v>
      </c>
      <c r="P2476">
        <f t="shared" si="153"/>
        <v>20.68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550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142</v>
      </c>
      <c r="P2477">
        <f t="shared" si="153"/>
        <v>9.67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750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104</v>
      </c>
      <c r="P2478">
        <f t="shared" si="153"/>
        <v>14.18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130</v>
      </c>
      <c r="P2479">
        <f t="shared" si="153"/>
        <v>19.02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130</v>
      </c>
      <c r="P2480">
        <f t="shared" si="153"/>
        <v>9.8699999999999992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22</v>
      </c>
      <c r="P2481">
        <f t="shared" si="153"/>
        <v>48.44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773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96.63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10500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7</v>
      </c>
      <c r="P2483">
        <f t="shared" si="153"/>
        <v>8.06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116</v>
      </c>
      <c r="P2484">
        <f t="shared" si="153"/>
        <v>30.56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600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127</v>
      </c>
      <c r="P2485">
        <f t="shared" si="153"/>
        <v>40.159999999999997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22</v>
      </c>
      <c r="P2486">
        <f t="shared" si="153"/>
        <v>8.44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117</v>
      </c>
      <c r="P2487">
        <f t="shared" si="153"/>
        <v>18.54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500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152</v>
      </c>
      <c r="P2488">
        <f t="shared" si="153"/>
        <v>25.33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22</v>
      </c>
      <c r="P2489">
        <f t="shared" si="153"/>
        <v>19.97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750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101</v>
      </c>
      <c r="P2490">
        <f t="shared" si="153"/>
        <v>11.66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151</v>
      </c>
      <c r="P2491">
        <f t="shared" si="153"/>
        <v>10.050000000000001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300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251</v>
      </c>
      <c r="P2492">
        <f t="shared" si="153"/>
        <v>47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15</v>
      </c>
      <c r="P2493">
        <f t="shared" si="153"/>
        <v>75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1000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75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125</v>
      </c>
      <c r="P2495">
        <f t="shared" si="153"/>
        <v>2.9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2500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30</v>
      </c>
      <c r="P2496">
        <f t="shared" si="153"/>
        <v>19.13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149</v>
      </c>
      <c r="P2497">
        <f t="shared" si="153"/>
        <v>17.739999999999998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2750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27</v>
      </c>
      <c r="P2498">
        <f t="shared" si="153"/>
        <v>73.5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25000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3</v>
      </c>
      <c r="P2499">
        <f t="shared" ref="P2499:P2562" si="157">IFERROR(ROUND(E2499/L2499,2),0)</f>
        <v>13.08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2500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29</v>
      </c>
      <c r="P2500">
        <f t="shared" si="157"/>
        <v>36.549999999999997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3000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24</v>
      </c>
      <c r="P2501">
        <f t="shared" si="157"/>
        <v>4.29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2000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37</v>
      </c>
      <c r="P2502">
        <f t="shared" si="157"/>
        <v>25.17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700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104</v>
      </c>
      <c r="P2503">
        <f t="shared" si="157"/>
        <v>104.29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500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145</v>
      </c>
      <c r="P2504">
        <f t="shared" si="157"/>
        <v>145.4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7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700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104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3423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21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700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103</v>
      </c>
      <c r="P2508">
        <f t="shared" si="157"/>
        <v>360.5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700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103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600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120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7000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10</v>
      </c>
      <c r="P2511">
        <f t="shared" si="157"/>
        <v>25.54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57</v>
      </c>
      <c r="P2512">
        <f t="shared" si="157"/>
        <v>357.5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1200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60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600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119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620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115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550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130</v>
      </c>
      <c r="P2516">
        <f t="shared" si="157"/>
        <v>178.25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28</v>
      </c>
      <c r="P2517">
        <f t="shared" si="157"/>
        <v>59.33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600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118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700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101</v>
      </c>
      <c r="P2519">
        <f t="shared" si="157"/>
        <v>21.36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25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200000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175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700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100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139</v>
      </c>
      <c r="P2523">
        <f t="shared" si="157"/>
        <v>5.27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</v>
      </c>
      <c r="P2524">
        <f t="shared" si="157"/>
        <v>25.56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15000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5</v>
      </c>
      <c r="P2525">
        <f t="shared" si="157"/>
        <v>26.31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137</v>
      </c>
      <c r="P2526">
        <f t="shared" si="157"/>
        <v>15.91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137</v>
      </c>
      <c r="P2527">
        <f t="shared" si="157"/>
        <v>8.5399999999999991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20.61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170</v>
      </c>
      <c r="P2529">
        <f t="shared" si="157"/>
        <v>9.57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26000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3</v>
      </c>
      <c r="P2530">
        <f t="shared" si="157"/>
        <v>8.3699999999999992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1500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45</v>
      </c>
      <c r="P2531">
        <f t="shared" si="157"/>
        <v>8.91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12000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6</v>
      </c>
      <c r="P2532">
        <f t="shared" si="157"/>
        <v>14.08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135</v>
      </c>
      <c r="P2533">
        <f t="shared" si="157"/>
        <v>11.07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2500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27</v>
      </c>
      <c r="P2534">
        <f t="shared" si="157"/>
        <v>11.18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50000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</v>
      </c>
      <c r="P2535">
        <f t="shared" si="157"/>
        <v>4.93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7500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9</v>
      </c>
      <c r="P2536">
        <f t="shared" si="157"/>
        <v>47.71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500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133</v>
      </c>
      <c r="P2537">
        <f t="shared" si="157"/>
        <v>8.5399999999999991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500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133</v>
      </c>
      <c r="P2538">
        <f t="shared" si="157"/>
        <v>166.3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132</v>
      </c>
      <c r="P2539">
        <f t="shared" si="157"/>
        <v>60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101</v>
      </c>
      <c r="P2540">
        <f t="shared" si="157"/>
        <v>3.56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1800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37</v>
      </c>
      <c r="P2541">
        <f t="shared" si="157"/>
        <v>11.14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26</v>
      </c>
      <c r="P2542">
        <f t="shared" si="157"/>
        <v>24.26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5000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13</v>
      </c>
      <c r="P2543">
        <f t="shared" si="157"/>
        <v>10.33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4800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14</v>
      </c>
      <c r="P2544">
        <f t="shared" si="157"/>
        <v>50.08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10000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7</v>
      </c>
      <c r="P2545">
        <f t="shared" si="157"/>
        <v>50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6000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11</v>
      </c>
      <c r="P2546">
        <f t="shared" si="157"/>
        <v>11.4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5000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13</v>
      </c>
      <c r="P2547">
        <f t="shared" si="157"/>
        <v>10.66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2413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27</v>
      </c>
      <c r="P2548">
        <f t="shared" si="157"/>
        <v>10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130</v>
      </c>
      <c r="P2549">
        <f t="shared" si="157"/>
        <v>4.8499999999999996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500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130</v>
      </c>
      <c r="P2550">
        <f t="shared" si="157"/>
        <v>17.57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2800000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0</v>
      </c>
      <c r="P2551">
        <f t="shared" si="157"/>
        <v>17.43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4100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16</v>
      </c>
      <c r="P2552">
        <f t="shared" si="157"/>
        <v>4.3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2100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31</v>
      </c>
      <c r="P2553">
        <f t="shared" si="157"/>
        <v>11.5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21</v>
      </c>
      <c r="P2554">
        <f t="shared" si="157"/>
        <v>35.61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2000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32</v>
      </c>
      <c r="P2555">
        <f t="shared" si="157"/>
        <v>10.68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32</v>
      </c>
      <c r="P2556">
        <f t="shared" si="157"/>
        <v>9.57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128</v>
      </c>
      <c r="P2557">
        <f t="shared" si="157"/>
        <v>18.309999999999999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120000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</v>
      </c>
      <c r="P2558">
        <f t="shared" si="157"/>
        <v>18.82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20000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3</v>
      </c>
      <c r="P2559">
        <f t="shared" si="157"/>
        <v>17.78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3500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18</v>
      </c>
      <c r="P2560">
        <f t="shared" si="157"/>
        <v>35.56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128</v>
      </c>
      <c r="P2561">
        <f t="shared" si="157"/>
        <v>25.6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500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128</v>
      </c>
      <c r="P2562">
        <f t="shared" si="157"/>
        <v>30.43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48000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1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60000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212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600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106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500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127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2500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25</v>
      </c>
      <c r="P2567">
        <f t="shared" si="161"/>
        <v>635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500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127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350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181</v>
      </c>
      <c r="P2569">
        <f t="shared" si="161"/>
        <v>316.5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450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140</v>
      </c>
      <c r="P2570">
        <f t="shared" si="161"/>
        <v>632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126</v>
      </c>
      <c r="P2571">
        <f t="shared" si="161"/>
        <v>315.5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500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126</v>
      </c>
      <c r="P2572">
        <f t="shared" si="161"/>
        <v>315.5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500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126</v>
      </c>
      <c r="P2573">
        <f t="shared" si="161"/>
        <v>157.5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495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127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5000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13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21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3500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18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3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5500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11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1300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48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600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103</v>
      </c>
      <c r="P2581">
        <f t="shared" si="161"/>
        <v>51.67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124</v>
      </c>
      <c r="P2582">
        <f t="shared" si="161"/>
        <v>310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124</v>
      </c>
      <c r="P2583">
        <f t="shared" si="161"/>
        <v>56.18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600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103</v>
      </c>
      <c r="P2584">
        <f t="shared" si="161"/>
        <v>615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61</v>
      </c>
      <c r="P2585">
        <f t="shared" si="161"/>
        <v>122.2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2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600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102</v>
      </c>
      <c r="P2587">
        <f t="shared" si="161"/>
        <v>610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500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122</v>
      </c>
      <c r="P2588">
        <f t="shared" si="161"/>
        <v>610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122</v>
      </c>
      <c r="P2589">
        <f t="shared" si="161"/>
        <v>101.67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2</v>
      </c>
      <c r="P2590">
        <f t="shared" si="161"/>
        <v>75.88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121</v>
      </c>
      <c r="P2591">
        <f t="shared" si="161"/>
        <v>607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500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121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400000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0</v>
      </c>
      <c r="P2593">
        <f t="shared" si="161"/>
        <v>302.5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250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242</v>
      </c>
      <c r="P2594">
        <f t="shared" si="161"/>
        <v>605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250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242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10500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6</v>
      </c>
      <c r="P2596">
        <f t="shared" si="161"/>
        <v>601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600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100</v>
      </c>
      <c r="P2597">
        <f t="shared" si="161"/>
        <v>31.63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20000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3</v>
      </c>
      <c r="P2598">
        <f t="shared" si="161"/>
        <v>22.22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600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100</v>
      </c>
      <c r="P2599">
        <f t="shared" si="161"/>
        <v>85.71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500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120</v>
      </c>
      <c r="P2600">
        <f t="shared" si="161"/>
        <v>42.86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500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120</v>
      </c>
      <c r="P2601">
        <f t="shared" si="161"/>
        <v>120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200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299</v>
      </c>
      <c r="P2602">
        <f t="shared" si="161"/>
        <v>19.899999999999999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238</v>
      </c>
      <c r="P2603">
        <f t="shared" si="161"/>
        <v>3.94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169</v>
      </c>
      <c r="P2604">
        <f t="shared" si="161"/>
        <v>1.21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550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108</v>
      </c>
      <c r="P2605">
        <f t="shared" si="161"/>
        <v>11.84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3</v>
      </c>
      <c r="P2606">
        <f t="shared" si="161"/>
        <v>1.84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15000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4</v>
      </c>
      <c r="P2607">
        <f t="shared" si="161"/>
        <v>0.33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150000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0</v>
      </c>
      <c r="P2608">
        <f t="shared" si="161"/>
        <v>1.53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5000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12</v>
      </c>
      <c r="P2609">
        <f t="shared" si="161"/>
        <v>1.47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3000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20</v>
      </c>
      <c r="P2610">
        <f t="shared" si="161"/>
        <v>1.93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167</v>
      </c>
      <c r="P2611">
        <f t="shared" si="161"/>
        <v>0.87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35000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2</v>
      </c>
      <c r="P2612">
        <f t="shared" si="161"/>
        <v>1.01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20000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3</v>
      </c>
      <c r="P2613">
        <f t="shared" si="161"/>
        <v>0.16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550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105</v>
      </c>
      <c r="P2614">
        <f t="shared" si="161"/>
        <v>1.97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2000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29</v>
      </c>
      <c r="P2615">
        <f t="shared" si="161"/>
        <v>20.57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6000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</v>
      </c>
      <c r="P2616">
        <f t="shared" si="161"/>
        <v>5.7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4000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14</v>
      </c>
      <c r="P2617">
        <f t="shared" si="161"/>
        <v>7.92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114</v>
      </c>
      <c r="P2618">
        <f t="shared" si="161"/>
        <v>2.39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114</v>
      </c>
      <c r="P2619">
        <f t="shared" si="161"/>
        <v>3.58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228</v>
      </c>
      <c r="P2620">
        <f t="shared" si="161"/>
        <v>7.4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6000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9</v>
      </c>
      <c r="P2621">
        <f t="shared" si="161"/>
        <v>10.66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500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113</v>
      </c>
      <c r="P2622">
        <f t="shared" si="161"/>
        <v>0.45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500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113</v>
      </c>
      <c r="P2623">
        <f t="shared" si="161"/>
        <v>1.21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113</v>
      </c>
      <c r="P2624">
        <f t="shared" si="161"/>
        <v>7.62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28</v>
      </c>
      <c r="P2625">
        <f t="shared" si="161"/>
        <v>9.0500000000000007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500000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0</v>
      </c>
      <c r="P2626">
        <f t="shared" si="161"/>
        <v>0.16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5500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10</v>
      </c>
      <c r="P2627">
        <f t="shared" ref="P2627:P2690" si="165">IFERROR(ROUND(E2627/L2627,2),0)</f>
        <v>10.77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22</v>
      </c>
      <c r="P2628">
        <f t="shared" si="165"/>
        <v>11.2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124</v>
      </c>
      <c r="P2629">
        <f t="shared" si="165"/>
        <v>12.42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350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159</v>
      </c>
      <c r="P2630">
        <f t="shared" si="165"/>
        <v>26.57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300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185</v>
      </c>
      <c r="P2631">
        <f t="shared" si="165"/>
        <v>5.55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5000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11</v>
      </c>
      <c r="P2632">
        <f t="shared" si="165"/>
        <v>6.83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28</v>
      </c>
      <c r="P2633">
        <f t="shared" si="165"/>
        <v>1.93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110</v>
      </c>
      <c r="P2634">
        <f t="shared" si="165"/>
        <v>13.12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12000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5</v>
      </c>
      <c r="P2635">
        <f t="shared" si="165"/>
        <v>2.76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5000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11</v>
      </c>
      <c r="P2636">
        <f t="shared" si="165"/>
        <v>22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4800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11</v>
      </c>
      <c r="P2637">
        <f t="shared" si="165"/>
        <v>6.55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110</v>
      </c>
      <c r="P2638">
        <f t="shared" si="165"/>
        <v>11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110</v>
      </c>
      <c r="P2639">
        <f t="shared" si="165"/>
        <v>21.15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182</v>
      </c>
      <c r="P2640">
        <f t="shared" si="165"/>
        <v>39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109</v>
      </c>
      <c r="P2641">
        <f t="shared" si="165"/>
        <v>11.12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156</v>
      </c>
      <c r="P2642">
        <f t="shared" si="165"/>
        <v>7.9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250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218</v>
      </c>
      <c r="P2643">
        <f t="shared" si="165"/>
        <v>545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2000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27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5</v>
      </c>
      <c r="P2645">
        <f t="shared" si="165"/>
        <v>0.36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500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108</v>
      </c>
      <c r="P2646">
        <f t="shared" si="165"/>
        <v>10.38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500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108</v>
      </c>
      <c r="P2647">
        <f t="shared" si="165"/>
        <v>23.48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107</v>
      </c>
      <c r="P2648">
        <f t="shared" si="165"/>
        <v>1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106</v>
      </c>
      <c r="P2649">
        <f t="shared" si="165"/>
        <v>176.7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6000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9</v>
      </c>
      <c r="P2650">
        <f t="shared" si="165"/>
        <v>88.33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11</v>
      </c>
      <c r="P2651">
        <f t="shared" si="165"/>
        <v>176.67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500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106</v>
      </c>
      <c r="P2652">
        <f t="shared" si="165"/>
        <v>106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500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105</v>
      </c>
      <c r="P2653">
        <f t="shared" si="165"/>
        <v>31.03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5000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11</v>
      </c>
      <c r="P2654">
        <f t="shared" si="165"/>
        <v>47.91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105</v>
      </c>
      <c r="P2655">
        <f t="shared" si="165"/>
        <v>7.5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500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105</v>
      </c>
      <c r="P2656">
        <f t="shared" si="165"/>
        <v>87.5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300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175</v>
      </c>
      <c r="P2657">
        <f t="shared" si="165"/>
        <v>12.21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11000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5</v>
      </c>
      <c r="P2658">
        <f t="shared" si="165"/>
        <v>3.43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16000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3</v>
      </c>
      <c r="P2659">
        <f t="shared" si="165"/>
        <v>8.81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15000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3</v>
      </c>
      <c r="P2660">
        <f t="shared" si="165"/>
        <v>130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500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104</v>
      </c>
      <c r="P2661">
        <f t="shared" si="165"/>
        <v>52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500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104</v>
      </c>
      <c r="P2662">
        <f t="shared" si="165"/>
        <v>104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104</v>
      </c>
      <c r="P2663">
        <f t="shared" si="165"/>
        <v>8.67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104</v>
      </c>
      <c r="P2664">
        <f t="shared" si="165"/>
        <v>6.49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500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103</v>
      </c>
      <c r="P2665">
        <f t="shared" si="165"/>
        <v>9.2100000000000009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25000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2</v>
      </c>
      <c r="P2666">
        <f t="shared" si="165"/>
        <v>4.8899999999999997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17</v>
      </c>
      <c r="P2667">
        <f t="shared" si="165"/>
        <v>11.07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5</v>
      </c>
      <c r="P2668">
        <f t="shared" si="165"/>
        <v>2.46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202</v>
      </c>
      <c r="P2669">
        <f t="shared" si="165"/>
        <v>28.06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2500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20</v>
      </c>
      <c r="P2670">
        <f t="shared" si="165"/>
        <v>18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350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144</v>
      </c>
      <c r="P2671">
        <f t="shared" si="165"/>
        <v>45.82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500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101</v>
      </c>
      <c r="P2672">
        <f t="shared" si="165"/>
        <v>8.39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100000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</v>
      </c>
      <c r="P2673">
        <f t="shared" si="165"/>
        <v>5.99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500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100</v>
      </c>
      <c r="P2674">
        <f t="shared" si="165"/>
        <v>10.68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500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100</v>
      </c>
      <c r="P2675">
        <f t="shared" si="165"/>
        <v>7.59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1</v>
      </c>
      <c r="P2676">
        <f t="shared" si="165"/>
        <v>2.92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9</v>
      </c>
      <c r="P2677">
        <f t="shared" si="165"/>
        <v>17.239999999999998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500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100</v>
      </c>
      <c r="P2678">
        <f t="shared" si="165"/>
        <v>55.56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100</v>
      </c>
      <c r="P2679">
        <f t="shared" si="165"/>
        <v>18.52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500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100</v>
      </c>
      <c r="P2680">
        <f t="shared" si="165"/>
        <v>250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500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100</v>
      </c>
      <c r="P2681">
        <f t="shared" si="165"/>
        <v>166.67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500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100</v>
      </c>
      <c r="P2682">
        <f t="shared" si="165"/>
        <v>125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500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100</v>
      </c>
      <c r="P2683">
        <f t="shared" si="165"/>
        <v>250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500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100</v>
      </c>
      <c r="P2684">
        <f t="shared" si="165"/>
        <v>25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500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100</v>
      </c>
      <c r="P2685">
        <f t="shared" si="165"/>
        <v>166.67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100</v>
      </c>
      <c r="P2686">
        <f t="shared" si="165"/>
        <v>125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350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143</v>
      </c>
      <c r="P2687">
        <f t="shared" si="165"/>
        <v>500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17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300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164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2</v>
      </c>
      <c r="P2690">
        <f t="shared" si="165"/>
        <v>35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10</v>
      </c>
      <c r="P2691">
        <f t="shared" ref="P2691:P2754" si="169">IFERROR(ROUND(E2691/L2691,2),0)</f>
        <v>488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10</v>
      </c>
      <c r="P2692">
        <f t="shared" si="169"/>
        <v>4.13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20000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2</v>
      </c>
      <c r="P2693">
        <f t="shared" si="169"/>
        <v>243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450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108</v>
      </c>
      <c r="P2694">
        <f t="shared" si="169"/>
        <v>485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350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138</v>
      </c>
      <c r="P2695">
        <f t="shared" si="169"/>
        <v>160.5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55000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1</v>
      </c>
      <c r="P2696">
        <f t="shared" si="169"/>
        <v>481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5</v>
      </c>
      <c r="P2697">
        <f t="shared" si="169"/>
        <v>160.33000000000001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4000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12</v>
      </c>
      <c r="P2698">
        <f t="shared" si="169"/>
        <v>12.63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64</v>
      </c>
      <c r="P2699">
        <f t="shared" si="169"/>
        <v>9.23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10</v>
      </c>
      <c r="P2700">
        <f t="shared" si="169"/>
        <v>239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4059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12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315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149</v>
      </c>
      <c r="P2702">
        <f t="shared" si="169"/>
        <v>117.25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100000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0</v>
      </c>
      <c r="P2703">
        <f t="shared" si="169"/>
        <v>10.15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5</v>
      </c>
      <c r="P2704">
        <f t="shared" si="169"/>
        <v>17.96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37000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</v>
      </c>
      <c r="P2705">
        <f t="shared" si="169"/>
        <v>10.29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400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116</v>
      </c>
      <c r="P2706">
        <f t="shared" si="169"/>
        <v>66.14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25000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2</v>
      </c>
      <c r="P2707">
        <f t="shared" si="169"/>
        <v>57.5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15000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3</v>
      </c>
      <c r="P2708">
        <f t="shared" si="169"/>
        <v>1.75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5600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8</v>
      </c>
      <c r="P2709">
        <f t="shared" si="169"/>
        <v>1.17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350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131</v>
      </c>
      <c r="P2710">
        <f t="shared" si="169"/>
        <v>0.44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153</v>
      </c>
      <c r="P2711">
        <f t="shared" si="169"/>
        <v>1.49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250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184</v>
      </c>
      <c r="P2712">
        <f t="shared" si="169"/>
        <v>0.42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1500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30</v>
      </c>
      <c r="P2713">
        <f t="shared" si="169"/>
        <v>6.23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20000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2</v>
      </c>
      <c r="P2714">
        <f t="shared" si="169"/>
        <v>3.17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1200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38</v>
      </c>
      <c r="P2715">
        <f t="shared" si="169"/>
        <v>0.32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13111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3</v>
      </c>
      <c r="P2716">
        <f t="shared" si="169"/>
        <v>1.48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15000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3</v>
      </c>
      <c r="P2717">
        <f t="shared" si="169"/>
        <v>0.82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2500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18</v>
      </c>
      <c r="P2718">
        <f t="shared" si="169"/>
        <v>2.41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400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113</v>
      </c>
      <c r="P2719">
        <f t="shared" si="169"/>
        <v>1.38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6300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7</v>
      </c>
      <c r="P2720">
        <f t="shared" si="169"/>
        <v>3.01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5000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9</v>
      </c>
      <c r="P2721">
        <f t="shared" si="169"/>
        <v>6.45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18</v>
      </c>
      <c r="P2722">
        <f t="shared" si="169"/>
        <v>2.54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110</v>
      </c>
      <c r="P2723">
        <f t="shared" si="169"/>
        <v>1.64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2000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22</v>
      </c>
      <c r="P2724">
        <f t="shared" si="169"/>
        <v>2.36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10000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4</v>
      </c>
      <c r="P2725">
        <f t="shared" si="169"/>
        <v>2.4700000000000002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2800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16</v>
      </c>
      <c r="P2726">
        <f t="shared" si="169"/>
        <v>0.43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109</v>
      </c>
      <c r="P2727">
        <f t="shared" si="169"/>
        <v>3.85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25000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2</v>
      </c>
      <c r="P2728">
        <f t="shared" si="169"/>
        <v>1.07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40000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1</v>
      </c>
      <c r="P2729">
        <f t="shared" si="169"/>
        <v>0.61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1250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34</v>
      </c>
      <c r="P2730">
        <f t="shared" si="169"/>
        <v>1.1000000000000001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57</v>
      </c>
      <c r="P2731">
        <f t="shared" si="169"/>
        <v>18.7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108</v>
      </c>
      <c r="P2732">
        <f t="shared" si="169"/>
        <v>0.63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333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129</v>
      </c>
      <c r="P2733">
        <f t="shared" si="169"/>
        <v>11.62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300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143</v>
      </c>
      <c r="P2734">
        <f t="shared" si="169"/>
        <v>2.95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1500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28</v>
      </c>
      <c r="P2735">
        <f t="shared" si="169"/>
        <v>3.59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100000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0</v>
      </c>
      <c r="P2736">
        <f t="shared" si="169"/>
        <v>2.61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5000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</v>
      </c>
      <c r="P2737">
        <f t="shared" si="169"/>
        <v>1.26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90000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0</v>
      </c>
      <c r="P2738">
        <f t="shared" si="169"/>
        <v>7.33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8000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5</v>
      </c>
      <c r="P2739">
        <f t="shared" si="169"/>
        <v>0.93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1750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24</v>
      </c>
      <c r="P2740">
        <f t="shared" si="169"/>
        <v>28.33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420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101</v>
      </c>
      <c r="P2741">
        <f t="shared" si="169"/>
        <v>2.23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106</v>
      </c>
      <c r="P2742">
        <f t="shared" si="169"/>
        <v>25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110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383</v>
      </c>
      <c r="P2743">
        <f t="shared" si="169"/>
        <v>105.25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210</v>
      </c>
      <c r="P2744">
        <f t="shared" si="169"/>
        <v>23.33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5000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8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42</v>
      </c>
      <c r="P2746">
        <f t="shared" si="169"/>
        <v>18.95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400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104</v>
      </c>
      <c r="P2747">
        <f t="shared" si="169"/>
        <v>8.49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14</v>
      </c>
      <c r="P2748">
        <f t="shared" si="169"/>
        <v>21.84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7</v>
      </c>
      <c r="P2749">
        <f t="shared" si="169"/>
        <v>103.25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2</v>
      </c>
      <c r="P2750">
        <f t="shared" si="169"/>
        <v>102.75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50000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205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24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350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117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300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136</v>
      </c>
      <c r="P2754">
        <f t="shared" si="169"/>
        <v>29.22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50000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</v>
      </c>
      <c r="P2755">
        <f t="shared" ref="P2755:P2818" si="173">IFERROR(ROUND(E2755/L2755,2),0)</f>
        <v>51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50000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1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15000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3</v>
      </c>
      <c r="P2757">
        <f t="shared" si="173"/>
        <v>26.87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8</v>
      </c>
      <c r="P2758">
        <f t="shared" si="173"/>
        <v>12.21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3000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13</v>
      </c>
      <c r="P2759">
        <f t="shared" si="173"/>
        <v>201.5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10000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4</v>
      </c>
      <c r="P2760">
        <f t="shared" si="173"/>
        <v>67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1200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33</v>
      </c>
      <c r="P2761">
        <f t="shared" si="173"/>
        <v>200.5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1000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40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300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133</v>
      </c>
      <c r="P2763">
        <f t="shared" si="173"/>
        <v>100.08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400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3</v>
      </c>
      <c r="P2765">
        <f t="shared" si="173"/>
        <v>133.33000000000001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3500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11</v>
      </c>
      <c r="P2766">
        <f t="shared" si="173"/>
        <v>100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16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400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100</v>
      </c>
      <c r="P2768">
        <f t="shared" si="173"/>
        <v>100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3255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12</v>
      </c>
      <c r="P2769">
        <f t="shared" si="173"/>
        <v>132.33000000000001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</v>
      </c>
      <c r="P2770">
        <f t="shared" si="173"/>
        <v>11.65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250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156</v>
      </c>
      <c r="P2771">
        <f t="shared" si="173"/>
        <v>195.5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19</v>
      </c>
      <c r="P2772">
        <f t="shared" si="173"/>
        <v>11.67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300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128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7500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5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300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127</v>
      </c>
      <c r="P2775">
        <f t="shared" si="173"/>
        <v>381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3500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11</v>
      </c>
      <c r="P2776">
        <f t="shared" si="173"/>
        <v>29.23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19</v>
      </c>
      <c r="P2777">
        <f t="shared" si="173"/>
        <v>190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58</v>
      </c>
      <c r="P2778">
        <f t="shared" si="173"/>
        <v>10.56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1</v>
      </c>
      <c r="P2779">
        <f t="shared" si="173"/>
        <v>377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0</v>
      </c>
      <c r="P2780">
        <f t="shared" si="173"/>
        <v>25.07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300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125</v>
      </c>
      <c r="P2781">
        <f t="shared" si="173"/>
        <v>376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4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6500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6</v>
      </c>
      <c r="P2783">
        <f t="shared" si="173"/>
        <v>13.39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125</v>
      </c>
      <c r="P2784">
        <f t="shared" si="173"/>
        <v>20.83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250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150</v>
      </c>
      <c r="P2785">
        <f t="shared" si="173"/>
        <v>6.15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300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124</v>
      </c>
      <c r="P2786">
        <f t="shared" si="173"/>
        <v>3.44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300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123</v>
      </c>
      <c r="P2787">
        <f t="shared" si="173"/>
        <v>2.6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5000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7</v>
      </c>
      <c r="P2788">
        <f t="shared" si="173"/>
        <v>4.96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5000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7</v>
      </c>
      <c r="P2789">
        <f t="shared" si="173"/>
        <v>9.5299999999999994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3500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</v>
      </c>
      <c r="P2790">
        <f t="shared" si="173"/>
        <v>18.05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50000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</v>
      </c>
      <c r="P2791">
        <f t="shared" si="173"/>
        <v>15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15000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2</v>
      </c>
      <c r="P2792">
        <f t="shared" si="173"/>
        <v>5.45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350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12.86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50000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</v>
      </c>
      <c r="P2794">
        <f t="shared" si="173"/>
        <v>14.96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60000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</v>
      </c>
      <c r="P2795">
        <f t="shared" si="173"/>
        <v>4.9000000000000004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2000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18</v>
      </c>
      <c r="P2796">
        <f t="shared" si="173"/>
        <v>119.33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101</v>
      </c>
      <c r="P2797">
        <f t="shared" si="173"/>
        <v>17.75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347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102</v>
      </c>
      <c r="P2798">
        <f t="shared" si="173"/>
        <v>16.809999999999999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500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70</v>
      </c>
      <c r="P2799">
        <f t="shared" si="173"/>
        <v>3.73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350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100</v>
      </c>
      <c r="P2800">
        <f t="shared" si="173"/>
        <v>2.5299999999999998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0</v>
      </c>
      <c r="P2801">
        <f t="shared" si="173"/>
        <v>2.69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8500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4</v>
      </c>
      <c r="P2802">
        <f t="shared" si="173"/>
        <v>11.29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2224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16</v>
      </c>
      <c r="P2803">
        <f t="shared" si="173"/>
        <v>26.92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250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140</v>
      </c>
      <c r="P2804">
        <f t="shared" si="173"/>
        <v>3.89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88888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0</v>
      </c>
      <c r="P2805">
        <f t="shared" si="173"/>
        <v>2.4500000000000002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500000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0</v>
      </c>
      <c r="P2806">
        <f t="shared" si="173"/>
        <v>15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900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38</v>
      </c>
      <c r="P2807">
        <f t="shared" si="173"/>
        <v>19.170000000000002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6000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6</v>
      </c>
      <c r="P2808">
        <f t="shared" si="173"/>
        <v>4.49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300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113</v>
      </c>
      <c r="P2809">
        <f t="shared" si="173"/>
        <v>3.66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8</v>
      </c>
      <c r="P2810">
        <f t="shared" si="173"/>
        <v>4.9000000000000004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220000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0</v>
      </c>
      <c r="P2811">
        <f t="shared" si="173"/>
        <v>15.95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60000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</v>
      </c>
      <c r="P2812">
        <f t="shared" si="173"/>
        <v>5.88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24500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</v>
      </c>
      <c r="P2813">
        <f t="shared" si="173"/>
        <v>3.1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7</v>
      </c>
      <c r="P2814">
        <f t="shared" si="173"/>
        <v>4.04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10000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3</v>
      </c>
      <c r="P2815">
        <f t="shared" si="173"/>
        <v>3.48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2</v>
      </c>
      <c r="P2816">
        <f t="shared" si="173"/>
        <v>5.16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3000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11</v>
      </c>
      <c r="P2817">
        <f t="shared" si="173"/>
        <v>23.36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11</v>
      </c>
      <c r="P2818">
        <f t="shared" si="173"/>
        <v>1.93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10000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3</v>
      </c>
      <c r="P2819">
        <f t="shared" ref="P2819:P2882" si="177">IFERROR(ROUND(E2819/L2819,2),0)</f>
        <v>9.85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8000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4</v>
      </c>
      <c r="P2820">
        <f t="shared" si="177"/>
        <v>3.19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6000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5</v>
      </c>
      <c r="P2821">
        <f t="shared" si="177"/>
        <v>3.13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5000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7</v>
      </c>
      <c r="P2822">
        <f t="shared" si="177"/>
        <v>16.25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7000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5</v>
      </c>
      <c r="P2823">
        <f t="shared" si="177"/>
        <v>9.14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1000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32</v>
      </c>
      <c r="P2824">
        <f t="shared" si="177"/>
        <v>3.4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160</v>
      </c>
      <c r="P2825">
        <f t="shared" si="177"/>
        <v>22.86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106</v>
      </c>
      <c r="P2826">
        <f t="shared" si="177"/>
        <v>21.13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7500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4</v>
      </c>
      <c r="P2827">
        <f t="shared" si="177"/>
        <v>6.2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104</v>
      </c>
      <c r="P2828">
        <f t="shared" si="177"/>
        <v>16.420000000000002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8000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4</v>
      </c>
      <c r="P2829">
        <f t="shared" si="177"/>
        <v>13.52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80000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0</v>
      </c>
      <c r="P2830">
        <f t="shared" si="177"/>
        <v>3.2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</v>
      </c>
      <c r="P2831">
        <f t="shared" si="177"/>
        <v>4.08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103</v>
      </c>
      <c r="P2832">
        <f t="shared" si="177"/>
        <v>28.18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103</v>
      </c>
      <c r="P2833">
        <f t="shared" si="177"/>
        <v>5.96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100000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0</v>
      </c>
      <c r="P2834">
        <f t="shared" si="177"/>
        <v>3.21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1500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20</v>
      </c>
      <c r="P2835">
        <f t="shared" si="177"/>
        <v>8.6300000000000008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15000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2</v>
      </c>
      <c r="P2836">
        <f t="shared" si="177"/>
        <v>14.33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9000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3</v>
      </c>
      <c r="P2837">
        <f t="shared" si="177"/>
        <v>3.24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12</v>
      </c>
      <c r="P2838">
        <f t="shared" si="177"/>
        <v>27.36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300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14.33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241</v>
      </c>
      <c r="P2840">
        <f t="shared" si="177"/>
        <v>5.57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30000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</v>
      </c>
      <c r="P2841">
        <f t="shared" si="177"/>
        <v>9.68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10000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3</v>
      </c>
      <c r="P2842">
        <f t="shared" si="177"/>
        <v>2.27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3</v>
      </c>
      <c r="P2843">
        <f t="shared" si="177"/>
        <v>300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2500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12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50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500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60</v>
      </c>
      <c r="P2846">
        <f t="shared" si="177"/>
        <v>300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300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100</v>
      </c>
      <c r="P2847">
        <f t="shared" si="177"/>
        <v>7.69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300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100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300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100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100</v>
      </c>
      <c r="P2850">
        <f t="shared" si="177"/>
        <v>100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300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100</v>
      </c>
      <c r="P2851">
        <f t="shared" si="177"/>
        <v>300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1</v>
      </c>
      <c r="P2852">
        <f t="shared" si="177"/>
        <v>22.92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25000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1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24</v>
      </c>
      <c r="P2854">
        <f t="shared" si="177"/>
        <v>48.67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100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290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3000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10</v>
      </c>
      <c r="P2856">
        <f t="shared" si="177"/>
        <v>20.64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1000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29</v>
      </c>
      <c r="P2857">
        <f t="shared" si="177"/>
        <v>57.8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101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286</v>
      </c>
      <c r="P2858">
        <f t="shared" si="177"/>
        <v>48.17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15000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</v>
      </c>
      <c r="P2859">
        <f t="shared" si="177"/>
        <v>19.07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3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14</v>
      </c>
      <c r="P2861">
        <f t="shared" si="177"/>
        <v>285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50000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1</v>
      </c>
      <c r="P2862">
        <f t="shared" si="177"/>
        <v>31.56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11000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</v>
      </c>
      <c r="P2863">
        <f t="shared" si="177"/>
        <v>93.67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93.33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1</v>
      </c>
      <c r="P2865">
        <f t="shared" si="177"/>
        <v>280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15000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93.33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9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37</v>
      </c>
      <c r="P2868">
        <f t="shared" si="177"/>
        <v>140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112</v>
      </c>
      <c r="P2869">
        <f t="shared" si="177"/>
        <v>28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1</v>
      </c>
      <c r="P2870">
        <f t="shared" si="177"/>
        <v>4.6500000000000004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14</v>
      </c>
      <c r="P2871">
        <f t="shared" si="177"/>
        <v>55.6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200000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0</v>
      </c>
      <c r="P2872">
        <f t="shared" si="177"/>
        <v>30.78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200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139</v>
      </c>
      <c r="P2873">
        <f t="shared" si="177"/>
        <v>21.31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32000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1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1</v>
      </c>
      <c r="P2875">
        <f t="shared" si="177"/>
        <v>34.130000000000003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3</v>
      </c>
      <c r="P2876">
        <f t="shared" si="177"/>
        <v>91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8000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3</v>
      </c>
      <c r="P2877">
        <f t="shared" si="177"/>
        <v>91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200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136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5</v>
      </c>
      <c r="P2879">
        <f t="shared" si="177"/>
        <v>45.17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70000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0</v>
      </c>
      <c r="P2880">
        <f t="shared" si="177"/>
        <v>67.5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4190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6</v>
      </c>
      <c r="P2881">
        <f t="shared" si="177"/>
        <v>270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1500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18</v>
      </c>
      <c r="P2882">
        <f t="shared" si="177"/>
        <v>9.31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250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</v>
      </c>
      <c r="P2884">
        <f t="shared" si="181"/>
        <v>66.5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7</v>
      </c>
      <c r="P2885">
        <f t="shared" si="181"/>
        <v>53.2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3</v>
      </c>
      <c r="P2886">
        <f t="shared" si="181"/>
        <v>66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10</v>
      </c>
      <c r="P2887">
        <f t="shared" si="181"/>
        <v>52.4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25000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1</v>
      </c>
      <c r="P2888">
        <f t="shared" si="181"/>
        <v>261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1</v>
      </c>
      <c r="P2889">
        <f t="shared" si="181"/>
        <v>260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1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</v>
      </c>
      <c r="P2891">
        <f t="shared" si="181"/>
        <v>18.57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5</v>
      </c>
      <c r="P2892">
        <f t="shared" si="181"/>
        <v>86.67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33</v>
      </c>
      <c r="P2893">
        <f t="shared" si="181"/>
        <v>26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52</v>
      </c>
      <c r="P2894">
        <f t="shared" si="181"/>
        <v>15.29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250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104</v>
      </c>
      <c r="P2895">
        <f t="shared" si="181"/>
        <v>130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60000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52</v>
      </c>
      <c r="P2897">
        <f t="shared" si="181"/>
        <v>64.5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1</v>
      </c>
      <c r="P2898">
        <f t="shared" si="181"/>
        <v>21.25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10</v>
      </c>
      <c r="P2899">
        <f t="shared" si="181"/>
        <v>84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34</v>
      </c>
      <c r="P2900">
        <f t="shared" si="181"/>
        <v>21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13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250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100</v>
      </c>
      <c r="P2902">
        <f t="shared" si="181"/>
        <v>35.86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0</v>
      </c>
      <c r="P2903">
        <f t="shared" si="181"/>
        <v>125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100000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250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93500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0</v>
      </c>
      <c r="P2905">
        <f t="shared" si="181"/>
        <v>62.5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85000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0</v>
      </c>
      <c r="P2906">
        <f t="shared" si="181"/>
        <v>62.5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29000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</v>
      </c>
      <c r="P2907">
        <f t="shared" si="181"/>
        <v>14.71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10000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3</v>
      </c>
      <c r="P2909">
        <f t="shared" si="181"/>
        <v>125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5000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5</v>
      </c>
      <c r="P2910">
        <f t="shared" si="181"/>
        <v>50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5000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5</v>
      </c>
      <c r="P2911">
        <f t="shared" si="181"/>
        <v>250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1000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25</v>
      </c>
      <c r="P2912">
        <f t="shared" si="181"/>
        <v>250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25</v>
      </c>
      <c r="P2913">
        <f t="shared" si="181"/>
        <v>17.86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250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100</v>
      </c>
      <c r="P2914">
        <f t="shared" si="181"/>
        <v>9.6199999999999992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250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100</v>
      </c>
      <c r="P2915">
        <f t="shared" si="181"/>
        <v>125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100</v>
      </c>
      <c r="P2916">
        <f t="shared" si="181"/>
        <v>250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24500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1</v>
      </c>
      <c r="P2917">
        <f t="shared" si="181"/>
        <v>81.67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15000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2</v>
      </c>
      <c r="P2918">
        <f t="shared" si="181"/>
        <v>34.71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14500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</v>
      </c>
      <c r="P2919">
        <f t="shared" si="181"/>
        <v>26.78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8000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3</v>
      </c>
      <c r="P2920">
        <f t="shared" si="181"/>
        <v>12.05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220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110</v>
      </c>
      <c r="P2921">
        <f t="shared" si="181"/>
        <v>40.17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9000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3</v>
      </c>
      <c r="P2922">
        <f t="shared" si="181"/>
        <v>18.46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5000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5</v>
      </c>
      <c r="P2923">
        <f t="shared" si="181"/>
        <v>80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47</v>
      </c>
      <c r="P2924">
        <f t="shared" si="181"/>
        <v>39.5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31000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</v>
      </c>
      <c r="P2925">
        <f t="shared" si="181"/>
        <v>23.6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12</v>
      </c>
      <c r="P2926">
        <f t="shared" si="181"/>
        <v>1.61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5</v>
      </c>
      <c r="P2927">
        <f t="shared" si="181"/>
        <v>1.18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4000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6</v>
      </c>
      <c r="P2928">
        <f t="shared" si="181"/>
        <v>4.68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2000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12</v>
      </c>
      <c r="P2929">
        <f t="shared" si="181"/>
        <v>11.14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225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104</v>
      </c>
      <c r="P2930">
        <f t="shared" si="181"/>
        <v>9.75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12000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2</v>
      </c>
      <c r="P2931">
        <f t="shared" si="181"/>
        <v>7.28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6000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4</v>
      </c>
      <c r="P2932">
        <f t="shared" si="181"/>
        <v>3.76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20000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</v>
      </c>
      <c r="P2933">
        <f t="shared" si="181"/>
        <v>25.56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150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153</v>
      </c>
      <c r="P2934">
        <f t="shared" si="181"/>
        <v>6.05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100000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0</v>
      </c>
      <c r="P2935">
        <f t="shared" si="181"/>
        <v>4.1900000000000004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4000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6</v>
      </c>
      <c r="P2936">
        <f t="shared" si="181"/>
        <v>6.08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2000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11</v>
      </c>
      <c r="P2937">
        <f t="shared" si="181"/>
        <v>5.77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23</v>
      </c>
      <c r="P2938">
        <f t="shared" si="181"/>
        <v>6.62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600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38</v>
      </c>
      <c r="P2939">
        <f t="shared" si="181"/>
        <v>4.09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225</v>
      </c>
      <c r="P2940">
        <f t="shared" si="181"/>
        <v>7.03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9000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2</v>
      </c>
      <c r="P2941">
        <f t="shared" si="181"/>
        <v>8.92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5000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4</v>
      </c>
      <c r="P2942">
        <f t="shared" si="181"/>
        <v>6.76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115250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220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5105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4</v>
      </c>
      <c r="P2944">
        <f t="shared" si="181"/>
        <v>1.07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7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2000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11</v>
      </c>
      <c r="P2946">
        <f t="shared" si="181"/>
        <v>216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6500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3</v>
      </c>
      <c r="P2948">
        <f t="shared" si="185"/>
        <v>107.5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7</v>
      </c>
      <c r="P2949">
        <f t="shared" si="185"/>
        <v>16.54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11</v>
      </c>
      <c r="P2950">
        <f t="shared" si="185"/>
        <v>23.78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1</v>
      </c>
      <c r="P2951">
        <f t="shared" si="185"/>
        <v>106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15000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1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4</v>
      </c>
      <c r="P2953">
        <f t="shared" si="185"/>
        <v>3.66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2825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7</v>
      </c>
      <c r="P2954">
        <f t="shared" si="185"/>
        <v>26.38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1000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21</v>
      </c>
      <c r="P2955">
        <f t="shared" si="185"/>
        <v>70.33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12000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2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3</v>
      </c>
      <c r="P2957">
        <f t="shared" si="185"/>
        <v>19.09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100000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0</v>
      </c>
      <c r="P2958">
        <f t="shared" si="185"/>
        <v>10.25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1</v>
      </c>
      <c r="P2959">
        <f t="shared" si="185"/>
        <v>68.33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11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21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500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41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200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103</v>
      </c>
      <c r="P2963">
        <f t="shared" si="185"/>
        <v>1.9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1600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13</v>
      </c>
      <c r="P2964">
        <f t="shared" si="185"/>
        <v>10.199999999999999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3000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7</v>
      </c>
      <c r="P2965">
        <f t="shared" si="185"/>
        <v>2.08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8500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2</v>
      </c>
      <c r="P2966">
        <f t="shared" si="185"/>
        <v>1.03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1200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17</v>
      </c>
      <c r="P2967">
        <f t="shared" si="185"/>
        <v>5.18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28000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</v>
      </c>
      <c r="P2968">
        <f t="shared" si="185"/>
        <v>1.57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2000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10</v>
      </c>
      <c r="P2969">
        <f t="shared" si="185"/>
        <v>2.83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200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101</v>
      </c>
      <c r="P2970">
        <f t="shared" si="185"/>
        <v>4.28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200000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0</v>
      </c>
      <c r="P2971">
        <f t="shared" si="185"/>
        <v>11.76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13500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</v>
      </c>
      <c r="P2972">
        <f t="shared" si="185"/>
        <v>2.2000000000000002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8000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3</v>
      </c>
      <c r="P2973">
        <f t="shared" si="185"/>
        <v>4.6500000000000004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8000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3</v>
      </c>
      <c r="P2974">
        <f t="shared" si="185"/>
        <v>11.76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2000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10</v>
      </c>
      <c r="P2975">
        <f t="shared" si="185"/>
        <v>6.06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1000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20</v>
      </c>
      <c r="P2976">
        <f t="shared" si="185"/>
        <v>2.2999999999999998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1.77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200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100</v>
      </c>
      <c r="P2978">
        <f t="shared" si="185"/>
        <v>14.29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25000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</v>
      </c>
      <c r="P2979">
        <f t="shared" si="185"/>
        <v>6.63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6500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3</v>
      </c>
      <c r="P2980">
        <f t="shared" si="185"/>
        <v>12.25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3900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5</v>
      </c>
      <c r="P2981">
        <f t="shared" si="185"/>
        <v>4.26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8000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2</v>
      </c>
      <c r="P2982">
        <f t="shared" si="185"/>
        <v>8.1300000000000008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6000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3</v>
      </c>
      <c r="P2983">
        <f t="shared" si="185"/>
        <v>2.0099999999999998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130</v>
      </c>
      <c r="P2984">
        <f t="shared" si="185"/>
        <v>3.31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15000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</v>
      </c>
      <c r="P2985">
        <f t="shared" si="185"/>
        <v>0.18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8000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2</v>
      </c>
      <c r="P2986">
        <f t="shared" si="185"/>
        <v>0.87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199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95</v>
      </c>
      <c r="P2987">
        <f t="shared" si="185"/>
        <v>1.71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7000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3</v>
      </c>
      <c r="P2988">
        <f t="shared" si="185"/>
        <v>3.38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</v>
      </c>
      <c r="P2989">
        <f t="shared" si="185"/>
        <v>0.71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5000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4</v>
      </c>
      <c r="P2990">
        <f t="shared" si="185"/>
        <v>6.68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45000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0</v>
      </c>
      <c r="P2991">
        <f t="shared" si="185"/>
        <v>0.51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45000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0</v>
      </c>
      <c r="P2992">
        <f t="shared" si="185"/>
        <v>6.85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6000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3</v>
      </c>
      <c r="P2993">
        <f t="shared" si="185"/>
        <v>1.99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5500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3</v>
      </c>
      <c r="P2994">
        <f t="shared" si="185"/>
        <v>2.81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2725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7</v>
      </c>
      <c r="P2995">
        <f t="shared" si="185"/>
        <v>8.18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450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40</v>
      </c>
      <c r="P2996">
        <f t="shared" si="185"/>
        <v>3.05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120</v>
      </c>
      <c r="P2997">
        <f t="shared" si="185"/>
        <v>0.72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100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180</v>
      </c>
      <c r="P2998">
        <f t="shared" si="185"/>
        <v>0.46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500000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0</v>
      </c>
      <c r="P2999">
        <f t="shared" si="185"/>
        <v>1.55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1000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18</v>
      </c>
      <c r="P3000">
        <f t="shared" si="185"/>
        <v>0.41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20000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</v>
      </c>
      <c r="P3001">
        <f t="shared" si="185"/>
        <v>8.85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4</v>
      </c>
      <c r="P3002">
        <f t="shared" si="185"/>
        <v>22.13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250000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0</v>
      </c>
      <c r="P3003">
        <f t="shared" si="185"/>
        <v>1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12000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</v>
      </c>
      <c r="P3004">
        <f t="shared" si="185"/>
        <v>1.68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1500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12</v>
      </c>
      <c r="P3005">
        <f t="shared" si="185"/>
        <v>10.18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50000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0</v>
      </c>
      <c r="P3006">
        <f t="shared" si="185"/>
        <v>0.61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2</v>
      </c>
      <c r="P3007">
        <f t="shared" si="185"/>
        <v>1.44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1600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11</v>
      </c>
      <c r="P3008">
        <f t="shared" si="185"/>
        <v>1.75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850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20</v>
      </c>
      <c r="P3009">
        <f t="shared" si="185"/>
        <v>8.5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500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34</v>
      </c>
      <c r="P3010">
        <f t="shared" si="185"/>
        <v>6.54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1000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17</v>
      </c>
      <c r="P3011">
        <f t="shared" ref="P3011:P3074" si="189">IFERROR(ROUND(E3011/L3011,2),0)</f>
        <v>1.29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400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41</v>
      </c>
      <c r="P3012">
        <f t="shared" si="189"/>
        <v>11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777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21</v>
      </c>
      <c r="P3013">
        <f t="shared" si="189"/>
        <v>6.48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6000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3</v>
      </c>
      <c r="P3014">
        <f t="shared" si="189"/>
        <v>2.91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5000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3</v>
      </c>
      <c r="P3015">
        <f t="shared" si="189"/>
        <v>1.5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39000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0</v>
      </c>
      <c r="P3016">
        <f t="shared" si="189"/>
        <v>0.28000000000000003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100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155</v>
      </c>
      <c r="P3017">
        <f t="shared" si="189"/>
        <v>3.88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20000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</v>
      </c>
      <c r="P3018">
        <f t="shared" si="189"/>
        <v>4.25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1000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15</v>
      </c>
      <c r="P3019">
        <f t="shared" si="189"/>
        <v>0.96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153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100</v>
      </c>
      <c r="P3020">
        <f t="shared" si="189"/>
        <v>3.73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55000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0</v>
      </c>
      <c r="P3021">
        <f t="shared" si="189"/>
        <v>0.67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50000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0</v>
      </c>
      <c r="P3022">
        <f t="shared" si="189"/>
        <v>5.03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25000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</v>
      </c>
      <c r="P3023">
        <f t="shared" si="189"/>
        <v>1.47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2</v>
      </c>
      <c r="P3024">
        <f t="shared" si="189"/>
        <v>2.44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3750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4</v>
      </c>
      <c r="P3025">
        <f t="shared" si="189"/>
        <v>25.17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400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38</v>
      </c>
      <c r="P3026">
        <f t="shared" si="189"/>
        <v>0.83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6700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2</v>
      </c>
      <c r="P3027">
        <f t="shared" si="189"/>
        <v>1.03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5000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3</v>
      </c>
      <c r="P3028">
        <f t="shared" si="189"/>
        <v>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5000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3</v>
      </c>
      <c r="P3029">
        <f t="shared" si="189"/>
        <v>0.47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2000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8</v>
      </c>
      <c r="P3030">
        <f t="shared" si="189"/>
        <v>1.52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700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21</v>
      </c>
      <c r="P3031">
        <f t="shared" si="189"/>
        <v>0.43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80000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0</v>
      </c>
      <c r="P3032">
        <f t="shared" si="189"/>
        <v>3.63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3000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5</v>
      </c>
      <c r="P3033">
        <f t="shared" si="189"/>
        <v>5.03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6500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2</v>
      </c>
      <c r="P3034">
        <f t="shared" si="189"/>
        <v>5.8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5000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3</v>
      </c>
      <c r="P3035">
        <f t="shared" si="189"/>
        <v>6.3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1850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8</v>
      </c>
      <c r="P3036">
        <f t="shared" si="189"/>
        <v>0.12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85000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0</v>
      </c>
      <c r="P3037">
        <f t="shared" si="189"/>
        <v>0.46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1000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14</v>
      </c>
      <c r="P3038">
        <f t="shared" si="189"/>
        <v>0.43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800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18</v>
      </c>
      <c r="P3039">
        <f t="shared" si="189"/>
        <v>4.41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250000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0</v>
      </c>
      <c r="P3040">
        <f t="shared" si="189"/>
        <v>5.19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10000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</v>
      </c>
      <c r="P3041">
        <f t="shared" si="189"/>
        <v>0.59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7</v>
      </c>
      <c r="P3042">
        <f t="shared" si="189"/>
        <v>3.33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500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28</v>
      </c>
      <c r="P3043">
        <f t="shared" si="189"/>
        <v>1.47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512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27</v>
      </c>
      <c r="P3044">
        <f t="shared" si="189"/>
        <v>3.73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500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27</v>
      </c>
      <c r="P3045">
        <f t="shared" si="189"/>
        <v>1.07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14000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</v>
      </c>
      <c r="P3046">
        <f t="shared" si="189"/>
        <v>0.87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60000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0</v>
      </c>
      <c r="P3047">
        <f t="shared" si="189"/>
        <v>2.11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9500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</v>
      </c>
      <c r="P3048">
        <f t="shared" si="189"/>
        <v>2.33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2500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5</v>
      </c>
      <c r="P3049">
        <f t="shared" si="189"/>
        <v>6.75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2500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5</v>
      </c>
      <c r="P3050">
        <f t="shared" si="189"/>
        <v>2.87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10000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</v>
      </c>
      <c r="P3051">
        <f t="shared" si="189"/>
        <v>2.46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40000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0</v>
      </c>
      <c r="P3052">
        <f t="shared" si="189"/>
        <v>14.67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4</v>
      </c>
      <c r="P3053">
        <f t="shared" si="189"/>
        <v>3.77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3</v>
      </c>
      <c r="P3054">
        <f t="shared" si="189"/>
        <v>65.5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7</v>
      </c>
      <c r="P3055">
        <f t="shared" si="189"/>
        <v>43.67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850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15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1500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9</v>
      </c>
      <c r="P3057">
        <f t="shared" si="189"/>
        <v>130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13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26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400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33</v>
      </c>
      <c r="P3060">
        <f t="shared" si="189"/>
        <v>43.33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200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65</v>
      </c>
      <c r="P3061">
        <f t="shared" si="189"/>
        <v>11.82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100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129</v>
      </c>
      <c r="P3062">
        <f t="shared" si="189"/>
        <v>21.5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1300000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13</v>
      </c>
      <c r="P3064">
        <f t="shared" si="189"/>
        <v>1.91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0</v>
      </c>
      <c r="P3065">
        <f t="shared" si="189"/>
        <v>5.48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</v>
      </c>
      <c r="P3066">
        <f t="shared" si="189"/>
        <v>1.75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6</v>
      </c>
      <c r="P3067">
        <f t="shared" si="189"/>
        <v>63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0</v>
      </c>
      <c r="P3068">
        <f t="shared" si="189"/>
        <v>8.33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25000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1</v>
      </c>
      <c r="P3069">
        <f t="shared" si="189"/>
        <v>125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</v>
      </c>
      <c r="P3071">
        <f t="shared" si="189"/>
        <v>17.86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1</v>
      </c>
      <c r="P3072">
        <f t="shared" si="189"/>
        <v>7.81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4</v>
      </c>
      <c r="P3073">
        <f t="shared" si="189"/>
        <v>1.07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5</v>
      </c>
      <c r="P3074">
        <f t="shared" si="189"/>
        <v>62.5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2500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5</v>
      </c>
      <c r="P3075">
        <f t="shared" ref="P3075:P3138" si="193">IFERROR(ROUND(E3075/L3075,2),0)</f>
        <v>17.86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125000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41.33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124</v>
      </c>
      <c r="P3077">
        <f t="shared" si="193"/>
        <v>6.2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0</v>
      </c>
      <c r="P3078">
        <f t="shared" si="193"/>
        <v>2.46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550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22</v>
      </c>
      <c r="P3079">
        <f t="shared" si="193"/>
        <v>61.5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40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45000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0</v>
      </c>
      <c r="P3081">
        <f t="shared" si="193"/>
        <v>4.4400000000000004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6</v>
      </c>
      <c r="P3082">
        <f t="shared" si="193"/>
        <v>17.14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420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29</v>
      </c>
      <c r="P3083">
        <f t="shared" si="193"/>
        <v>24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250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48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70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171</v>
      </c>
      <c r="P3085">
        <f t="shared" si="193"/>
        <v>40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0</v>
      </c>
      <c r="P3086">
        <f t="shared" si="193"/>
        <v>19.670000000000002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1</v>
      </c>
      <c r="P3087">
        <f t="shared" si="193"/>
        <v>13.11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3550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3</v>
      </c>
      <c r="P3088">
        <f t="shared" si="193"/>
        <v>38.67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1000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12</v>
      </c>
      <c r="P3089">
        <f t="shared" si="193"/>
        <v>58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199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58</v>
      </c>
      <c r="P3090">
        <f t="shared" si="193"/>
        <v>38.67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20000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1</v>
      </c>
      <c r="P3091">
        <f t="shared" si="193"/>
        <v>2.56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2</v>
      </c>
      <c r="P3092">
        <f t="shared" si="193"/>
        <v>12.78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10</v>
      </c>
      <c r="P3093">
        <f t="shared" si="193"/>
        <v>12.78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500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23</v>
      </c>
      <c r="P3094">
        <f t="shared" si="193"/>
        <v>5.48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6500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</v>
      </c>
      <c r="P3095">
        <f t="shared" si="193"/>
        <v>6.71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3</v>
      </c>
      <c r="P3096">
        <f t="shared" si="193"/>
        <v>113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30000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110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1</v>
      </c>
      <c r="P3098">
        <f t="shared" si="193"/>
        <v>7.86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2</v>
      </c>
      <c r="P3099">
        <f t="shared" si="193"/>
        <v>2.62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2</v>
      </c>
      <c r="P3100">
        <f t="shared" si="193"/>
        <v>4.07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4000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3</v>
      </c>
      <c r="P3101">
        <f t="shared" si="193"/>
        <v>22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11</v>
      </c>
      <c r="P3102">
        <f t="shared" si="193"/>
        <v>8.4600000000000009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22</v>
      </c>
      <c r="P3103">
        <f t="shared" si="193"/>
        <v>9.17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4500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2</v>
      </c>
      <c r="P3104">
        <f t="shared" si="193"/>
        <v>1.21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18900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1</v>
      </c>
      <c r="P3105">
        <f t="shared" si="193"/>
        <v>54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15000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1</v>
      </c>
      <c r="P3106">
        <f t="shared" si="193"/>
        <v>21.6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3000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</v>
      </c>
      <c r="P3107">
        <f t="shared" si="193"/>
        <v>3.45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35000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0</v>
      </c>
      <c r="P3108">
        <f t="shared" si="193"/>
        <v>26.5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0</v>
      </c>
      <c r="P3109">
        <f t="shared" si="193"/>
        <v>3.66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12000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1</v>
      </c>
      <c r="P3110">
        <f t="shared" si="193"/>
        <v>53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1</v>
      </c>
      <c r="P3111">
        <f t="shared" si="193"/>
        <v>0.93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1</v>
      </c>
      <c r="P3112">
        <f t="shared" si="193"/>
        <v>106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25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424</v>
      </c>
      <c r="P3113">
        <f t="shared" si="193"/>
        <v>1.39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0</v>
      </c>
      <c r="P3114">
        <f t="shared" si="193"/>
        <v>11.67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0</v>
      </c>
      <c r="P3115">
        <f t="shared" si="193"/>
        <v>2.84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22000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1</v>
      </c>
      <c r="P3117">
        <f t="shared" si="193"/>
        <v>105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2</v>
      </c>
      <c r="P3118">
        <f t="shared" si="193"/>
        <v>10.5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11</v>
      </c>
      <c r="P3119">
        <f t="shared" si="193"/>
        <v>105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6000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2</v>
      </c>
      <c r="P3120">
        <f t="shared" si="193"/>
        <v>52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1</v>
      </c>
      <c r="P3121">
        <f t="shared" si="193"/>
        <v>102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1</v>
      </c>
      <c r="P3122">
        <f t="shared" si="193"/>
        <v>10.199999999999999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4500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2</v>
      </c>
      <c r="P3123">
        <f t="shared" si="193"/>
        <v>101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3000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3</v>
      </c>
      <c r="P3124">
        <f t="shared" si="193"/>
        <v>50.5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13</v>
      </c>
      <c r="P3125">
        <f t="shared" si="193"/>
        <v>0.28999999999999998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70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144</v>
      </c>
      <c r="P3126">
        <f t="shared" si="193"/>
        <v>25.25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80000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0</v>
      </c>
      <c r="P3128">
        <f t="shared" si="193"/>
        <v>5.88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30000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0</v>
      </c>
      <c r="P3130">
        <f t="shared" si="193"/>
        <v>0.85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25000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0</v>
      </c>
      <c r="P3131">
        <f t="shared" si="193"/>
        <v>100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20000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1</v>
      </c>
      <c r="P3132">
        <f t="shared" si="193"/>
        <v>25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10000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</v>
      </c>
      <c r="P3133">
        <f t="shared" si="193"/>
        <v>8.33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10000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1</v>
      </c>
      <c r="P3134">
        <f t="shared" si="193"/>
        <v>100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2</v>
      </c>
      <c r="P3135">
        <f t="shared" si="193"/>
        <v>6.25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5000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</v>
      </c>
      <c r="P3136">
        <f t="shared" si="193"/>
        <v>8.33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5000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</v>
      </c>
      <c r="P3137">
        <f t="shared" si="193"/>
        <v>14.29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2</v>
      </c>
      <c r="P3138">
        <f t="shared" si="193"/>
        <v>4.55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4000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4000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3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2500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4</v>
      </c>
      <c r="P3141">
        <f t="shared" si="197"/>
        <v>16.670000000000002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2500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4</v>
      </c>
      <c r="P3142">
        <f t="shared" si="197"/>
        <v>25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2000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</v>
      </c>
      <c r="P3143">
        <f t="shared" si="197"/>
        <v>12.5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2000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5</v>
      </c>
      <c r="P3144">
        <f t="shared" si="197"/>
        <v>33.33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1200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8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10</v>
      </c>
      <c r="P3146">
        <f t="shared" si="197"/>
        <v>3.33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1000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10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600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17</v>
      </c>
      <c r="P3148">
        <f t="shared" si="197"/>
        <v>8.33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500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20</v>
      </c>
      <c r="P3149">
        <f t="shared" si="197"/>
        <v>0.47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500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20</v>
      </c>
      <c r="P3150">
        <f t="shared" si="197"/>
        <v>1.75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100</v>
      </c>
      <c r="P3151">
        <f t="shared" si="197"/>
        <v>4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10000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</v>
      </c>
      <c r="P3152">
        <f t="shared" si="197"/>
        <v>0.92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10000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</v>
      </c>
      <c r="P3153">
        <f t="shared" si="197"/>
        <v>2.79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5000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2</v>
      </c>
      <c r="P3154">
        <f t="shared" si="197"/>
        <v>1.42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3750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</v>
      </c>
      <c r="P3155">
        <f t="shared" si="197"/>
        <v>0.39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1500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6</v>
      </c>
      <c r="P3156">
        <f t="shared" si="197"/>
        <v>0.77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3000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3</v>
      </c>
      <c r="P3157">
        <f t="shared" si="197"/>
        <v>0.31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2500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4</v>
      </c>
      <c r="P3158">
        <f t="shared" si="197"/>
        <v>1.06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1000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9</v>
      </c>
      <c r="P3159">
        <f t="shared" si="197"/>
        <v>2.27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10000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</v>
      </c>
      <c r="P3160">
        <f t="shared" si="197"/>
        <v>1.33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98000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0</v>
      </c>
      <c r="P3161">
        <f t="shared" si="197"/>
        <v>1.75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0</v>
      </c>
      <c r="P3162">
        <f t="shared" si="197"/>
        <v>1.58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39400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0</v>
      </c>
      <c r="P3163">
        <f t="shared" si="197"/>
        <v>1.22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30000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0</v>
      </c>
      <c r="P3164">
        <f t="shared" si="197"/>
        <v>1.43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12000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</v>
      </c>
      <c r="P3165">
        <f t="shared" si="197"/>
        <v>1.25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9041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</v>
      </c>
      <c r="P3166">
        <f t="shared" si="197"/>
        <v>1.27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5000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2</v>
      </c>
      <c r="P3167">
        <f t="shared" si="197"/>
        <v>4.29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2000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5</v>
      </c>
      <c r="P3168">
        <f t="shared" si="197"/>
        <v>0.1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110000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0</v>
      </c>
      <c r="P3169">
        <f t="shared" si="197"/>
        <v>1.56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300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29</v>
      </c>
      <c r="P3170">
        <f t="shared" si="197"/>
        <v>1.41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42000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0</v>
      </c>
      <c r="P3171">
        <f t="shared" si="197"/>
        <v>1.04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30000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0</v>
      </c>
      <c r="P3172">
        <f t="shared" si="197"/>
        <v>1.2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10000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</v>
      </c>
      <c r="P3173">
        <f t="shared" si="197"/>
        <v>0.73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6000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</v>
      </c>
      <c r="P3174">
        <f t="shared" si="197"/>
        <v>2.93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2700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3</v>
      </c>
      <c r="P3175">
        <f t="shared" si="197"/>
        <v>1.1499999999999999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1750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5</v>
      </c>
      <c r="P3176">
        <f t="shared" si="197"/>
        <v>3.7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1500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6</v>
      </c>
      <c r="P3177">
        <f t="shared" si="197"/>
        <v>1.42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8</v>
      </c>
      <c r="P3178">
        <f t="shared" si="197"/>
        <v>1.51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3</v>
      </c>
      <c r="P3179">
        <f t="shared" si="197"/>
        <v>1.61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25000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0</v>
      </c>
      <c r="P3180">
        <f t="shared" si="197"/>
        <v>1.05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10000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</v>
      </c>
      <c r="P3181">
        <f t="shared" si="197"/>
        <v>1.32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1350000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0</v>
      </c>
      <c r="P3182">
        <f t="shared" si="197"/>
        <v>1.8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3000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3</v>
      </c>
      <c r="P3183">
        <f t="shared" si="197"/>
        <v>5.4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12100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</v>
      </c>
      <c r="P3184">
        <f t="shared" si="197"/>
        <v>0.53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11180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</v>
      </c>
      <c r="P3185">
        <f t="shared" si="197"/>
        <v>1.18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1000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8</v>
      </c>
      <c r="P3186">
        <f t="shared" si="197"/>
        <v>1.74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700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11</v>
      </c>
      <c r="P3187">
        <f t="shared" si="197"/>
        <v>3.33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250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32</v>
      </c>
      <c r="P3188">
        <f t="shared" si="197"/>
        <v>1.1399999999999999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8</v>
      </c>
      <c r="P3189">
        <f t="shared" si="197"/>
        <v>0.32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10000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1</v>
      </c>
      <c r="P3190">
        <f t="shared" si="197"/>
        <v>8.56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10000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</v>
      </c>
      <c r="P3191">
        <f t="shared" si="197"/>
        <v>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5500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1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0</v>
      </c>
      <c r="P3193">
        <f t="shared" si="197"/>
        <v>18.75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50000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0</v>
      </c>
      <c r="P3194">
        <f t="shared" si="197"/>
        <v>9.3800000000000008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0</v>
      </c>
      <c r="P3195">
        <f t="shared" si="197"/>
        <v>3.13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0</v>
      </c>
      <c r="P3197">
        <f t="shared" si="197"/>
        <v>1.92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20000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12.5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</v>
      </c>
      <c r="P3199">
        <f t="shared" si="197"/>
        <v>18.75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3250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2</v>
      </c>
      <c r="P3200">
        <f t="shared" si="197"/>
        <v>25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3000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3</v>
      </c>
      <c r="P3201">
        <f t="shared" si="197"/>
        <v>1.42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1930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4</v>
      </c>
      <c r="P3202">
        <f t="shared" si="197"/>
        <v>75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5</v>
      </c>
      <c r="P3203">
        <f t="shared" ref="P3203:P3266" si="201">IFERROR(ROUND(E3203/L3203,2),0)</f>
        <v>37.5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150</v>
      </c>
      <c r="P3204">
        <f t="shared" si="201"/>
        <v>3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0</v>
      </c>
      <c r="P3205">
        <f t="shared" si="201"/>
        <v>12.33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7</v>
      </c>
      <c r="P3207">
        <f t="shared" si="201"/>
        <v>6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7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0</v>
      </c>
      <c r="P3209">
        <f t="shared" si="201"/>
        <v>1.97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15000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0</v>
      </c>
      <c r="P3210">
        <f t="shared" si="201"/>
        <v>0.87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35000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0</v>
      </c>
      <c r="P3211">
        <f t="shared" si="201"/>
        <v>0.31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22000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0</v>
      </c>
      <c r="P3212">
        <f t="shared" si="201"/>
        <v>1.17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10000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</v>
      </c>
      <c r="P3213">
        <f t="shared" si="201"/>
        <v>0.22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9999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</v>
      </c>
      <c r="P3214">
        <f t="shared" si="201"/>
        <v>0.74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2500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3</v>
      </c>
      <c r="P3215">
        <f t="shared" si="201"/>
        <v>1.49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500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14</v>
      </c>
      <c r="P3216">
        <f t="shared" si="201"/>
        <v>0.61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500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14</v>
      </c>
      <c r="P3217">
        <f t="shared" si="201"/>
        <v>0.52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35</v>
      </c>
      <c r="P3218">
        <f t="shared" si="201"/>
        <v>2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50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140</v>
      </c>
      <c r="P3219">
        <f t="shared" si="201"/>
        <v>0.67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4000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2</v>
      </c>
      <c r="P3220">
        <f t="shared" si="201"/>
        <v>0.38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1650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4</v>
      </c>
      <c r="P3221">
        <f t="shared" si="201"/>
        <v>0.57999999999999996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75000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0</v>
      </c>
      <c r="P3222">
        <f t="shared" si="201"/>
        <v>1.1499999999999999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2500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3</v>
      </c>
      <c r="P3223">
        <f t="shared" si="201"/>
        <v>0.6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10000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</v>
      </c>
      <c r="P3224">
        <f t="shared" si="201"/>
        <v>0.8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150000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0</v>
      </c>
      <c r="P3225">
        <f t="shared" si="201"/>
        <v>0.88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8000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</v>
      </c>
      <c r="P3226">
        <f t="shared" si="201"/>
        <v>0.3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5000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</v>
      </c>
      <c r="P3227">
        <f t="shared" si="201"/>
        <v>1.67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5000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</v>
      </c>
      <c r="P3228">
        <f t="shared" si="201"/>
        <v>3.1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4000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2</v>
      </c>
      <c r="P3229">
        <f t="shared" si="201"/>
        <v>2.17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750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9</v>
      </c>
      <c r="P3230">
        <f t="shared" si="201"/>
        <v>1.76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1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6500</v>
      </c>
      <c r="P3231">
        <f t="shared" si="201"/>
        <v>0.32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40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160</v>
      </c>
      <c r="P3232">
        <f t="shared" si="201"/>
        <v>1.73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3000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2</v>
      </c>
      <c r="P3233">
        <f t="shared" si="201"/>
        <v>2.25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20000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0</v>
      </c>
      <c r="P3234">
        <f t="shared" si="201"/>
        <v>2.38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100000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0</v>
      </c>
      <c r="P3235">
        <f t="shared" si="201"/>
        <v>1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15000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0</v>
      </c>
      <c r="P3236">
        <f t="shared" si="201"/>
        <v>0.53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8888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</v>
      </c>
      <c r="P3237">
        <f t="shared" si="201"/>
        <v>0.34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750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8</v>
      </c>
      <c r="P3238">
        <f t="shared" si="201"/>
        <v>0.55000000000000004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15000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0</v>
      </c>
      <c r="P3239">
        <f t="shared" si="201"/>
        <v>0.22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5000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</v>
      </c>
      <c r="P3240">
        <f t="shared" si="201"/>
        <v>0.76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2500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2</v>
      </c>
      <c r="P3241">
        <f t="shared" si="201"/>
        <v>0.57999999999999996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2000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3</v>
      </c>
      <c r="P3242">
        <f t="shared" si="201"/>
        <v>1.76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1000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6</v>
      </c>
      <c r="P3243">
        <f t="shared" si="201"/>
        <v>0.36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700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9</v>
      </c>
      <c r="P3244">
        <f t="shared" si="201"/>
        <v>0.33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666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9</v>
      </c>
      <c r="P3245">
        <f t="shared" si="201"/>
        <v>0.85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7000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</v>
      </c>
      <c r="P3246">
        <f t="shared" si="201"/>
        <v>0.86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3000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2</v>
      </c>
      <c r="P3247">
        <f t="shared" si="201"/>
        <v>0.22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3000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2</v>
      </c>
      <c r="P3248">
        <f t="shared" si="201"/>
        <v>0.3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20000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0</v>
      </c>
      <c r="P3249">
        <f t="shared" si="201"/>
        <v>0.98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10000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</v>
      </c>
      <c r="P3250">
        <f t="shared" si="201"/>
        <v>0.28000000000000003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10000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</v>
      </c>
      <c r="P3251">
        <f t="shared" si="201"/>
        <v>0.64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15000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0</v>
      </c>
      <c r="P3252">
        <f t="shared" si="201"/>
        <v>0.26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0</v>
      </c>
      <c r="P3253">
        <f t="shared" si="201"/>
        <v>2.75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12700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0</v>
      </c>
      <c r="P3254">
        <f t="shared" si="201"/>
        <v>1.1000000000000001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10000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</v>
      </c>
      <c r="P3255">
        <f t="shared" si="201"/>
        <v>0.48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8000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</v>
      </c>
      <c r="P3256">
        <f t="shared" si="201"/>
        <v>0.3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8000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</v>
      </c>
      <c r="P3257">
        <f t="shared" si="201"/>
        <v>3.06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4500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</v>
      </c>
      <c r="P3258">
        <f t="shared" si="201"/>
        <v>0.31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1000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6</v>
      </c>
      <c r="P3259">
        <f t="shared" si="201"/>
        <v>1.34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50000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0</v>
      </c>
      <c r="P3260">
        <f t="shared" si="201"/>
        <v>0.71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40000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0</v>
      </c>
      <c r="P3261">
        <f t="shared" si="201"/>
        <v>0.55000000000000004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</v>
      </c>
      <c r="P3262">
        <f t="shared" si="201"/>
        <v>0.73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2500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2</v>
      </c>
      <c r="P3263">
        <f t="shared" si="201"/>
        <v>1.08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60000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0</v>
      </c>
      <c r="P3264">
        <f t="shared" si="201"/>
        <v>0.39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12000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0</v>
      </c>
      <c r="P3265">
        <f t="shared" si="201"/>
        <v>0.76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12000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0</v>
      </c>
      <c r="P3266">
        <f t="shared" si="201"/>
        <v>1.06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100000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0</v>
      </c>
      <c r="P3267">
        <f t="shared" ref="P3267:P3330" si="205">IFERROR(ROUND(E3267/L3267,2),0)</f>
        <v>0.81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75000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0</v>
      </c>
      <c r="P3268">
        <f t="shared" si="205"/>
        <v>0.31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10000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</v>
      </c>
      <c r="P3269">
        <f t="shared" si="205"/>
        <v>0.18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8500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</v>
      </c>
      <c r="P3270">
        <f t="shared" si="205"/>
        <v>1.21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5000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</v>
      </c>
      <c r="P3271">
        <f t="shared" si="205"/>
        <v>0.73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5000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</v>
      </c>
      <c r="P3272">
        <f t="shared" si="205"/>
        <v>1.7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1600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3</v>
      </c>
      <c r="P3273">
        <f t="shared" si="205"/>
        <v>1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1500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3</v>
      </c>
      <c r="P3274">
        <f t="shared" si="205"/>
        <v>0.35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600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9</v>
      </c>
      <c r="P3275">
        <f t="shared" si="205"/>
        <v>2.4300000000000002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850000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0</v>
      </c>
      <c r="P3276">
        <f t="shared" si="205"/>
        <v>0.17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550000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0</v>
      </c>
      <c r="P3277">
        <f t="shared" si="205"/>
        <v>4.17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240000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0</v>
      </c>
      <c r="P3278">
        <f t="shared" si="205"/>
        <v>0.5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100000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0</v>
      </c>
      <c r="P3279">
        <f t="shared" si="205"/>
        <v>0.5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50000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0</v>
      </c>
      <c r="P3280">
        <f t="shared" si="205"/>
        <v>1.47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45000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0</v>
      </c>
      <c r="P3281">
        <f t="shared" si="205"/>
        <v>0.79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30000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0</v>
      </c>
      <c r="P3282">
        <f t="shared" si="205"/>
        <v>1.67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30000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0</v>
      </c>
      <c r="P3283">
        <f t="shared" si="205"/>
        <v>1.06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30000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0</v>
      </c>
      <c r="P3284">
        <f t="shared" si="205"/>
        <v>0.21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20000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0</v>
      </c>
      <c r="P3285">
        <f t="shared" si="205"/>
        <v>1.06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15000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0</v>
      </c>
      <c r="P3286">
        <f t="shared" si="205"/>
        <v>3.33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15000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0</v>
      </c>
      <c r="P3287">
        <f t="shared" si="205"/>
        <v>0.62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0</v>
      </c>
      <c r="P3288">
        <f t="shared" si="205"/>
        <v>0.41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14920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0</v>
      </c>
      <c r="P3289">
        <f t="shared" si="205"/>
        <v>1.47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12000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0</v>
      </c>
      <c r="P3290">
        <f t="shared" si="205"/>
        <v>0.24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10000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</v>
      </c>
      <c r="P3291">
        <f t="shared" si="205"/>
        <v>2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8000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</v>
      </c>
      <c r="P3292">
        <f t="shared" si="205"/>
        <v>0.69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7000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</v>
      </c>
      <c r="P3293">
        <f t="shared" si="205"/>
        <v>3.57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5500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1</v>
      </c>
      <c r="P3294">
        <f t="shared" si="205"/>
        <v>3.33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5000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</v>
      </c>
      <c r="P3295">
        <f t="shared" si="205"/>
        <v>0.55000000000000004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5000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</v>
      </c>
      <c r="P3296">
        <f t="shared" si="205"/>
        <v>2.08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5000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</v>
      </c>
      <c r="P3297">
        <f t="shared" si="205"/>
        <v>1.85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4500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</v>
      </c>
      <c r="P3298">
        <f t="shared" si="205"/>
        <v>1.06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3500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</v>
      </c>
      <c r="P3299">
        <f t="shared" si="205"/>
        <v>1.1399999999999999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3000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2</v>
      </c>
      <c r="P3300">
        <f t="shared" si="205"/>
        <v>0.69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1500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3</v>
      </c>
      <c r="P3301">
        <f t="shared" si="205"/>
        <v>0.79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1500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3</v>
      </c>
      <c r="P3302">
        <f t="shared" si="205"/>
        <v>0.56999999999999995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3</v>
      </c>
      <c r="P3303">
        <f t="shared" si="205"/>
        <v>0.71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1000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5</v>
      </c>
      <c r="P3304">
        <f t="shared" si="205"/>
        <v>1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1000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5</v>
      </c>
      <c r="P3305">
        <f t="shared" si="205"/>
        <v>1.43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5</v>
      </c>
      <c r="P3306">
        <f t="shared" si="205"/>
        <v>0.28999999999999998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500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</v>
      </c>
      <c r="P3307">
        <f t="shared" si="205"/>
        <v>2.5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20000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0</v>
      </c>
      <c r="P3308">
        <f t="shared" si="205"/>
        <v>0.89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80000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0</v>
      </c>
      <c r="P3309">
        <f t="shared" si="205"/>
        <v>2.38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100000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0</v>
      </c>
      <c r="P3310">
        <f t="shared" si="205"/>
        <v>0.82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1000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5</v>
      </c>
      <c r="P3311">
        <f t="shared" si="205"/>
        <v>1.52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117000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0</v>
      </c>
      <c r="P3312">
        <f t="shared" si="205"/>
        <v>1.45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65000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0</v>
      </c>
      <c r="P3313">
        <f t="shared" si="205"/>
        <v>1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30000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0</v>
      </c>
      <c r="P3314">
        <f t="shared" si="205"/>
        <v>1.1000000000000001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10000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0</v>
      </c>
      <c r="P3315">
        <f t="shared" si="205"/>
        <v>1.55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7500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1</v>
      </c>
      <c r="P3316">
        <f t="shared" si="205"/>
        <v>0.78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5000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</v>
      </c>
      <c r="P3317">
        <f t="shared" si="205"/>
        <v>0.51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4000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</v>
      </c>
      <c r="P3318">
        <f t="shared" si="205"/>
        <v>0.36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3500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</v>
      </c>
      <c r="P3319">
        <f t="shared" si="205"/>
        <v>2.5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3000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2</v>
      </c>
      <c r="P3320">
        <f t="shared" si="205"/>
        <v>1.41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2750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2</v>
      </c>
      <c r="P3321">
        <f t="shared" si="205"/>
        <v>2.81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2200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2</v>
      </c>
      <c r="P3322">
        <f t="shared" si="205"/>
        <v>1.18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2000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2</v>
      </c>
      <c r="P3323">
        <f t="shared" si="205"/>
        <v>3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1400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3</v>
      </c>
      <c r="P3324">
        <f t="shared" si="205"/>
        <v>1.96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5</v>
      </c>
      <c r="P3325">
        <f t="shared" si="205"/>
        <v>0.92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1000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5</v>
      </c>
      <c r="P3326">
        <f t="shared" si="205"/>
        <v>4.5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600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8</v>
      </c>
      <c r="P3327">
        <f t="shared" si="205"/>
        <v>3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300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14</v>
      </c>
      <c r="P3328">
        <f t="shared" si="205"/>
        <v>0.74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25000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0</v>
      </c>
      <c r="P3329">
        <f t="shared" si="205"/>
        <v>1.27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1000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4</v>
      </c>
      <c r="P3330">
        <f t="shared" si="205"/>
        <v>4.67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0</v>
      </c>
      <c r="P3331">
        <f t="shared" ref="P3331:P3394" si="209">IFERROR(ROUND(E3331/L3331,2),0)</f>
        <v>1.58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2000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2</v>
      </c>
      <c r="P3332">
        <f t="shared" si="209"/>
        <v>0.59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1000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4</v>
      </c>
      <c r="P3333">
        <f t="shared" si="209"/>
        <v>0.63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54000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0</v>
      </c>
      <c r="P3334">
        <f t="shared" si="209"/>
        <v>0.48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50000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0</v>
      </c>
      <c r="P3335">
        <f t="shared" si="209"/>
        <v>0.36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10000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0</v>
      </c>
      <c r="P3336">
        <f t="shared" si="209"/>
        <v>0.87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8000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</v>
      </c>
      <c r="P3337">
        <f t="shared" si="209"/>
        <v>0.63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</v>
      </c>
      <c r="P3338">
        <f t="shared" si="209"/>
        <v>4.4400000000000004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5000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</v>
      </c>
      <c r="P3339">
        <f t="shared" si="209"/>
        <v>1.18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3500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</v>
      </c>
      <c r="P3340">
        <f t="shared" si="209"/>
        <v>0.36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3000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</v>
      </c>
      <c r="P3341">
        <f t="shared" si="209"/>
        <v>0.85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</v>
      </c>
      <c r="P3342">
        <f t="shared" si="209"/>
        <v>1.05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2750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</v>
      </c>
      <c r="P3343">
        <f t="shared" si="209"/>
        <v>1.43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2500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2</v>
      </c>
      <c r="P3344">
        <f t="shared" si="209"/>
        <v>0.51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3</v>
      </c>
      <c r="P3345">
        <f t="shared" si="209"/>
        <v>1.74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1500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3</v>
      </c>
      <c r="P3346">
        <f t="shared" si="209"/>
        <v>1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60000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0</v>
      </c>
      <c r="P3347">
        <f t="shared" si="209"/>
        <v>3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5000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</v>
      </c>
      <c r="P3348">
        <f t="shared" si="209"/>
        <v>2.17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1000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4</v>
      </c>
      <c r="P3349">
        <f t="shared" si="209"/>
        <v>1.73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3500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</v>
      </c>
      <c r="P3350">
        <f t="shared" si="209"/>
        <v>0.47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15000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0</v>
      </c>
      <c r="P3351">
        <f t="shared" si="209"/>
        <v>2.57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8000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0</v>
      </c>
      <c r="P3352">
        <f t="shared" si="209"/>
        <v>0.71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</v>
      </c>
      <c r="P3353">
        <f t="shared" si="209"/>
        <v>0.67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2500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</v>
      </c>
      <c r="P3354">
        <f t="shared" si="209"/>
        <v>0.51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65000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0</v>
      </c>
      <c r="P3355">
        <f t="shared" si="209"/>
        <v>0.8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60000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0</v>
      </c>
      <c r="P3356">
        <f t="shared" si="209"/>
        <v>0.64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12500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0</v>
      </c>
      <c r="P3357">
        <f t="shared" si="209"/>
        <v>2.33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8000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0</v>
      </c>
      <c r="P3358">
        <f t="shared" si="209"/>
        <v>1.3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7500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0</v>
      </c>
      <c r="P3359">
        <f t="shared" si="209"/>
        <v>1.67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6000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</v>
      </c>
      <c r="P3360">
        <f t="shared" si="209"/>
        <v>0.22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5000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</v>
      </c>
      <c r="P3361">
        <f t="shared" si="209"/>
        <v>1.52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4000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</v>
      </c>
      <c r="P3362">
        <f t="shared" si="209"/>
        <v>0.49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2000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2</v>
      </c>
      <c r="P3363">
        <f t="shared" si="209"/>
        <v>0.51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2000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</v>
      </c>
      <c r="P3364">
        <f t="shared" si="209"/>
        <v>1.75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5</v>
      </c>
      <c r="P3365">
        <f t="shared" si="209"/>
        <v>1.35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3495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</v>
      </c>
      <c r="P3366">
        <f t="shared" si="209"/>
        <v>0.49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372625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0</v>
      </c>
      <c r="P3367">
        <f t="shared" si="209"/>
        <v>11.33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1</v>
      </c>
      <c r="P3368">
        <f t="shared" si="209"/>
        <v>1.89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4000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</v>
      </c>
      <c r="P3369">
        <f t="shared" si="209"/>
        <v>1.1299999999999999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3759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</v>
      </c>
      <c r="P3370">
        <f t="shared" si="209"/>
        <v>1.39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2</v>
      </c>
      <c r="P3371">
        <f t="shared" si="209"/>
        <v>0.59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3</v>
      </c>
      <c r="P3372">
        <f t="shared" si="209"/>
        <v>1.23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50000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0</v>
      </c>
      <c r="P3373">
        <f t="shared" si="209"/>
        <v>3.44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20000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0</v>
      </c>
      <c r="P3374">
        <f t="shared" si="209"/>
        <v>1.1499999999999999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380000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0</v>
      </c>
      <c r="P3375">
        <f t="shared" si="209"/>
        <v>1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125000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0</v>
      </c>
      <c r="P3376">
        <f t="shared" si="209"/>
        <v>0.57999999999999996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16000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0</v>
      </c>
      <c r="P3377">
        <f t="shared" si="209"/>
        <v>1.76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15000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0</v>
      </c>
      <c r="P3378">
        <f t="shared" si="209"/>
        <v>1.58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5000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</v>
      </c>
      <c r="P3379">
        <f t="shared" si="209"/>
        <v>0.39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5000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</v>
      </c>
      <c r="P3380">
        <f t="shared" si="209"/>
        <v>1.43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4480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</v>
      </c>
      <c r="P3381">
        <f t="shared" si="209"/>
        <v>0.79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4000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</v>
      </c>
      <c r="P3382">
        <f t="shared" si="209"/>
        <v>1.07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3750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</v>
      </c>
      <c r="P3383">
        <f t="shared" si="209"/>
        <v>0.63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</v>
      </c>
      <c r="P3384">
        <f t="shared" si="209"/>
        <v>0.65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550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5</v>
      </c>
      <c r="P3385">
        <f t="shared" si="209"/>
        <v>1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500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6</v>
      </c>
      <c r="P3386">
        <f t="shared" si="209"/>
        <v>0.47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120</v>
      </c>
      <c r="P3387">
        <f t="shared" si="209"/>
        <v>2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250000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0</v>
      </c>
      <c r="P3388">
        <f t="shared" si="209"/>
        <v>0.71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11200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0</v>
      </c>
      <c r="P3389">
        <f t="shared" si="209"/>
        <v>0.83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3500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</v>
      </c>
      <c r="P3390">
        <f t="shared" si="209"/>
        <v>0.64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116</v>
      </c>
      <c r="P3391">
        <f t="shared" si="209"/>
        <v>0.47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4600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</v>
      </c>
      <c r="P3392">
        <f t="shared" si="209"/>
        <v>1.27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3333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1</v>
      </c>
      <c r="P3393">
        <f t="shared" si="209"/>
        <v>1.56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4000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</v>
      </c>
      <c r="P3394">
        <f t="shared" si="209"/>
        <v>2.25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8000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0</v>
      </c>
      <c r="P3395">
        <f t="shared" ref="P3395:P3458" si="213">IFERROR(ROUND(E3395/L3395,2),0)</f>
        <v>0.59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800000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0</v>
      </c>
      <c r="P3396">
        <f t="shared" si="213"/>
        <v>0.96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160000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0</v>
      </c>
      <c r="P3397">
        <f t="shared" si="213"/>
        <v>0.68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100000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0</v>
      </c>
      <c r="P3398">
        <f t="shared" si="213"/>
        <v>0.93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94875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0</v>
      </c>
      <c r="P3399">
        <f t="shared" si="213"/>
        <v>1.08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50000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0</v>
      </c>
      <c r="P3400">
        <f t="shared" si="213"/>
        <v>0.4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25000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0</v>
      </c>
      <c r="P3401">
        <f t="shared" si="213"/>
        <v>0.56999999999999995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25000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0</v>
      </c>
      <c r="P3402">
        <f t="shared" si="213"/>
        <v>0.31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25000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0</v>
      </c>
      <c r="P3403">
        <f t="shared" si="213"/>
        <v>0.39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20000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0</v>
      </c>
      <c r="P3404">
        <f t="shared" si="213"/>
        <v>0.16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3600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</v>
      </c>
      <c r="P3405">
        <f t="shared" si="213"/>
        <v>1.53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2000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</v>
      </c>
      <c r="P3406">
        <f t="shared" si="213"/>
        <v>8.67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1500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2</v>
      </c>
      <c r="P3407">
        <f t="shared" si="213"/>
        <v>1.53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150000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0</v>
      </c>
      <c r="P3408">
        <f t="shared" si="213"/>
        <v>0.27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100000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0</v>
      </c>
      <c r="P3409">
        <f t="shared" si="213"/>
        <v>0.37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39000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0</v>
      </c>
      <c r="P3410">
        <f t="shared" si="213"/>
        <v>1.39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35000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0</v>
      </c>
      <c r="P3411">
        <f t="shared" si="213"/>
        <v>1.19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26000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0</v>
      </c>
      <c r="P3412">
        <f t="shared" si="213"/>
        <v>0.63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25000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0</v>
      </c>
      <c r="P3413">
        <f t="shared" si="213"/>
        <v>0.32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20000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0</v>
      </c>
      <c r="P3414">
        <f t="shared" si="213"/>
        <v>0.96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15000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0</v>
      </c>
      <c r="P3415">
        <f t="shared" si="213"/>
        <v>1.79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15000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0</v>
      </c>
      <c r="P3416">
        <f t="shared" si="213"/>
        <v>0.56999999999999995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8500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0</v>
      </c>
      <c r="P3417">
        <f t="shared" si="213"/>
        <v>2.78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7000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0</v>
      </c>
      <c r="P3418">
        <f t="shared" si="213"/>
        <v>0.83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6000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0</v>
      </c>
      <c r="P3419">
        <f t="shared" si="213"/>
        <v>0.56000000000000005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5000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</v>
      </c>
      <c r="P3420">
        <f t="shared" si="213"/>
        <v>0.45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5000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</v>
      </c>
      <c r="P3421">
        <f t="shared" si="213"/>
        <v>0.54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4500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</v>
      </c>
      <c r="P3422">
        <f t="shared" si="213"/>
        <v>0.74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4000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</v>
      </c>
      <c r="P3423">
        <f t="shared" si="213"/>
        <v>0.26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3500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</v>
      </c>
      <c r="P3424">
        <f t="shared" si="213"/>
        <v>0.54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3250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</v>
      </c>
      <c r="P3425">
        <f t="shared" si="213"/>
        <v>2.5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3000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</v>
      </c>
      <c r="P3426">
        <f t="shared" si="213"/>
        <v>0.33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</v>
      </c>
      <c r="P3427">
        <f t="shared" si="213"/>
        <v>0.24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2750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</v>
      </c>
      <c r="P3428">
        <f t="shared" si="213"/>
        <v>0.28999999999999998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2500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</v>
      </c>
      <c r="P3429">
        <f t="shared" si="213"/>
        <v>0.86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2500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</v>
      </c>
      <c r="P3430">
        <f t="shared" si="213"/>
        <v>0.49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2000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</v>
      </c>
      <c r="P3431">
        <f t="shared" si="213"/>
        <v>2.08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1200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2</v>
      </c>
      <c r="P3432">
        <f t="shared" si="213"/>
        <v>0.35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1000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3</v>
      </c>
      <c r="P3433">
        <f t="shared" si="213"/>
        <v>1.19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1000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3</v>
      </c>
      <c r="P3434">
        <f t="shared" si="213"/>
        <v>0.6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5</v>
      </c>
      <c r="P3435">
        <f t="shared" si="213"/>
        <v>0.35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500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5</v>
      </c>
      <c r="P3436">
        <f t="shared" si="213"/>
        <v>0.15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200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13</v>
      </c>
      <c r="P3437">
        <f t="shared" si="213"/>
        <v>1.32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0</v>
      </c>
      <c r="P3438">
        <f t="shared" si="213"/>
        <v>0.65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1000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2</v>
      </c>
      <c r="P3439">
        <f t="shared" si="213"/>
        <v>0.67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1250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2</v>
      </c>
      <c r="P3440">
        <f t="shared" si="213"/>
        <v>1.64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500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5</v>
      </c>
      <c r="P3441">
        <f t="shared" si="213"/>
        <v>1.28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25000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0</v>
      </c>
      <c r="P3442">
        <f t="shared" si="213"/>
        <v>0.27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3000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</v>
      </c>
      <c r="P3443">
        <f t="shared" si="213"/>
        <v>0.51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20000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0</v>
      </c>
      <c r="P3444">
        <f t="shared" si="213"/>
        <v>2.63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0</v>
      </c>
      <c r="P3445">
        <f t="shared" si="213"/>
        <v>0.47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5000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0</v>
      </c>
      <c r="P3446">
        <f t="shared" si="213"/>
        <v>1.05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5000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0</v>
      </c>
      <c r="P3447">
        <f t="shared" si="213"/>
        <v>0.68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5000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0</v>
      </c>
      <c r="P3448">
        <f t="shared" si="213"/>
        <v>0.84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3000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</v>
      </c>
      <c r="P3449">
        <f t="shared" si="213"/>
        <v>1.5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3000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</v>
      </c>
      <c r="P3450">
        <f t="shared" si="213"/>
        <v>0.47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2000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</v>
      </c>
      <c r="P3451">
        <f t="shared" si="213"/>
        <v>1.05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2000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</v>
      </c>
      <c r="P3452">
        <f t="shared" si="213"/>
        <v>0.54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180000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0</v>
      </c>
      <c r="P3453">
        <f t="shared" si="213"/>
        <v>1.25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110000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0</v>
      </c>
      <c r="P3454">
        <f t="shared" si="213"/>
        <v>0.54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50000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0</v>
      </c>
      <c r="P3455">
        <f t="shared" si="213"/>
        <v>1.43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50000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0</v>
      </c>
      <c r="P3456">
        <f t="shared" si="213"/>
        <v>0.95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0</v>
      </c>
      <c r="P3457">
        <f t="shared" si="213"/>
        <v>0.28999999999999998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7500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0</v>
      </c>
      <c r="P3458">
        <f t="shared" si="213"/>
        <v>1.25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5000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0</v>
      </c>
      <c r="P3459">
        <f t="shared" ref="P3459:P3522" si="217">IFERROR(ROUND(E3459/L3459,2),0)</f>
        <v>0.36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3000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</v>
      </c>
      <c r="P3460">
        <f t="shared" si="217"/>
        <v>0.74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2500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</v>
      </c>
      <c r="P3461">
        <f t="shared" si="217"/>
        <v>0.56000000000000005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2000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</v>
      </c>
      <c r="P3462">
        <f t="shared" si="217"/>
        <v>1.05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4</v>
      </c>
      <c r="P3463">
        <f t="shared" si="217"/>
        <v>1.67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150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13</v>
      </c>
      <c r="P3464">
        <f t="shared" si="217"/>
        <v>1.18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20000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0</v>
      </c>
      <c r="P3465">
        <f t="shared" si="217"/>
        <v>0.17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250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8</v>
      </c>
      <c r="P3466">
        <f t="shared" si="217"/>
        <v>0.2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0</v>
      </c>
      <c r="P3467">
        <f t="shared" si="217"/>
        <v>0.5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5000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0</v>
      </c>
      <c r="P3468">
        <f t="shared" si="217"/>
        <v>0.3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1000000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0</v>
      </c>
      <c r="P3469">
        <f t="shared" si="217"/>
        <v>0.36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0</v>
      </c>
      <c r="P3470">
        <f t="shared" si="217"/>
        <v>1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20000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0</v>
      </c>
      <c r="P3471">
        <f t="shared" si="217"/>
        <v>0.25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1000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2</v>
      </c>
      <c r="P3472">
        <f t="shared" si="217"/>
        <v>1.78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0</v>
      </c>
      <c r="P3473">
        <f t="shared" si="217"/>
        <v>0.5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0</v>
      </c>
      <c r="P3474">
        <f t="shared" si="217"/>
        <v>0.65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18000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0</v>
      </c>
      <c r="P3475">
        <f t="shared" si="217"/>
        <v>0.45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15000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0</v>
      </c>
      <c r="P3476">
        <f t="shared" si="217"/>
        <v>0.38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12000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0</v>
      </c>
      <c r="P3477">
        <f t="shared" si="217"/>
        <v>0.88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5000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0</v>
      </c>
      <c r="P3478">
        <f t="shared" si="217"/>
        <v>2.5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3000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</v>
      </c>
      <c r="P3479">
        <f t="shared" si="217"/>
        <v>0.38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1750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</v>
      </c>
      <c r="P3480">
        <f t="shared" si="217"/>
        <v>0.26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</v>
      </c>
      <c r="P3481">
        <f t="shared" si="217"/>
        <v>0.27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</v>
      </c>
      <c r="P3482">
        <f t="shared" si="217"/>
        <v>1.1499999999999999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2</v>
      </c>
      <c r="P3483">
        <f t="shared" si="217"/>
        <v>0.16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700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2</v>
      </c>
      <c r="P3484">
        <f t="shared" si="217"/>
        <v>0.19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450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3</v>
      </c>
      <c r="P3485">
        <f t="shared" si="217"/>
        <v>0.11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150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10</v>
      </c>
      <c r="P3486">
        <f t="shared" si="217"/>
        <v>0.34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3300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0</v>
      </c>
      <c r="P3487">
        <f t="shared" si="217"/>
        <v>0.48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125000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0</v>
      </c>
      <c r="P3488">
        <f t="shared" si="217"/>
        <v>0.25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13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100</v>
      </c>
      <c r="P3489">
        <f t="shared" si="217"/>
        <v>0.2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130</v>
      </c>
      <c r="P3490">
        <f t="shared" si="217"/>
        <v>0.45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100000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0</v>
      </c>
      <c r="P3491">
        <f t="shared" si="217"/>
        <v>0.17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68000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0</v>
      </c>
      <c r="P3492">
        <f t="shared" si="217"/>
        <v>0.44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</v>
      </c>
      <c r="P3493">
        <f t="shared" si="217"/>
        <v>1.2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110000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0</v>
      </c>
      <c r="P3494">
        <f t="shared" si="217"/>
        <v>0.31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88888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0</v>
      </c>
      <c r="P3495">
        <f t="shared" si="217"/>
        <v>0.38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15000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0</v>
      </c>
      <c r="P3496">
        <f t="shared" si="217"/>
        <v>0.85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8000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0</v>
      </c>
      <c r="P3497">
        <f t="shared" si="217"/>
        <v>0.15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5000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0</v>
      </c>
      <c r="P3498">
        <f t="shared" si="217"/>
        <v>0.14000000000000001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5000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0</v>
      </c>
      <c r="P3499">
        <f t="shared" si="217"/>
        <v>0.22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5000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0</v>
      </c>
      <c r="P3500">
        <f t="shared" si="217"/>
        <v>0.26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5000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0</v>
      </c>
      <c r="P3501">
        <f t="shared" si="217"/>
        <v>0.31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4100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0</v>
      </c>
      <c r="P3502">
        <f t="shared" si="217"/>
        <v>0.26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2000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</v>
      </c>
      <c r="P3503">
        <f t="shared" si="217"/>
        <v>0.26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500000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0</v>
      </c>
      <c r="P3504">
        <f t="shared" si="217"/>
        <v>0.32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175000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0</v>
      </c>
      <c r="P3505">
        <f t="shared" si="217"/>
        <v>0.26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70000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0</v>
      </c>
      <c r="P3506">
        <f t="shared" si="217"/>
        <v>1.25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50000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0</v>
      </c>
      <c r="P3507">
        <f t="shared" si="217"/>
        <v>0.26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42500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0</v>
      </c>
      <c r="P3508">
        <f t="shared" si="217"/>
        <v>0.34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38000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0</v>
      </c>
      <c r="P3509">
        <f t="shared" si="217"/>
        <v>0.14000000000000001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30000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0</v>
      </c>
      <c r="P3510">
        <f t="shared" si="217"/>
        <v>0.67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25000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0</v>
      </c>
      <c r="P3511">
        <f t="shared" si="217"/>
        <v>0.3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25000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0</v>
      </c>
      <c r="P3512">
        <f t="shared" si="217"/>
        <v>0.67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22000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0</v>
      </c>
      <c r="P3513">
        <f t="shared" si="217"/>
        <v>0.53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20000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0</v>
      </c>
      <c r="P3514">
        <f t="shared" si="217"/>
        <v>0.59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20000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0</v>
      </c>
      <c r="P3515">
        <f t="shared" si="217"/>
        <v>0.23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18000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0</v>
      </c>
      <c r="P3516">
        <f t="shared" si="217"/>
        <v>1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11999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0</v>
      </c>
      <c r="P3517">
        <f t="shared" si="217"/>
        <v>0.22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10000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0</v>
      </c>
      <c r="P3518">
        <f t="shared" si="217"/>
        <v>0.91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10000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0</v>
      </c>
      <c r="P3519">
        <f t="shared" si="217"/>
        <v>0.77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10000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0</v>
      </c>
      <c r="P3520">
        <f t="shared" si="217"/>
        <v>0.3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8000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0</v>
      </c>
      <c r="P3521">
        <f t="shared" si="217"/>
        <v>0.36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6000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0</v>
      </c>
      <c r="P3522">
        <f t="shared" si="217"/>
        <v>0.48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5050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0</v>
      </c>
      <c r="P3523">
        <f t="shared" ref="P3523:P3586" si="221">IFERROR(ROUND(E3523/L3523,2),0)</f>
        <v>0.77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5000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0</v>
      </c>
      <c r="P3524">
        <f t="shared" si="221"/>
        <v>0.28999999999999998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5000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0</v>
      </c>
      <c r="P3525">
        <f t="shared" si="221"/>
        <v>0.13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5000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0</v>
      </c>
      <c r="P3526">
        <f t="shared" si="221"/>
        <v>0.14000000000000001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0</v>
      </c>
      <c r="P3527">
        <f t="shared" si="221"/>
        <v>1.43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5000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0</v>
      </c>
      <c r="P3528">
        <f t="shared" si="221"/>
        <v>0.28999999999999998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5000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0</v>
      </c>
      <c r="P3529">
        <f t="shared" si="221"/>
        <v>0.12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4400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0</v>
      </c>
      <c r="P3530">
        <f t="shared" si="221"/>
        <v>0.27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3500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0</v>
      </c>
      <c r="P3531">
        <f t="shared" si="221"/>
        <v>0.56000000000000005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3500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0</v>
      </c>
      <c r="P3532">
        <f t="shared" si="221"/>
        <v>0.45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3000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0</v>
      </c>
      <c r="P3533">
        <f t="shared" si="221"/>
        <v>0.38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3000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0</v>
      </c>
      <c r="P3534">
        <f t="shared" si="221"/>
        <v>0.37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3000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0</v>
      </c>
      <c r="P3535">
        <f t="shared" si="221"/>
        <v>1.25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2500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0</v>
      </c>
      <c r="P3536">
        <f t="shared" si="221"/>
        <v>0.05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2250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0</v>
      </c>
      <c r="P3537">
        <f t="shared" si="221"/>
        <v>0.22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2000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</v>
      </c>
      <c r="P3538">
        <f t="shared" si="221"/>
        <v>0.59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1500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</v>
      </c>
      <c r="P3539">
        <f t="shared" si="221"/>
        <v>0.36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1500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</v>
      </c>
      <c r="P3540">
        <f t="shared" si="221"/>
        <v>0.12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1500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</v>
      </c>
      <c r="P3541">
        <f t="shared" si="221"/>
        <v>0.77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1250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</v>
      </c>
      <c r="P3542">
        <f t="shared" si="221"/>
        <v>1.25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1000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</v>
      </c>
      <c r="P3543">
        <f t="shared" si="221"/>
        <v>0.31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1000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</v>
      </c>
      <c r="P3544">
        <f t="shared" si="221"/>
        <v>0.12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800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</v>
      </c>
      <c r="P3545">
        <f t="shared" si="221"/>
        <v>0.34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750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</v>
      </c>
      <c r="P3546">
        <f t="shared" si="221"/>
        <v>0.42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650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2</v>
      </c>
      <c r="P3547">
        <f t="shared" si="221"/>
        <v>1.25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600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2</v>
      </c>
      <c r="P3548">
        <f t="shared" si="221"/>
        <v>0.53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500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2</v>
      </c>
      <c r="P3549">
        <f t="shared" si="221"/>
        <v>0.03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5</v>
      </c>
      <c r="P3550">
        <f t="shared" si="221"/>
        <v>0.77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</v>
      </c>
      <c r="P3551">
        <f t="shared" si="221"/>
        <v>0.24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10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100</v>
      </c>
      <c r="P3552">
        <f t="shared" si="221"/>
        <v>0.16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200</v>
      </c>
      <c r="P3553">
        <f t="shared" si="221"/>
        <v>0.4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10000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0</v>
      </c>
      <c r="P3554">
        <f t="shared" si="221"/>
        <v>0.45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200000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0</v>
      </c>
      <c r="P3555">
        <f t="shared" si="221"/>
        <v>0.08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60000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0</v>
      </c>
      <c r="P3556">
        <f t="shared" si="221"/>
        <v>0.15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2995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0</v>
      </c>
      <c r="P3557">
        <f t="shared" si="221"/>
        <v>0.56999999999999995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</v>
      </c>
      <c r="P3558">
        <f t="shared" si="221"/>
        <v>0.4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500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2</v>
      </c>
      <c r="P3559">
        <f t="shared" si="221"/>
        <v>0.01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28000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0</v>
      </c>
      <c r="P3560">
        <f t="shared" si="221"/>
        <v>0.32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20000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0</v>
      </c>
      <c r="P3561">
        <f t="shared" si="221"/>
        <v>0.28999999999999998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0</v>
      </c>
      <c r="P3562">
        <f t="shared" si="221"/>
        <v>0.09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50000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0</v>
      </c>
      <c r="P3563">
        <f t="shared" si="221"/>
        <v>0.11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20000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0</v>
      </c>
      <c r="P3564">
        <f t="shared" si="221"/>
        <v>0.19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18000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0</v>
      </c>
      <c r="P3565">
        <f t="shared" si="221"/>
        <v>0.24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7000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0</v>
      </c>
      <c r="P3566">
        <f t="shared" si="221"/>
        <v>0.35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5000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0</v>
      </c>
      <c r="P3567">
        <f t="shared" si="221"/>
        <v>0.5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3000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0</v>
      </c>
      <c r="P3568">
        <f t="shared" si="221"/>
        <v>0.16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750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</v>
      </c>
      <c r="P3569">
        <f t="shared" si="221"/>
        <v>0.15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500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</v>
      </c>
      <c r="P3570">
        <f t="shared" si="221"/>
        <v>0.32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75000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0</v>
      </c>
      <c r="P3571">
        <f t="shared" si="221"/>
        <v>0.12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50000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0</v>
      </c>
      <c r="P3572">
        <f t="shared" si="221"/>
        <v>0.19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50000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0</v>
      </c>
      <c r="P3573">
        <f t="shared" si="221"/>
        <v>0.2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30000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0</v>
      </c>
      <c r="P3574">
        <f t="shared" si="221"/>
        <v>0.56000000000000005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25000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0</v>
      </c>
      <c r="P3575">
        <f t="shared" si="221"/>
        <v>0.06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20000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0</v>
      </c>
      <c r="P3576">
        <f t="shared" si="221"/>
        <v>0.11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12999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0</v>
      </c>
      <c r="P3577">
        <f t="shared" si="221"/>
        <v>0.05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0</v>
      </c>
      <c r="P3578">
        <f t="shared" si="221"/>
        <v>1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10000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0</v>
      </c>
      <c r="P3579">
        <f t="shared" si="221"/>
        <v>0.19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8000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0</v>
      </c>
      <c r="P3580">
        <f t="shared" si="221"/>
        <v>0.14000000000000001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7500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0</v>
      </c>
      <c r="P3581">
        <f t="shared" si="221"/>
        <v>0.36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5000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0</v>
      </c>
      <c r="P3582">
        <f t="shared" si="221"/>
        <v>0.19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5000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0</v>
      </c>
      <c r="P3583">
        <f t="shared" si="221"/>
        <v>0.11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5000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0</v>
      </c>
      <c r="P3584">
        <f t="shared" si="221"/>
        <v>0.1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4290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0</v>
      </c>
      <c r="P3585">
        <f t="shared" si="221"/>
        <v>0.21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0</v>
      </c>
      <c r="P3586">
        <f t="shared" si="221"/>
        <v>0.04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3000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0.22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3000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0</v>
      </c>
      <c r="P3588">
        <f t="shared" si="225"/>
        <v>0.09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2100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0</v>
      </c>
      <c r="P3589">
        <f t="shared" si="225"/>
        <v>0.18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0</v>
      </c>
      <c r="P3590">
        <f t="shared" si="225"/>
        <v>0.45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2000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0</v>
      </c>
      <c r="P3591">
        <f t="shared" si="225"/>
        <v>0.08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2000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0</v>
      </c>
      <c r="P3592">
        <f t="shared" si="225"/>
        <v>7.0000000000000007E-2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2000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0</v>
      </c>
      <c r="P3593">
        <f t="shared" si="225"/>
        <v>0.28000000000000003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1500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0</v>
      </c>
      <c r="P3594">
        <f t="shared" si="225"/>
        <v>0.14000000000000001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1000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</v>
      </c>
      <c r="P3595">
        <f t="shared" si="225"/>
        <v>0.12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1000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</v>
      </c>
      <c r="P3596">
        <f t="shared" si="225"/>
        <v>0.14000000000000001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1000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</v>
      </c>
      <c r="P3597">
        <f t="shared" si="225"/>
        <v>0.08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911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</v>
      </c>
      <c r="P3598">
        <f t="shared" si="225"/>
        <v>0.33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780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</v>
      </c>
      <c r="P3599">
        <f t="shared" si="225"/>
        <v>0.15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500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</v>
      </c>
      <c r="P3600">
        <f t="shared" si="225"/>
        <v>0.19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110000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0</v>
      </c>
      <c r="P3601">
        <f t="shared" si="225"/>
        <v>0.24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50000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0</v>
      </c>
      <c r="P3602">
        <f t="shared" si="225"/>
        <v>1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0</v>
      </c>
      <c r="P3603">
        <f t="shared" si="225"/>
        <v>0.08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0</v>
      </c>
      <c r="P3604">
        <f t="shared" si="225"/>
        <v>0.08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0</v>
      </c>
      <c r="P3605">
        <f t="shared" si="225"/>
        <v>0.05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110000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0</v>
      </c>
      <c r="P3606">
        <f t="shared" si="225"/>
        <v>0.04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50000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0</v>
      </c>
      <c r="P3607">
        <f t="shared" si="225"/>
        <v>0.2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22000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0</v>
      </c>
      <c r="P3608">
        <f t="shared" si="225"/>
        <v>0.05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18000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0</v>
      </c>
      <c r="P3609">
        <f t="shared" si="225"/>
        <v>0.15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17500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0</v>
      </c>
      <c r="P3610">
        <f t="shared" si="225"/>
        <v>0.11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10000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0</v>
      </c>
      <c r="P3611">
        <f t="shared" si="225"/>
        <v>0.14000000000000001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5000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0</v>
      </c>
      <c r="P3612">
        <f t="shared" si="225"/>
        <v>0.1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0</v>
      </c>
      <c r="P3613">
        <f t="shared" si="225"/>
        <v>0.06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1500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0</v>
      </c>
      <c r="P3614">
        <f t="shared" si="225"/>
        <v>0.05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2</v>
      </c>
      <c r="P3615">
        <f t="shared" si="225"/>
        <v>0.15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110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3</v>
      </c>
      <c r="P3616">
        <f t="shared" si="225"/>
        <v>0.04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1000000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0</v>
      </c>
      <c r="P3617">
        <f t="shared" si="225"/>
        <v>0.03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100000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0</v>
      </c>
      <c r="P3618">
        <f t="shared" si="225"/>
        <v>0.04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60000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0</v>
      </c>
      <c r="P3619">
        <f t="shared" si="225"/>
        <v>0.04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30000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0</v>
      </c>
      <c r="P3620">
        <f t="shared" si="225"/>
        <v>0.04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25000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0</v>
      </c>
      <c r="P3621">
        <f t="shared" si="225"/>
        <v>0.12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18950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0</v>
      </c>
      <c r="P3622">
        <f t="shared" si="225"/>
        <v>0.01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14000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0</v>
      </c>
      <c r="P3623">
        <f t="shared" si="225"/>
        <v>0.03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12000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0</v>
      </c>
      <c r="P3624">
        <f t="shared" si="225"/>
        <v>0.1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10000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0</v>
      </c>
      <c r="P3625">
        <f t="shared" si="225"/>
        <v>0.06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5000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0</v>
      </c>
      <c r="P3626">
        <f t="shared" si="225"/>
        <v>0.05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2500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0</v>
      </c>
      <c r="P3627">
        <f t="shared" si="225"/>
        <v>0.03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2000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0</v>
      </c>
      <c r="P3628">
        <f t="shared" si="225"/>
        <v>0.04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1500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0</v>
      </c>
      <c r="P3629">
        <f t="shared" si="225"/>
        <v>7.0000000000000007E-2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800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250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1</v>
      </c>
      <c r="P3632">
        <f t="shared" si="225"/>
        <v>2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2</v>
      </c>
      <c r="P3633">
        <f t="shared" si="225"/>
        <v>0.03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2500000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0</v>
      </c>
      <c r="P3634">
        <f t="shared" si="225"/>
        <v>1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1000000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0</v>
      </c>
      <c r="P3635">
        <f t="shared" si="225"/>
        <v>0.03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250000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0</v>
      </c>
      <c r="P3636">
        <f t="shared" si="225"/>
        <v>0.06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200000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0</v>
      </c>
      <c r="P3637">
        <f t="shared" si="225"/>
        <v>0.1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175000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0</v>
      </c>
      <c r="P3639">
        <f t="shared" si="225"/>
        <v>7.0000000000000007E-2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90000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0</v>
      </c>
      <c r="P3640">
        <f t="shared" si="225"/>
        <v>0.5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0</v>
      </c>
      <c r="P3642">
        <f t="shared" si="225"/>
        <v>0.33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75000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60000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0</v>
      </c>
      <c r="P3644">
        <f t="shared" si="225"/>
        <v>0.5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0</v>
      </c>
      <c r="P3646">
        <f t="shared" si="225"/>
        <v>0.08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50000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0</v>
      </c>
      <c r="P3648">
        <f t="shared" si="225"/>
        <v>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35000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0</v>
      </c>
      <c r="P3649">
        <f t="shared" si="225"/>
        <v>0.5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30000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0</v>
      </c>
      <c r="P3650">
        <f t="shared" si="225"/>
        <v>0.01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30000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0.13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25000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0</v>
      </c>
      <c r="P3652">
        <f t="shared" si="229"/>
        <v>0.06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25000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0</v>
      </c>
      <c r="P3653">
        <f t="shared" si="229"/>
        <v>0.11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25000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0</v>
      </c>
      <c r="P3654">
        <f t="shared" si="229"/>
        <v>0.06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25000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0</v>
      </c>
      <c r="P3655">
        <f t="shared" si="229"/>
        <v>0.03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22500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0</v>
      </c>
      <c r="P3656">
        <f t="shared" si="229"/>
        <v>0.03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20000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0</v>
      </c>
      <c r="P3657">
        <f t="shared" si="229"/>
        <v>0.01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18000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0</v>
      </c>
      <c r="P3658">
        <f t="shared" si="229"/>
        <v>0.02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16500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0</v>
      </c>
      <c r="P3659">
        <f t="shared" si="229"/>
        <v>0.05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0</v>
      </c>
      <c r="P3660">
        <f t="shared" si="229"/>
        <v>0.05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15000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0</v>
      </c>
      <c r="P3661">
        <f t="shared" si="229"/>
        <v>0.08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15000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0</v>
      </c>
      <c r="P3662">
        <f t="shared" si="229"/>
        <v>0.05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13000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0</v>
      </c>
      <c r="P3663">
        <f t="shared" si="229"/>
        <v>0.03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12500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0</v>
      </c>
      <c r="P3664">
        <f t="shared" si="229"/>
        <v>0.03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12000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0</v>
      </c>
      <c r="P3665">
        <f t="shared" si="229"/>
        <v>0.11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9000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0</v>
      </c>
      <c r="P3666">
        <f t="shared" si="229"/>
        <v>0.05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7500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0</v>
      </c>
      <c r="P3667">
        <f t="shared" si="229"/>
        <v>7.0000000000000007E-2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7500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0</v>
      </c>
      <c r="P3668">
        <f t="shared" si="229"/>
        <v>0.03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7500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0</v>
      </c>
      <c r="P3669">
        <f t="shared" si="229"/>
        <v>0.02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7000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0</v>
      </c>
      <c r="P3670">
        <f t="shared" si="229"/>
        <v>0.04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6300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0</v>
      </c>
      <c r="P3671">
        <f t="shared" si="229"/>
        <v>0.06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6000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0</v>
      </c>
      <c r="P3672">
        <f t="shared" si="229"/>
        <v>0.08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6000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0</v>
      </c>
      <c r="P3673">
        <f t="shared" si="229"/>
        <v>0.03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5000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0</v>
      </c>
      <c r="P3674">
        <f t="shared" si="229"/>
        <v>0.02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5000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0</v>
      </c>
      <c r="P3675">
        <f t="shared" si="229"/>
        <v>0.01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5000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0</v>
      </c>
      <c r="P3676">
        <f t="shared" si="229"/>
        <v>0.03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5000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0</v>
      </c>
      <c r="P3677">
        <f t="shared" si="229"/>
        <v>0.33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5000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0</v>
      </c>
      <c r="P3678">
        <f t="shared" si="229"/>
        <v>0.06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4500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0</v>
      </c>
      <c r="P3679">
        <f t="shared" si="229"/>
        <v>0.01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3500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0</v>
      </c>
      <c r="P3680">
        <f t="shared" si="229"/>
        <v>0.03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3300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0</v>
      </c>
      <c r="P3681">
        <f t="shared" si="229"/>
        <v>0.03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0</v>
      </c>
      <c r="P3682">
        <f t="shared" si="229"/>
        <v>0.03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3000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0</v>
      </c>
      <c r="P3683">
        <f t="shared" si="229"/>
        <v>0.06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0</v>
      </c>
      <c r="P3684">
        <f t="shared" si="229"/>
        <v>0.01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3000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0</v>
      </c>
      <c r="P3685">
        <f t="shared" si="229"/>
        <v>0.02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3000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0</v>
      </c>
      <c r="P3686">
        <f t="shared" si="229"/>
        <v>0.04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2880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0</v>
      </c>
      <c r="P3687">
        <f t="shared" si="229"/>
        <v>0.01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2500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0</v>
      </c>
      <c r="P3688">
        <f t="shared" si="229"/>
        <v>0.17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2500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0</v>
      </c>
      <c r="P3689">
        <f t="shared" si="229"/>
        <v>0.04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2500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0</v>
      </c>
      <c r="P3690">
        <f t="shared" si="229"/>
        <v>0.03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2500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0</v>
      </c>
      <c r="P3691">
        <f t="shared" si="229"/>
        <v>0.02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2000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0</v>
      </c>
      <c r="P3692">
        <f t="shared" si="229"/>
        <v>0.03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2000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0</v>
      </c>
      <c r="P3693">
        <f t="shared" si="229"/>
        <v>0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1500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0</v>
      </c>
      <c r="P3694">
        <f t="shared" si="229"/>
        <v>0.06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1010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0</v>
      </c>
      <c r="P3695">
        <f t="shared" si="229"/>
        <v>7.0000000000000007E-2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1000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0</v>
      </c>
      <c r="P3696">
        <f t="shared" si="229"/>
        <v>0.02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1000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0</v>
      </c>
      <c r="P3697">
        <f t="shared" si="229"/>
        <v>0.03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1000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0</v>
      </c>
      <c r="P3698">
        <f t="shared" si="229"/>
        <v>0.01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1000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0</v>
      </c>
      <c r="P3699">
        <f t="shared" si="229"/>
        <v>0.03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1000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0</v>
      </c>
      <c r="P3700">
        <f t="shared" si="229"/>
        <v>0.01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800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0</v>
      </c>
      <c r="P3701">
        <f t="shared" si="229"/>
        <v>0.03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530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0</v>
      </c>
      <c r="P3702">
        <f t="shared" si="229"/>
        <v>0.06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0</v>
      </c>
      <c r="P3703">
        <f t="shared" si="229"/>
        <v>0.03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500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0</v>
      </c>
      <c r="P3704">
        <f t="shared" si="229"/>
        <v>0.05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500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0</v>
      </c>
      <c r="P3705">
        <f t="shared" si="229"/>
        <v>0.03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100000000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0</v>
      </c>
      <c r="P3706">
        <f t="shared" si="229"/>
        <v>0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30000000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0</v>
      </c>
      <c r="P3707">
        <f t="shared" si="229"/>
        <v>0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25000000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0</v>
      </c>
      <c r="P3708">
        <f t="shared" si="229"/>
        <v>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10000000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0</v>
      </c>
      <c r="P3709">
        <f t="shared" si="229"/>
        <v>0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6000000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0</v>
      </c>
      <c r="P3710">
        <f t="shared" si="229"/>
        <v>0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5000000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0</v>
      </c>
      <c r="P3711">
        <f t="shared" si="229"/>
        <v>0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2000000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0</v>
      </c>
      <c r="P3712">
        <f t="shared" si="229"/>
        <v>0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2000000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0</v>
      </c>
      <c r="P3713">
        <f t="shared" si="229"/>
        <v>0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1500000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0</v>
      </c>
      <c r="P3714">
        <f t="shared" si="229"/>
        <v>0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1500000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1500000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0</v>
      </c>
      <c r="P3716">
        <f t="shared" si="233"/>
        <v>0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1000000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0</v>
      </c>
      <c r="P3717">
        <f t="shared" si="233"/>
        <v>0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510000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0</v>
      </c>
      <c r="P3718">
        <f t="shared" si="233"/>
        <v>0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500000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0</v>
      </c>
      <c r="P3719">
        <f t="shared" si="233"/>
        <v>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500000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0</v>
      </c>
      <c r="P3720">
        <f t="shared" si="233"/>
        <v>0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500000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0</v>
      </c>
      <c r="P3721">
        <f t="shared" si="233"/>
        <v>0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500000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0</v>
      </c>
      <c r="P3722">
        <f t="shared" si="233"/>
        <v>0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474900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0</v>
      </c>
      <c r="P3723">
        <f t="shared" si="233"/>
        <v>0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375000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0</v>
      </c>
      <c r="P3724">
        <f t="shared" si="233"/>
        <v>0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350000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0</v>
      </c>
      <c r="P3725">
        <f t="shared" si="233"/>
        <v>0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300000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0</v>
      </c>
      <c r="P3726">
        <f t="shared" si="233"/>
        <v>0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250000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0</v>
      </c>
      <c r="P3727">
        <f t="shared" si="233"/>
        <v>0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200000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0</v>
      </c>
      <c r="P3728">
        <f t="shared" si="233"/>
        <v>0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0</v>
      </c>
      <c r="P3729">
        <f t="shared" si="233"/>
        <v>0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180000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0</v>
      </c>
      <c r="P3730">
        <f t="shared" si="233"/>
        <v>0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180000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0</v>
      </c>
      <c r="P3731">
        <f t="shared" si="233"/>
        <v>0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175000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0</v>
      </c>
      <c r="P3732">
        <f t="shared" si="233"/>
        <v>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0</v>
      </c>
      <c r="P3733">
        <f t="shared" si="233"/>
        <v>0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150000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0</v>
      </c>
      <c r="P3736">
        <f t="shared" si="233"/>
        <v>0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130000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0</v>
      </c>
      <c r="P3737">
        <f t="shared" si="233"/>
        <v>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125000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0</v>
      </c>
      <c r="P3738">
        <f t="shared" si="233"/>
        <v>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124000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0</v>
      </c>
      <c r="P3739">
        <f t="shared" si="233"/>
        <v>0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110000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0</v>
      </c>
      <c r="P3740">
        <f t="shared" si="233"/>
        <v>0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100000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0</v>
      </c>
      <c r="P3741">
        <f t="shared" si="233"/>
        <v>0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0</v>
      </c>
      <c r="P3742">
        <f t="shared" si="233"/>
        <v>0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100000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100000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0</v>
      </c>
      <c r="P3744">
        <f t="shared" si="233"/>
        <v>0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100000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0</v>
      </c>
      <c r="P3747">
        <f t="shared" si="233"/>
        <v>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100000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0</v>
      </c>
      <c r="P3748">
        <f t="shared" si="233"/>
        <v>0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100000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0</v>
      </c>
      <c r="P3749">
        <f t="shared" si="233"/>
        <v>0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100000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0</v>
      </c>
      <c r="P3750">
        <f t="shared" si="233"/>
        <v>0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100000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95000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0</v>
      </c>
      <c r="P3752">
        <f t="shared" si="233"/>
        <v>0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85000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0</v>
      </c>
      <c r="P3753">
        <f t="shared" si="233"/>
        <v>0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80000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0</v>
      </c>
      <c r="P3754">
        <f t="shared" si="233"/>
        <v>0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80000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0</v>
      </c>
      <c r="P3755">
        <f t="shared" si="233"/>
        <v>0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75000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0</v>
      </c>
      <c r="P3756">
        <f t="shared" si="233"/>
        <v>0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75000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0</v>
      </c>
      <c r="P3757">
        <f t="shared" si="233"/>
        <v>0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75000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0</v>
      </c>
      <c r="P3758">
        <f t="shared" si="233"/>
        <v>0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71764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0</v>
      </c>
      <c r="P3759">
        <f t="shared" si="233"/>
        <v>0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70000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0</v>
      </c>
      <c r="P3760">
        <f t="shared" si="233"/>
        <v>0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55000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0</v>
      </c>
      <c r="P3761">
        <f t="shared" si="233"/>
        <v>0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0</v>
      </c>
      <c r="P3762">
        <f t="shared" si="233"/>
        <v>0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0</v>
      </c>
      <c r="P3763">
        <f t="shared" si="233"/>
        <v>0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50000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0</v>
      </c>
      <c r="P3764">
        <f t="shared" si="233"/>
        <v>0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0</v>
      </c>
      <c r="P3765">
        <f t="shared" si="233"/>
        <v>0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50000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0</v>
      </c>
      <c r="P3766">
        <f t="shared" si="233"/>
        <v>0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50000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0</v>
      </c>
      <c r="P3767">
        <f t="shared" si="233"/>
        <v>0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50000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0</v>
      </c>
      <c r="P3768">
        <f t="shared" si="233"/>
        <v>0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50000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0</v>
      </c>
      <c r="P3769">
        <f t="shared" si="233"/>
        <v>0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50000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0</v>
      </c>
      <c r="P3770">
        <f t="shared" si="233"/>
        <v>0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50000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0</v>
      </c>
      <c r="P3771">
        <f t="shared" si="233"/>
        <v>0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50000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0</v>
      </c>
      <c r="P3772">
        <f t="shared" si="233"/>
        <v>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45000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0</v>
      </c>
      <c r="P3773">
        <f t="shared" si="233"/>
        <v>0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42850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0</v>
      </c>
      <c r="P3774">
        <f t="shared" si="233"/>
        <v>0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40000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0</v>
      </c>
      <c r="P3775">
        <f t="shared" si="233"/>
        <v>0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40000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0</v>
      </c>
      <c r="P3776">
        <f t="shared" si="233"/>
        <v>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40000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0</v>
      </c>
      <c r="P3777">
        <f t="shared" si="233"/>
        <v>0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40000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0</v>
      </c>
      <c r="P3778">
        <f t="shared" si="233"/>
        <v>0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37000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35000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0</v>
      </c>
      <c r="P3780">
        <f t="shared" si="237"/>
        <v>0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35000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0</v>
      </c>
      <c r="P3781">
        <f t="shared" si="237"/>
        <v>0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33000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0</v>
      </c>
      <c r="P3782">
        <f t="shared" si="237"/>
        <v>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30000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0</v>
      </c>
      <c r="P3783">
        <f t="shared" si="237"/>
        <v>0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30000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0</v>
      </c>
      <c r="P3784">
        <f t="shared" si="237"/>
        <v>0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30000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0</v>
      </c>
      <c r="P3785">
        <f t="shared" si="237"/>
        <v>0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30000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0</v>
      </c>
      <c r="P3786">
        <f t="shared" si="237"/>
        <v>0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30000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0</v>
      </c>
      <c r="P3787">
        <f t="shared" si="237"/>
        <v>0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30000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0</v>
      </c>
      <c r="P3788">
        <f t="shared" si="237"/>
        <v>0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30000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0</v>
      </c>
      <c r="P3789">
        <f t="shared" si="237"/>
        <v>0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30000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30000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30000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27000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0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0</v>
      </c>
      <c r="P3795">
        <f t="shared" si="237"/>
        <v>0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25000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0</v>
      </c>
      <c r="P3796">
        <f t="shared" si="237"/>
        <v>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0</v>
      </c>
      <c r="P3797">
        <f t="shared" si="237"/>
        <v>0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25000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0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0</v>
      </c>
      <c r="P3799">
        <f t="shared" si="237"/>
        <v>0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25000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0</v>
      </c>
      <c r="P3800">
        <f t="shared" si="237"/>
        <v>0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0</v>
      </c>
      <c r="P3801">
        <f t="shared" si="237"/>
        <v>0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25000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0</v>
      </c>
      <c r="P3802">
        <f t="shared" si="237"/>
        <v>0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25000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0</v>
      </c>
      <c r="P3803">
        <f t="shared" si="237"/>
        <v>0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25000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0</v>
      </c>
      <c r="P3805">
        <f t="shared" si="237"/>
        <v>0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25000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25000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0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0</v>
      </c>
      <c r="P3809">
        <f t="shared" si="237"/>
        <v>0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20000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0</v>
      </c>
      <c r="P3810">
        <f t="shared" si="237"/>
        <v>0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0</v>
      </c>
      <c r="P3811">
        <f t="shared" si="237"/>
        <v>0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20000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0</v>
      </c>
      <c r="P3812">
        <f t="shared" si="237"/>
        <v>0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20000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0</v>
      </c>
      <c r="P3813">
        <f t="shared" si="237"/>
        <v>0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0</v>
      </c>
      <c r="P3814">
        <f t="shared" si="237"/>
        <v>0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20000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0</v>
      </c>
      <c r="P3815">
        <f t="shared" si="237"/>
        <v>0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20000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0</v>
      </c>
      <c r="P3816">
        <f t="shared" si="237"/>
        <v>0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20000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0</v>
      </c>
      <c r="P3817">
        <f t="shared" si="237"/>
        <v>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20000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0</v>
      </c>
      <c r="P3818">
        <f t="shared" si="237"/>
        <v>0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20000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20000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20000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19980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0</v>
      </c>
      <c r="P3823">
        <f t="shared" si="237"/>
        <v>0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18000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0</v>
      </c>
      <c r="P3824">
        <f t="shared" si="237"/>
        <v>0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17600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17500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0</v>
      </c>
      <c r="P3826">
        <f t="shared" si="237"/>
        <v>0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17000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0</v>
      </c>
      <c r="P3827">
        <f t="shared" si="237"/>
        <v>0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15000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0</v>
      </c>
      <c r="P3828">
        <f t="shared" si="237"/>
        <v>0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15000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0</v>
      </c>
      <c r="P3829">
        <f t="shared" si="237"/>
        <v>0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15000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0</v>
      </c>
      <c r="P3830">
        <f t="shared" si="237"/>
        <v>0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15000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0</v>
      </c>
      <c r="P3831">
        <f t="shared" si="237"/>
        <v>0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15000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0</v>
      </c>
      <c r="P3832">
        <f t="shared" si="237"/>
        <v>0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15000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0</v>
      </c>
      <c r="P3833">
        <f t="shared" si="237"/>
        <v>0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15000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0</v>
      </c>
      <c r="P3834">
        <f t="shared" si="237"/>
        <v>0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15000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0</v>
      </c>
      <c r="P3835">
        <f t="shared" si="237"/>
        <v>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15000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0</v>
      </c>
      <c r="P3836">
        <f t="shared" si="237"/>
        <v>0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15000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0</v>
      </c>
      <c r="P3837">
        <f t="shared" si="237"/>
        <v>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15000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0</v>
      </c>
      <c r="P3838">
        <f t="shared" si="237"/>
        <v>0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15000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0</v>
      </c>
      <c r="P3839">
        <f t="shared" si="237"/>
        <v>0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15000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0</v>
      </c>
      <c r="P3840">
        <f t="shared" si="237"/>
        <v>0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14000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0</v>
      </c>
      <c r="P3841">
        <f t="shared" si="237"/>
        <v>0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14000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0</v>
      </c>
      <c r="P3842">
        <f t="shared" si="237"/>
        <v>0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13803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13000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0</v>
      </c>
      <c r="P3844">
        <f t="shared" si="241"/>
        <v>0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13000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0</v>
      </c>
      <c r="P3845">
        <f t="shared" si="241"/>
        <v>0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13000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0</v>
      </c>
      <c r="P3846">
        <f t="shared" si="241"/>
        <v>0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0</v>
      </c>
      <c r="P3847">
        <f t="shared" si="241"/>
        <v>0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0</v>
      </c>
      <c r="P3848">
        <f t="shared" si="241"/>
        <v>0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12000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0</v>
      </c>
      <c r="P3849">
        <f t="shared" si="241"/>
        <v>0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0</v>
      </c>
      <c r="P3850">
        <f t="shared" si="241"/>
        <v>0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10115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0</v>
      </c>
      <c r="P3851">
        <f t="shared" si="241"/>
        <v>0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0</v>
      </c>
      <c r="P3852">
        <f t="shared" si="241"/>
        <v>0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10000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0</v>
      </c>
      <c r="P3853">
        <f t="shared" si="241"/>
        <v>0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0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0</v>
      </c>
      <c r="P3856">
        <f t="shared" si="241"/>
        <v>0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0</v>
      </c>
      <c r="P3857">
        <f t="shared" si="241"/>
        <v>0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10000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0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0</v>
      </c>
      <c r="P3859">
        <f t="shared" si="241"/>
        <v>0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10000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>
        <f t="shared" si="241"/>
        <v>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0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0</v>
      </c>
      <c r="P3862">
        <f t="shared" si="241"/>
        <v>0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0</v>
      </c>
      <c r="P3863">
        <f t="shared" si="241"/>
        <v>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0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0</v>
      </c>
      <c r="P3866">
        <f t="shared" si="241"/>
        <v>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10000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0</v>
      </c>
      <c r="P3867">
        <f t="shared" si="241"/>
        <v>0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0</v>
      </c>
      <c r="P3868">
        <f t="shared" si="241"/>
        <v>0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10000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0</v>
      </c>
      <c r="P3869">
        <f t="shared" si="241"/>
        <v>0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10000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10000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0</v>
      </c>
      <c r="P3871">
        <f t="shared" si="241"/>
        <v>0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0</v>
      </c>
      <c r="P3872">
        <f t="shared" si="241"/>
        <v>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10000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0</v>
      </c>
      <c r="P3873">
        <f t="shared" si="241"/>
        <v>0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10000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10000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10000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0</v>
      </c>
      <c r="P3878">
        <f t="shared" si="241"/>
        <v>0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10000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0</v>
      </c>
      <c r="P3879">
        <f t="shared" si="241"/>
        <v>0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10000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10000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10000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10000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10000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9600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9500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9300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9000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0</v>
      </c>
      <c r="P3889">
        <f t="shared" si="241"/>
        <v>0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9000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0</v>
      </c>
      <c r="P3890">
        <f t="shared" si="241"/>
        <v>0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0</v>
      </c>
      <c r="P3891">
        <f t="shared" si="241"/>
        <v>0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0</v>
      </c>
      <c r="P3893">
        <f t="shared" si="241"/>
        <v>0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8750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0</v>
      </c>
      <c r="P3895">
        <f t="shared" si="241"/>
        <v>0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8000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0</v>
      </c>
      <c r="P3896">
        <f t="shared" si="241"/>
        <v>0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8000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0</v>
      </c>
      <c r="P3897">
        <f t="shared" si="241"/>
        <v>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8000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0</v>
      </c>
      <c r="P3898">
        <f t="shared" si="241"/>
        <v>0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8000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0</v>
      </c>
      <c r="P3899">
        <f t="shared" si="241"/>
        <v>0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8000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0</v>
      </c>
      <c r="P3900">
        <f t="shared" si="241"/>
        <v>0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0</v>
      </c>
      <c r="P3901">
        <f t="shared" si="241"/>
        <v>0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0</v>
      </c>
      <c r="P3903">
        <f t="shared" si="241"/>
        <v>0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8000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7500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0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7175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0</v>
      </c>
      <c r="P3908">
        <f t="shared" si="245"/>
        <v>0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7000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0</v>
      </c>
      <c r="P3909">
        <f t="shared" si="245"/>
        <v>0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0</v>
      </c>
      <c r="P3910">
        <f t="shared" si="245"/>
        <v>0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0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0</v>
      </c>
      <c r="P3912">
        <f t="shared" si="245"/>
        <v>0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0</v>
      </c>
      <c r="P3913">
        <f t="shared" si="245"/>
        <v>0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0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6750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0</v>
      </c>
      <c r="P3916">
        <f t="shared" si="245"/>
        <v>0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6500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0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6500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6500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6500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6000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6000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6000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6000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0</v>
      </c>
      <c r="P3925">
        <f t="shared" si="245"/>
        <v>0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6000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6000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6000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5500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5500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5500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5500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5500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5000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5000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0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5000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0</v>
      </c>
      <c r="P3945">
        <f t="shared" si="245"/>
        <v>0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0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0</v>
      </c>
      <c r="P3948">
        <f t="shared" si="245"/>
        <v>0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0</v>
      </c>
      <c r="P3949">
        <f t="shared" si="245"/>
        <v>0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5000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5000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0</v>
      </c>
      <c r="P3951">
        <f t="shared" si="245"/>
        <v>0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5000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0</v>
      </c>
      <c r="P3952">
        <f t="shared" si="245"/>
        <v>0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5000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0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0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5000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5000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0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0</v>
      </c>
      <c r="P3960">
        <f t="shared" si="245"/>
        <v>0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4950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0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4500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4336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4200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0</v>
      </c>
      <c r="P3966">
        <f t="shared" si="245"/>
        <v>0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4000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0</v>
      </c>
      <c r="P3967">
        <f t="shared" si="245"/>
        <v>0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4000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0</v>
      </c>
      <c r="P3968">
        <f t="shared" si="245"/>
        <v>0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4000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0</v>
      </c>
      <c r="P3969">
        <f t="shared" si="245"/>
        <v>0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0</v>
      </c>
      <c r="P3970">
        <f t="shared" si="245"/>
        <v>0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4000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0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0</v>
      </c>
      <c r="P3973">
        <f t="shared" si="249"/>
        <v>0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4000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0</v>
      </c>
      <c r="P3974">
        <f t="shared" si="249"/>
        <v>0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0</v>
      </c>
      <c r="P3975">
        <f t="shared" si="249"/>
        <v>0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4000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0</v>
      </c>
      <c r="P3976">
        <f t="shared" si="249"/>
        <v>0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3500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0</v>
      </c>
      <c r="P3978">
        <f t="shared" si="249"/>
        <v>0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3500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0</v>
      </c>
      <c r="P3979">
        <f t="shared" si="249"/>
        <v>0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0</v>
      </c>
      <c r="P3980">
        <f t="shared" si="249"/>
        <v>0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3300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0</v>
      </c>
      <c r="P3981">
        <f t="shared" si="249"/>
        <v>0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0</v>
      </c>
      <c r="P3982">
        <f t="shared" si="249"/>
        <v>0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3200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0</v>
      </c>
      <c r="P3983">
        <f t="shared" si="249"/>
        <v>0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3200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0</v>
      </c>
      <c r="P3984">
        <f t="shared" si="249"/>
        <v>0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3000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0</v>
      </c>
      <c r="P3985">
        <f t="shared" si="249"/>
        <v>0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3000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0</v>
      </c>
      <c r="P3986">
        <f t="shared" si="249"/>
        <v>0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0</v>
      </c>
      <c r="P3987">
        <f t="shared" si="249"/>
        <v>0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3000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0</v>
      </c>
      <c r="P3988">
        <f t="shared" si="249"/>
        <v>0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3000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0</v>
      </c>
      <c r="P3989">
        <f t="shared" si="249"/>
        <v>0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0</v>
      </c>
      <c r="P3990">
        <f t="shared" si="249"/>
        <v>0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3000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0</v>
      </c>
      <c r="P3992">
        <f t="shared" si="249"/>
        <v>0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0</v>
      </c>
      <c r="P3993">
        <f t="shared" si="249"/>
        <v>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3000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0</v>
      </c>
      <c r="P3994">
        <f t="shared" si="249"/>
        <v>0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3000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3000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0</v>
      </c>
      <c r="P3998">
        <f t="shared" si="249"/>
        <v>0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0</v>
      </c>
      <c r="P4000">
        <f t="shared" si="249"/>
        <v>0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0</v>
      </c>
      <c r="P4005">
        <f t="shared" si="249"/>
        <v>0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0</v>
      </c>
      <c r="P4007">
        <f t="shared" si="249"/>
        <v>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0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0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2500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0</v>
      </c>
      <c r="P4010">
        <f t="shared" si="249"/>
        <v>0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2500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0</v>
      </c>
      <c r="P4011">
        <f t="shared" si="249"/>
        <v>0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2500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0</v>
      </c>
      <c r="P4012">
        <f t="shared" si="249"/>
        <v>0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2500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2500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0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2200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2000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2000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2000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2000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2000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1750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1680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0</v>
      </c>
      <c r="P4034">
        <f t="shared" si="249"/>
        <v>0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1500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0</v>
      </c>
      <c r="P4036">
        <f t="shared" si="253"/>
        <v>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0</v>
      </c>
      <c r="P4037">
        <f t="shared" si="253"/>
        <v>0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0</v>
      </c>
      <c r="P4038">
        <f t="shared" si="253"/>
        <v>0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>
        <f t="shared" si="253"/>
        <v>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0</v>
      </c>
      <c r="P4040">
        <f t="shared" si="253"/>
        <v>0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1500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0</v>
      </c>
      <c r="P4041">
        <f t="shared" si="253"/>
        <v>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1500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0</v>
      </c>
      <c r="P4042">
        <f t="shared" si="253"/>
        <v>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1500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1400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0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1200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0</v>
      </c>
      <c r="P4048">
        <f t="shared" si="253"/>
        <v>0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1200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1150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1110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1100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0</v>
      </c>
      <c r="P4058">
        <f t="shared" si="253"/>
        <v>0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1000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0</v>
      </c>
      <c r="P4059">
        <f t="shared" si="253"/>
        <v>0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1000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1000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1000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0</v>
      </c>
      <c r="P4065">
        <f t="shared" si="253"/>
        <v>0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1000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1000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0</v>
      </c>
      <c r="P4069">
        <f t="shared" si="253"/>
        <v>0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0</v>
      </c>
      <c r="P4070">
        <f t="shared" si="253"/>
        <v>0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1000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900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850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0</v>
      </c>
      <c r="P4075">
        <f t="shared" si="253"/>
        <v>0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700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620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600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575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550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525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515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500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400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400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400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300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280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250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250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200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200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200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128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100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60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50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2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3" sqref="E3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8" sqref="E8"/>
    </sheetView>
  </sheetViews>
  <sheetFormatPr defaultRowHeight="15" x14ac:dyDescent="0.25"/>
  <cols>
    <col min="1" max="1" width="34.140625" bestFit="1" customWidth="1"/>
    <col min="2" max="2" width="128.42578125" bestFit="1" customWidth="1"/>
    <col min="3" max="3" width="7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x14ac:dyDescent="0.25">
      <c r="A1" s="16" t="s">
        <v>8380</v>
      </c>
      <c r="B1" s="16" t="s">
        <v>8381</v>
      </c>
      <c r="C1" s="16" t="s">
        <v>8383</v>
      </c>
      <c r="D1" s="16" t="s">
        <v>8384</v>
      </c>
      <c r="E1" s="16" t="s">
        <v>8307</v>
      </c>
      <c r="F1" s="16" t="s">
        <v>8385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15000</v>
      </c>
      <c r="D2">
        <f>VLOOKUP(A2,Kickstarter!B:E,4,FALSE)</f>
        <v>15</v>
      </c>
      <c r="E2">
        <f>VLOOKUP(A2,Kickstarter!B:P,15,FALSE)</f>
        <v>0.38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30000</v>
      </c>
      <c r="D3">
        <f>VLOOKUP(A3,Kickstarter!B:E,4,FALSE)</f>
        <v>2</v>
      </c>
      <c r="E3">
        <f>VLOOKUP(A3,Kickstarter!B:P,15,FALSE)</f>
        <v>0.04</v>
      </c>
      <c r="F3">
        <f>VLOOKUP(A3,Kickstarter!B:L,11,FALSE)</f>
        <v>56</v>
      </c>
    </row>
    <row r="4" spans="1:6" x14ac:dyDescent="0.25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25000</v>
      </c>
      <c r="D4">
        <f>VLOOKUP(A4,Kickstarter!B:E,4,FALSE)</f>
        <v>82</v>
      </c>
      <c r="E4">
        <f>VLOOKUP(A4,Kickstarter!B:P,15,FALSE)</f>
        <v>1.05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100000</v>
      </c>
      <c r="D5">
        <f>VLOOKUP(A5,Kickstarter!B:E,4,FALSE)</f>
        <v>41</v>
      </c>
      <c r="E5">
        <f>VLOOKUP(A5,Kickstarter!B:P,15,FALSE)</f>
        <v>1.58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2500</v>
      </c>
      <c r="D6">
        <f>VLOOKUP(A6,Kickstarter!B:E,4,FALSE)</f>
        <v>68</v>
      </c>
      <c r="E6">
        <f>VLOOKUP(A6,Kickstarter!B:P,15,FALSE)</f>
        <v>0.6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4" max="4" width="15.28515625" bestFit="1" customWidth="1"/>
    <col min="5" max="5" width="10.140625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15000</v>
      </c>
      <c r="E2" s="8">
        <v>15186.69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101</v>
      </c>
      <c r="P2">
        <v>271.19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15000</v>
      </c>
      <c r="E3" s="8">
        <v>15171.5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101</v>
      </c>
      <c r="P3">
        <v>489.4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15000</v>
      </c>
      <c r="E4" s="8">
        <v>15126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101</v>
      </c>
      <c r="P4">
        <v>180.07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15000</v>
      </c>
      <c r="E5" s="8">
        <v>15091.06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101</v>
      </c>
      <c r="P5">
        <v>1257.5899999999999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2800</v>
      </c>
      <c r="E6" s="8">
        <v>15039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537</v>
      </c>
      <c r="P6">
        <v>95.18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13000</v>
      </c>
      <c r="E7" s="8">
        <v>14750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113</v>
      </c>
      <c r="P7">
        <v>491.67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20000</v>
      </c>
      <c r="E8" s="8">
        <v>14598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73</v>
      </c>
      <c r="P8">
        <v>503.38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10000</v>
      </c>
      <c r="E9" s="8">
        <v>14511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145</v>
      </c>
      <c r="P9">
        <v>468.1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13000</v>
      </c>
      <c r="E10" s="8">
        <v>14450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111</v>
      </c>
      <c r="P10">
        <v>83.53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5000</v>
      </c>
      <c r="E11" s="8">
        <v>14166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283</v>
      </c>
      <c r="P11">
        <v>240.1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11000</v>
      </c>
      <c r="E12" s="8">
        <v>14082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128</v>
      </c>
      <c r="P12">
        <v>234.7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3000</v>
      </c>
      <c r="E13" s="8">
        <v>4176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139</v>
      </c>
      <c r="P13">
        <v>134.71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3000</v>
      </c>
      <c r="E14" s="8">
        <v>4150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138</v>
      </c>
      <c r="P14">
        <v>68.03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3000</v>
      </c>
      <c r="E15" s="8">
        <v>4145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138</v>
      </c>
      <c r="P15">
        <v>79.709999999999994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4000</v>
      </c>
      <c r="E16" s="8">
        <v>4140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104</v>
      </c>
      <c r="P16">
        <v>48.14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4000</v>
      </c>
      <c r="E17" s="8">
        <v>4137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103</v>
      </c>
      <c r="P17">
        <v>98.5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10557</v>
      </c>
      <c r="E18" s="8">
        <v>4130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39</v>
      </c>
      <c r="P18">
        <v>34.42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14000</v>
      </c>
      <c r="E19" s="8">
        <v>4092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29</v>
      </c>
      <c r="P19">
        <v>17.190000000000001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4000</v>
      </c>
      <c r="E20" s="8">
        <v>4085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102</v>
      </c>
      <c r="P20">
        <v>127.66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4085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136</v>
      </c>
      <c r="P21">
        <v>170.21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4000</v>
      </c>
      <c r="E22" s="8">
        <v>4081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102</v>
      </c>
      <c r="P22">
        <v>140.72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4000</v>
      </c>
      <c r="E23" s="8">
        <v>4078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102</v>
      </c>
      <c r="P23">
        <v>81.56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6500</v>
      </c>
      <c r="E24" s="8">
        <v>375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6</v>
      </c>
      <c r="P24">
        <v>13.39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300</v>
      </c>
      <c r="E25" s="8">
        <v>375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125</v>
      </c>
      <c r="P25">
        <v>20.83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300</v>
      </c>
      <c r="E26" s="8">
        <v>371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124</v>
      </c>
      <c r="P26">
        <v>3.44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300</v>
      </c>
      <c r="E27" s="8">
        <v>369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123</v>
      </c>
      <c r="P27">
        <v>2.6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5000</v>
      </c>
      <c r="E28" s="8">
        <v>362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7</v>
      </c>
      <c r="P28">
        <v>9.5299999999999994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3500</v>
      </c>
      <c r="E29" s="8">
        <v>361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</v>
      </c>
      <c r="P29">
        <v>18.05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50000</v>
      </c>
      <c r="E30" s="8">
        <v>360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</v>
      </c>
      <c r="P30">
        <v>15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15000</v>
      </c>
      <c r="E31" s="8">
        <v>360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2</v>
      </c>
      <c r="P31">
        <v>5.45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350</v>
      </c>
      <c r="E32" s="8">
        <v>360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12.86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50000</v>
      </c>
      <c r="E33" s="8">
        <v>359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</v>
      </c>
      <c r="P33">
        <v>14.96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350</v>
      </c>
      <c r="E34" s="8">
        <v>355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101</v>
      </c>
      <c r="P34">
        <v>17.75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88888</v>
      </c>
      <c r="E35" s="8">
        <v>346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0</v>
      </c>
      <c r="P35">
        <v>2.4500000000000002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300</v>
      </c>
      <c r="E36" s="8">
        <v>340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113</v>
      </c>
      <c r="P36">
        <v>3.66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338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8</v>
      </c>
      <c r="P37">
        <v>4.9000000000000004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220000</v>
      </c>
      <c r="E38" s="8">
        <v>335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0</v>
      </c>
      <c r="P38">
        <v>15.95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60000</v>
      </c>
      <c r="E39" s="8">
        <v>335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</v>
      </c>
      <c r="P39">
        <v>5.88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10000</v>
      </c>
      <c r="E40" s="8">
        <v>334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3</v>
      </c>
      <c r="P40">
        <v>3.48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8000</v>
      </c>
      <c r="E41" s="8">
        <v>325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4</v>
      </c>
      <c r="P41">
        <v>3.19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1000</v>
      </c>
      <c r="E42" s="8">
        <v>320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32</v>
      </c>
      <c r="P42">
        <v>3.4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300</v>
      </c>
      <c r="E43" s="8">
        <v>317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106</v>
      </c>
      <c r="P43">
        <v>21.13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300</v>
      </c>
      <c r="E44" s="8">
        <v>312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104</v>
      </c>
      <c r="P44">
        <v>16.420000000000002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8000</v>
      </c>
      <c r="E45" s="8">
        <v>311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4</v>
      </c>
      <c r="P45">
        <v>13.52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</v>
      </c>
      <c r="E46" s="8">
        <v>310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103</v>
      </c>
      <c r="P46">
        <v>28.18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</v>
      </c>
      <c r="E47" s="8">
        <v>310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103</v>
      </c>
      <c r="P47">
        <v>5.96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1500</v>
      </c>
      <c r="E48" s="8">
        <v>302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20</v>
      </c>
      <c r="P48">
        <v>8.6300000000000008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2500</v>
      </c>
      <c r="E49" s="8">
        <v>301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12</v>
      </c>
      <c r="P49">
        <v>27.36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125</v>
      </c>
      <c r="E50" s="8">
        <v>301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241</v>
      </c>
      <c r="P50">
        <v>5.57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30000</v>
      </c>
      <c r="E51" s="8">
        <v>300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</v>
      </c>
      <c r="P51">
        <v>9.68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200</v>
      </c>
      <c r="E52" s="8">
        <v>205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103</v>
      </c>
      <c r="P52">
        <v>1.9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1600</v>
      </c>
      <c r="E53" s="8">
        <v>204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13</v>
      </c>
      <c r="P53">
        <v>10.199999999999999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3000</v>
      </c>
      <c r="E54" s="8">
        <v>203.9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7</v>
      </c>
      <c r="P54">
        <v>2.08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8500</v>
      </c>
      <c r="E55" s="8">
        <v>202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2</v>
      </c>
      <c r="P55">
        <v>1.03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1200</v>
      </c>
      <c r="E56" s="8">
        <v>202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17</v>
      </c>
      <c r="P56">
        <v>5.18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28000</v>
      </c>
      <c r="E57" s="8">
        <v>201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</v>
      </c>
      <c r="P57">
        <v>1.57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2000</v>
      </c>
      <c r="E58" s="8">
        <v>201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10</v>
      </c>
      <c r="P58">
        <v>2.83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200</v>
      </c>
      <c r="E59" s="8">
        <v>201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101</v>
      </c>
      <c r="P59">
        <v>4.28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13500</v>
      </c>
      <c r="E60" s="8">
        <v>200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</v>
      </c>
      <c r="P60">
        <v>2.2000000000000002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8000</v>
      </c>
      <c r="E61" s="8">
        <v>200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3</v>
      </c>
      <c r="P61">
        <v>4.6500000000000004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8000</v>
      </c>
      <c r="E62" s="8">
        <v>200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3</v>
      </c>
      <c r="P62">
        <v>11.76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2000</v>
      </c>
      <c r="E63" s="8">
        <v>200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10</v>
      </c>
      <c r="P63">
        <v>6.06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1000</v>
      </c>
      <c r="E64" s="8">
        <v>200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20</v>
      </c>
      <c r="P64">
        <v>2.2999999999999998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200</v>
      </c>
      <c r="E65" s="8">
        <v>200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1.77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25000</v>
      </c>
      <c r="E66" s="8">
        <v>199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</v>
      </c>
      <c r="P66">
        <v>6.63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6500</v>
      </c>
      <c r="E67" s="8">
        <v>196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3</v>
      </c>
      <c r="P67">
        <v>12.25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3900</v>
      </c>
      <c r="E68" s="8">
        <v>196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5</v>
      </c>
      <c r="P68">
        <v>4.26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8000</v>
      </c>
      <c r="E69" s="8">
        <v>195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2</v>
      </c>
      <c r="P69">
        <v>8.1300000000000008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500</v>
      </c>
      <c r="E70" s="8">
        <v>100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20</v>
      </c>
      <c r="P70">
        <v>0.47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500</v>
      </c>
      <c r="E71" s="8">
        <v>100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20</v>
      </c>
      <c r="P71">
        <v>1.75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100</v>
      </c>
      <c r="E72" s="8">
        <v>100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100</v>
      </c>
      <c r="P72">
        <v>4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10000</v>
      </c>
      <c r="E73" s="8">
        <v>96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</v>
      </c>
      <c r="P73">
        <v>0.92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10000</v>
      </c>
      <c r="E74" s="8">
        <v>95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</v>
      </c>
      <c r="P74">
        <v>2.79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3750</v>
      </c>
      <c r="E75" s="8">
        <v>95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</v>
      </c>
      <c r="P75">
        <v>0.39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1500</v>
      </c>
      <c r="E76" s="8">
        <v>95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6</v>
      </c>
      <c r="P76">
        <v>0.77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2500</v>
      </c>
      <c r="E77" s="8">
        <v>94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4</v>
      </c>
      <c r="P77">
        <v>1.06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1000</v>
      </c>
      <c r="E78" s="8">
        <v>93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9</v>
      </c>
      <c r="P78">
        <v>2.27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10000</v>
      </c>
      <c r="E79" s="8">
        <v>92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</v>
      </c>
      <c r="P79">
        <v>1.33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98000</v>
      </c>
      <c r="E80" s="8">
        <v>91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0</v>
      </c>
      <c r="P80">
        <v>1.75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450000</v>
      </c>
      <c r="E81" s="8">
        <v>90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0</v>
      </c>
      <c r="P81">
        <v>1.58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30000</v>
      </c>
      <c r="E82" s="8">
        <v>90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0</v>
      </c>
      <c r="P82">
        <v>1.43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12000</v>
      </c>
      <c r="E83" s="8">
        <v>90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</v>
      </c>
      <c r="P83">
        <v>1.25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9041</v>
      </c>
      <c r="E84" s="8">
        <v>90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</v>
      </c>
      <c r="P84">
        <v>1.27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5000</v>
      </c>
      <c r="E85" s="8">
        <v>90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2</v>
      </c>
      <c r="P85">
        <v>4.29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2000</v>
      </c>
      <c r="E86" s="8">
        <v>90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5</v>
      </c>
      <c r="P86">
        <v>0.1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110000</v>
      </c>
      <c r="E87" s="8">
        <v>86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0</v>
      </c>
      <c r="P87">
        <v>1.56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300</v>
      </c>
      <c r="E88" s="8">
        <v>86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29</v>
      </c>
      <c r="P88">
        <v>1.41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42000</v>
      </c>
      <c r="E89" s="8">
        <v>85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0</v>
      </c>
      <c r="P89">
        <v>1.04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30000</v>
      </c>
      <c r="E90" s="8">
        <v>85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0</v>
      </c>
      <c r="P90">
        <v>1.2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6000</v>
      </c>
      <c r="E91" s="8">
        <v>85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</v>
      </c>
      <c r="P91">
        <v>2.93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2700</v>
      </c>
      <c r="E92" s="8">
        <v>85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3</v>
      </c>
      <c r="P92">
        <v>1.1499999999999999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1750</v>
      </c>
      <c r="E93" s="8">
        <v>85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5</v>
      </c>
      <c r="P93">
        <v>3.7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1500</v>
      </c>
      <c r="E94" s="8">
        <v>85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6</v>
      </c>
      <c r="P94">
        <v>1.42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1000</v>
      </c>
      <c r="E95" s="8">
        <v>83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8</v>
      </c>
      <c r="P95">
        <v>1.51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82.01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3</v>
      </c>
      <c r="P96">
        <v>1.61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10000</v>
      </c>
      <c r="E97" s="8">
        <v>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</v>
      </c>
      <c r="P97">
        <v>1.32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12100</v>
      </c>
      <c r="E98" s="8">
        <v>80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</v>
      </c>
      <c r="P98">
        <v>0.53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11180</v>
      </c>
      <c r="E99" s="8">
        <v>80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</v>
      </c>
      <c r="P99">
        <v>1.18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1000</v>
      </c>
      <c r="E100" s="8">
        <v>80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8</v>
      </c>
      <c r="P100">
        <v>1.74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1000</v>
      </c>
      <c r="E101" s="8">
        <v>78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8</v>
      </c>
      <c r="P101">
        <v>0.32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15000</v>
      </c>
      <c r="E102" s="8">
        <v>71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0</v>
      </c>
      <c r="P102">
        <v>0.87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35000</v>
      </c>
      <c r="E103" s="8">
        <v>70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0</v>
      </c>
      <c r="P103">
        <v>0.31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22000</v>
      </c>
      <c r="E104" s="8">
        <v>70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0</v>
      </c>
      <c r="P104">
        <v>1.17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10000</v>
      </c>
      <c r="E105" s="8">
        <v>70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</v>
      </c>
      <c r="P105">
        <v>0.22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9999</v>
      </c>
      <c r="E106" s="8">
        <v>70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</v>
      </c>
      <c r="P106">
        <v>0.74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500</v>
      </c>
      <c r="E107" s="8">
        <v>70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14</v>
      </c>
      <c r="P107">
        <v>0.52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50</v>
      </c>
      <c r="E108" s="8">
        <v>70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140</v>
      </c>
      <c r="P108">
        <v>0.67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1650</v>
      </c>
      <c r="E109" s="8">
        <v>69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4</v>
      </c>
      <c r="P109">
        <v>0.57999999999999996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75000</v>
      </c>
      <c r="E110" s="8">
        <v>68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0</v>
      </c>
      <c r="P110">
        <v>1.1499999999999999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10000</v>
      </c>
      <c r="E111" s="8">
        <v>67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</v>
      </c>
      <c r="P111">
        <v>0.8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150000</v>
      </c>
      <c r="E112" s="8">
        <v>65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0</v>
      </c>
      <c r="P112">
        <v>0.88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8000</v>
      </c>
      <c r="E113" s="8">
        <v>65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</v>
      </c>
      <c r="P113">
        <v>0.3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5000</v>
      </c>
      <c r="E114" s="8">
        <v>65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</v>
      </c>
      <c r="P114">
        <v>1.67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750</v>
      </c>
      <c r="E115" s="8">
        <v>65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9</v>
      </c>
      <c r="P115">
        <v>1.76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1</v>
      </c>
      <c r="E116" s="8">
        <v>65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6500</v>
      </c>
      <c r="P116">
        <v>0.32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40</v>
      </c>
      <c r="E117" s="8">
        <v>64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160</v>
      </c>
      <c r="P117">
        <v>1.73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3000</v>
      </c>
      <c r="E118" s="8">
        <v>63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2</v>
      </c>
      <c r="P118">
        <v>2.25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20000</v>
      </c>
      <c r="E119" s="8">
        <v>62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0</v>
      </c>
      <c r="P119">
        <v>2.38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100000</v>
      </c>
      <c r="E120" s="8">
        <v>61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0</v>
      </c>
      <c r="P120">
        <v>1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8888</v>
      </c>
      <c r="E121" s="8">
        <v>61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</v>
      </c>
      <c r="P121">
        <v>0.34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750</v>
      </c>
      <c r="E122" s="8">
        <v>61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8</v>
      </c>
      <c r="P122">
        <v>0.55000000000000004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15000</v>
      </c>
      <c r="E123" s="8">
        <v>60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0</v>
      </c>
      <c r="P123">
        <v>0.22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1000</v>
      </c>
      <c r="E124" s="8">
        <v>60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6</v>
      </c>
      <c r="P124">
        <v>0.36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700</v>
      </c>
      <c r="E125" s="8">
        <v>60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9</v>
      </c>
      <c r="P125">
        <v>0.33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666</v>
      </c>
      <c r="E126" s="8">
        <v>60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9</v>
      </c>
      <c r="P126">
        <v>0.85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3000</v>
      </c>
      <c r="E127" s="8">
        <v>59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2</v>
      </c>
      <c r="P127">
        <v>0.22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3000</v>
      </c>
      <c r="E128" s="8">
        <v>57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2</v>
      </c>
      <c r="P128">
        <v>0.3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10000</v>
      </c>
      <c r="E129" s="8">
        <v>56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</v>
      </c>
      <c r="P129">
        <v>0.28000000000000003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10000</v>
      </c>
      <c r="E130" s="8">
        <v>56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</v>
      </c>
      <c r="P130">
        <v>0.64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15000</v>
      </c>
      <c r="E131" s="8">
        <v>55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0</v>
      </c>
      <c r="P131">
        <v>0.26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15000</v>
      </c>
      <c r="E132" s="8">
        <v>55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0</v>
      </c>
      <c r="P132">
        <v>2.75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10000</v>
      </c>
      <c r="E133" s="8">
        <v>55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</v>
      </c>
      <c r="P133">
        <v>0.48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4500</v>
      </c>
      <c r="E134" s="8">
        <v>55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</v>
      </c>
      <c r="P134">
        <v>0.31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50000</v>
      </c>
      <c r="E135" s="8">
        <v>53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0</v>
      </c>
      <c r="P135">
        <v>0.71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40000</v>
      </c>
      <c r="E136" s="8">
        <v>53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0</v>
      </c>
      <c r="P136">
        <v>0.55000000000000004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53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</v>
      </c>
      <c r="P137">
        <v>0.73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2500</v>
      </c>
      <c r="E138" s="8">
        <v>53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2</v>
      </c>
      <c r="P138">
        <v>1.08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60000</v>
      </c>
      <c r="E139" s="8">
        <v>52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0</v>
      </c>
      <c r="P139">
        <v>0.39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12000</v>
      </c>
      <c r="E140" s="8">
        <v>52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0</v>
      </c>
      <c r="P140">
        <v>0.76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12000</v>
      </c>
      <c r="E141" s="8">
        <v>52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0</v>
      </c>
      <c r="P141">
        <v>1.06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75000</v>
      </c>
      <c r="E142" s="8">
        <v>51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0</v>
      </c>
      <c r="P142">
        <v>0.31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10000</v>
      </c>
      <c r="E143" s="8">
        <v>51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</v>
      </c>
      <c r="P143">
        <v>0.18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8500</v>
      </c>
      <c r="E144" s="8">
        <v>51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</v>
      </c>
      <c r="P144">
        <v>1.21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1500</v>
      </c>
      <c r="E145" s="8">
        <v>51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3</v>
      </c>
      <c r="P145">
        <v>0.35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600</v>
      </c>
      <c r="E146" s="8">
        <v>51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9</v>
      </c>
      <c r="P146">
        <v>2.4300000000000002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850000</v>
      </c>
      <c r="E147" s="8">
        <v>50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0</v>
      </c>
      <c r="P147">
        <v>0.17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550000</v>
      </c>
      <c r="E148" s="8">
        <v>50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0</v>
      </c>
      <c r="P148">
        <v>4.17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45000</v>
      </c>
      <c r="E149" s="8">
        <v>50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0</v>
      </c>
      <c r="P149">
        <v>0.79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30000</v>
      </c>
      <c r="E150" s="8">
        <v>50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0</v>
      </c>
      <c r="P150">
        <v>1.67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30000</v>
      </c>
      <c r="E151" s="8">
        <v>50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0</v>
      </c>
      <c r="P151">
        <v>1.06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30000</v>
      </c>
      <c r="E152" s="8">
        <v>50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0</v>
      </c>
      <c r="P152">
        <v>0.21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15000</v>
      </c>
      <c r="E153" s="8">
        <v>50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0</v>
      </c>
      <c r="P153">
        <v>3.33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15000</v>
      </c>
      <c r="E154" s="8">
        <v>50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0</v>
      </c>
      <c r="P154">
        <v>0.62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50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0</v>
      </c>
      <c r="P155">
        <v>0.41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7000</v>
      </c>
      <c r="E156" s="8">
        <v>50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</v>
      </c>
      <c r="P156">
        <v>3.57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3000</v>
      </c>
      <c r="E157" s="8">
        <v>50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2</v>
      </c>
      <c r="P157">
        <v>0.69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1500</v>
      </c>
      <c r="E158" s="8">
        <v>50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3</v>
      </c>
      <c r="P158">
        <v>0.79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1500</v>
      </c>
      <c r="E159" s="8">
        <v>50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3</v>
      </c>
      <c r="P159">
        <v>0.56999999999999995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1500</v>
      </c>
      <c r="E160" s="8">
        <v>50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3</v>
      </c>
      <c r="P160">
        <v>0.71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1000</v>
      </c>
      <c r="E161" s="8">
        <v>50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5</v>
      </c>
      <c r="P161">
        <v>1.43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1000</v>
      </c>
      <c r="E162" s="8">
        <v>50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5</v>
      </c>
      <c r="P162">
        <v>0.28999999999999998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500</v>
      </c>
      <c r="E163" s="8">
        <v>50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</v>
      </c>
      <c r="P163">
        <v>2.5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20000</v>
      </c>
      <c r="E164" s="8">
        <v>48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0</v>
      </c>
      <c r="P164">
        <v>0.89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80000</v>
      </c>
      <c r="E165" s="8">
        <v>47.69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0</v>
      </c>
      <c r="P165">
        <v>2.38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100000</v>
      </c>
      <c r="E166" s="8">
        <v>47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0</v>
      </c>
      <c r="P166">
        <v>0.82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117000</v>
      </c>
      <c r="E167" s="8">
        <v>45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0</v>
      </c>
      <c r="P167">
        <v>1.45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65000</v>
      </c>
      <c r="E168" s="8">
        <v>45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0</v>
      </c>
      <c r="P168">
        <v>1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30000</v>
      </c>
      <c r="E169" s="8">
        <v>45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0</v>
      </c>
      <c r="P169">
        <v>1.1000000000000001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10000</v>
      </c>
      <c r="E170" s="8">
        <v>45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0</v>
      </c>
      <c r="P170">
        <v>1.55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4000</v>
      </c>
      <c r="E171" s="8">
        <v>45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</v>
      </c>
      <c r="P171">
        <v>0.36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3500</v>
      </c>
      <c r="E172" s="8">
        <v>45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</v>
      </c>
      <c r="P172">
        <v>2.5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2200</v>
      </c>
      <c r="E173" s="8">
        <v>45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2</v>
      </c>
      <c r="P173">
        <v>1.18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2000</v>
      </c>
      <c r="E174" s="8">
        <v>45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2</v>
      </c>
      <c r="P174">
        <v>3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1400</v>
      </c>
      <c r="E175" s="8">
        <v>45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3</v>
      </c>
      <c r="P175">
        <v>1.96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300</v>
      </c>
      <c r="E176" s="8">
        <v>42.25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14</v>
      </c>
      <c r="P176">
        <v>0.74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1000</v>
      </c>
      <c r="E177" s="8">
        <v>42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4</v>
      </c>
      <c r="P177">
        <v>4.67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1000</v>
      </c>
      <c r="E178" s="8">
        <v>41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4</v>
      </c>
      <c r="P178">
        <v>0.63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54000</v>
      </c>
      <c r="E179" s="8">
        <v>40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0</v>
      </c>
      <c r="P179">
        <v>0.48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50000</v>
      </c>
      <c r="E180" s="8">
        <v>40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0</v>
      </c>
      <c r="P180">
        <v>0.36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10000</v>
      </c>
      <c r="E181" s="8">
        <v>40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0</v>
      </c>
      <c r="P181">
        <v>0.87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3500</v>
      </c>
      <c r="E182" s="8">
        <v>40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</v>
      </c>
      <c r="P182">
        <v>0.36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3000</v>
      </c>
      <c r="E183" s="8">
        <v>40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</v>
      </c>
      <c r="P183">
        <v>0.85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40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</v>
      </c>
      <c r="P184">
        <v>1.05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2500</v>
      </c>
      <c r="E185" s="8">
        <v>40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2</v>
      </c>
      <c r="P185">
        <v>0.51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1500</v>
      </c>
      <c r="E186" s="8">
        <v>40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3</v>
      </c>
      <c r="P186">
        <v>1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60000</v>
      </c>
      <c r="E187" s="8">
        <v>39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0</v>
      </c>
      <c r="P187">
        <v>3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5000</v>
      </c>
      <c r="E188" s="8">
        <v>39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</v>
      </c>
      <c r="P188">
        <v>2.17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3500</v>
      </c>
      <c r="E189" s="8">
        <v>37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</v>
      </c>
      <c r="P189">
        <v>0.47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15000</v>
      </c>
      <c r="E190" s="8">
        <v>36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0</v>
      </c>
      <c r="P190">
        <v>2.57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60000</v>
      </c>
      <c r="E191" s="8">
        <v>35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0</v>
      </c>
      <c r="P191">
        <v>0.64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6000</v>
      </c>
      <c r="E192" s="8">
        <v>35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</v>
      </c>
      <c r="P192">
        <v>0.22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5000</v>
      </c>
      <c r="E193" s="8">
        <v>35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</v>
      </c>
      <c r="P193">
        <v>1.52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2000</v>
      </c>
      <c r="E194" s="8">
        <v>35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2</v>
      </c>
      <c r="P194">
        <v>0.51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2000</v>
      </c>
      <c r="E195" s="8">
        <v>35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</v>
      </c>
      <c r="P195">
        <v>1.75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750</v>
      </c>
      <c r="E196" s="8">
        <v>35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5</v>
      </c>
      <c r="P196">
        <v>1.35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372625</v>
      </c>
      <c r="E197" s="8">
        <v>34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0</v>
      </c>
      <c r="P197">
        <v>11.33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5000</v>
      </c>
      <c r="E198" s="8">
        <v>34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1</v>
      </c>
      <c r="P198">
        <v>1.89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3759</v>
      </c>
      <c r="E199" s="8">
        <v>32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</v>
      </c>
      <c r="P199">
        <v>1.39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1000</v>
      </c>
      <c r="E200" s="8">
        <v>32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3</v>
      </c>
      <c r="P200">
        <v>1.23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50000</v>
      </c>
      <c r="E201" s="8">
        <v>31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0</v>
      </c>
      <c r="P201">
        <v>3.44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20000</v>
      </c>
      <c r="E202" s="8">
        <v>31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0</v>
      </c>
      <c r="P202">
        <v>1.1499999999999999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15000</v>
      </c>
      <c r="E203" s="8">
        <v>30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0</v>
      </c>
      <c r="P203">
        <v>1.58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4000</v>
      </c>
      <c r="E204" s="8">
        <v>30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</v>
      </c>
      <c r="P204">
        <v>1.07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3750</v>
      </c>
      <c r="E205" s="8">
        <v>30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</v>
      </c>
      <c r="P205">
        <v>0.63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550</v>
      </c>
      <c r="E206" s="8">
        <v>30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5</v>
      </c>
      <c r="P206">
        <v>1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500</v>
      </c>
      <c r="E207" s="8">
        <v>30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6</v>
      </c>
      <c r="P207">
        <v>0.47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25</v>
      </c>
      <c r="E208" s="8">
        <v>30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120</v>
      </c>
      <c r="P208">
        <v>2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250000</v>
      </c>
      <c r="E209" s="8">
        <v>29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0</v>
      </c>
      <c r="P209">
        <v>0.71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11200</v>
      </c>
      <c r="E210" s="8">
        <v>29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0</v>
      </c>
      <c r="P210">
        <v>0.83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25</v>
      </c>
      <c r="E211" s="8">
        <v>29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116</v>
      </c>
      <c r="P211">
        <v>0.47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4600</v>
      </c>
      <c r="E212" s="8">
        <v>28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</v>
      </c>
      <c r="P212">
        <v>1.27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3333</v>
      </c>
      <c r="E213" s="8">
        <v>28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1</v>
      </c>
      <c r="P213">
        <v>1.56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8000</v>
      </c>
      <c r="E214" s="8">
        <v>26.01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0</v>
      </c>
      <c r="P214">
        <v>0.59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100000</v>
      </c>
      <c r="E215" s="8">
        <v>26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0</v>
      </c>
      <c r="P215">
        <v>0.93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50000</v>
      </c>
      <c r="E216" s="8">
        <v>26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0</v>
      </c>
      <c r="P216">
        <v>0.4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25000</v>
      </c>
      <c r="E217" s="8">
        <v>26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0</v>
      </c>
      <c r="P217">
        <v>0.31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20000</v>
      </c>
      <c r="E218" s="8">
        <v>26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0</v>
      </c>
      <c r="P218">
        <v>0.16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2000</v>
      </c>
      <c r="E219" s="8">
        <v>26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</v>
      </c>
      <c r="P219">
        <v>8.67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150000</v>
      </c>
      <c r="E220" s="8">
        <v>25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0</v>
      </c>
      <c r="P220">
        <v>0.27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39000</v>
      </c>
      <c r="E221" s="8">
        <v>25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0</v>
      </c>
      <c r="P221">
        <v>1.39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26000</v>
      </c>
      <c r="E222" s="8">
        <v>25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0</v>
      </c>
      <c r="P222">
        <v>0.63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25000</v>
      </c>
      <c r="E223" s="8">
        <v>25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0</v>
      </c>
      <c r="P223">
        <v>0.32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15000</v>
      </c>
      <c r="E224" s="8">
        <v>25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0</v>
      </c>
      <c r="P224">
        <v>1.79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15000</v>
      </c>
      <c r="E225" s="8">
        <v>25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0</v>
      </c>
      <c r="P225">
        <v>0.56999999999999995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8500</v>
      </c>
      <c r="E226" s="8">
        <v>25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0</v>
      </c>
      <c r="P226">
        <v>2.78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6000</v>
      </c>
      <c r="E227" s="8">
        <v>25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0</v>
      </c>
      <c r="P227">
        <v>0.56000000000000005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5000</v>
      </c>
      <c r="E228" s="8">
        <v>25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</v>
      </c>
      <c r="P228">
        <v>0.45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4000</v>
      </c>
      <c r="E229" s="8">
        <v>25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</v>
      </c>
      <c r="P229">
        <v>0.26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3250</v>
      </c>
      <c r="E230" s="8">
        <v>25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</v>
      </c>
      <c r="P230">
        <v>2.5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3000</v>
      </c>
      <c r="E231" s="8">
        <v>25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</v>
      </c>
      <c r="P231">
        <v>0.33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</v>
      </c>
      <c r="E232" s="8">
        <v>25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</v>
      </c>
      <c r="P232">
        <v>0.24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2750</v>
      </c>
      <c r="E233" s="8">
        <v>25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</v>
      </c>
      <c r="P233">
        <v>0.28999999999999998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1000</v>
      </c>
      <c r="E234" s="8">
        <v>25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3</v>
      </c>
      <c r="P234">
        <v>1.19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1000</v>
      </c>
      <c r="E235" s="8">
        <v>25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3</v>
      </c>
      <c r="P235">
        <v>0.6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500</v>
      </c>
      <c r="E236" s="8">
        <v>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5</v>
      </c>
      <c r="P236">
        <v>0.35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500</v>
      </c>
      <c r="E237" s="8">
        <v>25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5</v>
      </c>
      <c r="P237">
        <v>0.15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200</v>
      </c>
      <c r="E238" s="8">
        <v>25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13</v>
      </c>
      <c r="P238">
        <v>1.32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500000</v>
      </c>
      <c r="E239" s="8">
        <v>24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0</v>
      </c>
      <c r="P239">
        <v>0.65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1000</v>
      </c>
      <c r="E240" s="8">
        <v>24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2</v>
      </c>
      <c r="P240">
        <v>0.67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500</v>
      </c>
      <c r="E241" s="8">
        <v>23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5</v>
      </c>
      <c r="P241">
        <v>1.28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25000</v>
      </c>
      <c r="E242" s="8">
        <v>22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0</v>
      </c>
      <c r="P242">
        <v>0.27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3000</v>
      </c>
      <c r="E243" s="8">
        <v>22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</v>
      </c>
      <c r="P243">
        <v>0.51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20000</v>
      </c>
      <c r="E244" s="8">
        <v>21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0</v>
      </c>
      <c r="P244">
        <v>2.63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10000</v>
      </c>
      <c r="E245" s="8">
        <v>21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0</v>
      </c>
      <c r="P245">
        <v>0.47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3000</v>
      </c>
      <c r="E246" s="8">
        <v>21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</v>
      </c>
      <c r="P246">
        <v>1.5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3000</v>
      </c>
      <c r="E247" s="8">
        <v>21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</v>
      </c>
      <c r="P247">
        <v>0.47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2000</v>
      </c>
      <c r="E248" s="8">
        <v>21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</v>
      </c>
      <c r="P248">
        <v>1.05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180000</v>
      </c>
      <c r="E249" s="8">
        <v>20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0</v>
      </c>
      <c r="P249">
        <v>1.25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110000</v>
      </c>
      <c r="E250" s="8">
        <v>20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0</v>
      </c>
      <c r="P250">
        <v>0.54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20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0</v>
      </c>
      <c r="P251">
        <v>0.28999999999999998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7500</v>
      </c>
      <c r="E252" s="8">
        <v>20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0</v>
      </c>
      <c r="P252">
        <v>1.25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5000</v>
      </c>
      <c r="E253" s="8">
        <v>20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0</v>
      </c>
      <c r="P253">
        <v>0.36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3000</v>
      </c>
      <c r="E254" s="8">
        <v>20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</v>
      </c>
      <c r="P254">
        <v>0.74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20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4</v>
      </c>
      <c r="P255">
        <v>1.67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150</v>
      </c>
      <c r="E256" s="8">
        <v>20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13</v>
      </c>
      <c r="P256">
        <v>1.18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250</v>
      </c>
      <c r="E257" s="8">
        <v>19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8</v>
      </c>
      <c r="P257">
        <v>0.2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5000</v>
      </c>
      <c r="E258" s="8">
        <v>18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0</v>
      </c>
      <c r="P258">
        <v>0.3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1000000</v>
      </c>
      <c r="E259" s="8">
        <v>17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0</v>
      </c>
      <c r="P259">
        <v>0.36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17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0</v>
      </c>
      <c r="P260">
        <v>1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20000</v>
      </c>
      <c r="E261" s="8">
        <v>16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0</v>
      </c>
      <c r="P261">
        <v>0.25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1000</v>
      </c>
      <c r="E262" s="8">
        <v>16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2</v>
      </c>
      <c r="P262">
        <v>1.78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20000</v>
      </c>
      <c r="E263" s="8">
        <v>15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0</v>
      </c>
      <c r="P263">
        <v>0.65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18000</v>
      </c>
      <c r="E264" s="8">
        <v>15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0</v>
      </c>
      <c r="P264">
        <v>0.45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5000</v>
      </c>
      <c r="E265" s="8">
        <v>15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0</v>
      </c>
      <c r="P265">
        <v>2.5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3000</v>
      </c>
      <c r="E266" s="8">
        <v>15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</v>
      </c>
      <c r="P266">
        <v>0.38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1750</v>
      </c>
      <c r="E267" s="8">
        <v>15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</v>
      </c>
      <c r="P267">
        <v>0.26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15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</v>
      </c>
      <c r="P268">
        <v>1.1499999999999999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450</v>
      </c>
      <c r="E269" s="8">
        <v>15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3</v>
      </c>
      <c r="P269">
        <v>0.11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150</v>
      </c>
      <c r="E270" s="8">
        <v>15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10</v>
      </c>
      <c r="P270">
        <v>0.34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3300</v>
      </c>
      <c r="E271" s="8">
        <v>14.5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0</v>
      </c>
      <c r="P271">
        <v>0.48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125000</v>
      </c>
      <c r="E272" s="8">
        <v>14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0</v>
      </c>
      <c r="P272">
        <v>0.25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10</v>
      </c>
      <c r="E273" s="8">
        <v>13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130</v>
      </c>
      <c r="P273">
        <v>0.45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68000</v>
      </c>
      <c r="E274" s="8">
        <v>12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0</v>
      </c>
      <c r="P274">
        <v>0.44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1000</v>
      </c>
      <c r="E275" s="8">
        <v>12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</v>
      </c>
      <c r="P275">
        <v>1.2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110000</v>
      </c>
      <c r="E276" s="8">
        <v>11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0</v>
      </c>
      <c r="P276">
        <v>0.31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88888</v>
      </c>
      <c r="E277" s="8">
        <v>11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0</v>
      </c>
      <c r="P277">
        <v>0.38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15000</v>
      </c>
      <c r="E278" s="8">
        <v>11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0</v>
      </c>
      <c r="P278">
        <v>0.85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5000</v>
      </c>
      <c r="E279" s="8">
        <v>11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0</v>
      </c>
      <c r="P279">
        <v>0.14000000000000001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5000</v>
      </c>
      <c r="E280" s="8">
        <v>11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0</v>
      </c>
      <c r="P280">
        <v>0.22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5000</v>
      </c>
      <c r="E281" s="8">
        <v>11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0</v>
      </c>
      <c r="P281">
        <v>0.31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4100</v>
      </c>
      <c r="E282" s="8">
        <v>11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0</v>
      </c>
      <c r="P282">
        <v>0.26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500000</v>
      </c>
      <c r="E283" s="8">
        <v>10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0</v>
      </c>
      <c r="P283">
        <v>0.32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70000</v>
      </c>
      <c r="E284" s="8">
        <v>10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0</v>
      </c>
      <c r="P284">
        <v>1.25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50000</v>
      </c>
      <c r="E285" s="8">
        <v>10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0</v>
      </c>
      <c r="P285">
        <v>0.26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42500</v>
      </c>
      <c r="E286" s="8">
        <v>10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0</v>
      </c>
      <c r="P286">
        <v>0.34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38000</v>
      </c>
      <c r="E287" s="8">
        <v>10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0</v>
      </c>
      <c r="P287">
        <v>0.14000000000000001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25000</v>
      </c>
      <c r="E288" s="8">
        <v>10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0</v>
      </c>
      <c r="P288">
        <v>0.3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25000</v>
      </c>
      <c r="E289" s="8">
        <v>10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0</v>
      </c>
      <c r="P289">
        <v>0.67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20000</v>
      </c>
      <c r="E290" s="8">
        <v>10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0</v>
      </c>
      <c r="P290">
        <v>0.23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18000</v>
      </c>
      <c r="E291" s="8">
        <v>10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0</v>
      </c>
      <c r="P291">
        <v>1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11999</v>
      </c>
      <c r="E292" s="8">
        <v>10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0</v>
      </c>
      <c r="P292">
        <v>0.22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10000</v>
      </c>
      <c r="E293" s="8">
        <v>10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0</v>
      </c>
      <c r="P293">
        <v>0.91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10000</v>
      </c>
      <c r="E294" s="8">
        <v>10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0</v>
      </c>
      <c r="P294">
        <v>0.3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5050</v>
      </c>
      <c r="E295" s="8">
        <v>10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0</v>
      </c>
      <c r="P295">
        <v>0.77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5000</v>
      </c>
      <c r="E296" s="8">
        <v>10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0</v>
      </c>
      <c r="P296">
        <v>0.14000000000000001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5000</v>
      </c>
      <c r="E297" s="8">
        <v>10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0</v>
      </c>
      <c r="P297">
        <v>1.43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5000</v>
      </c>
      <c r="E298" s="8">
        <v>10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0</v>
      </c>
      <c r="P298">
        <v>0.28999999999999998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5000</v>
      </c>
      <c r="E299" s="8">
        <v>10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0</v>
      </c>
      <c r="P299">
        <v>0.12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3500</v>
      </c>
      <c r="E300" s="8">
        <v>10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0</v>
      </c>
      <c r="P300">
        <v>0.56000000000000005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3000</v>
      </c>
      <c r="E301" s="8">
        <v>10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0</v>
      </c>
      <c r="P301">
        <v>0.38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3000</v>
      </c>
      <c r="E302" s="8">
        <v>10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0</v>
      </c>
      <c r="P302">
        <v>0.37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3000</v>
      </c>
      <c r="E303" s="8">
        <v>10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0</v>
      </c>
      <c r="P303">
        <v>1.25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2500</v>
      </c>
      <c r="E304" s="8">
        <v>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0</v>
      </c>
      <c r="P304">
        <v>0.05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1500</v>
      </c>
      <c r="E305" s="8">
        <v>10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</v>
      </c>
      <c r="P305">
        <v>0.77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1000</v>
      </c>
      <c r="E306" s="8">
        <v>10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</v>
      </c>
      <c r="P306">
        <v>0.12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750</v>
      </c>
      <c r="E307" s="8">
        <v>10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</v>
      </c>
      <c r="P307">
        <v>0.42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650</v>
      </c>
      <c r="E308" s="8">
        <v>10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2</v>
      </c>
      <c r="P308">
        <v>1.25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600</v>
      </c>
      <c r="E309" s="8">
        <v>10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2</v>
      </c>
      <c r="P309">
        <v>0.53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500</v>
      </c>
      <c r="E310" s="8">
        <v>10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2</v>
      </c>
      <c r="P310">
        <v>0.03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200</v>
      </c>
      <c r="E311" s="8">
        <v>10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5</v>
      </c>
      <c r="P311">
        <v>0.77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5</v>
      </c>
      <c r="E312" s="8">
        <v>10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200</v>
      </c>
      <c r="P312">
        <v>0.4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200000</v>
      </c>
      <c r="E313" s="8">
        <v>8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0</v>
      </c>
      <c r="P313">
        <v>0.08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60000</v>
      </c>
      <c r="E314" s="8">
        <v>8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0</v>
      </c>
      <c r="P314">
        <v>0.15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500</v>
      </c>
      <c r="E315" s="8">
        <v>8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2</v>
      </c>
      <c r="P315">
        <v>0.01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50000</v>
      </c>
      <c r="E316" s="8">
        <v>6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0</v>
      </c>
      <c r="P316">
        <v>0.11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5000</v>
      </c>
      <c r="E317" s="8">
        <v>6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0</v>
      </c>
      <c r="P317">
        <v>0.5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500</v>
      </c>
      <c r="E318" s="8">
        <v>6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</v>
      </c>
      <c r="P318">
        <v>0.32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75000</v>
      </c>
      <c r="E319" s="8">
        <v>5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0</v>
      </c>
      <c r="P319">
        <v>0.12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50000</v>
      </c>
      <c r="E320" s="8">
        <v>5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0</v>
      </c>
      <c r="P320">
        <v>0.19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20000</v>
      </c>
      <c r="E321" s="8">
        <v>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0</v>
      </c>
      <c r="P321">
        <v>0.11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12999</v>
      </c>
      <c r="E322" s="8">
        <v>5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0</v>
      </c>
      <c r="P322">
        <v>0.05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10000</v>
      </c>
      <c r="E323" s="8">
        <v>5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0</v>
      </c>
      <c r="P323">
        <v>1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10000</v>
      </c>
      <c r="E324" s="8">
        <v>5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0</v>
      </c>
      <c r="P324">
        <v>0.19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5000</v>
      </c>
      <c r="E325" s="8">
        <v>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0</v>
      </c>
      <c r="P325">
        <v>0.19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5000</v>
      </c>
      <c r="E326" s="8">
        <v>5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0</v>
      </c>
      <c r="P326">
        <v>0.1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4290</v>
      </c>
      <c r="E327" s="8">
        <v>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0</v>
      </c>
      <c r="P327">
        <v>0.21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3000</v>
      </c>
      <c r="E328" s="8">
        <v>5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0</v>
      </c>
      <c r="P328">
        <v>0.22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3000</v>
      </c>
      <c r="E329" s="8">
        <v>5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0</v>
      </c>
      <c r="P329">
        <v>0.09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2000</v>
      </c>
      <c r="E330" s="8">
        <v>5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0</v>
      </c>
      <c r="P330">
        <v>0.08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2000</v>
      </c>
      <c r="E331" s="8">
        <v>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0</v>
      </c>
      <c r="P331">
        <v>0.28000000000000003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1500</v>
      </c>
      <c r="E332" s="8">
        <v>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0</v>
      </c>
      <c r="P332">
        <v>0.14000000000000001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1000</v>
      </c>
      <c r="E333" s="8">
        <v>5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</v>
      </c>
      <c r="P333">
        <v>0.12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1000</v>
      </c>
      <c r="E334" s="8">
        <v>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</v>
      </c>
      <c r="P334">
        <v>0.14000000000000001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1000</v>
      </c>
      <c r="E335" s="8">
        <v>5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</v>
      </c>
      <c r="P335">
        <v>0.08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780</v>
      </c>
      <c r="E336" s="8">
        <v>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</v>
      </c>
      <c r="P336">
        <v>0.15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500</v>
      </c>
      <c r="E337" s="8">
        <v>5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</v>
      </c>
      <c r="P337">
        <v>0.19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110000</v>
      </c>
      <c r="E338" s="8">
        <v>4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0</v>
      </c>
      <c r="P338">
        <v>0.24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50000</v>
      </c>
      <c r="E339" s="8">
        <v>4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0</v>
      </c>
      <c r="P339">
        <v>1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1000</v>
      </c>
      <c r="E340" s="8">
        <v>4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0</v>
      </c>
      <c r="P340">
        <v>0.08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150000</v>
      </c>
      <c r="E341" s="8">
        <v>3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0</v>
      </c>
      <c r="P341">
        <v>0.05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110000</v>
      </c>
      <c r="E342" s="8">
        <v>3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0</v>
      </c>
      <c r="P342">
        <v>0.04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150</v>
      </c>
      <c r="E343" s="8">
        <v>3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2</v>
      </c>
      <c r="P343">
        <v>0.15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110</v>
      </c>
      <c r="E344" s="8">
        <v>3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3</v>
      </c>
      <c r="P344">
        <v>0.04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25000</v>
      </c>
      <c r="E345" s="8">
        <v>2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0</v>
      </c>
      <c r="P345">
        <v>0.12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18950</v>
      </c>
      <c r="E346" s="8">
        <v>2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0</v>
      </c>
      <c r="P346">
        <v>0.01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14000</v>
      </c>
      <c r="E347" s="8">
        <v>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0</v>
      </c>
      <c r="P347">
        <v>0.03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12000</v>
      </c>
      <c r="E348" s="8">
        <v>2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0</v>
      </c>
      <c r="P348">
        <v>0.1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10000</v>
      </c>
      <c r="E349" s="8">
        <v>2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0</v>
      </c>
      <c r="P349">
        <v>0.06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5000</v>
      </c>
      <c r="E350" s="8">
        <v>2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0</v>
      </c>
      <c r="P350">
        <v>0.05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1500</v>
      </c>
      <c r="E351" s="8">
        <v>2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0</v>
      </c>
      <c r="P351">
        <v>7.0000000000000007E-2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30000</v>
      </c>
      <c r="E352" s="8">
        <v>1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0</v>
      </c>
      <c r="P352">
        <v>0.01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25000</v>
      </c>
      <c r="E353" s="8">
        <v>1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0</v>
      </c>
      <c r="P353">
        <v>0.11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20000</v>
      </c>
      <c r="E354" s="8">
        <v>1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0</v>
      </c>
      <c r="P354">
        <v>0.01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15000</v>
      </c>
      <c r="E355" s="8">
        <v>1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0</v>
      </c>
      <c r="P355">
        <v>0.05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15000</v>
      </c>
      <c r="E356" s="8">
        <v>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0</v>
      </c>
      <c r="P356">
        <v>0.08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13000</v>
      </c>
      <c r="E357" s="8">
        <v>1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0</v>
      </c>
      <c r="P357">
        <v>0.03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9000</v>
      </c>
      <c r="E358" s="8">
        <v>1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0</v>
      </c>
      <c r="P358">
        <v>0.05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7500</v>
      </c>
      <c r="E359" s="8">
        <v>1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0</v>
      </c>
      <c r="P359">
        <v>0.03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7000</v>
      </c>
      <c r="E360" s="8">
        <v>1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0</v>
      </c>
      <c r="P360">
        <v>0.04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6000</v>
      </c>
      <c r="E361" s="8">
        <v>1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0</v>
      </c>
      <c r="P361">
        <v>0.03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5000</v>
      </c>
      <c r="E362" s="8">
        <v>1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0</v>
      </c>
      <c r="P362">
        <v>0.06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4500</v>
      </c>
      <c r="E363" s="8">
        <v>1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0</v>
      </c>
      <c r="P363">
        <v>0.01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3300</v>
      </c>
      <c r="E364" s="8">
        <v>1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0</v>
      </c>
      <c r="P364">
        <v>0.03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1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0</v>
      </c>
      <c r="P365">
        <v>0.03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3000</v>
      </c>
      <c r="E366" s="8">
        <v>1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0</v>
      </c>
      <c r="P366">
        <v>0.06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1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0</v>
      </c>
      <c r="P367">
        <v>0.01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3000</v>
      </c>
      <c r="E368" s="8">
        <v>1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0</v>
      </c>
      <c r="P368">
        <v>0.02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3000</v>
      </c>
      <c r="E369" s="8">
        <v>1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0</v>
      </c>
      <c r="P369">
        <v>0.04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2880</v>
      </c>
      <c r="E370" s="8">
        <v>1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0</v>
      </c>
      <c r="P370">
        <v>0.01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2500</v>
      </c>
      <c r="E371" s="8">
        <v>1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0</v>
      </c>
      <c r="P371">
        <v>0.17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2500</v>
      </c>
      <c r="E372" s="8">
        <v>1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0</v>
      </c>
      <c r="P372">
        <v>0.04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2500</v>
      </c>
      <c r="E373" s="8">
        <v>1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0</v>
      </c>
      <c r="P373">
        <v>0.02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2000</v>
      </c>
      <c r="E374" s="8">
        <v>1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0</v>
      </c>
      <c r="P374">
        <v>0.03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2000</v>
      </c>
      <c r="E375" s="8">
        <v>1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0</v>
      </c>
      <c r="P375">
        <v>0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1500</v>
      </c>
      <c r="E376" s="8">
        <v>1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0</v>
      </c>
      <c r="P376">
        <v>0.06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1000</v>
      </c>
      <c r="E377" s="8">
        <v>1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0</v>
      </c>
      <c r="P377">
        <v>0.02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1000</v>
      </c>
      <c r="E378" s="8">
        <v>1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0</v>
      </c>
      <c r="P378">
        <v>0.03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1000</v>
      </c>
      <c r="E379" s="8">
        <v>1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0</v>
      </c>
      <c r="P379">
        <v>0.01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800</v>
      </c>
      <c r="E380" s="8">
        <v>1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0</v>
      </c>
      <c r="P380">
        <v>0.03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530</v>
      </c>
      <c r="E381" s="8">
        <v>1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0</v>
      </c>
      <c r="P381">
        <v>0.06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500</v>
      </c>
      <c r="E382" s="8">
        <v>1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0</v>
      </c>
      <c r="P382">
        <v>0.03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30000000</v>
      </c>
      <c r="E383" s="8">
        <v>0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0</v>
      </c>
      <c r="P383">
        <v>0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25000000</v>
      </c>
      <c r="E384" s="8">
        <v>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0</v>
      </c>
      <c r="P384">
        <v>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10000000</v>
      </c>
      <c r="E385" s="8">
        <v>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0</v>
      </c>
      <c r="P385">
        <v>0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6000000</v>
      </c>
      <c r="E386" s="8">
        <v>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0</v>
      </c>
      <c r="P386">
        <v>0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2000000</v>
      </c>
      <c r="E387" s="8">
        <v>0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0</v>
      </c>
      <c r="P387">
        <v>0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2000000</v>
      </c>
      <c r="E388" s="8">
        <v>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0</v>
      </c>
      <c r="P388">
        <v>0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1500000</v>
      </c>
      <c r="E389" s="8">
        <v>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0</v>
      </c>
      <c r="P389">
        <v>0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1500000</v>
      </c>
      <c r="E390" s="8">
        <v>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0</v>
      </c>
      <c r="P390">
        <v>0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1500000</v>
      </c>
      <c r="E391" s="8">
        <v>0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0</v>
      </c>
      <c r="P391">
        <v>0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510000</v>
      </c>
      <c r="E392" s="8">
        <v>0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0</v>
      </c>
      <c r="P392">
        <v>0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500000</v>
      </c>
      <c r="E393" s="8">
        <v>0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0</v>
      </c>
      <c r="P393">
        <v>0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474900</v>
      </c>
      <c r="E394" s="8">
        <v>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0</v>
      </c>
      <c r="P394">
        <v>0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200000</v>
      </c>
      <c r="E395" s="8">
        <v>0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0</v>
      </c>
      <c r="P395">
        <v>0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200000</v>
      </c>
      <c r="E396" s="8">
        <v>0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0</v>
      </c>
      <c r="P396">
        <v>0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20000</v>
      </c>
      <c r="E397" s="8">
        <v>0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0</v>
      </c>
      <c r="P397">
        <v>0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20000</v>
      </c>
      <c r="E398" s="8">
        <v>0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0</v>
      </c>
      <c r="P398">
        <v>0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20000</v>
      </c>
      <c r="E399" s="8">
        <v>0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0</v>
      </c>
      <c r="P399">
        <v>0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20000</v>
      </c>
      <c r="E400" s="8">
        <v>0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0</v>
      </c>
      <c r="P400">
        <v>0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20000</v>
      </c>
      <c r="E401" s="8">
        <v>0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0</v>
      </c>
      <c r="P401">
        <v>0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20000</v>
      </c>
      <c r="E402" s="8">
        <v>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0</v>
      </c>
      <c r="P402">
        <v>0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20000</v>
      </c>
      <c r="E403" s="8">
        <v>0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0</v>
      </c>
      <c r="P403">
        <v>0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19980</v>
      </c>
      <c r="E404" s="8">
        <v>0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0</v>
      </c>
      <c r="P404">
        <v>0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17600</v>
      </c>
      <c r="E405" s="8">
        <v>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0</v>
      </c>
      <c r="P405">
        <v>0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17000</v>
      </c>
      <c r="E406" s="8">
        <v>0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0</v>
      </c>
      <c r="P406">
        <v>0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15000</v>
      </c>
      <c r="E407" s="8">
        <v>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0</v>
      </c>
      <c r="P407">
        <v>0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15000</v>
      </c>
      <c r="E408" s="8">
        <v>0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0</v>
      </c>
      <c r="P408">
        <v>0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15000</v>
      </c>
      <c r="E409" s="8">
        <v>0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0</v>
      </c>
      <c r="P409">
        <v>0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15000</v>
      </c>
      <c r="E410" s="8">
        <v>0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0</v>
      </c>
      <c r="P410">
        <v>0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15000</v>
      </c>
      <c r="E411" s="8">
        <v>0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0</v>
      </c>
      <c r="P411">
        <v>0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15000</v>
      </c>
      <c r="E412" s="8">
        <v>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0</v>
      </c>
      <c r="P412">
        <v>0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14000</v>
      </c>
      <c r="E413" s="8">
        <v>0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0</v>
      </c>
      <c r="P413">
        <v>0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zoomScale="60" zoomScaleNormal="60" workbookViewId="0">
      <selection activeCell="L4" sqref="L4"/>
    </sheetView>
  </sheetViews>
  <sheetFormatPr defaultRowHeight="15" x14ac:dyDescent="0.25"/>
  <cols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600</v>
      </c>
      <c r="E2" s="8">
        <v>300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50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300</v>
      </c>
      <c r="E3" s="8">
        <v>300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100</v>
      </c>
      <c r="P3">
        <v>7.69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300</v>
      </c>
      <c r="E4" s="8">
        <v>300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100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300</v>
      </c>
      <c r="E5" s="8">
        <v>300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100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300</v>
      </c>
      <c r="E6" s="8">
        <v>300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100</v>
      </c>
      <c r="P6">
        <v>100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35000</v>
      </c>
      <c r="E7" s="8">
        <v>298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1</v>
      </c>
      <c r="P7">
        <v>22.92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1200</v>
      </c>
      <c r="E8" s="8">
        <v>292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24</v>
      </c>
      <c r="P8">
        <v>48.67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1000</v>
      </c>
      <c r="E9" s="8">
        <v>289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29</v>
      </c>
      <c r="P9">
        <v>57.8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101</v>
      </c>
      <c r="E10" s="8">
        <v>289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286</v>
      </c>
      <c r="P10">
        <v>48.17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50000</v>
      </c>
      <c r="E11" s="8">
        <v>284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1</v>
      </c>
      <c r="P11">
        <v>31.56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100000</v>
      </c>
      <c r="E12" s="8">
        <v>280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93.33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280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1</v>
      </c>
      <c r="P13">
        <v>280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3000</v>
      </c>
      <c r="E14" s="8">
        <v>280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9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750</v>
      </c>
      <c r="E15" s="8">
        <v>280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37</v>
      </c>
      <c r="P15">
        <v>140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</v>
      </c>
      <c r="E16" s="8">
        <v>280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112</v>
      </c>
      <c r="P16">
        <v>28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25000</v>
      </c>
      <c r="E17" s="8">
        <v>279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1</v>
      </c>
      <c r="P17">
        <v>4.6500000000000004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</v>
      </c>
      <c r="E18" s="8">
        <v>278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14</v>
      </c>
      <c r="P18">
        <v>55.6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200000</v>
      </c>
      <c r="E19" s="8">
        <v>277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0</v>
      </c>
      <c r="P19">
        <v>30.78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200</v>
      </c>
      <c r="E20" s="8">
        <v>277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139</v>
      </c>
      <c r="P20">
        <v>21.31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32000</v>
      </c>
      <c r="E21" s="8">
        <v>276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1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20000</v>
      </c>
      <c r="E22" s="8">
        <v>273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1</v>
      </c>
      <c r="P22">
        <v>34.130000000000003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10000</v>
      </c>
      <c r="E23" s="8">
        <v>273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3</v>
      </c>
      <c r="P23">
        <v>91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8000</v>
      </c>
      <c r="E24" s="8">
        <v>273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3</v>
      </c>
      <c r="P24">
        <v>91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200</v>
      </c>
      <c r="E25" s="8">
        <v>272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136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5000</v>
      </c>
      <c r="E26" s="8">
        <v>271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5</v>
      </c>
      <c r="P26">
        <v>45.17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4190</v>
      </c>
      <c r="E27" s="8">
        <v>270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6</v>
      </c>
      <c r="P27">
        <v>270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1500</v>
      </c>
      <c r="E28" s="8">
        <v>270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18</v>
      </c>
      <c r="P28">
        <v>9.31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250</v>
      </c>
      <c r="E29" s="8">
        <v>270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108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10000</v>
      </c>
      <c r="E30" s="8">
        <v>266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</v>
      </c>
      <c r="P30">
        <v>66.5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4000</v>
      </c>
      <c r="E31" s="8">
        <v>266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7</v>
      </c>
      <c r="P31">
        <v>53.2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9600</v>
      </c>
      <c r="E32" s="8">
        <v>264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3</v>
      </c>
      <c r="P32">
        <v>66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2500</v>
      </c>
      <c r="E33" s="8">
        <v>262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10</v>
      </c>
      <c r="P33">
        <v>52.4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25000</v>
      </c>
      <c r="E34" s="8">
        <v>261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1</v>
      </c>
      <c r="P34">
        <v>261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50000</v>
      </c>
      <c r="E35" s="8">
        <v>260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1</v>
      </c>
      <c r="P35">
        <v>260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25000</v>
      </c>
      <c r="E36" s="8">
        <v>260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1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8000</v>
      </c>
      <c r="E37" s="8">
        <v>260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</v>
      </c>
      <c r="P37">
        <v>18.57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5000</v>
      </c>
      <c r="E38" s="8">
        <v>260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5</v>
      </c>
      <c r="P38">
        <v>86.67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800</v>
      </c>
      <c r="E39" s="8">
        <v>260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33</v>
      </c>
      <c r="P39">
        <v>26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500</v>
      </c>
      <c r="E40" s="8">
        <v>260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52</v>
      </c>
      <c r="P40">
        <v>15.29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250</v>
      </c>
      <c r="E41" s="8">
        <v>260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104</v>
      </c>
      <c r="P41">
        <v>130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60000</v>
      </c>
      <c r="E42" s="8">
        <v>259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258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52</v>
      </c>
      <c r="P43">
        <v>64.5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50000</v>
      </c>
      <c r="E44" s="8">
        <v>255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1</v>
      </c>
      <c r="P44">
        <v>21.25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2500</v>
      </c>
      <c r="E45" s="8">
        <v>252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10</v>
      </c>
      <c r="P45">
        <v>84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</v>
      </c>
      <c r="E46" s="8">
        <v>252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34</v>
      </c>
      <c r="P46">
        <v>21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2000</v>
      </c>
      <c r="E47" s="8">
        <v>251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13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250</v>
      </c>
      <c r="E48" s="8">
        <v>251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100</v>
      </c>
      <c r="P48">
        <v>35.86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200000</v>
      </c>
      <c r="E49" s="8">
        <v>250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125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100000</v>
      </c>
      <c r="E50" s="8">
        <v>250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250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93500</v>
      </c>
      <c r="E51" s="8">
        <v>250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0</v>
      </c>
      <c r="P51">
        <v>62.5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29000</v>
      </c>
      <c r="E52" s="8">
        <v>250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</v>
      </c>
      <c r="P52">
        <v>14.71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10000</v>
      </c>
      <c r="E53" s="8">
        <v>250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3</v>
      </c>
      <c r="P53">
        <v>35.71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7500</v>
      </c>
      <c r="E54" s="8">
        <v>250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3</v>
      </c>
      <c r="P54">
        <v>125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5000</v>
      </c>
      <c r="E55" s="8">
        <v>250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5</v>
      </c>
      <c r="P55">
        <v>50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5000</v>
      </c>
      <c r="E56" s="8">
        <v>250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5</v>
      </c>
      <c r="P56">
        <v>250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1000</v>
      </c>
      <c r="E57" s="8">
        <v>250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25</v>
      </c>
      <c r="P57">
        <v>17.86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250</v>
      </c>
      <c r="E58" s="8">
        <v>250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100</v>
      </c>
      <c r="P58">
        <v>9.6199999999999992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250</v>
      </c>
      <c r="E59" s="8">
        <v>250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100</v>
      </c>
      <c r="P59">
        <v>125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14500</v>
      </c>
      <c r="E60" s="8">
        <v>241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</v>
      </c>
      <c r="P60">
        <v>26.78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8000</v>
      </c>
      <c r="E61" s="8">
        <v>241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3</v>
      </c>
      <c r="P61">
        <v>12.05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220</v>
      </c>
      <c r="E62" s="8">
        <v>241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110</v>
      </c>
      <c r="P62">
        <v>40.17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180000</v>
      </c>
      <c r="E63" s="8">
        <v>0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0</v>
      </c>
      <c r="P63">
        <v>0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180000</v>
      </c>
      <c r="E64" s="8">
        <v>0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0</v>
      </c>
      <c r="P64">
        <v>0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175000</v>
      </c>
      <c r="E65" s="8">
        <v>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150000</v>
      </c>
      <c r="E66" s="8">
        <v>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0</v>
      </c>
      <c r="P66">
        <v>0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133800</v>
      </c>
      <c r="E68" s="8">
        <v>0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0</v>
      </c>
      <c r="P68">
        <v>0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124000</v>
      </c>
      <c r="E69" s="8">
        <v>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0</v>
      </c>
      <c r="P69">
        <v>0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100000</v>
      </c>
      <c r="E70" s="8">
        <v>0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0</v>
      </c>
      <c r="P70">
        <v>0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100000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100000</v>
      </c>
      <c r="E72" s="8">
        <v>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0</v>
      </c>
      <c r="P72">
        <v>0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100000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100000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100000</v>
      </c>
      <c r="E75" s="8">
        <v>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100000</v>
      </c>
      <c r="E76" s="8">
        <v>0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0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13803</v>
      </c>
      <c r="E77" s="8">
        <v>0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0</v>
      </c>
      <c r="P77">
        <v>0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13000</v>
      </c>
      <c r="E78" s="8">
        <v>0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0</v>
      </c>
      <c r="P78">
        <v>0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13000</v>
      </c>
      <c r="E79" s="8">
        <v>0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0</v>
      </c>
      <c r="P79">
        <v>0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12700</v>
      </c>
      <c r="E80" s="8">
        <v>0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0</v>
      </c>
      <c r="P80">
        <v>0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12000</v>
      </c>
      <c r="E81" s="8">
        <v>0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0</v>
      </c>
      <c r="P81">
        <v>0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12000</v>
      </c>
      <c r="E82" s="8">
        <v>0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0</v>
      </c>
      <c r="P82">
        <v>0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11000</v>
      </c>
      <c r="E83" s="8">
        <v>0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0</v>
      </c>
      <c r="P83">
        <v>0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10000</v>
      </c>
      <c r="E84" s="8">
        <v>0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0</v>
      </c>
      <c r="P84">
        <v>0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</v>
      </c>
      <c r="E86" s="8">
        <v>0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0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10000</v>
      </c>
      <c r="E87" s="8">
        <v>0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0</v>
      </c>
      <c r="P87">
        <v>0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10000</v>
      </c>
      <c r="E88" s="8">
        <v>0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0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10000</v>
      </c>
      <c r="E89" s="8">
        <v>0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0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10000</v>
      </c>
      <c r="E90" s="8">
        <v>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0</v>
      </c>
      <c r="P90">
        <v>0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10000</v>
      </c>
      <c r="E91" s="8">
        <v>0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0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10000</v>
      </c>
      <c r="E92" s="8">
        <v>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0</v>
      </c>
      <c r="P92">
        <v>0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10000</v>
      </c>
      <c r="E93" s="8">
        <v>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>
        <v>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0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10000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0</v>
      </c>
      <c r="P96">
        <v>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10000</v>
      </c>
      <c r="E97" s="8">
        <v>0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0</v>
      </c>
      <c r="P97">
        <v>0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10000</v>
      </c>
      <c r="E98" s="8">
        <v>0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0</v>
      </c>
      <c r="P98">
        <v>0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9000</v>
      </c>
      <c r="E99" s="8">
        <v>0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0</v>
      </c>
      <c r="P99">
        <v>0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9000</v>
      </c>
      <c r="E100" s="8">
        <v>0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0</v>
      </c>
      <c r="P100">
        <v>0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8888</v>
      </c>
      <c r="E101" s="8">
        <v>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0</v>
      </c>
      <c r="P101">
        <v>0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8880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8750</v>
      </c>
      <c r="E103" s="8">
        <v>0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0</v>
      </c>
      <c r="P103">
        <v>0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8000</v>
      </c>
      <c r="E104" s="8">
        <v>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0</v>
      </c>
      <c r="P104">
        <v>0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8000</v>
      </c>
      <c r="E105" s="8">
        <v>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0</v>
      </c>
      <c r="P105">
        <v>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8000</v>
      </c>
      <c r="E106" s="8">
        <v>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0</v>
      </c>
      <c r="P106">
        <v>0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0</v>
      </c>
      <c r="P107">
        <v>0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8000</v>
      </c>
      <c r="E108" s="8">
        <v>0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0</v>
      </c>
      <c r="P108">
        <v>0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8000</v>
      </c>
      <c r="E109" s="8">
        <v>0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0</v>
      </c>
      <c r="P109">
        <v>0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7500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7500</v>
      </c>
      <c r="E111" s="8">
        <v>0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0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7000</v>
      </c>
      <c r="E112" s="8">
        <v>0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0</v>
      </c>
      <c r="P112">
        <v>0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7000</v>
      </c>
      <c r="E113" s="8">
        <v>0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>
        <v>0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7000</v>
      </c>
      <c r="E114" s="8">
        <v>0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0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7000</v>
      </c>
      <c r="E115" s="8">
        <v>0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0</v>
      </c>
      <c r="P115">
        <v>0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7000</v>
      </c>
      <c r="E116" s="8">
        <v>0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0</v>
      </c>
      <c r="P116">
        <v>0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7000</v>
      </c>
      <c r="E117" s="8">
        <v>0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0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7000</v>
      </c>
      <c r="E118" s="8">
        <v>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0</v>
      </c>
      <c r="P118">
        <v>0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6000</v>
      </c>
      <c r="E119" s="8">
        <v>0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0</v>
      </c>
      <c r="P119">
        <v>0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6000</v>
      </c>
      <c r="E120" s="8">
        <v>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0</v>
      </c>
      <c r="P120">
        <v>0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6000</v>
      </c>
      <c r="E121" s="8">
        <v>0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0</v>
      </c>
      <c r="P121">
        <v>0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5999</v>
      </c>
      <c r="E122" s="8">
        <v>0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0</v>
      </c>
      <c r="P122">
        <v>0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5500</v>
      </c>
      <c r="E123" s="8">
        <v>0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0</v>
      </c>
      <c r="P123">
        <v>0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5500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5500</v>
      </c>
      <c r="E125" s="8">
        <v>0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0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5500</v>
      </c>
      <c r="E126" s="8">
        <v>0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0</v>
      </c>
      <c r="P126">
        <v>0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5500</v>
      </c>
      <c r="E127" s="8">
        <v>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0</v>
      </c>
      <c r="P127">
        <v>0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5200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5000</v>
      </c>
      <c r="E129" s="8">
        <v>0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0</v>
      </c>
      <c r="P129">
        <v>0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5000</v>
      </c>
      <c r="E130" s="8">
        <v>0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0</v>
      </c>
      <c r="P130">
        <v>0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0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0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5000</v>
      </c>
      <c r="E132" s="8">
        <v>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0</v>
      </c>
      <c r="P132">
        <v>0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5000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0</v>
      </c>
      <c r="P134">
        <v>0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5000</v>
      </c>
      <c r="E136" s="8">
        <v>0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0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5000</v>
      </c>
      <c r="E137" s="8">
        <v>0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0</v>
      </c>
      <c r="P137">
        <v>0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5000</v>
      </c>
      <c r="E138" s="8">
        <v>0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0</v>
      </c>
      <c r="P138">
        <v>0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5000</v>
      </c>
      <c r="E139" s="8">
        <v>0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0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5000</v>
      </c>
      <c r="E140" s="8">
        <v>0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0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5000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5000</v>
      </c>
      <c r="E142" s="8">
        <v>0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5000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5000</v>
      </c>
      <c r="E144" s="8">
        <v>0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0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5000</v>
      </c>
      <c r="E145" s="8">
        <v>0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0</v>
      </c>
      <c r="P145">
        <v>0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5000</v>
      </c>
      <c r="E146" s="8">
        <v>0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0</v>
      </c>
      <c r="P146">
        <v>0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5000</v>
      </c>
      <c r="E147" s="8">
        <v>0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0</v>
      </c>
      <c r="P147">
        <v>0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4200</v>
      </c>
      <c r="E148" s="8">
        <v>0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0</v>
      </c>
      <c r="P148">
        <v>0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0</v>
      </c>
      <c r="P149">
        <v>0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4000</v>
      </c>
      <c r="E150" s="8">
        <v>0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0</v>
      </c>
      <c r="P150">
        <v>0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4000</v>
      </c>
      <c r="E151" s="8">
        <v>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0</v>
      </c>
      <c r="P151">
        <v>0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4000</v>
      </c>
      <c r="E152" s="8">
        <v>0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0</v>
      </c>
      <c r="P152">
        <v>0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4000</v>
      </c>
      <c r="E153" s="8">
        <v>0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0</v>
      </c>
      <c r="P153">
        <v>0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4000</v>
      </c>
      <c r="E154" s="8">
        <v>0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0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4000</v>
      </c>
      <c r="E155" s="8">
        <v>0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0</v>
      </c>
      <c r="P155">
        <v>0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4000</v>
      </c>
      <c r="E156" s="8">
        <v>0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0</v>
      </c>
      <c r="P156">
        <v>0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4000</v>
      </c>
      <c r="E157" s="8">
        <v>0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0</v>
      </c>
      <c r="P157">
        <v>0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4000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3500</v>
      </c>
      <c r="E159" s="8">
        <v>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0</v>
      </c>
      <c r="P159">
        <v>0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3500</v>
      </c>
      <c r="E160" s="8">
        <v>0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0</v>
      </c>
      <c r="P160">
        <v>0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3500</v>
      </c>
      <c r="E161" s="8">
        <v>0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0</v>
      </c>
      <c r="P161">
        <v>0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3274</v>
      </c>
      <c r="E162" s="8">
        <v>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0</v>
      </c>
      <c r="P162">
        <v>0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3200</v>
      </c>
      <c r="E163" s="8">
        <v>0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0</v>
      </c>
      <c r="P163">
        <v>0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3000</v>
      </c>
      <c r="E164" s="8">
        <v>0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0</v>
      </c>
      <c r="P164">
        <v>0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3000</v>
      </c>
      <c r="E165" s="8">
        <v>0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0</v>
      </c>
      <c r="P165">
        <v>0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0</v>
      </c>
      <c r="P166">
        <v>0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3000</v>
      </c>
      <c r="E168" s="8">
        <v>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0</v>
      </c>
      <c r="P168">
        <v>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3000</v>
      </c>
      <c r="E169" s="8">
        <v>0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0</v>
      </c>
      <c r="P169">
        <v>0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3000</v>
      </c>
      <c r="E170" s="8">
        <v>0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0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3000</v>
      </c>
      <c r="E171" s="8">
        <v>0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0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0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0</v>
      </c>
      <c r="P172">
        <v>0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3000</v>
      </c>
      <c r="E173" s="8">
        <v>0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0</v>
      </c>
      <c r="P173">
        <v>0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3000</v>
      </c>
      <c r="E174" s="8">
        <v>0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0</v>
      </c>
      <c r="P174">
        <v>0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3000</v>
      </c>
      <c r="E175" s="8">
        <v>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3000</v>
      </c>
      <c r="E176" s="8">
        <v>0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0</v>
      </c>
      <c r="P176">
        <v>0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2900</v>
      </c>
      <c r="E177" s="8">
        <v>0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0</v>
      </c>
      <c r="P177">
        <v>0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2888</v>
      </c>
      <c r="E178" s="8">
        <v>0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0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2500</v>
      </c>
      <c r="E179" s="8">
        <v>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2500</v>
      </c>
      <c r="E180" s="8">
        <v>0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0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2500</v>
      </c>
      <c r="E181" s="8">
        <v>0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0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2500</v>
      </c>
      <c r="E182" s="8">
        <v>0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0</v>
      </c>
      <c r="P182">
        <v>0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2500</v>
      </c>
      <c r="E183" s="8">
        <v>0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0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2400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2200</v>
      </c>
      <c r="E185" s="8">
        <v>0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0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2000</v>
      </c>
      <c r="E186" s="8">
        <v>0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0</v>
      </c>
      <c r="P186">
        <v>0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2000</v>
      </c>
      <c r="E187" s="8">
        <v>0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0</v>
      </c>
      <c r="P187">
        <v>0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2000</v>
      </c>
      <c r="E188" s="8">
        <v>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0</v>
      </c>
      <c r="P188">
        <v>0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0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2000</v>
      </c>
      <c r="E190" s="8">
        <v>0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0</v>
      </c>
      <c r="P190">
        <v>0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2000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2000</v>
      </c>
      <c r="E192" s="8">
        <v>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2000</v>
      </c>
      <c r="E194" s="8">
        <v>0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0</v>
      </c>
      <c r="P194">
        <v>0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1999</v>
      </c>
      <c r="E195" s="8">
        <v>0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0</v>
      </c>
      <c r="P195">
        <v>0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1750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1680</v>
      </c>
      <c r="E197" s="8">
        <v>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0</v>
      </c>
      <c r="P197">
        <v>0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1500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1500</v>
      </c>
      <c r="E199" s="8">
        <v>0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0</v>
      </c>
      <c r="P199">
        <v>0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1500</v>
      </c>
      <c r="E200" s="8">
        <v>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0</v>
      </c>
      <c r="P200">
        <v>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1500</v>
      </c>
      <c r="E201" s="8">
        <v>0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0</v>
      </c>
      <c r="P201">
        <v>0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1500</v>
      </c>
      <c r="E202" s="8">
        <v>0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0</v>
      </c>
      <c r="P202">
        <v>0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1500</v>
      </c>
      <c r="E203" s="8">
        <v>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1500</v>
      </c>
      <c r="E204" s="8">
        <v>0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0</v>
      </c>
      <c r="P204">
        <v>0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0</v>
      </c>
      <c r="P205">
        <v>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1500</v>
      </c>
      <c r="E206" s="8">
        <v>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1500</v>
      </c>
      <c r="E207" s="8">
        <v>0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0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1500</v>
      </c>
      <c r="E208" s="8">
        <v>0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0</v>
      </c>
      <c r="P208">
        <v>0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1200</v>
      </c>
      <c r="E209" s="8">
        <v>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0</v>
      </c>
      <c r="P209">
        <v>0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0</v>
      </c>
      <c r="P210">
        <v>0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0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1200</v>
      </c>
      <c r="E212" s="8">
        <v>0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1200</v>
      </c>
      <c r="E214" s="8">
        <v>0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1110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1100</v>
      </c>
      <c r="E216" s="8">
        <v>0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1000</v>
      </c>
      <c r="E217" s="8">
        <v>0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1000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1000</v>
      </c>
      <c r="E219" s="8">
        <v>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1000</v>
      </c>
      <c r="E220" s="8">
        <v>0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0</v>
      </c>
      <c r="P220">
        <v>0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1000</v>
      </c>
      <c r="E222" s="8">
        <v>0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0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0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0</v>
      </c>
      <c r="P224">
        <v>0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750</v>
      </c>
      <c r="E225" s="8">
        <v>0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678</v>
      </c>
      <c r="E227" s="8">
        <v>0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600</v>
      </c>
      <c r="E228" s="8">
        <v>0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600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575</v>
      </c>
      <c r="E230" s="8">
        <v>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550</v>
      </c>
      <c r="E231" s="8">
        <v>0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550</v>
      </c>
      <c r="E232" s="8">
        <v>0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516</v>
      </c>
      <c r="E233" s="8">
        <v>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515</v>
      </c>
      <c r="E234" s="8">
        <v>0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500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</v>
      </c>
      <c r="E236" s="8">
        <v>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0</v>
      </c>
      <c r="P236">
        <v>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500</v>
      </c>
      <c r="E237" s="8">
        <v>0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0</v>
      </c>
      <c r="P237">
        <v>0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500</v>
      </c>
      <c r="E239" s="8">
        <v>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450</v>
      </c>
      <c r="E240" s="8">
        <v>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300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300</v>
      </c>
      <c r="E242" s="8">
        <v>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280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270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250</v>
      </c>
      <c r="E245" s="8">
        <v>0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0</v>
      </c>
      <c r="P245">
        <v>0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250</v>
      </c>
      <c r="E246" s="8">
        <v>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200</v>
      </c>
      <c r="E247" s="8">
        <v>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0</v>
      </c>
      <c r="P247">
        <v>0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128</v>
      </c>
      <c r="E248" s="8">
        <v>0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100</v>
      </c>
      <c r="E249" s="8">
        <v>0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25</v>
      </c>
      <c r="E250" s="8">
        <v>0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2</v>
      </c>
      <c r="E251" s="8">
        <v>0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0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6" sqref="C16"/>
    </sheetView>
  </sheetViews>
  <sheetFormatPr defaultRowHeight="15" x14ac:dyDescent="0.25"/>
  <cols>
    <col min="1" max="1" width="25" bestFit="1" customWidth="1"/>
    <col min="2" max="2" width="12.5703125" bestFit="1" customWidth="1"/>
    <col min="3" max="3" width="11.5703125" bestFit="1" customWidth="1"/>
  </cols>
  <sheetData>
    <row r="1" spans="1:3" x14ac:dyDescent="0.25">
      <c r="B1" s="16" t="s">
        <v>8386</v>
      </c>
      <c r="C1" s="16" t="s">
        <v>8387</v>
      </c>
    </row>
    <row r="2" spans="1:3" x14ac:dyDescent="0.25">
      <c r="A2" s="16" t="s">
        <v>8388</v>
      </c>
      <c r="B2" s="17">
        <f>AVERAGE('Successful US Kickstarters'!D:D)</f>
        <v>224166.43932038834</v>
      </c>
      <c r="C2" s="17">
        <f>AVERAGE('Failed US Kickstarters'!D:D)</f>
        <v>15249.284</v>
      </c>
    </row>
    <row r="3" spans="1:3" x14ac:dyDescent="0.25">
      <c r="A3" s="16" t="s">
        <v>8389</v>
      </c>
      <c r="B3" s="17">
        <f>MEDIAN('Successful US Kickstarters'!D:D)</f>
        <v>5000</v>
      </c>
      <c r="C3" s="17">
        <f>MEDIAN('Failed US Kickstarters'!D:D)</f>
        <v>4000</v>
      </c>
    </row>
    <row r="4" spans="1:3" x14ac:dyDescent="0.25">
      <c r="A4" s="16" t="s">
        <v>8392</v>
      </c>
      <c r="B4" s="17">
        <f>_xlfn.STDEV.P('Successful US Kickstarters'!D:D)</f>
        <v>2006818.4748031753</v>
      </c>
      <c r="C4" s="17">
        <f>_xlfn.STDEV.P('Failed US Kickstarters'!D:D)</f>
        <v>35745.588318047645</v>
      </c>
    </row>
    <row r="5" spans="1:3" x14ac:dyDescent="0.25">
      <c r="A5" s="16" t="s">
        <v>8393</v>
      </c>
      <c r="B5" s="17">
        <f>_xlfn.QUARTILE.EXC('Successful US Kickstarters'!D:D,3)</f>
        <v>20000</v>
      </c>
      <c r="C5" s="17">
        <f>_xlfn.QUARTILE.EXC('Failed US Kickstarters'!D:D,3)</f>
        <v>8782.5</v>
      </c>
    </row>
    <row r="6" spans="1:3" x14ac:dyDescent="0.25">
      <c r="A6" s="16" t="s">
        <v>8394</v>
      </c>
      <c r="B6" s="17">
        <f>_xlfn.QUARTILE.EXC('Successful US Kickstarters'!D:D,1)</f>
        <v>1812.5</v>
      </c>
      <c r="C6" s="17">
        <f>_xlfn.QUARTILE.EXC('Failed US Kickstarters'!D:D,1)</f>
        <v>1200</v>
      </c>
    </row>
    <row r="7" spans="1:3" x14ac:dyDescent="0.25">
      <c r="A7" s="16" t="s">
        <v>8395</v>
      </c>
      <c r="B7" s="17">
        <f>B5-B6</f>
        <v>18187.5</v>
      </c>
      <c r="C7" s="17">
        <f>C5-C6</f>
        <v>7582.5</v>
      </c>
    </row>
    <row r="8" spans="1:3" x14ac:dyDescent="0.25">
      <c r="A8" s="16"/>
    </row>
    <row r="9" spans="1:3" x14ac:dyDescent="0.25">
      <c r="A9" s="16" t="s">
        <v>8390</v>
      </c>
      <c r="B9" s="17">
        <f>AVERAGE('Successful US Kickstarters'!E:E)</f>
        <v>559.86555825242726</v>
      </c>
      <c r="C9" s="17">
        <f>AVERAGE('Failed US Kickstarters'!E:E)</f>
        <v>65.203999999999994</v>
      </c>
    </row>
    <row r="10" spans="1:3" x14ac:dyDescent="0.25">
      <c r="A10" s="16" t="s">
        <v>8391</v>
      </c>
      <c r="B10" s="17">
        <f>MEDIAN('Successful US Kickstarters'!E:E)</f>
        <v>30</v>
      </c>
      <c r="C10" s="17">
        <f>MEDIAN('Failed US Kickstarters'!E:E)</f>
        <v>0</v>
      </c>
    </row>
    <row r="11" spans="1:3" x14ac:dyDescent="0.25">
      <c r="A11" s="16" t="s">
        <v>8392</v>
      </c>
      <c r="B11" s="17">
        <f>_xlfn.STDEV.P('Successful US Kickstarters'!E:E)</f>
        <v>2440.7730903142879</v>
      </c>
      <c r="C11" s="17">
        <f>_xlfn.STDEV.P('Failed US Kickstarters'!E:E)</f>
        <v>115.0642011400592</v>
      </c>
    </row>
    <row r="12" spans="1:3" x14ac:dyDescent="0.25">
      <c r="A12" s="16" t="s">
        <v>8393</v>
      </c>
      <c r="B12" s="17">
        <f>_xlfn.QUARTILE.EXC('Successful US Kickstarters'!E:E,3)</f>
        <v>70</v>
      </c>
      <c r="C12" s="17">
        <f>_xlfn.QUARTILE.EXC('Failed US Kickstarters'!E:E,3)</f>
        <v>0</v>
      </c>
    </row>
    <row r="13" spans="1:3" x14ac:dyDescent="0.25">
      <c r="A13" s="16" t="s">
        <v>8394</v>
      </c>
      <c r="B13" s="17">
        <f>_xlfn.QUARTILE.EXC('Successful US Kickstarters'!E:E,1)</f>
        <v>10</v>
      </c>
      <c r="C13" s="17">
        <f>_xlfn.QUARTILE.EXC('Failed US Kickstarters'!E:E,1)</f>
        <v>0</v>
      </c>
    </row>
    <row r="14" spans="1:3" x14ac:dyDescent="0.25">
      <c r="A14" s="16" t="s">
        <v>8395</v>
      </c>
      <c r="B14" s="17">
        <f>B12-B13</f>
        <v>60</v>
      </c>
      <c r="C14" s="17">
        <f>C12-C13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Outcomes Based on Launch Date</vt:lpstr>
      <vt:lpstr>Kickstarter</vt:lpstr>
      <vt:lpstr>Category Statistics</vt:lpstr>
      <vt:lpstr>Edinburgh Research</vt:lpstr>
      <vt:lpstr>Successful US Kickstarters</vt:lpstr>
      <vt:lpstr>Failed US Kickstarters</vt:lpstr>
      <vt:lpstr>Descriptive Statistics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 User</cp:lastModifiedBy>
  <dcterms:created xsi:type="dcterms:W3CDTF">2017-04-20T15:17:24Z</dcterms:created>
  <dcterms:modified xsi:type="dcterms:W3CDTF">2022-05-30T17:06:51Z</dcterms:modified>
</cp:coreProperties>
</file>