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pu_10\Documents\GitHub\ROI_computing\"/>
    </mc:Choice>
  </mc:AlternateContent>
  <xr:revisionPtr revIDLastSave="0" documentId="13_ncr:1_{7E10D966-F1E3-4ACE-A941-2DF9C610BF01}" xr6:coauthVersionLast="47" xr6:coauthVersionMax="47" xr10:uidLastSave="{00000000-0000-0000-0000-000000000000}"/>
  <bookViews>
    <workbookView xWindow="-110" yWindow="-110" windowWidth="19420" windowHeight="10300" activeTab="2" xr2:uid="{C0C53709-DEBB-4369-BCA1-9269B9C3EAA1}"/>
  </bookViews>
  <sheets>
    <sheet name="DESCRIZIONE" sheetId="3" r:id="rId1"/>
    <sheet name="GENERICO" sheetId="2" r:id="rId2"/>
    <sheet name="scenario1" sheetId="1" r:id="rId3"/>
    <sheet name="scenario2" sheetId="4" r:id="rId4"/>
    <sheet name="scenario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H3" i="2"/>
  <c r="G3" i="2"/>
  <c r="F3" i="2"/>
  <c r="H2" i="2" l="1"/>
  <c r="G2" i="2"/>
  <c r="F2" i="2"/>
</calcChain>
</file>

<file path=xl/sharedStrings.xml><?xml version="1.0" encoding="utf-8"?>
<sst xmlns="http://schemas.openxmlformats.org/spreadsheetml/2006/main" count="160" uniqueCount="77">
  <si>
    <t>asset_name</t>
  </si>
  <si>
    <t>ce</t>
  </si>
  <si>
    <t>cg</t>
  </si>
  <si>
    <t>cve</t>
  </si>
  <si>
    <t>bck_ee</t>
  </si>
  <si>
    <t>bck_man</t>
  </si>
  <si>
    <t>bck_opt</t>
  </si>
  <si>
    <t>tot_yr</t>
  </si>
  <si>
    <t>INDEX</t>
  </si>
  <si>
    <t>C_1</t>
  </si>
  <si>
    <t>O_1</t>
  </si>
  <si>
    <t>C_2</t>
  </si>
  <si>
    <t>O_2</t>
  </si>
  <si>
    <t>C_3</t>
  </si>
  <si>
    <t>O_3</t>
  </si>
  <si>
    <t>E</t>
  </si>
  <si>
    <t>G</t>
  </si>
  <si>
    <t>VE</t>
  </si>
  <si>
    <t>enmod</t>
  </si>
  <si>
    <t>maintmod</t>
  </si>
  <si>
    <t>optmod</t>
  </si>
  <si>
    <t>Eprod</t>
  </si>
  <si>
    <t>Thprod</t>
  </si>
  <si>
    <t>perc_data</t>
  </si>
  <si>
    <t>av_failure</t>
  </si>
  <si>
    <t>C_Pred</t>
  </si>
  <si>
    <t>O_Pred</t>
  </si>
  <si>
    <t>O_Plan</t>
  </si>
  <si>
    <t>C_Plan</t>
  </si>
  <si>
    <t>sw</t>
  </si>
  <si>
    <t>GENERICO</t>
  </si>
  <si>
    <t>nome dell'asset</t>
  </si>
  <si>
    <t>Occorrenza annua della manutenzione pianificata (es 1= 1 volta all'anno, 0,1= 1 volta ogni 10 anni)</t>
  </si>
  <si>
    <t>Occorrenza annua guasti lievi</t>
  </si>
  <si>
    <t>Occorrenza annua</t>
  </si>
  <si>
    <t>Costo medio per intervento  di manutenzione pianificata</t>
  </si>
  <si>
    <t>Costo medio per guasti lievi</t>
  </si>
  <si>
    <t>Costo medio guasti che causano un fermo impianto o hanno un impatto medio (risorse, mancata produzione o altro)</t>
  </si>
  <si>
    <t>Occorrenza annua guasti medi</t>
  </si>
  <si>
    <t>Costo medio guasti bloccanti o gravi (risorse, manutenzione, rischi connessi)</t>
  </si>
  <si>
    <t>Costo medio per intervento  di manutenzione predittiva</t>
  </si>
  <si>
    <t>Occorrenza annua della manutenzione predittiva (es 1= 1 volta all'anno, 0,1= 1 volta ogni 10 anni)</t>
  </si>
  <si>
    <t>Smc di gas consumato nell'anno</t>
  </si>
  <si>
    <t>kWh di energia elettrica consumata da tutto l'impianto nell'anno</t>
  </si>
  <si>
    <t>Altro vettore energetico</t>
  </si>
  <si>
    <t>Energia elettrica autoprodotta (stessa udm dell'energia)</t>
  </si>
  <si>
    <t>Energia termica autoprodotta - ad oggi non utilizzata</t>
  </si>
  <si>
    <t>Modello energetico (1=sì, 0=no)</t>
  </si>
  <si>
    <t>Modello di manutenzione predittiva (numero di modelli)</t>
  </si>
  <si>
    <t>Ottimizzazione del processo (1=sì, 2=no)</t>
  </si>
  <si>
    <t>Quanti dati di processo sono disponibili (0=nessun dato;1=tutti i dati)</t>
  </si>
  <si>
    <t>Disponibilità log di macchina o dati di manutenzione sufficienti (0/1)</t>
  </si>
  <si>
    <t>costo energia elettrica acquistata al kwh</t>
  </si>
  <si>
    <t>costo gas acquistato a smc</t>
  </si>
  <si>
    <t>costo altri vettori energetici</t>
  </si>
  <si>
    <t>Ore di backoffice legate alla gestione energetica</t>
  </si>
  <si>
    <t>Ore di backoffice legate alla gestione manutentiva</t>
  </si>
  <si>
    <t xml:space="preserve">Ore di backoffice legate al controllo attivo di processo </t>
  </si>
  <si>
    <t>Anni su cui si vuole fare la valutazione</t>
  </si>
  <si>
    <t>Acquisto del SW per AI, energy e manutenzione</t>
  </si>
  <si>
    <t>POLIVALENTE</t>
  </si>
  <si>
    <t>FORNO</t>
  </si>
  <si>
    <t>UTA</t>
  </si>
  <si>
    <t>COGE</t>
  </si>
  <si>
    <t>scenario1</t>
  </si>
  <si>
    <t>scenario2</t>
  </si>
  <si>
    <t>scenario3</t>
  </si>
  <si>
    <t>scenari che si vogliono esplorare. Ogni scenario ha una riga nel file generico e un foglio con lo stesso nome della riga.</t>
  </si>
  <si>
    <t>[nome INDEX]</t>
  </si>
  <si>
    <t>Descrizione</t>
  </si>
  <si>
    <t>scenario_description</t>
  </si>
  <si>
    <t>Descrizione dello scenario</t>
  </si>
  <si>
    <t>Pochi dati</t>
  </si>
  <si>
    <t>cost_FTE</t>
  </si>
  <si>
    <t>Costo all'ora per le attività di backoffice</t>
  </si>
  <si>
    <t>Con Software</t>
  </si>
  <si>
    <t>Senza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</si>
</sst>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4BDC-A07E-4A23-A2F0-0E1C0608657A}">
  <dimension ref="A1:D22"/>
  <sheetViews>
    <sheetView workbookViewId="0">
      <selection activeCell="A5" sqref="A5"/>
    </sheetView>
  </sheetViews>
  <sheetFormatPr defaultRowHeight="14.5" x14ac:dyDescent="0.35"/>
  <cols>
    <col min="1" max="1" width="12.54296875" style="2" bestFit="1" customWidth="1"/>
    <col min="2" max="2" width="40.54296875" style="3" customWidth="1"/>
    <col min="3" max="3" width="15.26953125" style="2" bestFit="1" customWidth="1"/>
    <col min="4" max="4" width="35.7265625" style="3" customWidth="1"/>
    <col min="5" max="16384" width="8.7265625" style="2"/>
  </cols>
  <sheetData>
    <row r="1" spans="1:4" s="5" customFormat="1" x14ac:dyDescent="0.35">
      <c r="A1" s="5" t="s">
        <v>68</v>
      </c>
      <c r="B1" s="6" t="s">
        <v>69</v>
      </c>
      <c r="C1" s="5" t="s">
        <v>30</v>
      </c>
      <c r="D1" s="6" t="s">
        <v>69</v>
      </c>
    </row>
    <row r="2" spans="1:4" ht="43.5" x14ac:dyDescent="0.35">
      <c r="A2" s="4" t="s">
        <v>0</v>
      </c>
      <c r="B2" s="3" t="s">
        <v>31</v>
      </c>
      <c r="C2" s="4" t="s">
        <v>8</v>
      </c>
      <c r="D2" s="3" t="s">
        <v>67</v>
      </c>
    </row>
    <row r="3" spans="1:4" ht="29" x14ac:dyDescent="0.35">
      <c r="A3" s="4" t="s">
        <v>28</v>
      </c>
      <c r="B3" s="3" t="s">
        <v>35</v>
      </c>
      <c r="C3" s="1" t="s">
        <v>70</v>
      </c>
      <c r="D3" s="3" t="s">
        <v>71</v>
      </c>
    </row>
    <row r="4" spans="1:4" ht="43.5" x14ac:dyDescent="0.35">
      <c r="A4" s="4" t="s">
        <v>27</v>
      </c>
      <c r="B4" s="3" t="s">
        <v>32</v>
      </c>
      <c r="C4" s="4" t="s">
        <v>1</v>
      </c>
      <c r="D4" s="3" t="s">
        <v>52</v>
      </c>
    </row>
    <row r="5" spans="1:4" x14ac:dyDescent="0.35">
      <c r="A5" s="4" t="s">
        <v>9</v>
      </c>
      <c r="B5" s="3" t="s">
        <v>36</v>
      </c>
      <c r="C5" s="4" t="s">
        <v>2</v>
      </c>
      <c r="D5" s="3" t="s">
        <v>53</v>
      </c>
    </row>
    <row r="6" spans="1:4" x14ac:dyDescent="0.35">
      <c r="A6" s="4" t="s">
        <v>10</v>
      </c>
      <c r="B6" s="3" t="s">
        <v>33</v>
      </c>
      <c r="C6" s="4" t="s">
        <v>3</v>
      </c>
      <c r="D6" s="3" t="s">
        <v>54</v>
      </c>
    </row>
    <row r="7" spans="1:4" ht="43.5" x14ac:dyDescent="0.35">
      <c r="A7" s="4" t="s">
        <v>11</v>
      </c>
      <c r="B7" s="3" t="s">
        <v>37</v>
      </c>
      <c r="C7" s="4" t="s">
        <v>4</v>
      </c>
      <c r="D7" s="3" t="s">
        <v>55</v>
      </c>
    </row>
    <row r="8" spans="1:4" ht="29" x14ac:dyDescent="0.35">
      <c r="A8" s="4" t="s">
        <v>12</v>
      </c>
      <c r="B8" s="3" t="s">
        <v>38</v>
      </c>
      <c r="C8" s="4" t="s">
        <v>5</v>
      </c>
      <c r="D8" s="3" t="s">
        <v>56</v>
      </c>
    </row>
    <row r="9" spans="1:4" ht="29" x14ac:dyDescent="0.35">
      <c r="A9" s="4" t="s">
        <v>13</v>
      </c>
      <c r="B9" s="3" t="s">
        <v>39</v>
      </c>
      <c r="C9" s="4" t="s">
        <v>6</v>
      </c>
      <c r="D9" s="3" t="s">
        <v>57</v>
      </c>
    </row>
    <row r="10" spans="1:4" x14ac:dyDescent="0.35">
      <c r="A10" s="4" t="s">
        <v>14</v>
      </c>
      <c r="B10" s="3" t="s">
        <v>34</v>
      </c>
      <c r="C10" s="4" t="s">
        <v>7</v>
      </c>
      <c r="D10" s="3" t="s">
        <v>58</v>
      </c>
    </row>
    <row r="11" spans="1:4" ht="29" x14ac:dyDescent="0.35">
      <c r="A11" s="4" t="s">
        <v>25</v>
      </c>
      <c r="B11" s="3" t="s">
        <v>40</v>
      </c>
      <c r="C11" s="4" t="s">
        <v>29</v>
      </c>
      <c r="D11" s="3" t="s">
        <v>59</v>
      </c>
    </row>
    <row r="12" spans="1:4" ht="43.5" x14ac:dyDescent="0.35">
      <c r="A12" s="4" t="s">
        <v>26</v>
      </c>
      <c r="B12" s="3" t="s">
        <v>41</v>
      </c>
      <c r="C12" s="4" t="s">
        <v>73</v>
      </c>
      <c r="D12" s="3" t="s">
        <v>74</v>
      </c>
    </row>
    <row r="13" spans="1:4" ht="29" x14ac:dyDescent="0.35">
      <c r="A13" s="4" t="s">
        <v>15</v>
      </c>
      <c r="B13" s="3" t="s">
        <v>43</v>
      </c>
    </row>
    <row r="14" spans="1:4" x14ac:dyDescent="0.35">
      <c r="A14" s="4" t="s">
        <v>16</v>
      </c>
      <c r="B14" s="3" t="s">
        <v>42</v>
      </c>
    </row>
    <row r="15" spans="1:4" x14ac:dyDescent="0.35">
      <c r="A15" s="4" t="s">
        <v>17</v>
      </c>
      <c r="B15" s="3" t="s">
        <v>44</v>
      </c>
    </row>
    <row r="16" spans="1:4" ht="29" x14ac:dyDescent="0.35">
      <c r="A16" s="4" t="s">
        <v>21</v>
      </c>
      <c r="B16" s="3" t="s">
        <v>45</v>
      </c>
    </row>
    <row r="17" spans="1:2" ht="29" x14ac:dyDescent="0.35">
      <c r="A17" s="4" t="s">
        <v>22</v>
      </c>
      <c r="B17" s="3" t="s">
        <v>46</v>
      </c>
    </row>
    <row r="18" spans="1:2" x14ac:dyDescent="0.35">
      <c r="A18" s="4" t="s">
        <v>18</v>
      </c>
      <c r="B18" s="3" t="s">
        <v>47</v>
      </c>
    </row>
    <row r="19" spans="1:2" ht="29" x14ac:dyDescent="0.35">
      <c r="A19" s="4" t="s">
        <v>19</v>
      </c>
      <c r="B19" s="3" t="s">
        <v>48</v>
      </c>
    </row>
    <row r="20" spans="1:2" x14ac:dyDescent="0.35">
      <c r="A20" s="4" t="s">
        <v>20</v>
      </c>
      <c r="B20" s="3" t="s">
        <v>49</v>
      </c>
    </row>
    <row r="21" spans="1:2" ht="29" x14ac:dyDescent="0.35">
      <c r="A21" s="4" t="s">
        <v>23</v>
      </c>
      <c r="B21" s="3" t="s">
        <v>50</v>
      </c>
    </row>
    <row r="22" spans="1:2" ht="29" x14ac:dyDescent="0.35">
      <c r="A22" s="4" t="s">
        <v>24</v>
      </c>
      <c r="B22" s="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143D-BE94-4828-84F0-4EC8A9F5A50C}">
  <dimension ref="A1:K4"/>
  <sheetViews>
    <sheetView workbookViewId="0">
      <selection activeCell="G2" sqref="G2"/>
    </sheetView>
  </sheetViews>
  <sheetFormatPr defaultRowHeight="14.5" x14ac:dyDescent="0.35"/>
  <cols>
    <col min="2" max="2" width="15.26953125" bestFit="1" customWidth="1"/>
  </cols>
  <sheetData>
    <row r="1" spans="1:11" x14ac:dyDescent="0.35">
      <c r="A1" s="1" t="s">
        <v>8</v>
      </c>
      <c r="B1" s="1" t="s">
        <v>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29</v>
      </c>
      <c r="K1" s="1" t="s">
        <v>73</v>
      </c>
    </row>
    <row r="2" spans="1:11" x14ac:dyDescent="0.35">
      <c r="A2" t="s">
        <v>64</v>
      </c>
      <c r="B2" t="s">
        <v>75</v>
      </c>
      <c r="C2">
        <v>0.3</v>
      </c>
      <c r="D2">
        <v>0.8</v>
      </c>
      <c r="E2">
        <v>0.7</v>
      </c>
      <c r="F2">
        <f>200*5</f>
        <v>1000</v>
      </c>
      <c r="G2">
        <f>200*3</f>
        <v>600</v>
      </c>
      <c r="H2">
        <f>200*2</f>
        <v>400</v>
      </c>
      <c r="I2">
        <v>5</v>
      </c>
      <c r="J2">
        <v>1</v>
      </c>
      <c r="K2">
        <v>40</v>
      </c>
    </row>
    <row r="3" spans="1:11" x14ac:dyDescent="0.35">
      <c r="A3" t="s">
        <v>65</v>
      </c>
      <c r="B3" t="s">
        <v>76</v>
      </c>
      <c r="C3">
        <v>0.3</v>
      </c>
      <c r="D3">
        <v>0.8</v>
      </c>
      <c r="E3">
        <v>0.7</v>
      </c>
      <c r="F3">
        <f t="shared" ref="F3:F4" si="0">200*5</f>
        <v>1000</v>
      </c>
      <c r="G3">
        <f t="shared" ref="G3:G4" si="1">200*3</f>
        <v>600</v>
      </c>
      <c r="H3">
        <f t="shared" ref="H3:H4" si="2">200*2</f>
        <v>400</v>
      </c>
      <c r="I3">
        <v>5</v>
      </c>
      <c r="J3">
        <v>0</v>
      </c>
      <c r="K3">
        <v>40</v>
      </c>
    </row>
    <row r="4" spans="1:11" x14ac:dyDescent="0.35">
      <c r="A4" t="s">
        <v>66</v>
      </c>
      <c r="B4" t="s">
        <v>72</v>
      </c>
      <c r="C4">
        <v>0.3</v>
      </c>
      <c r="D4">
        <v>0.8</v>
      </c>
      <c r="E4">
        <v>0.7</v>
      </c>
      <c r="F4">
        <f t="shared" si="0"/>
        <v>1000</v>
      </c>
      <c r="G4">
        <f t="shared" si="1"/>
        <v>600</v>
      </c>
      <c r="H4">
        <f t="shared" si="2"/>
        <v>400</v>
      </c>
      <c r="I4">
        <v>5</v>
      </c>
      <c r="J4">
        <v>1</v>
      </c>
      <c r="K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EC38-6B41-44C1-83A7-FDEE4EFBF19C}">
  <dimension ref="A1:U5"/>
  <sheetViews>
    <sheetView tabSelected="1" topLeftCell="C1" zoomScaleNormal="100" workbookViewId="0">
      <selection activeCell="S2" sqref="S2"/>
    </sheetView>
  </sheetViews>
  <sheetFormatPr defaultRowHeight="14.5" x14ac:dyDescent="0.35"/>
  <cols>
    <col min="1" max="1" width="10.81640625" bestFit="1" customWidth="1"/>
  </cols>
  <sheetData>
    <row r="1" spans="1:21" x14ac:dyDescent="0.35">
      <c r="A1" s="1" t="s">
        <v>0</v>
      </c>
      <c r="B1" s="1" t="s">
        <v>28</v>
      </c>
      <c r="C1" s="1" t="s">
        <v>27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25</v>
      </c>
      <c r="K1" s="1" t="s">
        <v>26</v>
      </c>
      <c r="L1" s="1" t="s">
        <v>15</v>
      </c>
      <c r="M1" s="1" t="s">
        <v>16</v>
      </c>
      <c r="N1" s="1" t="s">
        <v>17</v>
      </c>
      <c r="O1" s="1" t="s">
        <v>21</v>
      </c>
      <c r="P1" s="1" t="s">
        <v>22</v>
      </c>
      <c r="Q1" s="1" t="s">
        <v>18</v>
      </c>
      <c r="R1" s="1" t="s">
        <v>19</v>
      </c>
      <c r="S1" s="1" t="s">
        <v>20</v>
      </c>
      <c r="T1" s="1" t="s">
        <v>23</v>
      </c>
      <c r="U1" s="1" t="s">
        <v>24</v>
      </c>
    </row>
    <row r="2" spans="1:21" x14ac:dyDescent="0.35">
      <c r="A2" t="s">
        <v>60</v>
      </c>
      <c r="B2">
        <v>400</v>
      </c>
      <c r="C2">
        <v>4</v>
      </c>
      <c r="D2">
        <v>250</v>
      </c>
      <c r="E2">
        <v>3</v>
      </c>
      <c r="F2">
        <v>1500</v>
      </c>
      <c r="G2">
        <v>0.3</v>
      </c>
      <c r="H2">
        <v>10000</v>
      </c>
      <c r="I2">
        <v>0.25</v>
      </c>
      <c r="J2">
        <v>0</v>
      </c>
      <c r="K2">
        <v>0</v>
      </c>
      <c r="L2">
        <v>31900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0.7</v>
      </c>
      <c r="U2">
        <v>1</v>
      </c>
    </row>
    <row r="3" spans="1:21" x14ac:dyDescent="0.35">
      <c r="A3" t="s">
        <v>61</v>
      </c>
      <c r="B3">
        <v>190</v>
      </c>
      <c r="C3">
        <v>6</v>
      </c>
      <c r="D3">
        <v>150</v>
      </c>
      <c r="E3">
        <v>9</v>
      </c>
      <c r="F3">
        <v>1400</v>
      </c>
      <c r="G3">
        <v>1</v>
      </c>
      <c r="H3">
        <v>45000</v>
      </c>
      <c r="I3">
        <v>0.1</v>
      </c>
      <c r="J3">
        <v>1200</v>
      </c>
      <c r="K3">
        <v>1</v>
      </c>
      <c r="L3">
        <v>52600</v>
      </c>
      <c r="M3">
        <v>182500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0.7</v>
      </c>
      <c r="U3">
        <v>0</v>
      </c>
    </row>
    <row r="4" spans="1:21" x14ac:dyDescent="0.35">
      <c r="A4" t="s">
        <v>62</v>
      </c>
      <c r="B4">
        <v>150</v>
      </c>
      <c r="C4">
        <v>3</v>
      </c>
      <c r="D4">
        <v>200</v>
      </c>
      <c r="E4">
        <v>7</v>
      </c>
      <c r="F4">
        <v>1000</v>
      </c>
      <c r="G4">
        <v>2</v>
      </c>
      <c r="H4">
        <v>4000</v>
      </c>
      <c r="I4">
        <v>0.2</v>
      </c>
      <c r="J4">
        <v>0</v>
      </c>
      <c r="K4">
        <v>0</v>
      </c>
      <c r="L4">
        <v>9200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0.7</v>
      </c>
      <c r="U4">
        <v>0</v>
      </c>
    </row>
    <row r="5" spans="1:21" x14ac:dyDescent="0.35">
      <c r="A5" t="s">
        <v>63</v>
      </c>
      <c r="B5">
        <v>1500</v>
      </c>
      <c r="C5">
        <v>1</v>
      </c>
      <c r="D5">
        <v>1000</v>
      </c>
      <c r="E5">
        <v>2</v>
      </c>
      <c r="F5">
        <v>3000</v>
      </c>
      <c r="G5">
        <v>0.5</v>
      </c>
      <c r="H5">
        <v>45000</v>
      </c>
      <c r="I5">
        <v>0.1</v>
      </c>
      <c r="J5">
        <v>1500</v>
      </c>
      <c r="K5">
        <v>2</v>
      </c>
      <c r="L5">
        <v>0</v>
      </c>
      <c r="M5">
        <v>400000</v>
      </c>
      <c r="N5">
        <v>0</v>
      </c>
      <c r="O5">
        <v>450000</v>
      </c>
      <c r="P5">
        <v>20000</v>
      </c>
      <c r="Q5">
        <v>1</v>
      </c>
      <c r="R5">
        <v>1</v>
      </c>
      <c r="S5">
        <v>1</v>
      </c>
      <c r="T5">
        <v>0.7</v>
      </c>
      <c r="U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E672-C264-40C4-9B1D-C965984EABF1}">
  <dimension ref="A1:U5"/>
  <sheetViews>
    <sheetView zoomScale="70" zoomScaleNormal="70" workbookViewId="0">
      <selection activeCell="A2" sqref="A2:XFD5"/>
    </sheetView>
  </sheetViews>
  <sheetFormatPr defaultRowHeight="14.5" x14ac:dyDescent="0.35"/>
  <cols>
    <col min="1" max="1" width="10.81640625" bestFit="1" customWidth="1"/>
  </cols>
  <sheetData>
    <row r="1" spans="1:21" x14ac:dyDescent="0.35">
      <c r="A1" s="1" t="s">
        <v>0</v>
      </c>
      <c r="B1" s="1" t="s">
        <v>28</v>
      </c>
      <c r="C1" s="1" t="s">
        <v>27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25</v>
      </c>
      <c r="K1" s="1" t="s">
        <v>26</v>
      </c>
      <c r="L1" s="1" t="s">
        <v>15</v>
      </c>
      <c r="M1" s="1" t="s">
        <v>16</v>
      </c>
      <c r="N1" s="1" t="s">
        <v>17</v>
      </c>
      <c r="O1" s="1" t="s">
        <v>21</v>
      </c>
      <c r="P1" s="1" t="s">
        <v>22</v>
      </c>
      <c r="Q1" s="1" t="s">
        <v>18</v>
      </c>
      <c r="R1" s="1" t="s">
        <v>19</v>
      </c>
      <c r="S1" s="1" t="s">
        <v>20</v>
      </c>
      <c r="T1" s="1" t="s">
        <v>23</v>
      </c>
      <c r="U1" s="1" t="s">
        <v>24</v>
      </c>
    </row>
    <row r="2" spans="1:21" x14ac:dyDescent="0.35">
      <c r="A2" t="s">
        <v>60</v>
      </c>
      <c r="B2">
        <v>400</v>
      </c>
      <c r="C2">
        <v>4</v>
      </c>
      <c r="D2">
        <v>250</v>
      </c>
      <c r="E2">
        <v>3</v>
      </c>
      <c r="F2">
        <v>1500</v>
      </c>
      <c r="G2">
        <v>0.3</v>
      </c>
      <c r="H2">
        <v>10000</v>
      </c>
      <c r="I2">
        <v>0.25</v>
      </c>
      <c r="J2">
        <v>0</v>
      </c>
      <c r="K2">
        <v>0</v>
      </c>
      <c r="L2">
        <v>31900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0.7</v>
      </c>
      <c r="U2">
        <v>1</v>
      </c>
    </row>
    <row r="3" spans="1:21" x14ac:dyDescent="0.35">
      <c r="A3" t="s">
        <v>61</v>
      </c>
      <c r="B3">
        <v>190</v>
      </c>
      <c r="C3">
        <v>6</v>
      </c>
      <c r="D3">
        <v>150</v>
      </c>
      <c r="E3">
        <v>9</v>
      </c>
      <c r="F3">
        <v>1400</v>
      </c>
      <c r="G3">
        <v>1</v>
      </c>
      <c r="H3">
        <v>45000</v>
      </c>
      <c r="I3">
        <v>0.1</v>
      </c>
      <c r="J3">
        <v>1200</v>
      </c>
      <c r="K3">
        <v>1</v>
      </c>
      <c r="L3">
        <v>52600</v>
      </c>
      <c r="M3">
        <v>182500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0.7</v>
      </c>
      <c r="U3">
        <v>0</v>
      </c>
    </row>
    <row r="4" spans="1:21" x14ac:dyDescent="0.35">
      <c r="A4" t="s">
        <v>62</v>
      </c>
      <c r="B4">
        <v>150</v>
      </c>
      <c r="C4">
        <v>3</v>
      </c>
      <c r="D4">
        <v>200</v>
      </c>
      <c r="E4">
        <v>7</v>
      </c>
      <c r="F4">
        <v>1000</v>
      </c>
      <c r="G4">
        <v>2</v>
      </c>
      <c r="H4">
        <v>4000</v>
      </c>
      <c r="I4">
        <v>0.2</v>
      </c>
      <c r="J4">
        <v>0</v>
      </c>
      <c r="K4">
        <v>0</v>
      </c>
      <c r="L4">
        <v>9200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0.7</v>
      </c>
      <c r="U4">
        <v>0</v>
      </c>
    </row>
    <row r="5" spans="1:21" x14ac:dyDescent="0.35">
      <c r="A5" t="s">
        <v>63</v>
      </c>
      <c r="B5">
        <v>1500</v>
      </c>
      <c r="C5">
        <v>1</v>
      </c>
      <c r="D5">
        <v>1000</v>
      </c>
      <c r="E5">
        <v>2</v>
      </c>
      <c r="F5">
        <v>3000</v>
      </c>
      <c r="G5">
        <v>0.5</v>
      </c>
      <c r="H5">
        <v>45000</v>
      </c>
      <c r="I5">
        <v>0.1</v>
      </c>
      <c r="J5">
        <v>1500</v>
      </c>
      <c r="K5">
        <v>2</v>
      </c>
      <c r="L5">
        <v>0</v>
      </c>
      <c r="M5">
        <v>400000</v>
      </c>
      <c r="N5">
        <v>0</v>
      </c>
      <c r="O5">
        <v>450000</v>
      </c>
      <c r="P5">
        <v>20000</v>
      </c>
      <c r="Q5">
        <v>1</v>
      </c>
      <c r="R5">
        <v>1</v>
      </c>
      <c r="S5">
        <v>1</v>
      </c>
      <c r="T5">
        <v>0.7</v>
      </c>
      <c r="U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8854-9C87-4518-BF3D-17AEAA3D4E7A}">
  <dimension ref="A1:U5"/>
  <sheetViews>
    <sheetView zoomScale="85" zoomScaleNormal="85" workbookViewId="0">
      <selection activeCell="T2" sqref="T2:T5"/>
    </sheetView>
  </sheetViews>
  <sheetFormatPr defaultRowHeight="14.5" x14ac:dyDescent="0.35"/>
  <cols>
    <col min="1" max="1" width="10.81640625" bestFit="1" customWidth="1"/>
  </cols>
  <sheetData>
    <row r="1" spans="1:21" x14ac:dyDescent="0.35">
      <c r="A1" s="1" t="s">
        <v>0</v>
      </c>
      <c r="B1" s="1" t="s">
        <v>28</v>
      </c>
      <c r="C1" s="1" t="s">
        <v>27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25</v>
      </c>
      <c r="K1" s="1" t="s">
        <v>26</v>
      </c>
      <c r="L1" s="1" t="s">
        <v>15</v>
      </c>
      <c r="M1" s="1" t="s">
        <v>16</v>
      </c>
      <c r="N1" s="1" t="s">
        <v>17</v>
      </c>
      <c r="O1" s="1" t="s">
        <v>21</v>
      </c>
      <c r="P1" s="1" t="s">
        <v>22</v>
      </c>
      <c r="Q1" s="1" t="s">
        <v>18</v>
      </c>
      <c r="R1" s="1" t="s">
        <v>19</v>
      </c>
      <c r="S1" s="1" t="s">
        <v>20</v>
      </c>
      <c r="T1" s="1" t="s">
        <v>23</v>
      </c>
      <c r="U1" s="1" t="s">
        <v>24</v>
      </c>
    </row>
    <row r="2" spans="1:21" x14ac:dyDescent="0.35">
      <c r="A2" t="s">
        <v>60</v>
      </c>
      <c r="B2">
        <v>400</v>
      </c>
      <c r="C2">
        <v>4</v>
      </c>
      <c r="D2">
        <v>250</v>
      </c>
      <c r="E2">
        <v>3</v>
      </c>
      <c r="F2">
        <v>1500</v>
      </c>
      <c r="G2">
        <v>0.3</v>
      </c>
      <c r="H2">
        <v>10000</v>
      </c>
      <c r="I2">
        <v>0.25</v>
      </c>
      <c r="J2">
        <v>0</v>
      </c>
      <c r="K2">
        <v>0</v>
      </c>
      <c r="L2">
        <v>31900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0.2</v>
      </c>
      <c r="U2">
        <v>1</v>
      </c>
    </row>
    <row r="3" spans="1:21" x14ac:dyDescent="0.35">
      <c r="A3" t="s">
        <v>61</v>
      </c>
      <c r="B3">
        <v>190</v>
      </c>
      <c r="C3">
        <v>6</v>
      </c>
      <c r="D3">
        <v>150</v>
      </c>
      <c r="E3">
        <v>9</v>
      </c>
      <c r="F3">
        <v>1400</v>
      </c>
      <c r="G3">
        <v>1</v>
      </c>
      <c r="H3">
        <v>45000</v>
      </c>
      <c r="I3">
        <v>0.1</v>
      </c>
      <c r="J3">
        <v>1200</v>
      </c>
      <c r="K3">
        <v>1</v>
      </c>
      <c r="L3">
        <v>52600</v>
      </c>
      <c r="M3">
        <v>182500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0.2</v>
      </c>
      <c r="U3">
        <v>0</v>
      </c>
    </row>
    <row r="4" spans="1:21" x14ac:dyDescent="0.35">
      <c r="A4" t="s">
        <v>62</v>
      </c>
      <c r="B4">
        <v>150</v>
      </c>
      <c r="C4">
        <v>3</v>
      </c>
      <c r="D4">
        <v>200</v>
      </c>
      <c r="E4">
        <v>7</v>
      </c>
      <c r="F4">
        <v>1000</v>
      </c>
      <c r="G4">
        <v>2</v>
      </c>
      <c r="H4">
        <v>4000</v>
      </c>
      <c r="I4">
        <v>0.2</v>
      </c>
      <c r="J4">
        <v>0</v>
      </c>
      <c r="K4">
        <v>0</v>
      </c>
      <c r="L4">
        <v>9200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0.2</v>
      </c>
      <c r="U4">
        <v>0</v>
      </c>
    </row>
    <row r="5" spans="1:21" x14ac:dyDescent="0.35">
      <c r="A5" t="s">
        <v>63</v>
      </c>
      <c r="B5">
        <v>1500</v>
      </c>
      <c r="C5">
        <v>1</v>
      </c>
      <c r="D5">
        <v>1000</v>
      </c>
      <c r="E5">
        <v>2</v>
      </c>
      <c r="F5">
        <v>3000</v>
      </c>
      <c r="G5">
        <v>0.5</v>
      </c>
      <c r="H5">
        <v>45000</v>
      </c>
      <c r="I5">
        <v>0.1</v>
      </c>
      <c r="J5">
        <v>1500</v>
      </c>
      <c r="K5">
        <v>2</v>
      </c>
      <c r="L5">
        <v>0</v>
      </c>
      <c r="M5">
        <v>400000</v>
      </c>
      <c r="N5">
        <v>0</v>
      </c>
      <c r="O5">
        <v>450000</v>
      </c>
      <c r="P5">
        <v>20000</v>
      </c>
      <c r="Q5">
        <v>1</v>
      </c>
      <c r="R5">
        <v>1</v>
      </c>
      <c r="S5">
        <v>1</v>
      </c>
      <c r="T5">
        <v>0.2</v>
      </c>
      <c r="U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DESCRIZIONE</vt:lpstr>
      <vt:lpstr>GENERICO</vt:lpstr>
      <vt:lpstr>scenario1</vt:lpstr>
      <vt:lpstr>scenario2</vt:lpstr>
      <vt:lpstr>scenario3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Mipu_10</dc:creator>
  <cp:lastModifiedBy>Mipu_10</cp:lastModifiedBy>
  <dcterms:created xsi:type="dcterms:W3CDTF">2023-05-11T14:08:48Z</dcterms:created>
  <dcterms:modified xsi:type="dcterms:W3CDTF">2023-06-26T11:29:00Z</dcterms:modified>
</cp:coreProperties>
</file>