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18"/>
  <workbookPr defaultThemeVersion="124226"/>
  <mc:AlternateContent xmlns:mc="http://schemas.openxmlformats.org/markup-compatibility/2006">
    <mc:Choice Requires="x15">
      <x15ac:absPath xmlns:x15ac="http://schemas.microsoft.com/office/spreadsheetml/2010/11/ac" url="https://d.docs.live.net/7bde8db14b9f50c9/Desktop/All Testing Observation Sheet ^0 SOP/Report Formats Final Shri/Hardened Concrete/"/>
    </mc:Choice>
  </mc:AlternateContent>
  <xr:revisionPtr revIDLastSave="18" documentId="11_3E13C20A2260F2E49F84B49073F22D083B2859AE" xr6:coauthVersionLast="47" xr6:coauthVersionMax="47" xr10:uidLastSave="{16F45BD7-5E02-4227-A944-EF7841646E43}"/>
  <bookViews>
    <workbookView xWindow="-108" yWindow="-108" windowWidth="23256" windowHeight="12456" xr2:uid="{00000000-000D-0000-FFFF-FFFF00000000}"/>
  </bookViews>
  <sheets>
    <sheet name="SMC-009" sheetId="3" r:id="rId1"/>
    <sheet name="SMC-005" sheetId="2" r:id="rId2"/>
    <sheet name="SMC-003 " sheetId="1" r:id="rId3"/>
  </sheets>
  <definedNames>
    <definedName name="_xlnm.Print_Area" localSheetId="2">'SMC-003 '!$A$1:$L$31</definedName>
    <definedName name="_xlnm.Print_Area" localSheetId="1">'SMC-005'!$A$1:$L$31</definedName>
    <definedName name="_xlnm.Print_Area" localSheetId="0">'SMC-009'!$A$1:$L$31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9" i="3" l="1"/>
  <c r="K19" i="3" s="1"/>
  <c r="H18" i="3"/>
  <c r="K18" i="3" s="1"/>
  <c r="H17" i="3"/>
  <c r="K17" i="3" s="1"/>
  <c r="H19" i="2"/>
  <c r="K19" i="2" s="1"/>
  <c r="H18" i="2"/>
  <c r="K18" i="2" s="1"/>
  <c r="H17" i="2"/>
  <c r="K17" i="2" s="1"/>
  <c r="H19" i="1"/>
  <c r="K19" i="1" s="1"/>
  <c r="H18" i="1"/>
  <c r="K18" i="1" s="1"/>
  <c r="H17" i="1"/>
  <c r="K17" i="1" s="1"/>
  <c r="L17" i="2" l="1"/>
  <c r="L17" i="3"/>
  <c r="L17" i="1"/>
</calcChain>
</file>

<file path=xl/sharedStrings.xml><?xml version="1.0" encoding="utf-8"?>
<sst xmlns="http://schemas.openxmlformats.org/spreadsheetml/2006/main" count="243" uniqueCount="79">
  <si>
    <t>CONCRETE CUBE TEST REPORT</t>
  </si>
  <si>
    <t>Report No.</t>
  </si>
  <si>
    <t>:</t>
  </si>
  <si>
    <t>SMC/210128/009</t>
  </si>
  <si>
    <t xml:space="preserve">    Report Date  :</t>
  </si>
  <si>
    <t>01-02-2021</t>
  </si>
  <si>
    <t>Name of Customer</t>
  </si>
  <si>
    <t>Deep Enterprise</t>
  </si>
  <si>
    <t>Address</t>
  </si>
  <si>
    <t xml:space="preserve">The crest, Opp. Madhuram Posh, b/h Keshav Appartment, Tp-76-b, Chandkheda </t>
  </si>
  <si>
    <t xml:space="preserve">Name of Work </t>
  </si>
  <si>
    <t>Residential Building</t>
  </si>
  <si>
    <t>Letter Ref. No.</t>
  </si>
  <si>
    <t>-</t>
  </si>
  <si>
    <t>Laboratory ID No.</t>
  </si>
  <si>
    <t>SMC-009</t>
  </si>
  <si>
    <t>Sample Description</t>
  </si>
  <si>
    <t>Concrete Cube</t>
  </si>
  <si>
    <t xml:space="preserve">   Grade of Concrete:</t>
  </si>
  <si>
    <t>M25</t>
  </si>
  <si>
    <t>Condition of Sample</t>
  </si>
  <si>
    <r>
      <t>Satisfactory</t>
    </r>
    <r>
      <rPr>
        <sz val="11"/>
        <rFont val="Calibri"/>
        <family val="2"/>
      </rPr>
      <t> </t>
    </r>
  </si>
  <si>
    <t>Identification marks:</t>
  </si>
  <si>
    <t>Column</t>
  </si>
  <si>
    <t xml:space="preserve"> Sample Receipt Date</t>
  </si>
  <si>
    <t>28-01-2021</t>
  </si>
  <si>
    <t>Test Method</t>
  </si>
  <si>
    <t>IS 516 : 1959 (RA : 2004)</t>
  </si>
  <si>
    <t>Testing Start Date</t>
  </si>
  <si>
    <t>Testing Complete Date:</t>
  </si>
  <si>
    <t>Temperature</t>
  </si>
  <si>
    <t>As per test procedure</t>
  </si>
  <si>
    <t>Test Result</t>
  </si>
  <si>
    <t xml:space="preserve">Identification </t>
  </si>
  <si>
    <t>Date of  Casting</t>
  </si>
  <si>
    <t xml:space="preserve"> Date  of Testing</t>
  </si>
  <si>
    <t xml:space="preserve">Age of Testing </t>
  </si>
  <si>
    <t>Length (mm)</t>
  </si>
  <si>
    <t>Width (mm)</t>
  </si>
  <si>
    <r>
      <t>Cross Sectional Area         (mm</t>
    </r>
    <r>
      <rPr>
        <b/>
        <sz val="10"/>
        <rFont val="Calibri"/>
        <family val="2"/>
      </rPr>
      <t>²</t>
    </r>
    <r>
      <rPr>
        <b/>
        <sz val="10"/>
        <rFont val="Calibri"/>
        <family val="2"/>
        <scheme val="minor"/>
      </rPr>
      <t>)</t>
    </r>
  </si>
  <si>
    <t>Weight of                Cube                          (Kg)</t>
  </si>
  <si>
    <t>Maximum load                     (KN)</t>
  </si>
  <si>
    <r>
      <t>Compressive Strength (N/mm</t>
    </r>
    <r>
      <rPr>
        <b/>
        <sz val="10"/>
        <rFont val="Calibri"/>
        <family val="2"/>
      </rPr>
      <t>²</t>
    </r>
    <r>
      <rPr>
        <b/>
        <sz val="10"/>
        <rFont val="Calibri"/>
        <family val="2"/>
        <scheme val="minor"/>
      </rPr>
      <t>)</t>
    </r>
  </si>
  <si>
    <r>
      <t>Average Compressive Strength (N/mm</t>
    </r>
    <r>
      <rPr>
        <b/>
        <vertAlign val="superscript"/>
        <sz val="10"/>
        <rFont val="Calibri"/>
        <family val="2"/>
        <scheme val="minor"/>
      </rPr>
      <t>2</t>
    </r>
    <r>
      <rPr>
        <b/>
        <sz val="10"/>
        <rFont val="Calibri"/>
        <family val="2"/>
        <scheme val="minor"/>
      </rPr>
      <t>)</t>
    </r>
  </si>
  <si>
    <t>1/3</t>
  </si>
  <si>
    <t>24-01-21</t>
  </si>
  <si>
    <t>01-02-21</t>
  </si>
  <si>
    <t>8 Days</t>
  </si>
  <si>
    <t>2/3</t>
  </si>
  <si>
    <t>3/3</t>
  </si>
  <si>
    <t>Grade of Concrete</t>
  </si>
  <si>
    <t>M10</t>
  </si>
  <si>
    <t>M15</t>
  </si>
  <si>
    <t>M20</t>
  </si>
  <si>
    <t>M30</t>
  </si>
  <si>
    <t>M35</t>
  </si>
  <si>
    <t>M40</t>
  </si>
  <si>
    <t>M45</t>
  </si>
  <si>
    <t>M50</t>
  </si>
  <si>
    <t>Min. Strength     (7 Days)</t>
  </si>
  <si>
    <t>Min. Strength  (28 Days)</t>
  </si>
  <si>
    <r>
      <t xml:space="preserve">Note: </t>
    </r>
    <r>
      <rPr>
        <sz val="10"/>
        <color theme="1"/>
        <rFont val="Calibri"/>
        <family val="2"/>
        <scheme val="minor"/>
      </rPr>
      <t xml:space="preserve">The above test result are related only to the test performed on the given sample .Endorsement of the product is neither inferred nor implied.                Results/Reports are not supposed to be use for publicity. This test report is not to be reproduced wholly or in part and cannot be use as an evidence without approval of SMC Lab.     </t>
    </r>
  </si>
  <si>
    <t>*** End of Report***</t>
  </si>
  <si>
    <t>For Shri Metal Connect LLP</t>
  </si>
  <si>
    <t>Bhavik Shah</t>
  </si>
  <si>
    <t>(Technical Manager)</t>
  </si>
  <si>
    <t>Page  1 of 1</t>
  </si>
  <si>
    <t>Authorized Signatory</t>
  </si>
  <si>
    <t>SMC/210128/005</t>
  </si>
  <si>
    <t>SMC-005</t>
  </si>
  <si>
    <t>Identification Mark:</t>
  </si>
  <si>
    <t>Environmental Condition</t>
  </si>
  <si>
    <t>25-01-21</t>
  </si>
  <si>
    <t>7 Days</t>
  </si>
  <si>
    <t>SMC/210128/003</t>
  </si>
  <si>
    <t>30-01-2021</t>
  </si>
  <si>
    <t>SMC-003</t>
  </si>
  <si>
    <t>23-01-21</t>
  </si>
  <si>
    <t>30-01-21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</si>
</sst>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0.0"/>
    <numFmt numFmtId="166" formatCode="0.000"/>
  </numFmts>
  <fonts count="15">
    <font>
      <sz val="11"/>
      <color theme="1"/>
      <name val="Calibri"/>
      <family val="2"/>
      <scheme val="minor"/>
    </font>
    <font>
      <b/>
      <sz val="11"/>
      <color theme="1"/>
      <name val="Calibri"/>
      <family val="2"/>
      <scheme val="minor"/>
    </font>
    <font>
      <b/>
      <u/>
      <sz val="14"/>
      <name val="Calibri"/>
      <family val="2"/>
      <scheme val="minor"/>
    </font>
    <font>
      <sz val="11"/>
      <name val="Calibri"/>
      <family val="2"/>
      <scheme val="minor"/>
    </font>
    <font>
      <b/>
      <sz val="11"/>
      <name val="Calibri"/>
      <family val="2"/>
      <scheme val="minor"/>
    </font>
    <font>
      <sz val="11"/>
      <name val="Calibri"/>
      <family val="2"/>
    </font>
    <font>
      <b/>
      <sz val="10"/>
      <name val="Calibri"/>
      <family val="2"/>
      <scheme val="minor"/>
    </font>
    <font>
      <b/>
      <sz val="10"/>
      <name val="Calibri"/>
      <family val="2"/>
    </font>
    <font>
      <b/>
      <vertAlign val="superscript"/>
      <sz val="10"/>
      <name val="Calibri"/>
      <family val="2"/>
      <scheme val="minor"/>
    </font>
    <font>
      <sz val="9"/>
      <name val="Calibri"/>
      <family val="2"/>
      <scheme val="minor"/>
    </font>
    <font>
      <b/>
      <sz val="10"/>
      <color theme="1"/>
      <name val="Calibri"/>
      <family val="2"/>
      <scheme val="minor"/>
    </font>
    <font>
      <sz val="10"/>
      <color theme="1"/>
      <name val="Calibri"/>
      <family val="2"/>
      <scheme val="minor"/>
    </font>
    <font>
      <sz val="10"/>
      <name val="Calibri"/>
      <family val="2"/>
      <scheme val="minor"/>
    </font>
    <font>
      <b/>
      <sz val="12"/>
      <name val="Calibri"/>
      <family val="2"/>
      <scheme val="minor"/>
    </font>
    <font>
      <sz val="10"/>
      <name val="Arial"/>
      <family val="2"/>
    </font>
  </fonts>
  <fills count="2">
    <fill>
      <patternFill patternType="none"/>
    </fill>
    <fill>
      <patternFill patternType="gray125"/>
    </fill>
  </fills>
  <borders count="36">
    <border>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top style="thin">
        <color indexed="64"/>
      </top>
      <bottom/>
      <diagonal/>
    </border>
    <border>
      <left/>
      <right/>
      <top style="thin">
        <color indexed="64"/>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14" fillId="0" borderId="0"/>
    <xf numFmtId="0" fontId="14" fillId="0" borderId="0"/>
  </cellStyleXfs>
  <cellXfs count="132">
    <xf numFmtId="0" fontId="0" fillId="0" borderId="0" xfId="0"/>
    <xf numFmtId="0" fontId="3" fillId="0" borderId="0" xfId="0" applyFont="1"/>
    <xf numFmtId="0" fontId="4" fillId="0" borderId="6" xfId="0" applyFont="1" applyBorder="1" applyAlignment="1">
      <alignment vertical="center"/>
    </xf>
    <xf numFmtId="14" fontId="3" fillId="0" borderId="0" xfId="0" applyNumberFormat="1" applyFont="1"/>
    <xf numFmtId="49" fontId="3" fillId="0" borderId="23" xfId="0" applyNumberFormat="1" applyFont="1" applyBorder="1" applyAlignment="1">
      <alignment horizontal="center" vertical="center" wrapText="1"/>
    </xf>
    <xf numFmtId="165" fontId="3" fillId="0" borderId="6" xfId="0" applyNumberFormat="1" applyFont="1" applyBorder="1" applyAlignment="1">
      <alignment horizontal="center" vertical="center"/>
    </xf>
    <xf numFmtId="166" fontId="3" fillId="0" borderId="6" xfId="0" applyNumberFormat="1" applyFont="1" applyBorder="1" applyAlignment="1">
      <alignment horizontal="center" vertical="center"/>
    </xf>
    <xf numFmtId="2" fontId="0" fillId="0" borderId="6" xfId="0" applyNumberFormat="1" applyBorder="1" applyAlignment="1">
      <alignment horizontal="center" vertical="center"/>
    </xf>
    <xf numFmtId="49" fontId="3" fillId="0" borderId="28" xfId="0" applyNumberFormat="1" applyFont="1" applyBorder="1" applyAlignment="1">
      <alignment horizontal="center" vertical="center" wrapText="1"/>
    </xf>
    <xf numFmtId="14" fontId="3" fillId="0" borderId="29" xfId="0" applyNumberFormat="1" applyFont="1" applyBorder="1" applyAlignment="1">
      <alignment horizontal="center" vertical="center" wrapText="1"/>
    </xf>
    <xf numFmtId="0" fontId="3" fillId="0" borderId="29" xfId="0" applyFont="1" applyBorder="1" applyAlignment="1">
      <alignment horizontal="center" vertical="top" wrapText="1"/>
    </xf>
    <xf numFmtId="165" fontId="3" fillId="0" borderId="29" xfId="0" applyNumberFormat="1" applyFont="1" applyBorder="1" applyAlignment="1">
      <alignment horizontal="center" vertical="center"/>
    </xf>
    <xf numFmtId="0" fontId="3" fillId="0" borderId="29" xfId="0" applyFont="1" applyBorder="1" applyAlignment="1">
      <alignment horizontal="center" vertical="center"/>
    </xf>
    <xf numFmtId="1" fontId="3" fillId="0" borderId="29" xfId="0" applyNumberFormat="1" applyFont="1" applyBorder="1" applyAlignment="1">
      <alignment horizontal="center" vertical="center"/>
    </xf>
    <xf numFmtId="165" fontId="0" fillId="0" borderId="29" xfId="0" applyNumberFormat="1" applyBorder="1" applyAlignment="1">
      <alignment horizontal="center" vertical="center"/>
    </xf>
    <xf numFmtId="2" fontId="4" fillId="0" borderId="30" xfId="0" applyNumberFormat="1" applyFont="1" applyBorder="1" applyAlignment="1">
      <alignment horizontal="center" vertical="center" wrapText="1"/>
    </xf>
    <xf numFmtId="49" fontId="4" fillId="0" borderId="23" xfId="0" applyNumberFormat="1" applyFont="1" applyBorder="1" applyAlignment="1">
      <alignment horizontal="center" vertical="center" wrapText="1"/>
    </xf>
    <xf numFmtId="14" fontId="4" fillId="0" borderId="6" xfId="0" applyNumberFormat="1" applyFont="1" applyBorder="1" applyAlignment="1">
      <alignment horizontal="center" vertical="center" wrapText="1"/>
    </xf>
    <xf numFmtId="0" fontId="4" fillId="0" borderId="6" xfId="0" applyFont="1" applyBorder="1" applyAlignment="1">
      <alignment horizontal="center" vertical="center" wrapText="1"/>
    </xf>
    <xf numFmtId="0" fontId="4" fillId="0" borderId="6" xfId="0" applyFont="1" applyBorder="1" applyAlignment="1">
      <alignment horizontal="center" vertical="center"/>
    </xf>
    <xf numFmtId="1" fontId="4" fillId="0" borderId="6" xfId="0" applyNumberFormat="1" applyFont="1" applyBorder="1" applyAlignment="1">
      <alignment horizontal="center" vertical="center"/>
    </xf>
    <xf numFmtId="165" fontId="4" fillId="0" borderId="6" xfId="0" applyNumberFormat="1" applyFont="1" applyBorder="1" applyAlignment="1">
      <alignment horizontal="center" vertical="center"/>
    </xf>
    <xf numFmtId="165" fontId="1" fillId="0" borderId="6" xfId="0" applyNumberFormat="1" applyFont="1" applyBorder="1" applyAlignment="1">
      <alignment horizontal="center" vertical="center"/>
    </xf>
    <xf numFmtId="165" fontId="1" fillId="0" borderId="31" xfId="0" applyNumberFormat="1" applyFont="1" applyBorder="1" applyAlignment="1">
      <alignment horizontal="center" vertical="center"/>
    </xf>
    <xf numFmtId="49" fontId="9" fillId="0" borderId="23" xfId="0" applyNumberFormat="1" applyFont="1" applyBorder="1" applyAlignment="1">
      <alignment horizontal="center" vertical="center" wrapText="1"/>
    </xf>
    <xf numFmtId="0" fontId="3" fillId="0" borderId="6" xfId="0" applyFont="1" applyBorder="1" applyAlignment="1">
      <alignment horizontal="center" vertical="center" wrapText="1"/>
    </xf>
    <xf numFmtId="0" fontId="3" fillId="0" borderId="6" xfId="0" applyFont="1" applyBorder="1" applyAlignment="1">
      <alignment horizontal="center" vertical="center"/>
    </xf>
    <xf numFmtId="0" fontId="0" fillId="0" borderId="6" xfId="0" applyBorder="1" applyAlignment="1">
      <alignment horizontal="center" vertical="center"/>
    </xf>
    <xf numFmtId="0" fontId="0" fillId="0" borderId="31" xfId="0" applyBorder="1" applyAlignment="1">
      <alignment horizontal="center" vertical="center"/>
    </xf>
    <xf numFmtId="0" fontId="0" fillId="0" borderId="0" xfId="0" applyAlignment="1">
      <alignment horizontal="justify"/>
    </xf>
    <xf numFmtId="0" fontId="4" fillId="0" borderId="0" xfId="0" applyFont="1" applyAlignment="1">
      <alignment vertical="top"/>
    </xf>
    <xf numFmtId="0" fontId="4" fillId="0" borderId="32" xfId="0" applyFont="1" applyBorder="1" applyAlignment="1">
      <alignment vertical="top"/>
    </xf>
    <xf numFmtId="0" fontId="3" fillId="0" borderId="32" xfId="0" applyFont="1" applyBorder="1"/>
    <xf numFmtId="0" fontId="3" fillId="0" borderId="0" xfId="0" applyFont="1" applyAlignment="1">
      <alignment horizontal="center"/>
    </xf>
    <xf numFmtId="0" fontId="3" fillId="0" borderId="33" xfId="0" applyFont="1" applyBorder="1"/>
    <xf numFmtId="0" fontId="3" fillId="0" borderId="34" xfId="0" applyFont="1" applyBorder="1"/>
    <xf numFmtId="0" fontId="3" fillId="0" borderId="34" xfId="0" applyFont="1" applyBorder="1" applyAlignment="1">
      <alignment horizontal="center"/>
    </xf>
    <xf numFmtId="0" fontId="3" fillId="0" borderId="0" xfId="0" applyFont="1" applyAlignment="1">
      <alignment horizontal="center"/>
    </xf>
    <xf numFmtId="0" fontId="13" fillId="0" borderId="0" xfId="0" applyFont="1" applyAlignment="1">
      <alignment horizontal="center"/>
    </xf>
    <xf numFmtId="0" fontId="12" fillId="0" borderId="0" xfId="0" applyFont="1" applyAlignment="1">
      <alignment horizontal="center"/>
    </xf>
    <xf numFmtId="0" fontId="12" fillId="0" borderId="30" xfId="0" applyFont="1" applyBorder="1" applyAlignment="1">
      <alignment horizontal="center"/>
    </xf>
    <xf numFmtId="0" fontId="4" fillId="0" borderId="0" xfId="0" applyFont="1" applyAlignment="1">
      <alignment horizontal="left"/>
    </xf>
    <xf numFmtId="164" fontId="3" fillId="0" borderId="14" xfId="0" applyNumberFormat="1" applyFont="1" applyBorder="1" applyAlignment="1">
      <alignment horizontal="center" vertical="center" wrapText="1"/>
    </xf>
    <xf numFmtId="164" fontId="3" fillId="0" borderId="15" xfId="0" applyNumberFormat="1" applyFont="1" applyBorder="1" applyAlignment="1">
      <alignment horizontal="center" vertical="center" wrapText="1"/>
    </xf>
    <xf numFmtId="164" fontId="3" fillId="0" borderId="24" xfId="0" applyNumberFormat="1" applyFont="1" applyBorder="1" applyAlignment="1">
      <alignment horizontal="center" vertical="center" wrapText="1"/>
    </xf>
    <xf numFmtId="164" fontId="3" fillId="0" borderId="25" xfId="0" applyNumberFormat="1" applyFont="1" applyBorder="1" applyAlignment="1">
      <alignment horizontal="center" vertical="center" wrapText="1"/>
    </xf>
    <xf numFmtId="164" fontId="3" fillId="0" borderId="19" xfId="0" applyNumberFormat="1" applyFont="1" applyBorder="1" applyAlignment="1">
      <alignment horizontal="center" vertical="center" wrapText="1"/>
    </xf>
    <xf numFmtId="164" fontId="3" fillId="0" borderId="20" xfId="0" applyNumberFormat="1" applyFont="1" applyBorder="1" applyAlignment="1">
      <alignment horizontal="center" vertical="center" wrapText="1"/>
    </xf>
    <xf numFmtId="49" fontId="3" fillId="0" borderId="16" xfId="0" applyNumberFormat="1" applyFont="1" applyBorder="1" applyAlignment="1">
      <alignment horizontal="center" vertical="center" wrapText="1"/>
    </xf>
    <xf numFmtId="49" fontId="3" fillId="0" borderId="26" xfId="0" applyNumberFormat="1" applyFont="1" applyBorder="1" applyAlignment="1">
      <alignment horizontal="center" vertical="center" wrapText="1"/>
    </xf>
    <xf numFmtId="49" fontId="3" fillId="0" borderId="21" xfId="0" applyNumberFormat="1" applyFont="1" applyBorder="1" applyAlignment="1">
      <alignment horizontal="center" vertical="center" wrapText="1"/>
    </xf>
    <xf numFmtId="0" fontId="3" fillId="0" borderId="16"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21" xfId="0" applyFont="1" applyBorder="1" applyAlignment="1">
      <alignment horizontal="center" vertical="center" wrapText="1"/>
    </xf>
    <xf numFmtId="165" fontId="3" fillId="0" borderId="17" xfId="0" applyNumberFormat="1" applyFont="1" applyBorder="1" applyAlignment="1">
      <alignment horizontal="center" vertical="center" wrapText="1"/>
    </xf>
    <xf numFmtId="165" fontId="3" fillId="0" borderId="27" xfId="0" applyNumberFormat="1" applyFont="1" applyBorder="1" applyAlignment="1">
      <alignment horizontal="center" vertical="center" wrapText="1"/>
    </xf>
    <xf numFmtId="165" fontId="3" fillId="0" borderId="22" xfId="0" applyNumberFormat="1" applyFont="1" applyBorder="1" applyAlignment="1">
      <alignment horizontal="center" vertical="center" wrapText="1"/>
    </xf>
    <xf numFmtId="0" fontId="3" fillId="0" borderId="34" xfId="0" applyFont="1" applyBorder="1" applyAlignment="1">
      <alignment horizontal="center"/>
    </xf>
    <xf numFmtId="0" fontId="13" fillId="0" borderId="34" xfId="0" applyFont="1" applyBorder="1" applyAlignment="1">
      <alignment horizontal="center"/>
    </xf>
    <xf numFmtId="0" fontId="13" fillId="0" borderId="35" xfId="0" applyFont="1" applyBorder="1" applyAlignment="1">
      <alignment horizontal="center"/>
    </xf>
    <xf numFmtId="14" fontId="4" fillId="0" borderId="6" xfId="0" applyNumberFormat="1" applyFont="1" applyBorder="1" applyAlignment="1">
      <alignment horizontal="center" vertical="center" wrapText="1"/>
    </xf>
    <xf numFmtId="0" fontId="4"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6" xfId="0" applyFont="1" applyBorder="1" applyAlignment="1">
      <alignment horizontal="center" vertical="center" wrapText="1"/>
    </xf>
    <xf numFmtId="0" fontId="10" fillId="0" borderId="32" xfId="0" applyFont="1" applyBorder="1" applyAlignment="1">
      <alignment horizontal="left" vertical="top" wrapText="1"/>
    </xf>
    <xf numFmtId="0" fontId="10" fillId="0" borderId="0" xfId="0" applyFont="1" applyAlignment="1">
      <alignment horizontal="left" vertical="top" wrapText="1"/>
    </xf>
    <xf numFmtId="0" fontId="10" fillId="0" borderId="30" xfId="0" applyFont="1" applyBorder="1" applyAlignment="1">
      <alignment horizontal="left" vertical="top" wrapText="1"/>
    </xf>
    <xf numFmtId="0" fontId="4" fillId="0" borderId="32" xfId="0" applyFont="1" applyBorder="1" applyAlignment="1">
      <alignment horizontal="center" vertical="top"/>
    </xf>
    <xf numFmtId="0" fontId="4" fillId="0" borderId="0" xfId="0" applyFont="1" applyAlignment="1">
      <alignment horizontal="center" vertical="top"/>
    </xf>
    <xf numFmtId="0" fontId="4" fillId="0" borderId="30" xfId="0" applyFont="1" applyBorder="1" applyAlignment="1">
      <alignment horizontal="center" vertical="top"/>
    </xf>
    <xf numFmtId="0" fontId="11" fillId="0" borderId="0" xfId="0" applyFont="1" applyAlignment="1">
      <alignment horizontal="center"/>
    </xf>
    <xf numFmtId="0" fontId="11" fillId="0" borderId="30" xfId="0" applyFont="1" applyBorder="1" applyAlignment="1">
      <alignment horizontal="center"/>
    </xf>
    <xf numFmtId="0" fontId="4" fillId="0" borderId="4" xfId="0" applyFont="1" applyBorder="1" applyAlignment="1">
      <alignment vertical="center"/>
    </xf>
    <xf numFmtId="0" fontId="4" fillId="0" borderId="5" xfId="0" applyFont="1" applyBorder="1" applyAlignment="1">
      <alignment vertical="center"/>
    </xf>
    <xf numFmtId="14" fontId="3" fillId="0" borderId="7" xfId="0" applyNumberFormat="1" applyFont="1" applyBorder="1" applyAlignment="1">
      <alignment horizontal="left" vertical="center"/>
    </xf>
    <xf numFmtId="14" fontId="3" fillId="0" borderId="5" xfId="0" applyNumberFormat="1" applyFont="1" applyBorder="1" applyAlignment="1">
      <alignment horizontal="left" vertical="center"/>
    </xf>
    <xf numFmtId="14" fontId="3" fillId="0" borderId="9" xfId="0" applyNumberFormat="1" applyFont="1" applyBorder="1" applyAlignment="1">
      <alignment horizontal="left" vertical="center"/>
    </xf>
    <xf numFmtId="0" fontId="2" fillId="0" borderId="11" xfId="0" applyFont="1" applyBorder="1" applyAlignment="1">
      <alignment horizontal="center" vertical="center"/>
    </xf>
    <xf numFmtId="0" fontId="2" fillId="0" borderId="10" xfId="0" applyFont="1" applyBorder="1" applyAlignment="1">
      <alignment horizontal="center" vertical="center"/>
    </xf>
    <xf numFmtId="0" fontId="2" fillId="0" borderId="12" xfId="0" applyFont="1" applyBorder="1" applyAlignment="1">
      <alignment horizontal="center" vertical="center"/>
    </xf>
    <xf numFmtId="0" fontId="6" fillId="0" borderId="13"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15" xfId="0" applyFont="1" applyBorder="1" applyAlignment="1">
      <alignment horizontal="center" vertical="center" wrapText="1"/>
    </xf>
    <xf numFmtId="0" fontId="6" fillId="0" borderId="19" xfId="0" applyFont="1" applyBorder="1" applyAlignment="1">
      <alignment horizontal="center" vertical="center" wrapText="1"/>
    </xf>
    <xf numFmtId="0" fontId="6" fillId="0" borderId="20"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2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16" xfId="0" applyFont="1" applyBorder="1" applyAlignment="1">
      <alignment horizontal="center" vertical="top" wrapText="1"/>
    </xf>
    <xf numFmtId="0" fontId="6" fillId="0" borderId="21" xfId="0" applyFont="1" applyBorder="1" applyAlignment="1">
      <alignment horizontal="center" vertical="top" wrapText="1"/>
    </xf>
    <xf numFmtId="0" fontId="6" fillId="0" borderId="17" xfId="0" applyFont="1" applyBorder="1" applyAlignment="1">
      <alignment horizontal="center" vertical="top" wrapText="1"/>
    </xf>
    <xf numFmtId="0" fontId="6" fillId="0" borderId="22" xfId="0" applyFont="1" applyBorder="1" applyAlignment="1">
      <alignment horizontal="center" vertical="top" wrapText="1"/>
    </xf>
    <xf numFmtId="49" fontId="3" fillId="0" borderId="5" xfId="0" applyNumberFormat="1" applyFont="1" applyBorder="1" applyAlignment="1">
      <alignment horizontal="left" vertical="center"/>
    </xf>
    <xf numFmtId="0" fontId="4" fillId="0" borderId="5" xfId="0" applyFont="1" applyBorder="1" applyAlignment="1">
      <alignment horizontal="right" vertical="center"/>
    </xf>
    <xf numFmtId="49" fontId="3" fillId="0" borderId="9" xfId="0" applyNumberFormat="1" applyFont="1" applyBorder="1" applyAlignment="1">
      <alignment horizontal="left" vertical="center"/>
    </xf>
    <xf numFmtId="0" fontId="3" fillId="0" borderId="7" xfId="0" applyFont="1" applyBorder="1" applyAlignment="1">
      <alignment horizontal="left" vertical="center"/>
    </xf>
    <xf numFmtId="0" fontId="3" fillId="0" borderId="5" xfId="0" applyFont="1" applyBorder="1" applyAlignment="1">
      <alignment horizontal="left" vertical="center"/>
    </xf>
    <xf numFmtId="0" fontId="3" fillId="0" borderId="8" xfId="0" applyFont="1" applyBorder="1" applyAlignment="1">
      <alignment horizontal="left" vertical="center"/>
    </xf>
    <xf numFmtId="0" fontId="4" fillId="0" borderId="7" xfId="0" applyFont="1" applyBorder="1" applyAlignment="1">
      <alignment horizontal="right" vertical="center"/>
    </xf>
    <xf numFmtId="0" fontId="4" fillId="0" borderId="8" xfId="0" applyFont="1" applyBorder="1" applyAlignment="1">
      <alignment horizontal="right" vertical="center"/>
    </xf>
    <xf numFmtId="0" fontId="3" fillId="0" borderId="5" xfId="0" applyFont="1" applyBorder="1" applyAlignment="1">
      <alignment horizontal="center" vertical="center"/>
    </xf>
    <xf numFmtId="0" fontId="3" fillId="0" borderId="9" xfId="0" applyFont="1" applyBorder="1" applyAlignment="1">
      <alignment horizontal="center" vertical="center"/>
    </xf>
    <xf numFmtId="0" fontId="3" fillId="0" borderId="9" xfId="0" applyFont="1" applyBorder="1" applyAlignment="1">
      <alignment horizontal="left" vertical="center"/>
    </xf>
    <xf numFmtId="0" fontId="4" fillId="0" borderId="8" xfId="0" applyFont="1" applyBorder="1" applyAlignment="1">
      <alignment vertical="center"/>
    </xf>
    <xf numFmtId="0" fontId="3" fillId="0" borderId="6" xfId="0" applyFont="1" applyBorder="1" applyAlignment="1">
      <alignment horizontal="left" vertical="center"/>
    </xf>
    <xf numFmtId="0" fontId="4" fillId="0" borderId="6" xfId="0" applyFont="1" applyBorder="1" applyAlignment="1">
      <alignment horizontal="right" vertical="center"/>
    </xf>
    <xf numFmtId="0" fontId="4" fillId="0" borderId="5" xfId="0" applyFont="1" applyBorder="1" applyAlignment="1">
      <alignment horizontal="center" vertical="center"/>
    </xf>
    <xf numFmtId="0" fontId="4" fillId="0" borderId="9" xfId="0" applyFont="1" applyBorder="1" applyAlignment="1">
      <alignment horizontal="center" vertical="center"/>
    </xf>
    <xf numFmtId="0" fontId="4" fillId="0" borderId="4" xfId="0" applyFont="1" applyBorder="1" applyAlignment="1">
      <alignment horizontal="left" vertical="center"/>
    </xf>
    <xf numFmtId="0" fontId="4" fillId="0" borderId="8" xfId="0" applyFont="1" applyBorder="1" applyAlignment="1">
      <alignment horizontal="left" vertical="center"/>
    </xf>
    <xf numFmtId="0" fontId="3" fillId="0" borderId="7" xfId="0" applyFont="1" applyBorder="1" applyAlignment="1">
      <alignment horizontal="left" vertical="top"/>
    </xf>
    <xf numFmtId="0" fontId="3" fillId="0" borderId="5" xfId="0" applyFont="1" applyBorder="1" applyAlignment="1">
      <alignment horizontal="left" vertical="top"/>
    </xf>
    <xf numFmtId="0" fontId="3" fillId="0" borderId="9" xfId="0" applyFont="1" applyBorder="1" applyAlignment="1">
      <alignment horizontal="left" vertical="top"/>
    </xf>
    <xf numFmtId="0" fontId="3" fillId="0" borderId="5" xfId="0" applyFont="1" applyBorder="1" applyAlignment="1">
      <alignment horizontal="left" vertical="center" wrapText="1"/>
    </xf>
    <xf numFmtId="0" fontId="3" fillId="0" borderId="9" xfId="0" applyFont="1" applyBorder="1" applyAlignment="1">
      <alignment horizontal="left" vertical="center" wrapText="1"/>
    </xf>
    <xf numFmtId="0" fontId="3" fillId="0" borderId="10" xfId="0" applyFont="1" applyBorder="1" applyAlignment="1">
      <alignment horizontal="left" vertical="top"/>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4" fillId="0" borderId="7" xfId="0" applyFont="1" applyBorder="1" applyAlignment="1">
      <alignment horizontal="left" vertical="top"/>
    </xf>
    <xf numFmtId="0" fontId="4" fillId="0" borderId="5" xfId="0" applyFont="1" applyBorder="1" applyAlignment="1">
      <alignment horizontal="left" vertical="top"/>
    </xf>
    <xf numFmtId="0" fontId="4" fillId="0" borderId="8" xfId="0" applyFont="1" applyBorder="1" applyAlignment="1">
      <alignment horizontal="left" vertical="top"/>
    </xf>
    <xf numFmtId="14" fontId="4" fillId="0" borderId="7" xfId="0" applyNumberFormat="1" applyFont="1" applyBorder="1" applyAlignment="1">
      <alignment vertical="center"/>
    </xf>
    <xf numFmtId="14" fontId="4" fillId="0" borderId="8" xfId="0" applyNumberFormat="1" applyFont="1" applyBorder="1" applyAlignment="1">
      <alignment vertical="center"/>
    </xf>
    <xf numFmtId="49" fontId="3" fillId="0" borderId="6" xfId="0" applyNumberFormat="1" applyFont="1" applyBorder="1" applyAlignment="1">
      <alignment horizontal="left" vertical="center"/>
    </xf>
    <xf numFmtId="14" fontId="4" fillId="0" borderId="7" xfId="0" applyNumberFormat="1" applyFont="1" applyBorder="1" applyAlignment="1">
      <alignment horizontal="right" vertical="center"/>
    </xf>
    <xf numFmtId="14" fontId="4" fillId="0" borderId="8" xfId="0" applyNumberFormat="1" applyFont="1" applyBorder="1" applyAlignment="1">
      <alignment horizontal="right" vertical="center"/>
    </xf>
    <xf numFmtId="14" fontId="3" fillId="0" borderId="16" xfId="0" applyNumberFormat="1" applyFont="1" applyBorder="1" applyAlignment="1">
      <alignment horizontal="center" vertical="center" wrapText="1"/>
    </xf>
    <xf numFmtId="14" fontId="3" fillId="0" borderId="26" xfId="0" applyNumberFormat="1" applyFont="1" applyBorder="1" applyAlignment="1">
      <alignment horizontal="center" vertical="center" wrapText="1"/>
    </xf>
    <xf numFmtId="14" fontId="3" fillId="0" borderId="21" xfId="0" applyNumberFormat="1" applyFont="1" applyBorder="1" applyAlignment="1">
      <alignment horizontal="center" vertical="center" wrapText="1"/>
    </xf>
  </cellXfs>
  <cellStyles count="3">
    <cellStyle name="Normal" xfId="0" builtinId="0"/>
    <cellStyle name="Normal 2" xfId="1" xr:uid="{00000000-0005-0000-0000-000001000000}"/>
    <cellStyle name="Normal 7"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505239</xdr:colOff>
      <xdr:row>13</xdr:row>
      <xdr:rowOff>213508</xdr:rowOff>
    </xdr:from>
    <xdr:to>
      <xdr:col>19</xdr:col>
      <xdr:colOff>389282</xdr:colOff>
      <xdr:row>17</xdr:row>
      <xdr:rowOff>273326</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039639" y="2737633"/>
          <a:ext cx="3884543" cy="1402843"/>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505239</xdr:colOff>
      <xdr:row>13</xdr:row>
      <xdr:rowOff>213508</xdr:rowOff>
    </xdr:from>
    <xdr:to>
      <xdr:col>19</xdr:col>
      <xdr:colOff>389282</xdr:colOff>
      <xdr:row>17</xdr:row>
      <xdr:rowOff>273326</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039639" y="2737633"/>
          <a:ext cx="3884543" cy="1402843"/>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505239</xdr:colOff>
      <xdr:row>13</xdr:row>
      <xdr:rowOff>213508</xdr:rowOff>
    </xdr:from>
    <xdr:to>
      <xdr:col>19</xdr:col>
      <xdr:colOff>389282</xdr:colOff>
      <xdr:row>17</xdr:row>
      <xdr:rowOff>273326</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039639" y="2737633"/>
          <a:ext cx="3884543" cy="1402843"/>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V47"/>
  <sheetViews>
    <sheetView tabSelected="1" view="pageBreakPreview" topLeftCell="A13" zoomScale="130" zoomScaleSheetLayoutView="130" workbookViewId="0">
      <selection activeCell="A17" sqref="A17:K19"/>
    </sheetView>
  </sheetViews>
  <sheetFormatPr defaultColWidth="9.140625" defaultRowHeight="14.45"/>
  <cols>
    <col min="1" max="1" width="12.42578125" style="1" customWidth="1"/>
    <col min="2" max="2" width="10.28515625" style="1" customWidth="1"/>
    <col min="3" max="3" width="1.85546875" style="1" customWidth="1"/>
    <col min="4" max="4" width="10.28515625" style="1" customWidth="1"/>
    <col min="5" max="5" width="6.85546875" style="33" customWidth="1"/>
    <col min="6" max="6" width="9.85546875" style="33" customWidth="1"/>
    <col min="7" max="7" width="10.140625" style="33" customWidth="1"/>
    <col min="8" max="12" width="11.42578125" style="33" customWidth="1"/>
    <col min="13" max="16" width="9.140625" style="1"/>
    <col min="17" max="20" width="10.85546875" style="1" bestFit="1" customWidth="1"/>
    <col min="21" max="21" width="9.140625" style="1"/>
    <col min="22" max="22" width="10.85546875" style="1" bestFit="1" customWidth="1"/>
    <col min="23" max="16384" width="9.140625" style="1"/>
  </cols>
  <sheetData>
    <row r="1" spans="1:13" ht="18">
      <c r="A1" s="118" t="s">
        <v>0</v>
      </c>
      <c r="B1" s="119"/>
      <c r="C1" s="119"/>
      <c r="D1" s="119"/>
      <c r="E1" s="119"/>
      <c r="F1" s="119"/>
      <c r="G1" s="119"/>
      <c r="H1" s="119"/>
      <c r="I1" s="119"/>
      <c r="J1" s="119"/>
      <c r="K1" s="119"/>
      <c r="L1" s="120"/>
    </row>
    <row r="2" spans="1:13">
      <c r="A2" s="73" t="s">
        <v>1</v>
      </c>
      <c r="B2" s="74"/>
      <c r="C2" s="2" t="s">
        <v>2</v>
      </c>
      <c r="D2" s="121" t="s">
        <v>3</v>
      </c>
      <c r="E2" s="122"/>
      <c r="F2" s="122"/>
      <c r="G2" s="122"/>
      <c r="H2" s="123"/>
      <c r="I2" s="124" t="s">
        <v>4</v>
      </c>
      <c r="J2" s="125"/>
      <c r="K2" s="94" t="s">
        <v>5</v>
      </c>
      <c r="L2" s="96"/>
    </row>
    <row r="3" spans="1:13">
      <c r="A3" s="73" t="s">
        <v>6</v>
      </c>
      <c r="B3" s="74"/>
      <c r="C3" s="2" t="s">
        <v>2</v>
      </c>
      <c r="D3" s="117" t="s">
        <v>7</v>
      </c>
      <c r="E3" s="117"/>
      <c r="F3" s="113"/>
      <c r="G3" s="113"/>
      <c r="H3" s="113"/>
      <c r="I3" s="113"/>
      <c r="J3" s="113"/>
      <c r="K3" s="113"/>
      <c r="L3" s="114"/>
    </row>
    <row r="4" spans="1:13">
      <c r="A4" s="110" t="s">
        <v>8</v>
      </c>
      <c r="B4" s="111"/>
      <c r="C4" s="2"/>
      <c r="D4" s="112" t="s">
        <v>9</v>
      </c>
      <c r="E4" s="113"/>
      <c r="F4" s="113"/>
      <c r="G4" s="113"/>
      <c r="H4" s="113"/>
      <c r="I4" s="113"/>
      <c r="J4" s="113"/>
      <c r="K4" s="113"/>
      <c r="L4" s="114"/>
    </row>
    <row r="5" spans="1:13">
      <c r="A5" s="73" t="s">
        <v>10</v>
      </c>
      <c r="B5" s="74"/>
      <c r="C5" s="2" t="s">
        <v>2</v>
      </c>
      <c r="D5" s="115" t="s">
        <v>11</v>
      </c>
      <c r="E5" s="115"/>
      <c r="F5" s="115"/>
      <c r="G5" s="115"/>
      <c r="H5" s="115"/>
      <c r="I5" s="115"/>
      <c r="J5" s="115"/>
      <c r="K5" s="115"/>
      <c r="L5" s="116"/>
    </row>
    <row r="6" spans="1:13">
      <c r="A6" s="73" t="s">
        <v>12</v>
      </c>
      <c r="B6" s="105"/>
      <c r="C6" s="2" t="s">
        <v>2</v>
      </c>
      <c r="D6" s="97" t="s">
        <v>13</v>
      </c>
      <c r="E6" s="98"/>
      <c r="F6" s="98"/>
      <c r="G6" s="98"/>
      <c r="H6" s="98"/>
      <c r="I6" s="98"/>
      <c r="J6" s="98"/>
      <c r="K6" s="98"/>
      <c r="L6" s="104"/>
    </row>
    <row r="7" spans="1:13">
      <c r="A7" s="73" t="s">
        <v>14</v>
      </c>
      <c r="B7" s="105"/>
      <c r="C7" s="2" t="s">
        <v>2</v>
      </c>
      <c r="D7" s="97" t="s">
        <v>15</v>
      </c>
      <c r="E7" s="98"/>
      <c r="F7" s="98"/>
      <c r="G7" s="98"/>
      <c r="H7" s="98"/>
      <c r="I7" s="98"/>
      <c r="J7" s="98"/>
      <c r="K7" s="98"/>
      <c r="L7" s="104"/>
    </row>
    <row r="8" spans="1:13">
      <c r="A8" s="73" t="s">
        <v>16</v>
      </c>
      <c r="B8" s="74"/>
      <c r="C8" s="2" t="s">
        <v>2</v>
      </c>
      <c r="D8" s="99" t="s">
        <v>17</v>
      </c>
      <c r="E8" s="106"/>
      <c r="F8" s="106"/>
      <c r="G8" s="106"/>
      <c r="H8" s="106"/>
      <c r="I8" s="107" t="s">
        <v>18</v>
      </c>
      <c r="J8" s="107"/>
      <c r="K8" s="108" t="s">
        <v>19</v>
      </c>
      <c r="L8" s="109"/>
    </row>
    <row r="9" spans="1:13">
      <c r="A9" s="73" t="s">
        <v>20</v>
      </c>
      <c r="B9" s="74"/>
      <c r="C9" s="2" t="s">
        <v>2</v>
      </c>
      <c r="D9" s="97" t="s">
        <v>21</v>
      </c>
      <c r="E9" s="98"/>
      <c r="F9" s="98"/>
      <c r="G9" s="98"/>
      <c r="H9" s="99"/>
      <c r="I9" s="100" t="s">
        <v>22</v>
      </c>
      <c r="J9" s="101"/>
      <c r="K9" s="102" t="s">
        <v>23</v>
      </c>
      <c r="L9" s="103"/>
    </row>
    <row r="10" spans="1:13">
      <c r="A10" s="73" t="s">
        <v>24</v>
      </c>
      <c r="B10" s="74"/>
      <c r="C10" s="2" t="s">
        <v>2</v>
      </c>
      <c r="D10" s="76" t="s">
        <v>25</v>
      </c>
      <c r="E10" s="98"/>
      <c r="F10" s="98"/>
      <c r="G10" s="98"/>
      <c r="H10" s="98"/>
      <c r="I10" s="98"/>
      <c r="J10" s="98"/>
      <c r="K10" s="98"/>
      <c r="L10" s="104"/>
      <c r="M10" s="3"/>
    </row>
    <row r="11" spans="1:13">
      <c r="A11" s="73" t="s">
        <v>26</v>
      </c>
      <c r="B11" s="74"/>
      <c r="C11" s="2" t="s">
        <v>2</v>
      </c>
      <c r="D11" s="75" t="s">
        <v>27</v>
      </c>
      <c r="E11" s="76"/>
      <c r="F11" s="76"/>
      <c r="G11" s="76"/>
      <c r="H11" s="76"/>
      <c r="I11" s="76"/>
      <c r="J11" s="76"/>
      <c r="K11" s="76"/>
      <c r="L11" s="77"/>
    </row>
    <row r="12" spans="1:13">
      <c r="A12" s="73" t="s">
        <v>28</v>
      </c>
      <c r="B12" s="74"/>
      <c r="C12" s="2" t="s">
        <v>2</v>
      </c>
      <c r="D12" s="94" t="s">
        <v>5</v>
      </c>
      <c r="E12" s="94"/>
      <c r="F12" s="94"/>
      <c r="G12" s="94"/>
      <c r="H12" s="95" t="s">
        <v>29</v>
      </c>
      <c r="I12" s="95"/>
      <c r="J12" s="95"/>
      <c r="K12" s="94" t="s">
        <v>5</v>
      </c>
      <c r="L12" s="96"/>
    </row>
    <row r="13" spans="1:13">
      <c r="A13" s="73" t="s">
        <v>30</v>
      </c>
      <c r="B13" s="74"/>
      <c r="C13" s="2" t="s">
        <v>2</v>
      </c>
      <c r="D13" s="75" t="s">
        <v>31</v>
      </c>
      <c r="E13" s="76"/>
      <c r="F13" s="76"/>
      <c r="G13" s="76"/>
      <c r="H13" s="76"/>
      <c r="I13" s="76"/>
      <c r="J13" s="76"/>
      <c r="K13" s="76"/>
      <c r="L13" s="77"/>
    </row>
    <row r="14" spans="1:13" ht="21" customHeight="1">
      <c r="A14" s="78" t="s">
        <v>32</v>
      </c>
      <c r="B14" s="79"/>
      <c r="C14" s="79"/>
      <c r="D14" s="79"/>
      <c r="E14" s="79"/>
      <c r="F14" s="79"/>
      <c r="G14" s="79"/>
      <c r="H14" s="79"/>
      <c r="I14" s="79"/>
      <c r="J14" s="79"/>
      <c r="K14" s="79"/>
      <c r="L14" s="80"/>
    </row>
    <row r="15" spans="1:13" ht="15" customHeight="1">
      <c r="A15" s="81" t="s">
        <v>33</v>
      </c>
      <c r="B15" s="83" t="s">
        <v>34</v>
      </c>
      <c r="C15" s="84"/>
      <c r="D15" s="87" t="s">
        <v>35</v>
      </c>
      <c r="E15" s="87" t="s">
        <v>36</v>
      </c>
      <c r="F15" s="89" t="s">
        <v>37</v>
      </c>
      <c r="G15" s="84" t="s">
        <v>38</v>
      </c>
      <c r="H15" s="90" t="s">
        <v>39</v>
      </c>
      <c r="I15" s="87" t="s">
        <v>40</v>
      </c>
      <c r="J15" s="87" t="s">
        <v>41</v>
      </c>
      <c r="K15" s="87" t="s">
        <v>42</v>
      </c>
      <c r="L15" s="92" t="s">
        <v>43</v>
      </c>
    </row>
    <row r="16" spans="1:13" ht="45" customHeight="1">
      <c r="A16" s="82"/>
      <c r="B16" s="85"/>
      <c r="C16" s="86"/>
      <c r="D16" s="88"/>
      <c r="E16" s="88"/>
      <c r="F16" s="89"/>
      <c r="G16" s="86"/>
      <c r="H16" s="91"/>
      <c r="I16" s="88"/>
      <c r="J16" s="88"/>
      <c r="K16" s="88"/>
      <c r="L16" s="93"/>
    </row>
    <row r="17" spans="1:22" ht="24.95" customHeight="1">
      <c r="A17" s="4" t="s">
        <v>44</v>
      </c>
      <c r="B17" s="42" t="s">
        <v>45</v>
      </c>
      <c r="C17" s="43"/>
      <c r="D17" s="48" t="s">
        <v>46</v>
      </c>
      <c r="E17" s="51" t="s">
        <v>47</v>
      </c>
      <c r="F17" s="5">
        <v>150</v>
      </c>
      <c r="G17" s="5">
        <v>150</v>
      </c>
      <c r="H17" s="5">
        <f>F17*G17</f>
        <v>22500</v>
      </c>
      <c r="I17" s="6">
        <v>8.8000000000000007</v>
      </c>
      <c r="J17" s="5">
        <v>525.5</v>
      </c>
      <c r="K17" s="7">
        <f t="shared" ref="K17:K18" si="0">(J17/H17)*1000</f>
        <v>23.355555555555558</v>
      </c>
      <c r="L17" s="54">
        <f>AVERAGE(K17:K19)</f>
        <v>20.794074074074071</v>
      </c>
    </row>
    <row r="18" spans="1:22" ht="24.95" customHeight="1">
      <c r="A18" s="4" t="s">
        <v>48</v>
      </c>
      <c r="B18" s="44"/>
      <c r="C18" s="45"/>
      <c r="D18" s="49"/>
      <c r="E18" s="52"/>
      <c r="F18" s="5">
        <v>150</v>
      </c>
      <c r="G18" s="5">
        <v>150</v>
      </c>
      <c r="H18" s="5">
        <f>F18*G18</f>
        <v>22500</v>
      </c>
      <c r="I18" s="6">
        <v>8.6020000000000003</v>
      </c>
      <c r="J18" s="5">
        <v>463.9</v>
      </c>
      <c r="K18" s="7">
        <f t="shared" si="0"/>
        <v>20.617777777777775</v>
      </c>
      <c r="L18" s="55"/>
    </row>
    <row r="19" spans="1:22" ht="24.95" customHeight="1">
      <c r="A19" s="4" t="s">
        <v>49</v>
      </c>
      <c r="B19" s="46"/>
      <c r="C19" s="47"/>
      <c r="D19" s="50"/>
      <c r="E19" s="53"/>
      <c r="F19" s="5">
        <v>150</v>
      </c>
      <c r="G19" s="5">
        <v>150</v>
      </c>
      <c r="H19" s="5">
        <f>F19*G19</f>
        <v>22500</v>
      </c>
      <c r="I19" s="6">
        <v>8.5730000000000004</v>
      </c>
      <c r="J19" s="5">
        <v>414.2</v>
      </c>
      <c r="K19" s="7">
        <f>(J19/H19)*1000</f>
        <v>18.408888888888889</v>
      </c>
      <c r="L19" s="56"/>
    </row>
    <row r="20" spans="1:22">
      <c r="A20" s="8"/>
      <c r="B20" s="9"/>
      <c r="C20" s="9"/>
      <c r="D20" s="9"/>
      <c r="E20" s="10"/>
      <c r="F20" s="11"/>
      <c r="G20" s="11"/>
      <c r="H20" s="12"/>
      <c r="I20" s="13"/>
      <c r="J20" s="11"/>
      <c r="K20" s="14"/>
      <c r="L20" s="15"/>
    </row>
    <row r="21" spans="1:22" ht="28.9">
      <c r="A21" s="16" t="s">
        <v>50</v>
      </c>
      <c r="B21" s="60" t="s">
        <v>51</v>
      </c>
      <c r="C21" s="60"/>
      <c r="D21" s="17" t="s">
        <v>52</v>
      </c>
      <c r="E21" s="61" t="s">
        <v>53</v>
      </c>
      <c r="F21" s="61"/>
      <c r="G21" s="18" t="s">
        <v>19</v>
      </c>
      <c r="H21" s="19" t="s">
        <v>54</v>
      </c>
      <c r="I21" s="20" t="s">
        <v>55</v>
      </c>
      <c r="J21" s="21" t="s">
        <v>56</v>
      </c>
      <c r="K21" s="22" t="s">
        <v>57</v>
      </c>
      <c r="L21" s="23" t="s">
        <v>58</v>
      </c>
    </row>
    <row r="22" spans="1:22" ht="23.25" customHeight="1">
      <c r="A22" s="24" t="s">
        <v>59</v>
      </c>
      <c r="B22" s="62">
        <v>6</v>
      </c>
      <c r="C22" s="63"/>
      <c r="D22" s="25">
        <v>9</v>
      </c>
      <c r="E22" s="62">
        <v>12</v>
      </c>
      <c r="F22" s="63"/>
      <c r="G22" s="25">
        <v>15</v>
      </c>
      <c r="H22" s="26">
        <v>18</v>
      </c>
      <c r="I22" s="26">
        <v>21</v>
      </c>
      <c r="J22" s="26">
        <v>24</v>
      </c>
      <c r="K22" s="27">
        <v>27</v>
      </c>
      <c r="L22" s="28">
        <v>30</v>
      </c>
    </row>
    <row r="23" spans="1:22" ht="23.25" customHeight="1">
      <c r="A23" s="24" t="s">
        <v>60</v>
      </c>
      <c r="B23" s="64">
        <v>10</v>
      </c>
      <c r="C23" s="64"/>
      <c r="D23" s="25">
        <v>15</v>
      </c>
      <c r="E23" s="64">
        <v>20</v>
      </c>
      <c r="F23" s="64"/>
      <c r="G23" s="25">
        <v>25</v>
      </c>
      <c r="H23" s="26">
        <v>30</v>
      </c>
      <c r="I23" s="26">
        <v>35</v>
      </c>
      <c r="J23" s="26">
        <v>40</v>
      </c>
      <c r="K23" s="27">
        <v>45</v>
      </c>
      <c r="L23" s="28">
        <v>50</v>
      </c>
    </row>
    <row r="24" spans="1:22" s="29" customFormat="1" ht="38.25" customHeight="1">
      <c r="A24" s="65" t="s">
        <v>61</v>
      </c>
      <c r="B24" s="66"/>
      <c r="C24" s="66"/>
      <c r="D24" s="66"/>
      <c r="E24" s="66"/>
      <c r="F24" s="66"/>
      <c r="G24" s="66"/>
      <c r="H24" s="66"/>
      <c r="I24" s="66"/>
      <c r="J24" s="66"/>
      <c r="K24" s="66"/>
      <c r="L24" s="67"/>
    </row>
    <row r="25" spans="1:22" s="31" customFormat="1" ht="15.75" customHeight="1">
      <c r="A25" s="68" t="s">
        <v>62</v>
      </c>
      <c r="B25" s="69"/>
      <c r="C25" s="69"/>
      <c r="D25" s="69"/>
      <c r="E25" s="69"/>
      <c r="F25" s="69"/>
      <c r="G25" s="69"/>
      <c r="H25" s="69"/>
      <c r="I25" s="69"/>
      <c r="J25" s="69"/>
      <c r="K25" s="69"/>
      <c r="L25" s="69"/>
      <c r="M25" s="30"/>
      <c r="N25" s="30"/>
      <c r="O25" s="30"/>
      <c r="P25" s="30"/>
      <c r="Q25" s="30"/>
      <c r="R25" s="30"/>
      <c r="S25" s="30"/>
      <c r="T25" s="30"/>
      <c r="U25" s="30"/>
      <c r="V25" s="30"/>
    </row>
    <row r="26" spans="1:22">
      <c r="A26" s="32"/>
      <c r="J26" s="69" t="s">
        <v>63</v>
      </c>
      <c r="K26" s="69"/>
      <c r="L26" s="70"/>
    </row>
    <row r="27" spans="1:22">
      <c r="A27" s="32"/>
      <c r="J27" s="69"/>
      <c r="K27" s="69"/>
      <c r="L27" s="70"/>
    </row>
    <row r="28" spans="1:22">
      <c r="A28" s="32"/>
      <c r="J28" s="69"/>
      <c r="K28" s="69"/>
      <c r="L28" s="70"/>
    </row>
    <row r="29" spans="1:22">
      <c r="A29" s="32"/>
      <c r="J29" s="71" t="s">
        <v>64</v>
      </c>
      <c r="K29" s="71"/>
      <c r="L29" s="72"/>
    </row>
    <row r="30" spans="1:22">
      <c r="A30" s="32"/>
      <c r="J30" s="39" t="s">
        <v>65</v>
      </c>
      <c r="K30" s="39"/>
      <c r="L30" s="40"/>
    </row>
    <row r="31" spans="1:22" ht="16.149999999999999" thickBot="1">
      <c r="A31" s="34"/>
      <c r="B31" s="35"/>
      <c r="C31" s="35"/>
      <c r="D31" s="35"/>
      <c r="E31" s="57" t="s">
        <v>66</v>
      </c>
      <c r="F31" s="57"/>
      <c r="G31" s="57"/>
      <c r="H31" s="57"/>
      <c r="I31" s="36"/>
      <c r="J31" s="58" t="s">
        <v>67</v>
      </c>
      <c r="K31" s="58"/>
      <c r="L31" s="59"/>
    </row>
    <row r="42" spans="5:12" ht="15.6">
      <c r="J42" s="38"/>
      <c r="K42" s="38"/>
      <c r="L42" s="38"/>
    </row>
    <row r="43" spans="5:12">
      <c r="J43" s="41"/>
      <c r="K43" s="41"/>
      <c r="L43" s="41"/>
    </row>
    <row r="44" spans="5:12">
      <c r="J44" s="41"/>
      <c r="K44" s="41"/>
      <c r="L44" s="41"/>
    </row>
    <row r="45" spans="5:12">
      <c r="J45" s="39"/>
      <c r="K45" s="39"/>
      <c r="L45" s="39"/>
    </row>
    <row r="46" spans="5:12">
      <c r="J46" s="39"/>
      <c r="K46" s="39"/>
      <c r="L46" s="39"/>
    </row>
    <row r="47" spans="5:12" ht="15.6">
      <c r="E47" s="37"/>
      <c r="F47" s="37"/>
      <c r="G47" s="37"/>
      <c r="J47" s="38"/>
      <c r="K47" s="38"/>
      <c r="L47" s="38"/>
    </row>
  </sheetData>
  <mergeCells count="68">
    <mergeCell ref="A3:B3"/>
    <mergeCell ref="D3:L3"/>
    <mergeCell ref="A1:L1"/>
    <mergeCell ref="A2:B2"/>
    <mergeCell ref="D2:H2"/>
    <mergeCell ref="I2:J2"/>
    <mergeCell ref="K2:L2"/>
    <mergeCell ref="A4:B4"/>
    <mergeCell ref="D4:L4"/>
    <mergeCell ref="A5:B5"/>
    <mergeCell ref="D5:L5"/>
    <mergeCell ref="A6:B6"/>
    <mergeCell ref="D6:L6"/>
    <mergeCell ref="A7:B7"/>
    <mergeCell ref="D7:L7"/>
    <mergeCell ref="A8:B8"/>
    <mergeCell ref="D8:H8"/>
    <mergeCell ref="I8:J8"/>
    <mergeCell ref="K8:L8"/>
    <mergeCell ref="A9:B9"/>
    <mergeCell ref="D9:H9"/>
    <mergeCell ref="I9:J9"/>
    <mergeCell ref="K9:L9"/>
    <mergeCell ref="A10:B10"/>
    <mergeCell ref="D10:L10"/>
    <mergeCell ref="A11:B11"/>
    <mergeCell ref="D11:L11"/>
    <mergeCell ref="A12:B12"/>
    <mergeCell ref="D12:G12"/>
    <mergeCell ref="H12:J12"/>
    <mergeCell ref="K12:L12"/>
    <mergeCell ref="A13:B13"/>
    <mergeCell ref="D13:L13"/>
    <mergeCell ref="A14:L14"/>
    <mergeCell ref="A15:A16"/>
    <mergeCell ref="B15:C16"/>
    <mergeCell ref="D15:D16"/>
    <mergeCell ref="E15:E16"/>
    <mergeCell ref="F15:F16"/>
    <mergeCell ref="G15:G16"/>
    <mergeCell ref="H15:H16"/>
    <mergeCell ref="I15:I16"/>
    <mergeCell ref="J15:J16"/>
    <mergeCell ref="K15:K16"/>
    <mergeCell ref="L15:L16"/>
    <mergeCell ref="B17:C19"/>
    <mergeCell ref="D17:D19"/>
    <mergeCell ref="E17:E19"/>
    <mergeCell ref="L17:L19"/>
    <mergeCell ref="E31:H31"/>
    <mergeCell ref="J31:L31"/>
    <mergeCell ref="B21:C21"/>
    <mergeCell ref="E21:F21"/>
    <mergeCell ref="B22:C22"/>
    <mergeCell ref="E22:F22"/>
    <mergeCell ref="B23:C23"/>
    <mergeCell ref="E23:F23"/>
    <mergeCell ref="A24:L24"/>
    <mergeCell ref="A25:L25"/>
    <mergeCell ref="J26:L28"/>
    <mergeCell ref="J29:L29"/>
    <mergeCell ref="E47:G47"/>
    <mergeCell ref="J47:L47"/>
    <mergeCell ref="J30:L30"/>
    <mergeCell ref="J42:L42"/>
    <mergeCell ref="J43:L44"/>
    <mergeCell ref="J45:L45"/>
    <mergeCell ref="J46:L46"/>
  </mergeCells>
  <pageMargins left="0.5" right="0.5" top="1.65" bottom="0.75" header="0.3" footer="0.3"/>
  <pageSetup paperSize="9" scale="77" orientation="portrait" verticalDpi="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V47"/>
  <sheetViews>
    <sheetView view="pageBreakPreview" topLeftCell="A7" zoomScale="115" zoomScaleSheetLayoutView="115" workbookViewId="0">
      <selection activeCell="D13" sqref="D13:L13"/>
    </sheetView>
  </sheetViews>
  <sheetFormatPr defaultColWidth="9.140625" defaultRowHeight="14.45"/>
  <cols>
    <col min="1" max="1" width="12.42578125" style="1" customWidth="1"/>
    <col min="2" max="2" width="10.28515625" style="1" customWidth="1"/>
    <col min="3" max="3" width="1.28515625" style="1" customWidth="1"/>
    <col min="4" max="4" width="11.140625" style="1" customWidth="1"/>
    <col min="5" max="5" width="6.85546875" style="33" customWidth="1"/>
    <col min="6" max="6" width="9.85546875" style="33" customWidth="1"/>
    <col min="7" max="7" width="10.140625" style="33" customWidth="1"/>
    <col min="8" max="12" width="11.42578125" style="33" customWidth="1"/>
    <col min="13" max="16" width="9.140625" style="1"/>
    <col min="17" max="20" width="10.85546875" style="1" bestFit="1" customWidth="1"/>
    <col min="21" max="21" width="9.140625" style="1"/>
    <col min="22" max="22" width="10.85546875" style="1" bestFit="1" customWidth="1"/>
    <col min="23" max="16384" width="9.140625" style="1"/>
  </cols>
  <sheetData>
    <row r="1" spans="1:13" ht="18">
      <c r="A1" s="118" t="s">
        <v>0</v>
      </c>
      <c r="B1" s="119"/>
      <c r="C1" s="119"/>
      <c r="D1" s="119"/>
      <c r="E1" s="119"/>
      <c r="F1" s="119"/>
      <c r="G1" s="119"/>
      <c r="H1" s="119"/>
      <c r="I1" s="119"/>
      <c r="J1" s="119"/>
      <c r="K1" s="119"/>
      <c r="L1" s="120"/>
    </row>
    <row r="2" spans="1:13">
      <c r="A2" s="73" t="s">
        <v>1</v>
      </c>
      <c r="B2" s="74"/>
      <c r="C2" s="2" t="s">
        <v>2</v>
      </c>
      <c r="D2" s="121" t="s">
        <v>68</v>
      </c>
      <c r="E2" s="122"/>
      <c r="F2" s="122"/>
      <c r="G2" s="122"/>
      <c r="H2" s="123"/>
      <c r="I2" s="127" t="s">
        <v>4</v>
      </c>
      <c r="J2" s="128"/>
      <c r="K2" s="94" t="s">
        <v>5</v>
      </c>
      <c r="L2" s="96"/>
    </row>
    <row r="3" spans="1:13">
      <c r="A3" s="73" t="s">
        <v>6</v>
      </c>
      <c r="B3" s="74"/>
      <c r="C3" s="2" t="s">
        <v>2</v>
      </c>
      <c r="D3" s="117" t="s">
        <v>7</v>
      </c>
      <c r="E3" s="117"/>
      <c r="F3" s="113"/>
      <c r="G3" s="113"/>
      <c r="H3" s="113"/>
      <c r="I3" s="113"/>
      <c r="J3" s="113"/>
      <c r="K3" s="113"/>
      <c r="L3" s="114"/>
    </row>
    <row r="4" spans="1:13">
      <c r="A4" s="110" t="s">
        <v>8</v>
      </c>
      <c r="B4" s="111"/>
      <c r="C4" s="2"/>
      <c r="D4" s="112" t="s">
        <v>9</v>
      </c>
      <c r="E4" s="113"/>
      <c r="F4" s="113"/>
      <c r="G4" s="113"/>
      <c r="H4" s="113"/>
      <c r="I4" s="113"/>
      <c r="J4" s="113"/>
      <c r="K4" s="113"/>
      <c r="L4" s="114"/>
    </row>
    <row r="5" spans="1:13">
      <c r="A5" s="73" t="s">
        <v>10</v>
      </c>
      <c r="B5" s="74"/>
      <c r="C5" s="2" t="s">
        <v>2</v>
      </c>
      <c r="D5" s="115" t="s">
        <v>11</v>
      </c>
      <c r="E5" s="115"/>
      <c r="F5" s="115"/>
      <c r="G5" s="115"/>
      <c r="H5" s="115"/>
      <c r="I5" s="115"/>
      <c r="J5" s="115"/>
      <c r="K5" s="115"/>
      <c r="L5" s="116"/>
    </row>
    <row r="6" spans="1:13">
      <c r="A6" s="73" t="s">
        <v>12</v>
      </c>
      <c r="B6" s="105"/>
      <c r="C6" s="2" t="s">
        <v>2</v>
      </c>
      <c r="D6" s="97" t="s">
        <v>13</v>
      </c>
      <c r="E6" s="98"/>
      <c r="F6" s="98"/>
      <c r="G6" s="98"/>
      <c r="H6" s="98"/>
      <c r="I6" s="98"/>
      <c r="J6" s="98"/>
      <c r="K6" s="98"/>
      <c r="L6" s="104"/>
    </row>
    <row r="7" spans="1:13">
      <c r="A7" s="73" t="s">
        <v>14</v>
      </c>
      <c r="B7" s="105"/>
      <c r="C7" s="2" t="s">
        <v>2</v>
      </c>
      <c r="D7" s="97" t="s">
        <v>69</v>
      </c>
      <c r="E7" s="98"/>
      <c r="F7" s="98"/>
      <c r="G7" s="98"/>
      <c r="H7" s="98"/>
      <c r="I7" s="98"/>
      <c r="J7" s="98"/>
      <c r="K7" s="98"/>
      <c r="L7" s="104"/>
    </row>
    <row r="8" spans="1:13">
      <c r="A8" s="73" t="s">
        <v>16</v>
      </c>
      <c r="B8" s="74"/>
      <c r="C8" s="2" t="s">
        <v>2</v>
      </c>
      <c r="D8" s="99" t="s">
        <v>17</v>
      </c>
      <c r="E8" s="106"/>
      <c r="F8" s="106"/>
      <c r="G8" s="106"/>
      <c r="H8" s="106"/>
      <c r="I8" s="107" t="s">
        <v>18</v>
      </c>
      <c r="J8" s="107"/>
      <c r="K8" s="108" t="s">
        <v>19</v>
      </c>
      <c r="L8" s="109"/>
    </row>
    <row r="9" spans="1:13">
      <c r="A9" s="73" t="s">
        <v>20</v>
      </c>
      <c r="B9" s="74"/>
      <c r="C9" s="2" t="s">
        <v>2</v>
      </c>
      <c r="D9" s="97" t="s">
        <v>21</v>
      </c>
      <c r="E9" s="98"/>
      <c r="F9" s="98"/>
      <c r="G9" s="98"/>
      <c r="H9" s="99"/>
      <c r="I9" s="100" t="s">
        <v>70</v>
      </c>
      <c r="J9" s="101"/>
      <c r="K9" s="102" t="s">
        <v>13</v>
      </c>
      <c r="L9" s="103"/>
    </row>
    <row r="10" spans="1:13">
      <c r="A10" s="73" t="s">
        <v>24</v>
      </c>
      <c r="B10" s="74"/>
      <c r="C10" s="2" t="s">
        <v>2</v>
      </c>
      <c r="D10" s="76" t="s">
        <v>25</v>
      </c>
      <c r="E10" s="98"/>
      <c r="F10" s="98"/>
      <c r="G10" s="98"/>
      <c r="H10" s="98"/>
      <c r="I10" s="98"/>
      <c r="J10" s="98"/>
      <c r="K10" s="98"/>
      <c r="L10" s="104"/>
      <c r="M10" s="3"/>
    </row>
    <row r="11" spans="1:13">
      <c r="A11" s="73" t="s">
        <v>26</v>
      </c>
      <c r="B11" s="74"/>
      <c r="C11" s="2" t="s">
        <v>2</v>
      </c>
      <c r="D11" s="75" t="s">
        <v>27</v>
      </c>
      <c r="E11" s="76"/>
      <c r="F11" s="76"/>
      <c r="G11" s="76"/>
      <c r="H11" s="76"/>
      <c r="I11" s="76"/>
      <c r="J11" s="76"/>
      <c r="K11" s="76"/>
      <c r="L11" s="77"/>
    </row>
    <row r="12" spans="1:13">
      <c r="A12" s="73" t="s">
        <v>28</v>
      </c>
      <c r="B12" s="74"/>
      <c r="C12" s="2" t="s">
        <v>2</v>
      </c>
      <c r="D12" s="94" t="s">
        <v>5</v>
      </c>
      <c r="E12" s="94"/>
      <c r="F12" s="94"/>
      <c r="G12" s="94"/>
      <c r="H12" s="95" t="s">
        <v>29</v>
      </c>
      <c r="I12" s="95"/>
      <c r="J12" s="95"/>
      <c r="K12" s="126" t="s">
        <v>5</v>
      </c>
      <c r="L12" s="126"/>
    </row>
    <row r="13" spans="1:13">
      <c r="A13" s="73" t="s">
        <v>71</v>
      </c>
      <c r="B13" s="74"/>
      <c r="C13" s="2" t="s">
        <v>2</v>
      </c>
      <c r="D13" s="75" t="s">
        <v>31</v>
      </c>
      <c r="E13" s="76"/>
      <c r="F13" s="76"/>
      <c r="G13" s="76"/>
      <c r="H13" s="76"/>
      <c r="I13" s="76"/>
      <c r="J13" s="76"/>
      <c r="K13" s="76"/>
      <c r="L13" s="77"/>
    </row>
    <row r="14" spans="1:13" ht="21" customHeight="1">
      <c r="A14" s="78" t="s">
        <v>32</v>
      </c>
      <c r="B14" s="79"/>
      <c r="C14" s="79"/>
      <c r="D14" s="79"/>
      <c r="E14" s="79"/>
      <c r="F14" s="79"/>
      <c r="G14" s="79"/>
      <c r="H14" s="79"/>
      <c r="I14" s="79"/>
      <c r="J14" s="79"/>
      <c r="K14" s="79"/>
      <c r="L14" s="80"/>
    </row>
    <row r="15" spans="1:13" ht="15" customHeight="1">
      <c r="A15" s="81" t="s">
        <v>33</v>
      </c>
      <c r="B15" s="83" t="s">
        <v>34</v>
      </c>
      <c r="C15" s="84"/>
      <c r="D15" s="87" t="s">
        <v>35</v>
      </c>
      <c r="E15" s="87" t="s">
        <v>36</v>
      </c>
      <c r="F15" s="89" t="s">
        <v>37</v>
      </c>
      <c r="G15" s="84" t="s">
        <v>38</v>
      </c>
      <c r="H15" s="90" t="s">
        <v>39</v>
      </c>
      <c r="I15" s="87" t="s">
        <v>40</v>
      </c>
      <c r="J15" s="87" t="s">
        <v>41</v>
      </c>
      <c r="K15" s="87" t="s">
        <v>42</v>
      </c>
      <c r="L15" s="92" t="s">
        <v>43</v>
      </c>
    </row>
    <row r="16" spans="1:13" ht="45" customHeight="1">
      <c r="A16" s="82"/>
      <c r="B16" s="85"/>
      <c r="C16" s="86"/>
      <c r="D16" s="88"/>
      <c r="E16" s="88"/>
      <c r="F16" s="89"/>
      <c r="G16" s="86"/>
      <c r="H16" s="91"/>
      <c r="I16" s="88"/>
      <c r="J16" s="88"/>
      <c r="K16" s="88"/>
      <c r="L16" s="93"/>
    </row>
    <row r="17" spans="1:22" ht="24.95" customHeight="1">
      <c r="A17" s="4" t="s">
        <v>44</v>
      </c>
      <c r="B17" s="42" t="s">
        <v>72</v>
      </c>
      <c r="C17" s="43"/>
      <c r="D17" s="48" t="s">
        <v>46</v>
      </c>
      <c r="E17" s="51" t="s">
        <v>73</v>
      </c>
      <c r="F17" s="5">
        <v>150</v>
      </c>
      <c r="G17" s="5">
        <v>150</v>
      </c>
      <c r="H17" s="5">
        <f>F17*G17</f>
        <v>22500</v>
      </c>
      <c r="I17" s="6">
        <v>8.6869999999999994</v>
      </c>
      <c r="J17" s="5">
        <v>355</v>
      </c>
      <c r="K17" s="7">
        <f t="shared" ref="K17:K18" si="0">(J17/H17)*1000</f>
        <v>15.777777777777779</v>
      </c>
      <c r="L17" s="54">
        <f>AVERAGE(K17:K19)</f>
        <v>17.277037037037037</v>
      </c>
    </row>
    <row r="18" spans="1:22" ht="24.95" customHeight="1">
      <c r="A18" s="4" t="s">
        <v>48</v>
      </c>
      <c r="B18" s="44"/>
      <c r="C18" s="45"/>
      <c r="D18" s="49"/>
      <c r="E18" s="52"/>
      <c r="F18" s="5">
        <v>150</v>
      </c>
      <c r="G18" s="5">
        <v>150</v>
      </c>
      <c r="H18" s="5">
        <f>F18*G18</f>
        <v>22500</v>
      </c>
      <c r="I18" s="6">
        <v>8.6359999999999992</v>
      </c>
      <c r="J18" s="5">
        <v>449.5</v>
      </c>
      <c r="K18" s="7">
        <f t="shared" si="0"/>
        <v>19.977777777777778</v>
      </c>
      <c r="L18" s="55"/>
    </row>
    <row r="19" spans="1:22" ht="24.95" customHeight="1">
      <c r="A19" s="4" t="s">
        <v>49</v>
      </c>
      <c r="B19" s="46"/>
      <c r="C19" s="47"/>
      <c r="D19" s="50"/>
      <c r="E19" s="53"/>
      <c r="F19" s="5">
        <v>150</v>
      </c>
      <c r="G19" s="5">
        <v>150</v>
      </c>
      <c r="H19" s="5">
        <f>F19*G19</f>
        <v>22500</v>
      </c>
      <c r="I19" s="6">
        <v>8.6159999999999997</v>
      </c>
      <c r="J19" s="5">
        <v>361.7</v>
      </c>
      <c r="K19" s="7">
        <f>(J19/H19)*1000</f>
        <v>16.075555555555553</v>
      </c>
      <c r="L19" s="56"/>
    </row>
    <row r="20" spans="1:22">
      <c r="A20" s="8"/>
      <c r="B20" s="9"/>
      <c r="C20" s="9"/>
      <c r="D20" s="9"/>
      <c r="E20" s="10"/>
      <c r="F20" s="11"/>
      <c r="G20" s="11"/>
      <c r="H20" s="12"/>
      <c r="I20" s="13"/>
      <c r="J20" s="11"/>
      <c r="K20" s="14"/>
      <c r="L20" s="15"/>
    </row>
    <row r="21" spans="1:22" ht="28.9">
      <c r="A21" s="16" t="s">
        <v>50</v>
      </c>
      <c r="B21" s="60" t="s">
        <v>51</v>
      </c>
      <c r="C21" s="60"/>
      <c r="D21" s="17" t="s">
        <v>52</v>
      </c>
      <c r="E21" s="61" t="s">
        <v>53</v>
      </c>
      <c r="F21" s="61"/>
      <c r="G21" s="18" t="s">
        <v>19</v>
      </c>
      <c r="H21" s="19" t="s">
        <v>54</v>
      </c>
      <c r="I21" s="20" t="s">
        <v>55</v>
      </c>
      <c r="J21" s="21" t="s">
        <v>56</v>
      </c>
      <c r="K21" s="22" t="s">
        <v>57</v>
      </c>
      <c r="L21" s="23" t="s">
        <v>58</v>
      </c>
    </row>
    <row r="22" spans="1:22" ht="23.25" customHeight="1">
      <c r="A22" s="24" t="s">
        <v>59</v>
      </c>
      <c r="B22" s="62">
        <v>6</v>
      </c>
      <c r="C22" s="63"/>
      <c r="D22" s="25">
        <v>9</v>
      </c>
      <c r="E22" s="62">
        <v>12</v>
      </c>
      <c r="F22" s="63"/>
      <c r="G22" s="25">
        <v>15</v>
      </c>
      <c r="H22" s="26">
        <v>18</v>
      </c>
      <c r="I22" s="26">
        <v>21</v>
      </c>
      <c r="J22" s="26">
        <v>24</v>
      </c>
      <c r="K22" s="27">
        <v>27</v>
      </c>
      <c r="L22" s="28">
        <v>30</v>
      </c>
    </row>
    <row r="23" spans="1:22" ht="23.25" customHeight="1">
      <c r="A23" s="24" t="s">
        <v>60</v>
      </c>
      <c r="B23" s="64">
        <v>10</v>
      </c>
      <c r="C23" s="64"/>
      <c r="D23" s="25">
        <v>15</v>
      </c>
      <c r="E23" s="64">
        <v>20</v>
      </c>
      <c r="F23" s="64"/>
      <c r="G23" s="25">
        <v>25</v>
      </c>
      <c r="H23" s="26">
        <v>30</v>
      </c>
      <c r="I23" s="26">
        <v>35</v>
      </c>
      <c r="J23" s="26">
        <v>40</v>
      </c>
      <c r="K23" s="27">
        <v>45</v>
      </c>
      <c r="L23" s="28">
        <v>50</v>
      </c>
    </row>
    <row r="24" spans="1:22" s="29" customFormat="1" ht="38.25" customHeight="1">
      <c r="A24" s="65" t="s">
        <v>61</v>
      </c>
      <c r="B24" s="66"/>
      <c r="C24" s="66"/>
      <c r="D24" s="66"/>
      <c r="E24" s="66"/>
      <c r="F24" s="66"/>
      <c r="G24" s="66"/>
      <c r="H24" s="66"/>
      <c r="I24" s="66"/>
      <c r="J24" s="66"/>
      <c r="K24" s="66"/>
      <c r="L24" s="67"/>
    </row>
    <row r="25" spans="1:22" s="31" customFormat="1" ht="15.75" customHeight="1">
      <c r="A25" s="68" t="s">
        <v>62</v>
      </c>
      <c r="B25" s="69"/>
      <c r="C25" s="69"/>
      <c r="D25" s="69"/>
      <c r="E25" s="69"/>
      <c r="F25" s="69"/>
      <c r="G25" s="69"/>
      <c r="H25" s="69"/>
      <c r="I25" s="69"/>
      <c r="J25" s="69"/>
      <c r="K25" s="69"/>
      <c r="L25" s="69"/>
      <c r="M25" s="30"/>
      <c r="N25" s="30"/>
      <c r="O25" s="30"/>
      <c r="P25" s="30"/>
      <c r="Q25" s="30"/>
      <c r="R25" s="30"/>
      <c r="S25" s="30"/>
      <c r="T25" s="30"/>
      <c r="U25" s="30"/>
      <c r="V25" s="30"/>
    </row>
    <row r="26" spans="1:22">
      <c r="A26" s="32"/>
      <c r="J26" s="69" t="s">
        <v>63</v>
      </c>
      <c r="K26" s="69"/>
      <c r="L26" s="70"/>
    </row>
    <row r="27" spans="1:22">
      <c r="A27" s="32"/>
      <c r="J27" s="69"/>
      <c r="K27" s="69"/>
      <c r="L27" s="70"/>
    </row>
    <row r="28" spans="1:22">
      <c r="A28" s="32"/>
      <c r="J28" s="69"/>
      <c r="K28" s="69"/>
      <c r="L28" s="70"/>
    </row>
    <row r="29" spans="1:22">
      <c r="A29" s="32"/>
      <c r="J29" s="71" t="s">
        <v>64</v>
      </c>
      <c r="K29" s="71"/>
      <c r="L29" s="72"/>
    </row>
    <row r="30" spans="1:22">
      <c r="A30" s="32"/>
      <c r="J30" s="39" t="s">
        <v>65</v>
      </c>
      <c r="K30" s="39"/>
      <c r="L30" s="40"/>
    </row>
    <row r="31" spans="1:22" ht="16.149999999999999" thickBot="1">
      <c r="A31" s="34"/>
      <c r="B31" s="35"/>
      <c r="C31" s="35"/>
      <c r="D31" s="35"/>
      <c r="E31" s="57" t="s">
        <v>66</v>
      </c>
      <c r="F31" s="57"/>
      <c r="G31" s="57"/>
      <c r="H31" s="57"/>
      <c r="I31" s="36"/>
      <c r="J31" s="58" t="s">
        <v>67</v>
      </c>
      <c r="K31" s="58"/>
      <c r="L31" s="59"/>
    </row>
    <row r="42" spans="5:12" ht="15.6">
      <c r="J42" s="38"/>
      <c r="K42" s="38"/>
      <c r="L42" s="38"/>
    </row>
    <row r="43" spans="5:12">
      <c r="J43" s="41"/>
      <c r="K43" s="41"/>
      <c r="L43" s="41"/>
    </row>
    <row r="44" spans="5:12">
      <c r="J44" s="41"/>
      <c r="K44" s="41"/>
      <c r="L44" s="41"/>
    </row>
    <row r="45" spans="5:12">
      <c r="J45" s="39"/>
      <c r="K45" s="39"/>
      <c r="L45" s="39"/>
    </row>
    <row r="46" spans="5:12">
      <c r="J46" s="39"/>
      <c r="K46" s="39"/>
      <c r="L46" s="39"/>
    </row>
    <row r="47" spans="5:12" ht="15.6">
      <c r="E47" s="37"/>
      <c r="F47" s="37"/>
      <c r="G47" s="37"/>
      <c r="J47" s="38"/>
      <c r="K47" s="38"/>
      <c r="L47" s="38"/>
    </row>
  </sheetData>
  <mergeCells count="68">
    <mergeCell ref="A3:B3"/>
    <mergeCell ref="D3:L3"/>
    <mergeCell ref="A1:L1"/>
    <mergeCell ref="A2:B2"/>
    <mergeCell ref="D2:H2"/>
    <mergeCell ref="I2:J2"/>
    <mergeCell ref="K2:L2"/>
    <mergeCell ref="A4:B4"/>
    <mergeCell ref="D4:L4"/>
    <mergeCell ref="A5:B5"/>
    <mergeCell ref="D5:L5"/>
    <mergeCell ref="A6:B6"/>
    <mergeCell ref="D6:L6"/>
    <mergeCell ref="A7:B7"/>
    <mergeCell ref="D7:L7"/>
    <mergeCell ref="A8:B8"/>
    <mergeCell ref="D8:H8"/>
    <mergeCell ref="I8:J8"/>
    <mergeCell ref="K8:L8"/>
    <mergeCell ref="A9:B9"/>
    <mergeCell ref="D9:H9"/>
    <mergeCell ref="I9:J9"/>
    <mergeCell ref="K9:L9"/>
    <mergeCell ref="A10:B10"/>
    <mergeCell ref="D10:L10"/>
    <mergeCell ref="A11:B11"/>
    <mergeCell ref="D11:L11"/>
    <mergeCell ref="A12:B12"/>
    <mergeCell ref="D12:G12"/>
    <mergeCell ref="H12:J12"/>
    <mergeCell ref="K12:L12"/>
    <mergeCell ref="A13:B13"/>
    <mergeCell ref="D13:L13"/>
    <mergeCell ref="A14:L14"/>
    <mergeCell ref="A15:A16"/>
    <mergeCell ref="B15:C16"/>
    <mergeCell ref="D15:D16"/>
    <mergeCell ref="E15:E16"/>
    <mergeCell ref="F15:F16"/>
    <mergeCell ref="G15:G16"/>
    <mergeCell ref="H15:H16"/>
    <mergeCell ref="I15:I16"/>
    <mergeCell ref="J15:J16"/>
    <mergeCell ref="K15:K16"/>
    <mergeCell ref="L15:L16"/>
    <mergeCell ref="B17:C19"/>
    <mergeCell ref="D17:D19"/>
    <mergeCell ref="E17:E19"/>
    <mergeCell ref="L17:L19"/>
    <mergeCell ref="E31:H31"/>
    <mergeCell ref="J31:L31"/>
    <mergeCell ref="B21:C21"/>
    <mergeCell ref="E21:F21"/>
    <mergeCell ref="B22:C22"/>
    <mergeCell ref="E22:F22"/>
    <mergeCell ref="B23:C23"/>
    <mergeCell ref="E23:F23"/>
    <mergeCell ref="A24:L24"/>
    <mergeCell ref="A25:L25"/>
    <mergeCell ref="J26:L28"/>
    <mergeCell ref="J29:L29"/>
    <mergeCell ref="E47:G47"/>
    <mergeCell ref="J47:L47"/>
    <mergeCell ref="J30:L30"/>
    <mergeCell ref="J42:L42"/>
    <mergeCell ref="J43:L44"/>
    <mergeCell ref="J45:L45"/>
    <mergeCell ref="J46:L46"/>
  </mergeCells>
  <pageMargins left="0.5" right="0.5" top="1.65" bottom="0.75" header="0.3" footer="0.3"/>
  <pageSetup paperSize="9" scale="77" orientation="portrait" verticalDpi="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V47"/>
  <sheetViews>
    <sheetView view="pageBreakPreview" zoomScale="115" zoomScaleSheetLayoutView="115" workbookViewId="0">
      <selection activeCell="K12" sqref="K12:L12"/>
    </sheetView>
  </sheetViews>
  <sheetFormatPr defaultColWidth="9.140625" defaultRowHeight="14.45"/>
  <cols>
    <col min="1" max="1" width="12.42578125" style="1" customWidth="1"/>
    <col min="2" max="2" width="10.28515625" style="1" customWidth="1"/>
    <col min="3" max="3" width="1.85546875" style="1" customWidth="1"/>
    <col min="4" max="4" width="10.28515625" style="1" customWidth="1"/>
    <col min="5" max="5" width="6.85546875" style="33" customWidth="1"/>
    <col min="6" max="6" width="9.85546875" style="33" customWidth="1"/>
    <col min="7" max="7" width="10.140625" style="33" customWidth="1"/>
    <col min="8" max="12" width="11.42578125" style="33" customWidth="1"/>
    <col min="13" max="16" width="9.140625" style="1"/>
    <col min="17" max="20" width="10.85546875" style="1" bestFit="1" customWidth="1"/>
    <col min="21" max="21" width="9.140625" style="1"/>
    <col min="22" max="22" width="10.85546875" style="1" bestFit="1" customWidth="1"/>
    <col min="23" max="16384" width="9.140625" style="1"/>
  </cols>
  <sheetData>
    <row r="1" spans="1:13" ht="18">
      <c r="A1" s="118" t="s">
        <v>0</v>
      </c>
      <c r="B1" s="119"/>
      <c r="C1" s="119"/>
      <c r="D1" s="119"/>
      <c r="E1" s="119"/>
      <c r="F1" s="119"/>
      <c r="G1" s="119"/>
      <c r="H1" s="119"/>
      <c r="I1" s="119"/>
      <c r="J1" s="119"/>
      <c r="K1" s="119"/>
      <c r="L1" s="120"/>
    </row>
    <row r="2" spans="1:13">
      <c r="A2" s="73" t="s">
        <v>1</v>
      </c>
      <c r="B2" s="74"/>
      <c r="C2" s="2" t="s">
        <v>2</v>
      </c>
      <c r="D2" s="121" t="s">
        <v>74</v>
      </c>
      <c r="E2" s="122"/>
      <c r="F2" s="122"/>
      <c r="G2" s="122"/>
      <c r="H2" s="123"/>
      <c r="I2" s="127" t="s">
        <v>4</v>
      </c>
      <c r="J2" s="128"/>
      <c r="K2" s="76" t="s">
        <v>75</v>
      </c>
      <c r="L2" s="77"/>
    </row>
    <row r="3" spans="1:13">
      <c r="A3" s="73" t="s">
        <v>6</v>
      </c>
      <c r="B3" s="74"/>
      <c r="C3" s="2" t="s">
        <v>2</v>
      </c>
      <c r="D3" s="117" t="s">
        <v>7</v>
      </c>
      <c r="E3" s="117"/>
      <c r="F3" s="113"/>
      <c r="G3" s="113"/>
      <c r="H3" s="113"/>
      <c r="I3" s="113"/>
      <c r="J3" s="113"/>
      <c r="K3" s="113"/>
      <c r="L3" s="114"/>
    </row>
    <row r="4" spans="1:13">
      <c r="A4" s="110" t="s">
        <v>8</v>
      </c>
      <c r="B4" s="111"/>
      <c r="C4" s="2"/>
      <c r="D4" s="112" t="s">
        <v>9</v>
      </c>
      <c r="E4" s="113"/>
      <c r="F4" s="113"/>
      <c r="G4" s="113"/>
      <c r="H4" s="113"/>
      <c r="I4" s="113"/>
      <c r="J4" s="113"/>
      <c r="K4" s="113"/>
      <c r="L4" s="114"/>
    </row>
    <row r="5" spans="1:13">
      <c r="A5" s="73" t="s">
        <v>10</v>
      </c>
      <c r="B5" s="74"/>
      <c r="C5" s="2" t="s">
        <v>2</v>
      </c>
      <c r="D5" s="115" t="s">
        <v>11</v>
      </c>
      <c r="E5" s="115"/>
      <c r="F5" s="115"/>
      <c r="G5" s="115"/>
      <c r="H5" s="115"/>
      <c r="I5" s="115"/>
      <c r="J5" s="115"/>
      <c r="K5" s="115"/>
      <c r="L5" s="116"/>
    </row>
    <row r="6" spans="1:13">
      <c r="A6" s="73" t="s">
        <v>12</v>
      </c>
      <c r="B6" s="105"/>
      <c r="C6" s="2" t="s">
        <v>2</v>
      </c>
      <c r="D6" s="97" t="s">
        <v>13</v>
      </c>
      <c r="E6" s="98"/>
      <c r="F6" s="98"/>
      <c r="G6" s="98"/>
      <c r="H6" s="98"/>
      <c r="I6" s="98"/>
      <c r="J6" s="98"/>
      <c r="K6" s="98"/>
      <c r="L6" s="104"/>
    </row>
    <row r="7" spans="1:13">
      <c r="A7" s="73" t="s">
        <v>14</v>
      </c>
      <c r="B7" s="105"/>
      <c r="C7" s="2" t="s">
        <v>2</v>
      </c>
      <c r="D7" s="97" t="s">
        <v>76</v>
      </c>
      <c r="E7" s="98"/>
      <c r="F7" s="98"/>
      <c r="G7" s="98"/>
      <c r="H7" s="98"/>
      <c r="I7" s="98"/>
      <c r="J7" s="98"/>
      <c r="K7" s="98"/>
      <c r="L7" s="104"/>
    </row>
    <row r="8" spans="1:13">
      <c r="A8" s="73" t="s">
        <v>16</v>
      </c>
      <c r="B8" s="74"/>
      <c r="C8" s="2" t="s">
        <v>2</v>
      </c>
      <c r="D8" s="99" t="s">
        <v>17</v>
      </c>
      <c r="E8" s="106"/>
      <c r="F8" s="106"/>
      <c r="G8" s="106"/>
      <c r="H8" s="106"/>
      <c r="I8" s="107" t="s">
        <v>18</v>
      </c>
      <c r="J8" s="107"/>
      <c r="K8" s="108" t="s">
        <v>19</v>
      </c>
      <c r="L8" s="109"/>
    </row>
    <row r="9" spans="1:13">
      <c r="A9" s="73" t="s">
        <v>20</v>
      </c>
      <c r="B9" s="74"/>
      <c r="C9" s="2" t="s">
        <v>2</v>
      </c>
      <c r="D9" s="97" t="s">
        <v>21</v>
      </c>
      <c r="E9" s="98"/>
      <c r="F9" s="98"/>
      <c r="G9" s="98"/>
      <c r="H9" s="99"/>
      <c r="I9" s="100" t="s">
        <v>22</v>
      </c>
      <c r="J9" s="101"/>
      <c r="K9" s="102" t="s">
        <v>13</v>
      </c>
      <c r="L9" s="103"/>
    </row>
    <row r="10" spans="1:13">
      <c r="A10" s="73" t="s">
        <v>24</v>
      </c>
      <c r="B10" s="74"/>
      <c r="C10" s="2" t="s">
        <v>2</v>
      </c>
      <c r="D10" s="76" t="s">
        <v>25</v>
      </c>
      <c r="E10" s="98"/>
      <c r="F10" s="98"/>
      <c r="G10" s="98"/>
      <c r="H10" s="98"/>
      <c r="I10" s="98"/>
      <c r="J10" s="98"/>
      <c r="K10" s="98"/>
      <c r="L10" s="104"/>
      <c r="M10" s="3"/>
    </row>
    <row r="11" spans="1:13">
      <c r="A11" s="73" t="s">
        <v>26</v>
      </c>
      <c r="B11" s="74"/>
      <c r="C11" s="2" t="s">
        <v>2</v>
      </c>
      <c r="D11" s="75" t="s">
        <v>27</v>
      </c>
      <c r="E11" s="76"/>
      <c r="F11" s="76"/>
      <c r="G11" s="76"/>
      <c r="H11" s="76"/>
      <c r="I11" s="76"/>
      <c r="J11" s="76"/>
      <c r="K11" s="76"/>
      <c r="L11" s="77"/>
    </row>
    <row r="12" spans="1:13">
      <c r="A12" s="73" t="s">
        <v>28</v>
      </c>
      <c r="B12" s="74"/>
      <c r="C12" s="2" t="s">
        <v>2</v>
      </c>
      <c r="D12" s="76" t="s">
        <v>75</v>
      </c>
      <c r="E12" s="76"/>
      <c r="F12" s="76"/>
      <c r="G12" s="76"/>
      <c r="H12" s="95" t="s">
        <v>29</v>
      </c>
      <c r="I12" s="95"/>
      <c r="J12" s="95"/>
      <c r="K12" s="76" t="s">
        <v>75</v>
      </c>
      <c r="L12" s="77"/>
    </row>
    <row r="13" spans="1:13">
      <c r="A13" s="73" t="s">
        <v>30</v>
      </c>
      <c r="B13" s="74"/>
      <c r="C13" s="2" t="s">
        <v>2</v>
      </c>
      <c r="D13" s="75" t="s">
        <v>31</v>
      </c>
      <c r="E13" s="76"/>
      <c r="F13" s="76"/>
      <c r="G13" s="76"/>
      <c r="H13" s="76"/>
      <c r="I13" s="76"/>
      <c r="J13" s="76"/>
      <c r="K13" s="76"/>
      <c r="L13" s="77"/>
    </row>
    <row r="14" spans="1:13" ht="21" customHeight="1">
      <c r="A14" s="78" t="s">
        <v>32</v>
      </c>
      <c r="B14" s="79"/>
      <c r="C14" s="79"/>
      <c r="D14" s="79"/>
      <c r="E14" s="79"/>
      <c r="F14" s="79"/>
      <c r="G14" s="79"/>
      <c r="H14" s="79"/>
      <c r="I14" s="79"/>
      <c r="J14" s="79"/>
      <c r="K14" s="79"/>
      <c r="L14" s="80"/>
    </row>
    <row r="15" spans="1:13" ht="15" customHeight="1">
      <c r="A15" s="81" t="s">
        <v>33</v>
      </c>
      <c r="B15" s="83" t="s">
        <v>34</v>
      </c>
      <c r="C15" s="84"/>
      <c r="D15" s="87" t="s">
        <v>35</v>
      </c>
      <c r="E15" s="87" t="s">
        <v>36</v>
      </c>
      <c r="F15" s="89" t="s">
        <v>37</v>
      </c>
      <c r="G15" s="84" t="s">
        <v>38</v>
      </c>
      <c r="H15" s="90" t="s">
        <v>39</v>
      </c>
      <c r="I15" s="87" t="s">
        <v>40</v>
      </c>
      <c r="J15" s="87" t="s">
        <v>41</v>
      </c>
      <c r="K15" s="87" t="s">
        <v>42</v>
      </c>
      <c r="L15" s="92" t="s">
        <v>43</v>
      </c>
    </row>
    <row r="16" spans="1:13" ht="45" customHeight="1">
      <c r="A16" s="82"/>
      <c r="B16" s="85"/>
      <c r="C16" s="86"/>
      <c r="D16" s="88"/>
      <c r="E16" s="88"/>
      <c r="F16" s="89"/>
      <c r="G16" s="86"/>
      <c r="H16" s="91"/>
      <c r="I16" s="88"/>
      <c r="J16" s="88"/>
      <c r="K16" s="88"/>
      <c r="L16" s="93"/>
    </row>
    <row r="17" spans="1:22" ht="24.95" customHeight="1">
      <c r="A17" s="4" t="s">
        <v>44</v>
      </c>
      <c r="B17" s="42" t="s">
        <v>77</v>
      </c>
      <c r="C17" s="43"/>
      <c r="D17" s="129" t="s">
        <v>78</v>
      </c>
      <c r="E17" s="51" t="s">
        <v>73</v>
      </c>
      <c r="F17" s="5">
        <v>150</v>
      </c>
      <c r="G17" s="5">
        <v>150</v>
      </c>
      <c r="H17" s="5">
        <f>F17*G17</f>
        <v>22500</v>
      </c>
      <c r="I17" s="6">
        <v>8.7319999999999993</v>
      </c>
      <c r="J17" s="5">
        <v>444.7</v>
      </c>
      <c r="K17" s="7">
        <f t="shared" ref="K17:K18" si="0">(J17/H17)*1000</f>
        <v>19.764444444444447</v>
      </c>
      <c r="L17" s="54">
        <f>AVERAGE(K17:K19)</f>
        <v>18.626666666666665</v>
      </c>
    </row>
    <row r="18" spans="1:22" ht="24.95" customHeight="1">
      <c r="A18" s="4" t="s">
        <v>48</v>
      </c>
      <c r="B18" s="44"/>
      <c r="C18" s="45"/>
      <c r="D18" s="130"/>
      <c r="E18" s="52"/>
      <c r="F18" s="5">
        <v>150</v>
      </c>
      <c r="G18" s="5">
        <v>150</v>
      </c>
      <c r="H18" s="5">
        <f>F18*G18</f>
        <v>22500</v>
      </c>
      <c r="I18" s="6">
        <v>8.7479999999999993</v>
      </c>
      <c r="J18" s="5">
        <v>422.7</v>
      </c>
      <c r="K18" s="7">
        <f t="shared" si="0"/>
        <v>18.786666666666665</v>
      </c>
      <c r="L18" s="55"/>
    </row>
    <row r="19" spans="1:22" ht="24.95" customHeight="1">
      <c r="A19" s="4" t="s">
        <v>49</v>
      </c>
      <c r="B19" s="46"/>
      <c r="C19" s="47"/>
      <c r="D19" s="131"/>
      <c r="E19" s="53"/>
      <c r="F19" s="5">
        <v>150</v>
      </c>
      <c r="G19" s="5">
        <v>150</v>
      </c>
      <c r="H19" s="5">
        <f>F19*G19</f>
        <v>22500</v>
      </c>
      <c r="I19" s="6">
        <v>8.68</v>
      </c>
      <c r="J19" s="5">
        <v>389.9</v>
      </c>
      <c r="K19" s="7">
        <f>(J19/H19)*1000</f>
        <v>17.328888888888887</v>
      </c>
      <c r="L19" s="56"/>
    </row>
    <row r="20" spans="1:22">
      <c r="A20" s="8"/>
      <c r="B20" s="9"/>
      <c r="C20" s="9"/>
      <c r="D20" s="9"/>
      <c r="E20" s="10"/>
      <c r="F20" s="11"/>
      <c r="G20" s="11"/>
      <c r="H20" s="12"/>
      <c r="I20" s="13"/>
      <c r="J20" s="11"/>
      <c r="K20" s="14"/>
      <c r="L20" s="15"/>
    </row>
    <row r="21" spans="1:22" ht="28.9">
      <c r="A21" s="16" t="s">
        <v>50</v>
      </c>
      <c r="B21" s="60" t="s">
        <v>51</v>
      </c>
      <c r="C21" s="60"/>
      <c r="D21" s="17" t="s">
        <v>52</v>
      </c>
      <c r="E21" s="61" t="s">
        <v>53</v>
      </c>
      <c r="F21" s="61"/>
      <c r="G21" s="18" t="s">
        <v>19</v>
      </c>
      <c r="H21" s="19" t="s">
        <v>54</v>
      </c>
      <c r="I21" s="20" t="s">
        <v>55</v>
      </c>
      <c r="J21" s="21" t="s">
        <v>56</v>
      </c>
      <c r="K21" s="22" t="s">
        <v>57</v>
      </c>
      <c r="L21" s="23" t="s">
        <v>58</v>
      </c>
    </row>
    <row r="22" spans="1:22" ht="23.25" customHeight="1">
      <c r="A22" s="24" t="s">
        <v>59</v>
      </c>
      <c r="B22" s="62">
        <v>6</v>
      </c>
      <c r="C22" s="63"/>
      <c r="D22" s="25">
        <v>9</v>
      </c>
      <c r="E22" s="62">
        <v>12</v>
      </c>
      <c r="F22" s="63"/>
      <c r="G22" s="25">
        <v>15</v>
      </c>
      <c r="H22" s="26">
        <v>18</v>
      </c>
      <c r="I22" s="26">
        <v>21</v>
      </c>
      <c r="J22" s="26">
        <v>24</v>
      </c>
      <c r="K22" s="27">
        <v>27</v>
      </c>
      <c r="L22" s="28">
        <v>30</v>
      </c>
    </row>
    <row r="23" spans="1:22" ht="23.25" customHeight="1">
      <c r="A23" s="24" t="s">
        <v>60</v>
      </c>
      <c r="B23" s="64">
        <v>10</v>
      </c>
      <c r="C23" s="64"/>
      <c r="D23" s="25">
        <v>15</v>
      </c>
      <c r="E23" s="64">
        <v>20</v>
      </c>
      <c r="F23" s="64"/>
      <c r="G23" s="25">
        <v>25</v>
      </c>
      <c r="H23" s="26">
        <v>30</v>
      </c>
      <c r="I23" s="26">
        <v>35</v>
      </c>
      <c r="J23" s="26">
        <v>40</v>
      </c>
      <c r="K23" s="27">
        <v>45</v>
      </c>
      <c r="L23" s="28">
        <v>50</v>
      </c>
    </row>
    <row r="24" spans="1:22" s="29" customFormat="1" ht="38.25" customHeight="1">
      <c r="A24" s="65" t="s">
        <v>61</v>
      </c>
      <c r="B24" s="66"/>
      <c r="C24" s="66"/>
      <c r="D24" s="66"/>
      <c r="E24" s="66"/>
      <c r="F24" s="66"/>
      <c r="G24" s="66"/>
      <c r="H24" s="66"/>
      <c r="I24" s="66"/>
      <c r="J24" s="66"/>
      <c r="K24" s="66"/>
      <c r="L24" s="67"/>
    </row>
    <row r="25" spans="1:22" s="31" customFormat="1" ht="15.75" customHeight="1">
      <c r="A25" s="68" t="s">
        <v>62</v>
      </c>
      <c r="B25" s="69"/>
      <c r="C25" s="69"/>
      <c r="D25" s="69"/>
      <c r="E25" s="69"/>
      <c r="F25" s="69"/>
      <c r="G25" s="69"/>
      <c r="H25" s="69"/>
      <c r="I25" s="69"/>
      <c r="J25" s="69"/>
      <c r="K25" s="69"/>
      <c r="L25" s="69"/>
      <c r="M25" s="30"/>
      <c r="N25" s="30"/>
      <c r="O25" s="30"/>
      <c r="P25" s="30"/>
      <c r="Q25" s="30"/>
      <c r="R25" s="30"/>
      <c r="S25" s="30"/>
      <c r="T25" s="30"/>
      <c r="U25" s="30"/>
      <c r="V25" s="30"/>
    </row>
    <row r="26" spans="1:22">
      <c r="A26" s="32"/>
      <c r="J26" s="69" t="s">
        <v>63</v>
      </c>
      <c r="K26" s="69"/>
      <c r="L26" s="70"/>
    </row>
    <row r="27" spans="1:22">
      <c r="A27" s="32"/>
      <c r="J27" s="69"/>
      <c r="K27" s="69"/>
      <c r="L27" s="70"/>
    </row>
    <row r="28" spans="1:22">
      <c r="A28" s="32"/>
      <c r="J28" s="69"/>
      <c r="K28" s="69"/>
      <c r="L28" s="70"/>
    </row>
    <row r="29" spans="1:22">
      <c r="A29" s="32"/>
      <c r="J29" s="71" t="s">
        <v>64</v>
      </c>
      <c r="K29" s="71"/>
      <c r="L29" s="72"/>
    </row>
    <row r="30" spans="1:22">
      <c r="A30" s="32"/>
      <c r="J30" s="39" t="s">
        <v>65</v>
      </c>
      <c r="K30" s="39"/>
      <c r="L30" s="40"/>
    </row>
    <row r="31" spans="1:22" ht="16.149999999999999" thickBot="1">
      <c r="A31" s="34"/>
      <c r="B31" s="35"/>
      <c r="C31" s="35"/>
      <c r="D31" s="35"/>
      <c r="E31" s="57" t="s">
        <v>66</v>
      </c>
      <c r="F31" s="57"/>
      <c r="G31" s="57"/>
      <c r="H31" s="57"/>
      <c r="I31" s="36"/>
      <c r="J31" s="58" t="s">
        <v>67</v>
      </c>
      <c r="K31" s="58"/>
      <c r="L31" s="59"/>
    </row>
    <row r="42" spans="5:12" ht="15.6">
      <c r="J42" s="38"/>
      <c r="K42" s="38"/>
      <c r="L42" s="38"/>
    </row>
    <row r="43" spans="5:12">
      <c r="J43" s="41"/>
      <c r="K43" s="41"/>
      <c r="L43" s="41"/>
    </row>
    <row r="44" spans="5:12">
      <c r="J44" s="41"/>
      <c r="K44" s="41"/>
      <c r="L44" s="41"/>
    </row>
    <row r="45" spans="5:12">
      <c r="J45" s="39"/>
      <c r="K45" s="39"/>
      <c r="L45" s="39"/>
    </row>
    <row r="46" spans="5:12">
      <c r="J46" s="39"/>
      <c r="K46" s="39"/>
      <c r="L46" s="39"/>
    </row>
    <row r="47" spans="5:12" ht="15.6">
      <c r="E47" s="37"/>
      <c r="F47" s="37"/>
      <c r="G47" s="37"/>
      <c r="J47" s="38"/>
      <c r="K47" s="38"/>
      <c r="L47" s="38"/>
    </row>
  </sheetData>
  <mergeCells count="68">
    <mergeCell ref="A3:B3"/>
    <mergeCell ref="D3:L3"/>
    <mergeCell ref="A1:L1"/>
    <mergeCell ref="A2:B2"/>
    <mergeCell ref="D2:H2"/>
    <mergeCell ref="I2:J2"/>
    <mergeCell ref="K2:L2"/>
    <mergeCell ref="A4:B4"/>
    <mergeCell ref="D4:L4"/>
    <mergeCell ref="A5:B5"/>
    <mergeCell ref="D5:L5"/>
    <mergeCell ref="A6:B6"/>
    <mergeCell ref="D6:L6"/>
    <mergeCell ref="A7:B7"/>
    <mergeCell ref="D7:L7"/>
    <mergeCell ref="A8:B8"/>
    <mergeCell ref="D8:H8"/>
    <mergeCell ref="I8:J8"/>
    <mergeCell ref="K8:L8"/>
    <mergeCell ref="A9:B9"/>
    <mergeCell ref="D9:H9"/>
    <mergeCell ref="I9:J9"/>
    <mergeCell ref="K9:L9"/>
    <mergeCell ref="A10:B10"/>
    <mergeCell ref="D10:L10"/>
    <mergeCell ref="A11:B11"/>
    <mergeCell ref="D11:L11"/>
    <mergeCell ref="A12:B12"/>
    <mergeCell ref="D12:G12"/>
    <mergeCell ref="H12:J12"/>
    <mergeCell ref="K12:L12"/>
    <mergeCell ref="A13:B13"/>
    <mergeCell ref="D13:L13"/>
    <mergeCell ref="A14:L14"/>
    <mergeCell ref="A15:A16"/>
    <mergeCell ref="B15:C16"/>
    <mergeCell ref="D15:D16"/>
    <mergeCell ref="E15:E16"/>
    <mergeCell ref="F15:F16"/>
    <mergeCell ref="G15:G16"/>
    <mergeCell ref="H15:H16"/>
    <mergeCell ref="I15:I16"/>
    <mergeCell ref="J15:J16"/>
    <mergeCell ref="K15:K16"/>
    <mergeCell ref="L15:L16"/>
    <mergeCell ref="B17:C19"/>
    <mergeCell ref="D17:D19"/>
    <mergeCell ref="E17:E19"/>
    <mergeCell ref="L17:L19"/>
    <mergeCell ref="E31:H31"/>
    <mergeCell ref="J31:L31"/>
    <mergeCell ref="B21:C21"/>
    <mergeCell ref="E21:F21"/>
    <mergeCell ref="B22:C22"/>
    <mergeCell ref="E22:F22"/>
    <mergeCell ref="B23:C23"/>
    <mergeCell ref="E23:F23"/>
    <mergeCell ref="A24:L24"/>
    <mergeCell ref="A25:L25"/>
    <mergeCell ref="J26:L28"/>
    <mergeCell ref="J29:L29"/>
    <mergeCell ref="E47:G47"/>
    <mergeCell ref="J47:L47"/>
    <mergeCell ref="J30:L30"/>
    <mergeCell ref="J42:L42"/>
    <mergeCell ref="J43:L44"/>
    <mergeCell ref="J45:L45"/>
    <mergeCell ref="J46:L46"/>
  </mergeCells>
  <pageMargins left="0.5" right="0.5" top="1.65" bottom="0.75" header="0.3" footer="0.3"/>
  <pageSetup paperSize="9" scale="77" orientation="portrait"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baps</dc:creator>
  <cp:keywords/>
  <dc:description/>
  <cp:lastModifiedBy>Sanjay Sagathiya</cp:lastModifiedBy>
  <cp:revision/>
  <dcterms:created xsi:type="dcterms:W3CDTF">2021-02-01T07:33:58Z</dcterms:created>
  <dcterms:modified xsi:type="dcterms:W3CDTF">2022-09-21T14:10:47Z</dcterms:modified>
  <cp:category/>
  <cp:contentStatus/>
</cp:coreProperties>
</file>